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70" windowHeight="6450" tabRatio="728" activeTab="0"/>
  </bookViews>
  <sheets>
    <sheet name="RRW-2 Nakłady" sheetId="1" r:id="rId1"/>
    <sheet name="RRW-2 Stan" sheetId="2" r:id="rId2"/>
    <sheet name="Objaśnienie" sheetId="3" r:id="rId3"/>
    <sheet name="Stacje uzdat." sheetId="4" r:id="rId4"/>
    <sheet name="Wodociąg" sheetId="5" r:id="rId5"/>
    <sheet name="Moder.stacji uzdat." sheetId="6" r:id="rId6"/>
    <sheet name="Kanalizacja" sheetId="7" r:id="rId7"/>
    <sheet name="Zbiorcze oczyszcz." sheetId="8" r:id="rId8"/>
    <sheet name="Moder.oczyszcz." sheetId="9" r:id="rId9"/>
    <sheet name="Indywid.oczyszczal." sheetId="10" r:id="rId10"/>
    <sheet name="Wysypiska" sheetId="11" r:id="rId11"/>
    <sheet name="Budynki" sheetId="12" r:id="rId12"/>
    <sheet name="Sołectwa" sheetId="13" r:id="rId13"/>
    <sheet name="Czas na spraw." sheetId="14" r:id="rId14"/>
  </sheets>
  <definedNames/>
  <calcPr fullCalcOnLoad="1"/>
</workbook>
</file>

<file path=xl/sharedStrings.xml><?xml version="1.0" encoding="utf-8"?>
<sst xmlns="http://schemas.openxmlformats.org/spreadsheetml/2006/main" count="996" uniqueCount="403">
  <si>
    <t>Ścieżka oraz terminy przekazywania sprawozdania RRW-2:</t>
  </si>
  <si>
    <t>Tabela. Informacje o przekazywanych danych</t>
  </si>
  <si>
    <t>Nazwa i adres jednostki sprawozdawczej</t>
  </si>
  <si>
    <t>RRW - 2</t>
  </si>
  <si>
    <t>(stan w dniu 31 grudnia)</t>
  </si>
  <si>
    <t>Ogółem</t>
  </si>
  <si>
    <t>Ze środków:</t>
  </si>
  <si>
    <t>Wyszczególnienie</t>
  </si>
  <si>
    <t>(suma</t>
  </si>
  <si>
    <t>miesz-</t>
  </si>
  <si>
    <t>innych*</t>
  </si>
  <si>
    <t>kańców</t>
  </si>
  <si>
    <t>Oddanych do</t>
  </si>
  <si>
    <t>eksploatacji w roku</t>
  </si>
  <si>
    <t>miary</t>
  </si>
  <si>
    <t>sprawozdawczym</t>
  </si>
  <si>
    <t>szt.</t>
  </si>
  <si>
    <t>km</t>
  </si>
  <si>
    <t>x</t>
  </si>
  <si>
    <t>wodociągową</t>
  </si>
  <si>
    <t>zbiorczą sieć</t>
  </si>
  <si>
    <t>kanalizacyjną</t>
  </si>
  <si>
    <t>Stawki opłat</t>
  </si>
  <si>
    <t>która sporządziła sprawozdanie)</t>
  </si>
  <si>
    <t>(miejscowość, data)</t>
  </si>
  <si>
    <t>Lp.</t>
  </si>
  <si>
    <t>Nazwa gminy</t>
  </si>
  <si>
    <t>Nazwa powiatu</t>
  </si>
  <si>
    <t>( tys. zł)</t>
  </si>
  <si>
    <t>Województwo</t>
  </si>
  <si>
    <t>powiat</t>
  </si>
  <si>
    <t>wodocią-</t>
  </si>
  <si>
    <t>Liczba</t>
  </si>
  <si>
    <t>min</t>
  </si>
  <si>
    <t>max</t>
  </si>
  <si>
    <t>Razem</t>
  </si>
  <si>
    <t>Wskaźnik</t>
  </si>
  <si>
    <t>zwodocią-</t>
  </si>
  <si>
    <t>gowania</t>
  </si>
  <si>
    <t>kanaliza-</t>
  </si>
  <si>
    <t>gową</t>
  </si>
  <si>
    <t>cyjną</t>
  </si>
  <si>
    <t>w zakresie wodociągów</t>
  </si>
  <si>
    <t>Indywidualne wiejskie oczyszczalnie ścieków</t>
  </si>
  <si>
    <t>z realizacji inwestycji</t>
  </si>
  <si>
    <t>(imię, nazwisko i numer telefonu osoby,</t>
  </si>
  <si>
    <t xml:space="preserve">   Adresat:*</t>
  </si>
  <si>
    <t xml:space="preserve">   Wysłać zgodnie z objaśnieniem</t>
  </si>
  <si>
    <t xml:space="preserve">    Numer identyfikacyjny - Regon</t>
  </si>
  <si>
    <t>i sanitacji wsi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</si>
  <si>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</si>
  <si>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</si>
  <si>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</si>
  <si>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</si>
  <si>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</si>
  <si>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</si>
  <si>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</si>
  <si>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</si>
  <si>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</si>
  <si>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RRW-2   sprawozdanie z realizacji inwestycji</t>
  </si>
  <si>
    <r>
      <t>RRW-2</t>
    </r>
    <r>
      <rPr>
        <sz val="16"/>
        <rFont val="Arial CE"/>
        <family val="2"/>
      </rPr>
      <t xml:space="preserve"> </t>
    </r>
    <r>
      <rPr>
        <sz val="14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</si>
  <si>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</t>
    </r>
  </si>
  <si>
    <r>
      <t>RRW-2</t>
    </r>
    <r>
      <rPr>
        <sz val="16"/>
        <rFont val="Arial CE"/>
        <family val="2"/>
      </rPr>
      <t xml:space="preserve">  sprawozdanie z realizacji inwestycji  </t>
    </r>
  </si>
  <si>
    <r>
      <t>RRW-2</t>
    </r>
    <r>
      <rPr>
        <sz val="16"/>
        <rFont val="Arial CE"/>
        <family val="2"/>
      </rPr>
      <t xml:space="preserve">  sprawozdanie z realizacji inwestycji </t>
    </r>
  </si>
  <si>
    <t>wodo-</t>
  </si>
  <si>
    <t>ciągową</t>
  </si>
  <si>
    <t>stan na</t>
  </si>
  <si>
    <t>(pieczątka imienna i podpis osoby</t>
  </si>
  <si>
    <t>eksploatacji</t>
  </si>
  <si>
    <t>wody</t>
  </si>
  <si>
    <t>uzdatniania</t>
  </si>
  <si>
    <t>stacje</t>
  </si>
  <si>
    <t>Unii Euro-</t>
  </si>
  <si>
    <t>pejskiej</t>
  </si>
  <si>
    <t>sołectw</t>
  </si>
  <si>
    <t>Sprawozdanie</t>
  </si>
  <si>
    <t>Sołectwa</t>
  </si>
  <si>
    <t>Wyposażenie sołectw w sieć wodociagową i kanalizacyjną</t>
  </si>
  <si>
    <t>Budynki mieszkalne</t>
  </si>
  <si>
    <t>wodociągowej</t>
  </si>
  <si>
    <t>kanalizacyjnej</t>
  </si>
  <si>
    <t>Budynki mieszkalne podłączone do sieci wodociagowej i kanalizacyjnej</t>
  </si>
  <si>
    <t>budynków</t>
  </si>
  <si>
    <t>cyjnej</t>
  </si>
  <si>
    <t>skanali-</t>
  </si>
  <si>
    <t>zowania</t>
  </si>
  <si>
    <t>wybudo-</t>
  </si>
  <si>
    <t>wane</t>
  </si>
  <si>
    <t>ciądowej</t>
  </si>
  <si>
    <t>Oddane do ekspoatacji</t>
  </si>
  <si>
    <t>(wyliczony z danych</t>
  </si>
  <si>
    <t>w województwie)</t>
  </si>
  <si>
    <t xml:space="preserve">podłączone do </t>
  </si>
  <si>
    <t>zbiorczej sieci</t>
  </si>
  <si>
    <t>Szacunkowy czas na wykonanie sprawozdania</t>
  </si>
  <si>
    <t>na</t>
  </si>
  <si>
    <t>przygotowanie</t>
  </si>
  <si>
    <t>danych</t>
  </si>
  <si>
    <t>wypełnienie</t>
  </si>
  <si>
    <t>formularza</t>
  </si>
  <si>
    <t xml:space="preserve">w zakresie wodociągów </t>
  </si>
  <si>
    <t>Nowe stacje uzdatniania wody</t>
  </si>
  <si>
    <t>Modernizacja stacji uzdatniania wody</t>
  </si>
  <si>
    <t>Sieć wodociągowa</t>
  </si>
  <si>
    <t>za wodę (brutto)</t>
  </si>
  <si>
    <t>za ścieki (brutto)</t>
  </si>
  <si>
    <t>(brutto)</t>
  </si>
  <si>
    <t>Modernizacja zbiorczych oczyszczalni ścieków</t>
  </si>
  <si>
    <r>
      <t>Zaopatrzenie wsi w wodę (</t>
    </r>
    <r>
      <rPr>
        <u val="single"/>
        <sz val="14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</si>
  <si>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r>
      <t xml:space="preserve"> Zbiorcza kanalizacja wiejska (</t>
    </r>
    <r>
      <rPr>
        <b/>
        <u val="single"/>
        <sz val="12"/>
        <rFont val="Arial CE"/>
        <family val="0"/>
      </rPr>
      <t>sieć i przyłącza</t>
    </r>
    <r>
      <rPr>
        <b/>
        <u val="single"/>
        <sz val="14"/>
        <rFont val="Arial CE"/>
        <family val="0"/>
      </rPr>
      <t>)</t>
    </r>
  </si>
  <si>
    <t>częściowo</t>
  </si>
  <si>
    <t>zwodo-</t>
  </si>
  <si>
    <t>ciągowane</t>
  </si>
  <si>
    <t>skanalizo-</t>
  </si>
  <si>
    <t>Ministerstwo Rolnictwa i Rozwoju Wsi  00-930 Warszawa, ul. Wspólna 30</t>
  </si>
  <si>
    <t>Nakłady inwestycyjne (zapłacone) oraz stan i efekty rzeczowe</t>
  </si>
  <si>
    <t>Zmodernizowane</t>
  </si>
  <si>
    <t>oczyszczalnie</t>
  </si>
  <si>
    <t>ścieków</t>
  </si>
  <si>
    <t>Sołectwa posiadające zbiorczą sieć</t>
  </si>
  <si>
    <t>Zaopatrzenie wsi w wodę (sieć i przyłącza)</t>
  </si>
  <si>
    <r>
      <t>zł/m</t>
    </r>
    <r>
      <rPr>
        <vertAlign val="superscript"/>
        <sz val="9"/>
        <rFont val="Arial CE"/>
        <family val="0"/>
      </rPr>
      <t>3</t>
    </r>
  </si>
  <si>
    <t>Oddane do</t>
  </si>
  <si>
    <t>Sieć kanalizacyjna</t>
  </si>
  <si>
    <t>Zbiorcze oczyszczalnie ścieków</t>
  </si>
  <si>
    <t>Szacunkowy czas</t>
  </si>
  <si>
    <t>(min.)</t>
  </si>
  <si>
    <t>(km)</t>
  </si>
  <si>
    <t>(szt.)</t>
  </si>
  <si>
    <t>(%)</t>
  </si>
  <si>
    <t>Zorganizowane wysypiska odpadów komunalnych</t>
  </si>
  <si>
    <t>Stacje uzdatniania wody</t>
  </si>
  <si>
    <t>budżetu</t>
  </si>
  <si>
    <t>państwa</t>
  </si>
  <si>
    <t>samo-</t>
  </si>
  <si>
    <t>rządów</t>
  </si>
  <si>
    <t>dotacja</t>
  </si>
  <si>
    <t>pożyczka</t>
  </si>
  <si>
    <t>ochrony środowiska*</t>
  </si>
  <si>
    <t>w roku</t>
  </si>
  <si>
    <t>Zorganizowane wysypiska (składowiska)</t>
  </si>
  <si>
    <t>odpadów komunalnych</t>
  </si>
  <si>
    <t>Zmodernizowane stacje uzdatniania wody</t>
  </si>
  <si>
    <t>Zbiorcza sieć kanalizacji sanitarnej*</t>
  </si>
  <si>
    <t>ha</t>
  </si>
  <si>
    <r>
      <t>Dział 2. Stan i efekty rzeczowe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(z dwoma znakami po przecinku)</t>
    </r>
  </si>
  <si>
    <t>Zbiorcza sieć wodociągowa*</t>
  </si>
  <si>
    <t>przepustowość*</t>
  </si>
  <si>
    <r>
      <t>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/dobę</t>
    </r>
  </si>
  <si>
    <t>Oczyszczalnie</t>
  </si>
  <si>
    <t>ilość obiektów</t>
  </si>
  <si>
    <t>Przepustowość</t>
  </si>
  <si>
    <t>(m3/dobę)</t>
  </si>
  <si>
    <t>Powierzchnia</t>
  </si>
  <si>
    <t>* Patrz objaśnienia</t>
  </si>
  <si>
    <t xml:space="preserve"> działającej w imieniu sprawozdawcy)**</t>
  </si>
  <si>
    <t>Różnica</t>
  </si>
  <si>
    <t>Ogółem stan</t>
  </si>
  <si>
    <t>(szt)</t>
  </si>
  <si>
    <t>wg GUS</t>
  </si>
  <si>
    <t>(uwaga)</t>
  </si>
  <si>
    <t>Wyjaśnienie</t>
  </si>
  <si>
    <t>Różnice w stanach ilościowych</t>
  </si>
  <si>
    <t>Suma:
Przyrost w</t>
  </si>
  <si>
    <t>Nazwa jednostki partycypującej</t>
  </si>
  <si>
    <t>w budowie przedsięwzięcia</t>
  </si>
  <si>
    <t>*Stan w</t>
  </si>
  <si>
    <t>2009 r.</t>
  </si>
  <si>
    <t xml:space="preserve">Ogółem </t>
  </si>
  <si>
    <t>stan w</t>
  </si>
  <si>
    <t>wg RRW</t>
  </si>
  <si>
    <r>
      <t xml:space="preserve">Ze środków </t>
    </r>
    <r>
      <rPr>
        <i/>
        <sz val="10"/>
        <rFont val="Arial CE"/>
        <family val="2"/>
      </rPr>
      <t>(w tys. zł)</t>
    </r>
  </si>
  <si>
    <t>zdawczym</t>
  </si>
  <si>
    <t>sprawo-</t>
  </si>
  <si>
    <t xml:space="preserve">Oddana do
eksploatacji </t>
  </si>
  <si>
    <t>/ Przyrost</t>
  </si>
  <si>
    <t>31 grud.</t>
  </si>
  <si>
    <t>stan</t>
  </si>
  <si>
    <t>wg</t>
  </si>
  <si>
    <t>RRW-2</t>
  </si>
  <si>
    <t>Przyrost</t>
  </si>
  <si>
    <t>+ Stan w</t>
  </si>
  <si>
    <r>
      <t xml:space="preserve">Ze środków </t>
    </r>
    <r>
      <rPr>
        <i/>
        <sz val="10"/>
        <rFont val="Arial CE"/>
        <family val="0"/>
      </rPr>
      <t>(w tys. zł)</t>
    </r>
  </si>
  <si>
    <t xml:space="preserve">Oddane do
eksploatacji </t>
  </si>
  <si>
    <t>Stacje uzdat. wody</t>
  </si>
  <si>
    <t>Ilość</t>
  </si>
  <si>
    <t>obiektów</t>
  </si>
  <si>
    <t>Przepu-</t>
  </si>
  <si>
    <t>stowość</t>
  </si>
  <si>
    <t>Ilośc</t>
  </si>
  <si>
    <t>Suma:</t>
  </si>
  <si>
    <t>Liczba obiektów</t>
  </si>
  <si>
    <t>Ind. oczysz. ścieków</t>
  </si>
  <si>
    <t>Powie-</t>
  </si>
  <si>
    <t>rzchnia</t>
  </si>
  <si>
    <r>
      <t>(zł 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</si>
  <si>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r>
      <t>(zł/m</t>
    </r>
    <r>
      <rPr>
        <i/>
        <vertAlign val="superscript"/>
        <sz val="10"/>
        <rFont val="Arial CE"/>
        <family val="2"/>
      </rPr>
      <t>3</t>
    </r>
    <r>
      <rPr>
        <i/>
        <sz val="10"/>
        <rFont val="Arial CE"/>
        <family val="2"/>
      </rPr>
      <t>)</t>
    </r>
  </si>
  <si>
    <t>mieszk.</t>
  </si>
  <si>
    <r>
      <rPr>
        <sz val="10"/>
        <rFont val="Arial CE"/>
        <family val="2"/>
      </rPr>
      <t>Sołectwa</t>
    </r>
    <r>
      <rPr>
        <b/>
        <sz val="10"/>
        <rFont val="Arial CE"/>
        <family val="2"/>
      </rPr>
      <t xml:space="preserve"> </t>
    </r>
  </si>
  <si>
    <t>* Stan w 2009 r. wg GUS "Rocznik statystyczny województw 2010" (tab. na str. 90 i 92)</t>
  </si>
  <si>
    <t>za wodę</t>
  </si>
  <si>
    <t>za ścieki</t>
  </si>
  <si>
    <t>Wysokość opłat</t>
  </si>
  <si>
    <t>stawki</t>
  </si>
  <si>
    <t>.</t>
  </si>
  <si>
    <t>Budynki mieszklane</t>
  </si>
  <si>
    <t>Budynki mieszklane podłaczone do zbiorczej sieci</t>
  </si>
  <si>
    <t>Oddane</t>
  </si>
  <si>
    <t xml:space="preserve">    Termin przekazania:</t>
  </si>
  <si>
    <r>
      <t>Dział 1. Nakłady na środki trwałe (zapłacone) w roku sprawozdawczym -</t>
    </r>
    <r>
      <rPr>
        <sz val="10"/>
        <rFont val="Arial CE"/>
        <family val="2"/>
      </rPr>
      <t xml:space="preserve"> 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tys. zł  (z jednym znakiem po przecinku)</t>
    </r>
  </si>
  <si>
    <t>kol. 2-8)</t>
  </si>
  <si>
    <t>podłączone do zbiorczej 
sieci</t>
  </si>
  <si>
    <r>
      <rPr>
        <b/>
        <sz val="9"/>
        <rFont val="Arial CE"/>
        <family val="0"/>
      </rPr>
      <t xml:space="preserve">z tego: </t>
    </r>
    <r>
      <rPr>
        <sz val="9"/>
        <rFont val="Arial CE"/>
        <family val="0"/>
      </rPr>
      <t>częściowo po-</t>
    </r>
  </si>
  <si>
    <t>siadające zbiorczą sieć*</t>
  </si>
  <si>
    <t>Jednostka</t>
  </si>
  <si>
    <t>** Wymóg opatrzenia pieczęcią dotyczy wyłacznie sprawozdania wnoszonego w postaci papierowej.</t>
  </si>
  <si>
    <t>Wysypiska odpadów komunalnych</t>
  </si>
  <si>
    <r>
      <t xml:space="preserve">stan </t>
    </r>
    <r>
      <rPr>
        <b/>
        <sz val="10"/>
        <rFont val="Arial CE"/>
        <family val="2"/>
      </rPr>
      <t>wg</t>
    </r>
  </si>
  <si>
    <t>programu badań statystycznych statystyki publicznej na dany rok:</t>
  </si>
  <si>
    <t>– CZĘŚC I. INFORMACJE O BADANIACH:</t>
  </si>
  <si>
    <t>1.01. STAN I OCHRONA ŚRODOWISKA</t>
  </si>
  <si>
    <t>1.01.12 (009) Ekonomiczne aspekty ochrony środowiska,</t>
  </si>
  <si>
    <t>– CZĘŚC II. INFORMACJE O PRZEKAZYWANYCH DANYCH:</t>
  </si>
  <si>
    <t>Przypomiany o przepisach karnych wynikających z ustawy o statystyce publicznej:</t>
  </si>
  <si>
    <t>Informacja dotycząca wypełniania formularzy:</t>
  </si>
  <si>
    <t>wodociągowych/kanalizacyjnych poniesionych przez mieszkańców,</t>
  </si>
  <si>
    <t>Inne informacje:</t>
  </si>
  <si>
    <t>– Urzędy Gmin przekazują sprawozdanie Urzędom Marszałkowskim w terminie do końca stycznia.</t>
  </si>
  <si>
    <t>gdy wartość jest inna niż 0)</t>
  </si>
  <si>
    <t>Różnica*</t>
  </si>
  <si>
    <r>
      <t xml:space="preserve">(dotyczy kolumny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</si>
  <si>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t>Nakłady inwestycyjne (zapłacone) oraz stan i efekty rzeczowe oraz</t>
  </si>
  <si>
    <t>Urząd Marszałkowski</t>
  </si>
  <si>
    <t>Wyodrębnione</t>
  </si>
  <si>
    <t xml:space="preserve">w roku </t>
  </si>
  <si>
    <t>gdy wartość jest na "minusie")</t>
  </si>
  <si>
    <t>(ha)</t>
  </si>
  <si>
    <t>UMW …...........................</t>
  </si>
  <si>
    <t>Zmodernizowane zbiorcze 
oczyszczalnie ścieków</t>
  </si>
  <si>
    <t>Indywidualne wiejskie 
oczyszczalnie ścieków*</t>
  </si>
  <si>
    <t>2021 r.</t>
  </si>
  <si>
    <t>Kanalizacja wiejska (zbiorcza)</t>
  </si>
  <si>
    <t>Nowe oczyszczalnie ścieków (zbiorcze)</t>
  </si>
  <si>
    <t>Modernizacja oczyszczalni ścieków (zbiorcze)</t>
  </si>
  <si>
    <t>ścieków (zbior.)</t>
  </si>
  <si>
    <t xml:space="preserve">Zorganizowane wysypiska (składo- </t>
  </si>
  <si>
    <t>wiska) odpadów komunalnych</t>
  </si>
  <si>
    <r>
      <rPr>
        <b/>
        <sz val="9"/>
        <rFont val="Arial CE"/>
        <family val="0"/>
      </rPr>
      <t xml:space="preserve">w tym: </t>
    </r>
    <r>
      <rPr>
        <sz val="9"/>
        <rFont val="Arial CE"/>
        <family val="0"/>
      </rPr>
      <t>posiadające</t>
    </r>
  </si>
  <si>
    <t>min.*</t>
  </si>
  <si>
    <t>maks.*</t>
  </si>
  <si>
    <t>Proszę podać szacunkowy czas (w minutach) przeznaczony
na przygotowanie danych dla potrzeb wypełnienia formularza</t>
  </si>
  <si>
    <t>Proszę podać szacunkowy czas (w minutach) przeznaczony 
na wypełnienie formularza</t>
  </si>
  <si>
    <t>*Patrz objaśnienia</t>
  </si>
  <si>
    <r>
      <t>z pozyskania danych</t>
    </r>
    <r>
      <rPr>
        <sz val="8"/>
        <rFont val="Arial CE"/>
        <family val="0"/>
      </rPr>
      <t>, a następnie przekazania danych do właściwego urzędu marszałkowskiego,</t>
    </r>
  </si>
  <si>
    <t>1)</t>
  </si>
  <si>
    <t>2)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</si>
  <si>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</si>
  <si>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</si>
  <si>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</si>
  <si>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</si>
  <si>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</si>
  <si>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</si>
  <si>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</si>
  <si>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</si>
  <si>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</si>
  <si>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</si>
  <si>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</si>
  <si>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</si>
  <si>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</si>
  <si>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</si>
  <si>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</si>
  <si>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</si>
  <si>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</si>
  <si>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</si>
  <si>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3)</t>
  </si>
  <si>
    <t>4)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</si>
  <si>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</si>
  <si>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</si>
  <si>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</si>
  <si>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</si>
  <si>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</si>
  <si>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</si>
  <si>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</si>
  <si>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</si>
  <si>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</si>
  <si>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kolorem szarym oznaczono pola, w których nadane są formuły i nie należy ich wypełniać, zmieniać,</t>
  </si>
  <si>
    <t>wszystkie pola na formularzach muszą być wypełnione – nie należy zostawiać pustych pól,</t>
  </si>
  <si>
    <t xml:space="preserve"> - w kol. 2 (budżetu państwa) podajemy środki np. z Rządowego Funduszu Inwestycji Lokalnych,</t>
  </si>
  <si>
    <t xml:space="preserve"> - środki z PROW podajemy w kol. 7 (Unii Europejskiej), </t>
  </si>
  <si>
    <t>należy podawać nakłady inwestycyjne poniesione w danym roku,</t>
  </si>
  <si>
    <t>efekty rzeczowe należy wykazać po przekazaniu do użytkowania danej sieci/obiektu/modernizacji obiektu,</t>
  </si>
  <si>
    <t>przebudowa, wymiana, modernizacja sieci nie powoduje przyrostu kilometrów wykazanej sieci,</t>
  </si>
  <si>
    <t>przyłącze wodociągowe/kanalizacyjne nie jest siecią,</t>
  </si>
  <si>
    <t>przekazanie przez gminę innemu podmiotowi sieci/przyłaczy/obiektów w dzierżawę lub na podstawie umowy/</t>
  </si>
  <si>
    <t xml:space="preserve">należy uwzględniać przyłącza do budynków mieszkalnych – należy uwzględniać koszty przyłączy </t>
  </si>
  <si>
    <t>kanalizacja deszczowa nie jest zbiorczą siecią wodociągową. Nie należy ujmować kanalizacji deszczowej,</t>
  </si>
  <si>
    <t xml:space="preserve">jeśli w danym budynku jest kilka mieszkań, ilość przyłączonych budynków wynosi 1, a nie tyle ile liczba mieszkań, </t>
  </si>
  <si>
    <t>budynków mieszkalnych ogółem nie może być mniej niż budynków mieszkalnych podłączonych do zbiorczej sieci</t>
  </si>
  <si>
    <t>wodociągowej/kanalizacyjnej,</t>
  </si>
  <si>
    <t>budynki mieszkalne wybudowane - to takie, które zostały oddane do użytkowania,</t>
  </si>
  <si>
    <t xml:space="preserve">sołectw ogółem nie może być mniej niż sołectw posiadających zbiorczą sieć wodociągową/kanalizacyjną, </t>
  </si>
  <si>
    <t>jeśli w gminie/sołectwie są wykazane budynki podłączone do zbiorczej sieci wodociągowej/kanalizacyjnej, musi być</t>
  </si>
  <si>
    <t>do sieci wodociągowej/kanalizacyjnej wynosi 0, a stawka za wodę/ścieki wynosi X,</t>
  </si>
  <si>
    <r>
      <t xml:space="preserve">(dotyczy kolumn </t>
    </r>
    <r>
      <rPr>
        <i/>
        <sz val="10"/>
        <rFont val="Arial CE"/>
        <family val="0"/>
      </rPr>
      <t>Różnica</t>
    </r>
    <r>
      <rPr>
        <sz val="10"/>
        <rFont val="Arial CE"/>
        <family val="2"/>
      </rPr>
      <t>,</t>
    </r>
  </si>
  <si>
    <r>
      <t xml:space="preserve">porozumienia lub innej formy, albo nieprowadzenie ewidencji/rejestru sieci/przyłączy/obiektów </t>
    </r>
    <r>
      <rPr>
        <b/>
        <sz val="8"/>
        <rFont val="Arial CE"/>
        <family val="0"/>
      </rPr>
      <t>nie zwlania gminy</t>
    </r>
  </si>
  <si>
    <t>zdarza się, że w kolumnie dot. "stanu wg RRW-2 za rok ubiegły" podawane są inne dane niż w przekazanym przez</t>
  </si>
  <si>
    <t>urzędy marszałkowskie sprawozdaniach w roku ubiegłym - dane te muszą być tożsame. Jeśli gmina przekaże</t>
  </si>
  <si>
    <t>skorygowane sprawozdanie po tym jak urząd marszałkowski przekaże je w ustawowym terminie do MRiMR, urząd</t>
  </si>
  <si>
    <t xml:space="preserve">marszałkowski powinien wykonać korektę całego sprawozdania i ponownie przekazać do MRiRW. Jeśli gmina nie </t>
  </si>
  <si>
    <t>Co robimy → Inne → Formularze sprawozdawcze do badań statystycznych → Wzór formularza RRW-2 → Sprawozdanie</t>
  </si>
  <si>
    <r>
      <t>(dotyczy kolumny</t>
    </r>
    <r>
      <rPr>
        <i/>
        <sz val="10"/>
        <rFont val="Arial CE"/>
        <family val="2"/>
      </rPr>
      <t xml:space="preserve"> innych</t>
    </r>
    <r>
      <rPr>
        <sz val="10"/>
        <rFont val="Arial CE"/>
        <family val="0"/>
      </rPr>
      <t>,</t>
    </r>
  </si>
  <si>
    <t>gdy wartość jest inna niż 0,0)</t>
  </si>
  <si>
    <t xml:space="preserve"> - do środków samorządowych (kol. 3) należą: środki gminy lub kredyt zaciągnięty przez gminę, </t>
  </si>
  <si>
    <r>
      <rPr>
        <b/>
        <sz val="8"/>
        <rFont val="Arial CE"/>
        <family val="0"/>
      </rPr>
      <t xml:space="preserve"> - środki samorządowe nie są środkami z budżetu państwa</t>
    </r>
    <r>
      <rPr>
        <sz val="8"/>
        <rFont val="Arial CE"/>
        <family val="2"/>
      </rPr>
      <t>,</t>
    </r>
  </si>
  <si>
    <t>je wyliczyć na podstawie średniego w danym rejonie kosztu inwestycji i wstawić do kol. 4 (mieszkańców),</t>
  </si>
  <si>
    <t>jeżeli w danym roku przybyło np. indywidualnych wiejskich oczyszczalni ścieków, przyłączy wodociągowych lub</t>
  </si>
  <si>
    <t>kanalizacyjnych, wykonanych przez samych mieszkańców, ale nieznane są ich koszty, to gmina sama powinna je</t>
  </si>
  <si>
    <t>jeśli oczyszczalnia ścieków obsługuje wyłącznie obiekty użyteczności publicznej, wówczas nie należy jej wykazywać,</t>
  </si>
  <si>
    <t>należy wykazywać budynki mieszkalne, mieszkalno-inwentarskie lub mieszkalno-gospodarskie bez względu na formę</t>
  </si>
  <si>
    <t>własności, natomiast nie należy wykazywać budynków użyteczności publicznej,</t>
  </si>
  <si>
    <t>jeśli sołectwo nie posiada zbiorczej sieci kanalizacyjnej, budynki nie są podłączone do sieci, a wywóz ścieków jest</t>
  </si>
  <si>
    <t>szacunkowy czas na wykonanie sprawozdania obejmuje razem czas poświęcony przez gminy i urzędy marszałkowskie,</t>
  </si>
  <si>
    <t xml:space="preserve">Informacje dotyczące sprawozdania RRW-2, o które pytają gminy z rozporządzenia Rady Ministrów w sprawie programu </t>
  </si>
  <si>
    <t>– Art. 56. 1. Kto wbrew obowiązkowi przekazuje dane statystyczne niezgodne ze stanem faktycznym, podlega grzywnie,</t>
  </si>
  <si>
    <t>karze ograniczenia wolności albo pozbawienia wolności do lat 2.</t>
  </si>
  <si>
    <t>– Art. 57. Kto wbrew obowiązkowi odmawia wykonania obowiązku statystycznego albo udzielenia informacji w spisie</t>
  </si>
  <si>
    <t>powszechnym lub innym badaniu statystycznym, podlega grzywnie.</t>
  </si>
  <si>
    <t>– Art. 58. Kto wbrew obowiązkowi przekazuje dane statystyczne po upływie oznaczonego terminu, podlega karze grzywny.</t>
  </si>
  <si>
    <r>
      <t xml:space="preserve">Punkt Selektywnego Zbierania Odpadów Komunalnych </t>
    </r>
    <r>
      <rPr>
        <sz val="8"/>
        <rFont val="Arial CE"/>
        <family val="2"/>
      </rPr>
      <t>nie jest wysypiskiem śmieci,</t>
    </r>
  </si>
  <si>
    <t xml:space="preserve">w terminie do końca marca. </t>
  </si>
  <si>
    <t xml:space="preserve">    zgodnie z PBSSP 2022 r.</t>
  </si>
  <si>
    <t>w roku 2022</t>
  </si>
  <si>
    <t>31 XII 2022 r.</t>
  </si>
  <si>
    <t>Wykonanie zadań w 2022 roku</t>
  </si>
  <si>
    <t>w 2022 r.</t>
  </si>
  <si>
    <t>2022 r.</t>
  </si>
  <si>
    <r>
      <t xml:space="preserve"> w zakresie wodociągów i sanitacji wsi </t>
    </r>
    <r>
      <rPr>
        <b/>
        <sz val="16"/>
        <rFont val="Arial CE"/>
        <family val="2"/>
      </rPr>
      <t>w roku 2022</t>
    </r>
  </si>
  <si>
    <t>różnice w stanach ilościowych między stanem RRW-2 z 2022 roku,</t>
  </si>
  <si>
    <t xml:space="preserve">a sumą przyrostu w 2022 roku i stanu z RRW-2 w 2021 roku </t>
  </si>
  <si>
    <t>(stan na 31.XII.2022 r.)</t>
  </si>
  <si>
    <t>i sanitacji wsi w roku 2022</t>
  </si>
  <si>
    <r>
      <t xml:space="preserve"> w zakresie wodociągów i sanitacji wsi</t>
    </r>
    <r>
      <rPr>
        <b/>
        <sz val="16"/>
        <rFont val="Arial CE"/>
        <family val="0"/>
      </rPr>
      <t xml:space="preserve"> w roku 2022</t>
    </r>
  </si>
  <si>
    <r>
      <t xml:space="preserve"> w zakresie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>wodociągów i sanitacji</t>
    </r>
    <r>
      <rPr>
        <b/>
        <sz val="16"/>
        <rFont val="Arial CE"/>
        <family val="2"/>
      </rPr>
      <t xml:space="preserve"> </t>
    </r>
    <r>
      <rPr>
        <sz val="16"/>
        <rFont val="Arial CE"/>
        <family val="2"/>
      </rPr>
      <t xml:space="preserve">wsi </t>
    </r>
    <r>
      <rPr>
        <b/>
        <sz val="16"/>
        <rFont val="Arial CE"/>
        <family val="2"/>
      </rPr>
      <t>w roku 2022</t>
    </r>
  </si>
  <si>
    <r>
      <t xml:space="preserve">w zakresie wodociągów i sanitacji wsi </t>
    </r>
    <r>
      <rPr>
        <b/>
        <sz val="16"/>
        <rFont val="Arial CE"/>
        <family val="2"/>
      </rPr>
      <t>w roku 2022</t>
    </r>
  </si>
  <si>
    <r>
      <t>w zakresie wodociągów i sanitacji wsi</t>
    </r>
    <r>
      <rPr>
        <b/>
        <sz val="16"/>
        <rFont val="Arial CE"/>
        <family val="0"/>
      </rPr>
      <t xml:space="preserve"> w roku 2022</t>
    </r>
  </si>
  <si>
    <t>31 grud. 2022 r.</t>
  </si>
  <si>
    <t>w roku 2022 (sprawozdawczym)</t>
  </si>
  <si>
    <t>proszę wypełniać już na etapie pierwszego przesłania</t>
  </si>
  <si>
    <t xml:space="preserve"> - środki z funduszu ochrony środowiska i gospodarki wodnej powinny być wpisane w kol. 5 (dotacja) lub </t>
  </si>
  <si>
    <t xml:space="preserve">   kol. 6 (pożyczka), a nie w kol. 8 (innych),</t>
  </si>
  <si>
    <t xml:space="preserve"> - w kol. 8 wymieniamy jednostki partycypujące w przedsięwzięciu – np. przedsiębiorstwo komunalne, zakład</t>
  </si>
  <si>
    <r>
      <rPr>
        <b/>
        <sz val="8"/>
        <rFont val="Arial CE"/>
        <family val="0"/>
      </rPr>
      <t xml:space="preserve">   jednostek partycypujących</t>
    </r>
    <r>
      <rPr>
        <sz val="8"/>
        <rFont val="Arial CE"/>
        <family val="2"/>
      </rPr>
      <t>,</t>
    </r>
  </si>
  <si>
    <r>
      <t xml:space="preserve">   komunalny, nazwa dewelopera, itp. </t>
    </r>
    <r>
      <rPr>
        <b/>
        <sz val="8"/>
        <rFont val="Arial CE"/>
        <family val="0"/>
      </rPr>
      <t>We wszystkich formularzach należy stosować jednolite nazewnictwo</t>
    </r>
  </si>
  <si>
    <t>jest stacją uzdatniania wody,</t>
  </si>
  <si>
    <t xml:space="preserve">nieodprowadzanych do zbiorczej sieci kanalizacyjnej, budowane dla jednego (kilku) gospodarstwa domowego. </t>
  </si>
  <si>
    <t>siecią kanalziacyjną,</t>
  </si>
  <si>
    <t xml:space="preserve">Przedwody kanalizacyjne łączące jedno (kilka) gospodarstwo domowe z jedną indywidualną oczyszczalnią nie są </t>
  </si>
  <si>
    <t>brak informacji o oddanych przez mieszkańców indywidualych oczyszczalniach ścieków nie zwalnia</t>
  </si>
  <si>
    <t xml:space="preserve">gminy z obowiązku prowadzenia ewidencji przydomowych oczyszczalni ścieków (ustawa o utrzymaniu </t>
  </si>
  <si>
    <t>czystości i porządku w gminach) - wobec czego gmina musi posiadać informację o corocznie</t>
  </si>
  <si>
    <r>
      <t>przyłączanych indywidualnych oczyszczalniach ścieków</t>
    </r>
    <r>
      <rPr>
        <sz val="8"/>
        <rFont val="Arial CE"/>
        <family val="0"/>
      </rPr>
      <t>,</t>
    </r>
  </si>
  <si>
    <t xml:space="preserve">budynki podłączone do zbiorczej sieci wodociągowej/kanalizacyjnej - to takie, które zostały protokolarnie podłączone </t>
  </si>
  <si>
    <t>do sieci wodociągowej/kanalizacyjnej,</t>
  </si>
  <si>
    <t>wykazać jako sołectwo częściowo zwodociągowane/skanalizowane,</t>
  </si>
  <si>
    <t xml:space="preserve">jeśli wskaźnik zwodociągowania/skanalizowania sołectwa wynosi poniżej 90%, wówczas to sołectwo należy </t>
  </si>
  <si>
    <t>posiadających zbiorczą sieć wodociągową/kanalizacyjną,</t>
  </si>
  <si>
    <t xml:space="preserve">sołectw posiadających zbiorczą sieć wodociągową/kanalizacyjną nie może być mniej niż sołectw częściowo </t>
  </si>
  <si>
    <t>jeżeli sołectwo nie posiada zbiorczej sieci wodociągowej/kanalizacyjnej, wówczas liczba budynków podłączonych</t>
  </si>
  <si>
    <t xml:space="preserve">asenizacyjnym, wówczas liczba sołectw podłączonych do sieci kanalizacyjnej wynosi 0, liczba podłączonych </t>
  </si>
  <si>
    <t xml:space="preserve">budynków wynosi 0, natomiast należy podać stawkę wywozu 1 m3 ścieków, oraz dopisać poza tabelą adnotację: </t>
  </si>
  <si>
    <t>wywóz ścieków wozem asenizacyjnym,</t>
  </si>
  <si>
    <t>przekaże skorygowanego sprawozdania do urzędu marszałkowskiego, wówczas gmina musi bazować na danych,</t>
  </si>
  <si>
    <t xml:space="preserve">jakie przekazała w ubiegłym roku, jednocześnie wyjaśniając powstałą różnicę. Główny Urząd Statystyczny publikuje </t>
  </si>
  <si>
    <t>dane we wrześniu, dlatego prosimy urzędy marszałkowskie, aby przekazywały korekty najdalej do 14 sierpnia.</t>
  </si>
  <si>
    <t xml:space="preserve">informacje jaki podmiot przekazuje dane (kol. 1.3) w jakim terminie (kol. 1.5) oraz miejsce przekazania </t>
  </si>
  <si>
    <t xml:space="preserve">danych (kol. 1.6). </t>
  </si>
  <si>
    <t xml:space="preserve">Zestaw danych Ministerstwa Rolnictwa i Rozwoju Wsi – symbol badania 1.01.12 (znajdują się tu m. in. </t>
  </si>
  <si>
    <t xml:space="preserve">Gminy nie przekazują do Ministerstwa Rolnictwa i Rozwoju Wsi oryginału sprawozdania, jak również nie </t>
  </si>
  <si>
    <t xml:space="preserve">przekazują sprawozdania "Do wiadomości", </t>
  </si>
  <si>
    <t>patrz Objaśnienia pkt: 1, 2, 3, 4, 5, 6, 7, 10, 11</t>
  </si>
  <si>
    <t>patrz Objaśnienia pkt: 1, 2, 3, 4, 5, 6, 7, 11, 17</t>
  </si>
  <si>
    <t>z realizacji inwestycji w zakresie wodociągów i sanitacji wsi w roku 2022.</t>
  </si>
  <si>
    <t>patrz Objaśnienia pkt: 1, 2, 3, 4, 5, 6, 7, 8, 9, 11, 12, 13, 14, 30</t>
  </si>
  <si>
    <t>patrz Objaśnienia pkt: 1, 2, 3, 4, 5, 6, 7, 11, 14, 15, 16, 17, 30</t>
  </si>
  <si>
    <t>patrz Objaśnienia pkt: 1, 2, 3, 4, 5, 6, 7, 11, 18, 30</t>
  </si>
  <si>
    <t>patrz Objaśnienia pkt: 1, 2, 6, 7, 11, 24, 25, 26, 27, 28, 29, 30</t>
  </si>
  <si>
    <t>patrz Objaśnienia pkt: 1, 2, 31</t>
  </si>
  <si>
    <r>
      <t xml:space="preserve">patrz Objaśnienia pkt: 1, 2, 3, </t>
    </r>
    <r>
      <rPr>
        <b/>
        <sz val="10"/>
        <rFont val="Arial CE"/>
        <family val="0"/>
      </rPr>
      <t>4</t>
    </r>
    <r>
      <rPr>
        <sz val="10"/>
        <rFont val="Arial CE"/>
        <family val="0"/>
      </rPr>
      <t xml:space="preserve">, 5, 6,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, 8, </t>
    </r>
    <r>
      <rPr>
        <b/>
        <sz val="10"/>
        <rFont val="Arial CE"/>
        <family val="0"/>
      </rPr>
      <t>9</t>
    </r>
    <r>
      <rPr>
        <sz val="10"/>
        <rFont val="Arial CE"/>
        <family val="0"/>
      </rPr>
      <t xml:space="preserve">, 10, 11, </t>
    </r>
    <r>
      <rPr>
        <b/>
        <sz val="10"/>
        <rFont val="Arial CE"/>
        <family val="0"/>
      </rPr>
      <t>12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>14</t>
    </r>
    <r>
      <rPr>
        <sz val="10"/>
        <rFont val="Arial CE"/>
        <family val="0"/>
      </rPr>
      <t>, 30</t>
    </r>
  </si>
  <si>
    <r>
      <t xml:space="preserve">patrz Objaśnienia pkt: 1, 2, 3, </t>
    </r>
    <r>
      <rPr>
        <b/>
        <sz val="10"/>
        <rFont val="Arial CE"/>
        <family val="0"/>
      </rPr>
      <t>4</t>
    </r>
    <r>
      <rPr>
        <sz val="10"/>
        <rFont val="Arial CE"/>
        <family val="0"/>
      </rPr>
      <t xml:space="preserve">, 5, 6,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>10</t>
    </r>
    <r>
      <rPr>
        <sz val="10"/>
        <rFont val="Arial CE"/>
        <family val="0"/>
      </rPr>
      <t xml:space="preserve">, 11, </t>
    </r>
    <r>
      <rPr>
        <b/>
        <sz val="10"/>
        <rFont val="Arial CE"/>
        <family val="0"/>
      </rPr>
      <t>30</t>
    </r>
  </si>
  <si>
    <t>patrz Objaśnienia pkt: 1, 2, 3, 4, 5, 6, 7, 11, 17, 30</t>
  </si>
  <si>
    <t>patrz Objaśnienia pkt: 1, 2, 6, 7, 12, 19, 20, 21, 22, 23, 27, 28, 29, 30</t>
  </si>
  <si>
    <r>
      <t xml:space="preserve">wszystkie nakłady finansowe należy podać </t>
    </r>
    <r>
      <rPr>
        <b/>
        <sz val="8"/>
        <rFont val="Arial CE"/>
        <family val="0"/>
      </rPr>
      <t>brutto</t>
    </r>
    <r>
      <rPr>
        <sz val="8"/>
        <rFont val="Arial CE"/>
        <family val="2"/>
      </rPr>
      <t xml:space="preserve"> w tys. zł, z jednym miejscem po przecinku,</t>
    </r>
  </si>
  <si>
    <t>nie należy ujmować studni. Rurociąg łączący studnie z budynkami nie jest siecią wodociągową. Przepompownia nie</t>
  </si>
  <si>
    <r>
      <rPr>
        <b/>
        <sz val="8"/>
        <rFont val="Arial CE"/>
        <family val="0"/>
      </rPr>
      <t>indywidualnymi oczyszczalniami ścieków są</t>
    </r>
    <r>
      <rPr>
        <sz val="8"/>
        <rFont val="Arial CE"/>
        <family val="0"/>
      </rPr>
      <t xml:space="preserve"> urządzenia do oczyszczania ścieków bytowo-gospodarczych</t>
    </r>
  </si>
  <si>
    <r>
      <t xml:space="preserve">realizowany </t>
    </r>
    <r>
      <rPr>
        <b/>
        <sz val="8"/>
        <rFont val="Arial CE"/>
        <family val="2"/>
      </rPr>
      <t xml:space="preserve">przez gminę </t>
    </r>
    <r>
      <rPr>
        <sz val="8"/>
        <rFont val="Arial CE"/>
        <family val="2"/>
      </rPr>
      <t xml:space="preserve">np. z powodu remontu/modernizacji/przebudowy, itp. sieci kanalizacyjnej wozem </t>
    </r>
  </si>
  <si>
    <r>
      <t xml:space="preserve">– Urzędy Marszałkowskie przekazują </t>
    </r>
    <r>
      <rPr>
        <b/>
        <sz val="8"/>
        <rFont val="Arial CE"/>
        <family val="2"/>
      </rPr>
      <t>edytowalne sprawozdanie (plik Excel)</t>
    </r>
    <r>
      <rPr>
        <sz val="8"/>
        <rFont val="Arial CE"/>
        <family val="2"/>
      </rPr>
      <t xml:space="preserve"> Ministerstwu Rolnictwa i Rozowju Wsi</t>
    </r>
  </si>
  <si>
    <r>
      <rPr>
        <b/>
        <sz val="8"/>
        <rFont val="Arial CE"/>
        <family val="2"/>
      </rPr>
      <t>Formularze dla urzędów marszałkowskich</t>
    </r>
    <r>
      <rPr>
        <sz val="8"/>
        <rFont val="Arial CE"/>
        <family val="2"/>
      </rPr>
      <t xml:space="preserve"> są zamieszczone na stronie Ministerstwa Rolnictwa i Rozwoju Wsi:</t>
    </r>
  </si>
  <si>
    <t xml:space="preserve">z terenów wiejskich obsługujących budynki mieszkalne, mieszkalno-inwentarskie lub mieszkalno-gospodarskie. </t>
  </si>
  <si>
    <t>Jeśli gmina jest miejsko-wiejska należy wyodrębnić część wiejską,</t>
  </si>
  <si>
    <t>podana stawka opłat brutto za wodę/ścieki. Stawkę należy podać z dopłatami - jeśli takie są. Jeśli stawka nie jest</t>
  </si>
  <si>
    <r>
      <t xml:space="preserve">należy wykazać sieci i obiekty </t>
    </r>
    <r>
      <rPr>
        <sz val="8"/>
        <rFont val="Arial CE"/>
        <family val="0"/>
      </rPr>
      <t xml:space="preserve">(należące do </t>
    </r>
    <r>
      <rPr>
        <b/>
        <sz val="8"/>
        <rFont val="Arial CE"/>
        <family val="2"/>
      </rPr>
      <t>właścicieli sektora publicznego i sektora prywatnego</t>
    </r>
    <r>
      <rPr>
        <sz val="8"/>
        <rFont val="Arial CE"/>
        <family val="2"/>
      </rPr>
      <t xml:space="preserve">) tylko </t>
    </r>
  </si>
  <si>
    <t>minimalnej,</t>
  </si>
  <si>
    <r>
      <t>zróżnicowana, to</t>
    </r>
    <r>
      <rPr>
        <b/>
        <sz val="8"/>
        <rFont val="Arial CE"/>
        <family val="0"/>
      </rPr>
      <t xml:space="preserve"> stawka miniamlna jest taka sama jak maksymalna</t>
    </r>
    <r>
      <rPr>
        <sz val="8"/>
        <rFont val="Arial CE"/>
        <family val="0"/>
      </rPr>
      <t>. Błędem jest podawanie zerowej stawki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</si>
</sst>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#,##0.0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0.0\ \ "/>
    <numFmt numFmtId="179" formatCode="#,##0.0\_\z_ł"/>
    <numFmt numFmtId="180" formatCode="_-* #,##0.0\ _z_ł_-"/>
    <numFmt numFmtId="181" formatCode="_-* #,##0.0\ _z"/>
    <numFmt numFmtId="182" formatCode="_-* #,##0.0\ _ _ "/>
    <numFmt numFmtId="183" formatCode="_-* #,##0.0\ _z_l\ "/>
    <numFmt numFmtId="184" formatCode="_-* #,##0.0\ _z_l\-\ "/>
    <numFmt numFmtId="185" formatCode="_-* #,##0.0\ _z_l_o\ "/>
    <numFmt numFmtId="186" formatCode="_-* #,##0.0\ _z_l_-\ "/>
    <numFmt numFmtId="187" formatCode="_-* #,##0.0\ _z_ł_-\ "/>
    <numFmt numFmtId="188" formatCode="_-* #,##0.0\ _z_ł\ "/>
    <numFmt numFmtId="189" formatCode="_-* #,##0.0\ _z\ "/>
    <numFmt numFmtId="190" formatCode="_-* #,##0.0\ _-\ "/>
    <numFmt numFmtId="191" formatCode="_-* #,##0.0\ _'\ "/>
    <numFmt numFmtId="192" formatCode="_-* #,##0.0\ _.\ "/>
    <numFmt numFmtId="193" formatCode="_-#,##0.0\ "/>
    <numFmt numFmtId="194" formatCode="_-#,##0\ 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[$€-2]\ #,##0.00_);[Red]\([$€-2]\ #,##0.00\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i/>
      <sz val="9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u val="single"/>
      <sz val="14"/>
      <name val="Arial CE"/>
      <family val="0"/>
    </font>
    <font>
      <b/>
      <u val="single"/>
      <sz val="12"/>
      <name val="Arial CE"/>
      <family val="0"/>
    </font>
    <font>
      <u val="single"/>
      <sz val="14"/>
      <name val="Arial CE"/>
      <family val="0"/>
    </font>
    <font>
      <vertAlign val="superscript"/>
      <sz val="9"/>
      <name val="Arial CE"/>
      <family val="0"/>
    </font>
    <font>
      <i/>
      <vertAlign val="superscript"/>
      <sz val="10"/>
      <name val="Arial CE"/>
      <family val="2"/>
    </font>
    <font>
      <sz val="10"/>
      <color indexed="17"/>
      <name val="Arial CE"/>
      <family val="0"/>
    </font>
    <font>
      <sz val="8"/>
      <name val="Arial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theme="0" tint="-0.1499900072813034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13" xfId="0" applyNumberFormat="1" applyFont="1" applyBorder="1" applyAlignment="1">
      <alignment horizontal="right" vertical="center"/>
    </xf>
    <xf numFmtId="172" fontId="0" fillId="0" borderId="13" xfId="42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2" xfId="42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3" fontId="0" fillId="0" borderId="15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Continuous"/>
    </xf>
    <xf numFmtId="3" fontId="0" fillId="0" borderId="16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72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2" fillId="0" borderId="2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right" vertical="center"/>
    </xf>
    <xf numFmtId="172" fontId="0" fillId="0" borderId="0" xfId="42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vertical="center"/>
    </xf>
    <xf numFmtId="172" fontId="1" fillId="0" borderId="0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41" xfId="0" applyFont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3" fontId="6" fillId="0" borderId="41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172" fontId="6" fillId="0" borderId="46" xfId="0" applyNumberFormat="1" applyFont="1" applyBorder="1" applyAlignment="1">
      <alignment horizontal="left" vertical="center" wrapText="1"/>
    </xf>
    <xf numFmtId="172" fontId="6" fillId="0" borderId="47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ill="1" applyAlignment="1">
      <alignment/>
    </xf>
    <xf numFmtId="172" fontId="6" fillId="0" borderId="48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0" fillId="0" borderId="50" xfId="42" applyNumberFormat="1" applyFont="1" applyBorder="1" applyAlignment="1">
      <alignment horizontal="right" vertical="center"/>
    </xf>
    <xf numFmtId="172" fontId="0" fillId="0" borderId="5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Continuous" vertical="center"/>
    </xf>
    <xf numFmtId="0" fontId="0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horizontal="centerContinuous" vertical="center"/>
    </xf>
    <xf numFmtId="0" fontId="0" fillId="0" borderId="53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172" fontId="6" fillId="0" borderId="48" xfId="0" applyNumberFormat="1" applyFont="1" applyBorder="1" applyAlignment="1">
      <alignment horizontal="right" vertical="center"/>
    </xf>
    <xf numFmtId="172" fontId="6" fillId="0" borderId="47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0" fillId="0" borderId="55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172" fontId="0" fillId="0" borderId="60" xfId="0" applyNumberFormat="1" applyFont="1" applyBorder="1" applyAlignment="1">
      <alignment vertical="center"/>
    </xf>
    <xf numFmtId="172" fontId="0" fillId="0" borderId="59" xfId="0" applyNumberFormat="1" applyFont="1" applyBorder="1" applyAlignment="1">
      <alignment vertical="center"/>
    </xf>
    <xf numFmtId="172" fontId="0" fillId="0" borderId="61" xfId="0" applyNumberFormat="1" applyFont="1" applyBorder="1" applyAlignment="1">
      <alignment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59" xfId="0" applyNumberFormat="1" applyFont="1" applyBorder="1" applyAlignment="1">
      <alignment vertical="center"/>
    </xf>
    <xf numFmtId="4" fontId="0" fillId="0" borderId="60" xfId="0" applyNumberFormat="1" applyFont="1" applyBorder="1" applyAlignment="1">
      <alignment horizontal="center" vertical="center"/>
    </xf>
    <xf numFmtId="4" fontId="0" fillId="0" borderId="60" xfId="0" applyNumberFormat="1" applyFont="1" applyBorder="1" applyAlignment="1">
      <alignment vertical="center"/>
    </xf>
    <xf numFmtId="4" fontId="0" fillId="0" borderId="63" xfId="0" applyNumberFormat="1" applyFont="1" applyBorder="1" applyAlignment="1">
      <alignment horizontal="right" vertical="center"/>
    </xf>
    <xf numFmtId="4" fontId="0" fillId="0" borderId="50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" fontId="0" fillId="0" borderId="64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6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172" fontId="6" fillId="0" borderId="47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6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4" fontId="0" fillId="0" borderId="62" xfId="0" applyNumberFormat="1" applyFont="1" applyBorder="1" applyAlignment="1">
      <alignment vertical="center"/>
    </xf>
    <xf numFmtId="172" fontId="0" fillId="0" borderId="13" xfId="42" applyNumberFormat="1" applyFont="1" applyBorder="1" applyAlignment="1">
      <alignment vertical="center"/>
    </xf>
    <xf numFmtId="172" fontId="0" fillId="0" borderId="12" xfId="42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4" fillId="0" borderId="59" xfId="0" applyFont="1" applyBorder="1" applyAlignment="1">
      <alignment vertical="center"/>
    </xf>
    <xf numFmtId="172" fontId="4" fillId="0" borderId="59" xfId="0" applyNumberFormat="1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72" fontId="4" fillId="0" borderId="61" xfId="0" applyNumberFormat="1" applyFont="1" applyBorder="1" applyAlignment="1">
      <alignment vertical="center"/>
    </xf>
    <xf numFmtId="4" fontId="4" fillId="0" borderId="62" xfId="0" applyNumberFormat="1" applyFont="1" applyBorder="1" applyAlignment="1">
      <alignment horizontal="center" vertical="center"/>
    </xf>
    <xf numFmtId="4" fontId="0" fillId="0" borderId="57" xfId="0" applyNumberFormat="1" applyBorder="1" applyAlignment="1">
      <alignment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2" fontId="0" fillId="0" borderId="13" xfId="42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6" fillId="0" borderId="4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67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172" fontId="0" fillId="0" borderId="12" xfId="42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7" xfId="0" applyNumberFormat="1" applyFont="1" applyBorder="1" applyAlignment="1">
      <alignment horizontal="right" vertical="center"/>
    </xf>
    <xf numFmtId="172" fontId="6" fillId="0" borderId="4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" fontId="0" fillId="0" borderId="68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11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6" fillId="0" borderId="48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72" fontId="0" fillId="0" borderId="12" xfId="0" applyNumberFormat="1" applyFon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172" fontId="6" fillId="0" borderId="47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55" xfId="0" applyNumberFormat="1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Continuous" vertical="center" wrapText="1"/>
    </xf>
    <xf numFmtId="0" fontId="0" fillId="0" borderId="51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48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2" fontId="0" fillId="0" borderId="16" xfId="0" applyNumberFormat="1" applyFont="1" applyBorder="1" applyAlignment="1">
      <alignment vertical="center"/>
    </xf>
    <xf numFmtId="2" fontId="0" fillId="0" borderId="46" xfId="0" applyNumberFormat="1" applyFont="1" applyBorder="1" applyAlignment="1">
      <alignment horizontal="right" vertical="center"/>
    </xf>
    <xf numFmtId="4" fontId="0" fillId="0" borderId="57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4" fontId="0" fillId="0" borderId="52" xfId="0" applyNumberFormat="1" applyFont="1" applyBorder="1" applyAlignment="1">
      <alignment horizontal="right" vertical="center"/>
    </xf>
    <xf numFmtId="172" fontId="6" fillId="0" borderId="46" xfId="0" applyNumberFormat="1" applyFont="1" applyBorder="1" applyAlignment="1">
      <alignment horizontal="right" vertical="center"/>
    </xf>
    <xf numFmtId="2" fontId="0" fillId="0" borderId="69" xfId="0" applyNumberFormat="1" applyFont="1" applyBorder="1" applyAlignment="1">
      <alignment horizontal="right" vertical="center"/>
    </xf>
    <xf numFmtId="2" fontId="0" fillId="0" borderId="70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2" fontId="0" fillId="0" borderId="72" xfId="0" applyNumberFormat="1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2" fontId="6" fillId="0" borderId="46" xfId="0" applyNumberFormat="1" applyFont="1" applyBorder="1" applyAlignment="1">
      <alignment vertical="center"/>
    </xf>
    <xf numFmtId="2" fontId="0" fillId="0" borderId="69" xfId="0" applyNumberFormat="1" applyFont="1" applyBorder="1" applyAlignment="1">
      <alignment vertical="center"/>
    </xf>
    <xf numFmtId="172" fontId="6" fillId="0" borderId="73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4" xfId="0" applyFont="1" applyBorder="1" applyAlignment="1">
      <alignment horizontal="centerContinuous" vertical="center"/>
    </xf>
    <xf numFmtId="0" fontId="0" fillId="0" borderId="75" xfId="0" applyFont="1" applyBorder="1" applyAlignment="1">
      <alignment horizontal="centerContinuous" vertical="center"/>
    </xf>
    <xf numFmtId="0" fontId="0" fillId="0" borderId="66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0" fillId="0" borderId="56" xfId="0" applyFont="1" applyBorder="1" applyAlignment="1">
      <alignment horizontal="centerContinuous" vertical="center"/>
    </xf>
    <xf numFmtId="0" fontId="0" fillId="0" borderId="76" xfId="0" applyFont="1" applyBorder="1" applyAlignment="1">
      <alignment horizontal="centerContinuous" vertical="center"/>
    </xf>
    <xf numFmtId="0" fontId="0" fillId="0" borderId="77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2" fontId="0" fillId="0" borderId="5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6" fillId="0" borderId="78" xfId="0" applyNumberFormat="1" applyFont="1" applyBorder="1" applyAlignment="1">
      <alignment/>
    </xf>
    <xf numFmtId="0" fontId="0" fillId="0" borderId="72" xfId="0" applyFont="1" applyBorder="1" applyAlignment="1">
      <alignment vertical="center"/>
    </xf>
    <xf numFmtId="4" fontId="0" fillId="0" borderId="57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0" fontId="1" fillId="0" borderId="51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vertical="center"/>
    </xf>
    <xf numFmtId="4" fontId="0" fillId="0" borderId="3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0" fillId="0" borderId="65" xfId="0" applyFont="1" applyBorder="1" applyAlignment="1">
      <alignment horizontal="centerContinuous" vertical="center"/>
    </xf>
    <xf numFmtId="0" fontId="0" fillId="0" borderId="54" xfId="0" applyFont="1" applyBorder="1" applyAlignment="1">
      <alignment horizontal="centerContinuous" vertical="center"/>
    </xf>
    <xf numFmtId="0" fontId="0" fillId="0" borderId="79" xfId="0" applyFont="1" applyBorder="1" applyAlignment="1">
      <alignment horizontal="centerContinuous" vertical="center"/>
    </xf>
    <xf numFmtId="0" fontId="0" fillId="0" borderId="34" xfId="0" applyFont="1" applyBorder="1" applyAlignment="1">
      <alignment horizontal="centerContinuous" vertical="center"/>
    </xf>
    <xf numFmtId="0" fontId="0" fillId="0" borderId="53" xfId="0" applyFont="1" applyBorder="1" applyAlignment="1">
      <alignment horizontal="centerContinuous" vertical="center"/>
    </xf>
    <xf numFmtId="0" fontId="1" fillId="0" borderId="79" xfId="0" applyFont="1" applyFill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0" fillId="0" borderId="59" xfId="0" applyNumberFormat="1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65" xfId="0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60" xfId="0" applyNumberFormat="1" applyFont="1" applyBorder="1" applyAlignment="1">
      <alignment vertical="center"/>
    </xf>
    <xf numFmtId="3" fontId="0" fillId="0" borderId="81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0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69" xfId="0" applyNumberFormat="1" applyFont="1" applyBorder="1" applyAlignment="1">
      <alignment vertical="center"/>
    </xf>
    <xf numFmtId="4" fontId="0" fillId="0" borderId="69" xfId="0" applyNumberFormat="1" applyFont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4" fontId="0" fillId="0" borderId="82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8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66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4" fontId="0" fillId="0" borderId="52" xfId="0" applyNumberFormat="1" applyFont="1" applyBorder="1" applyAlignment="1">
      <alignment vertic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7" xfId="0" applyNumberFormat="1" applyFont="1" applyBorder="1" applyAlignment="1">
      <alignment horizontal="right" vertical="center"/>
    </xf>
    <xf numFmtId="172" fontId="6" fillId="0" borderId="13" xfId="0" applyNumberFormat="1" applyFont="1" applyBorder="1" applyAlignment="1">
      <alignment horizontal="right" vertical="center"/>
    </xf>
    <xf numFmtId="172" fontId="1" fillId="33" borderId="80" xfId="0" applyNumberFormat="1" applyFont="1" applyFill="1" applyBorder="1" applyAlignment="1">
      <alignment horizontal="center" vertical="center"/>
    </xf>
    <xf numFmtId="3" fontId="1" fillId="33" borderId="8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0" xfId="0" applyNumberFormat="1" applyFont="1" applyFill="1" applyBorder="1" applyAlignment="1">
      <alignment horizontal="center" vertical="center"/>
    </xf>
    <xf numFmtId="3" fontId="1" fillId="33" borderId="80" xfId="0" applyNumberFormat="1" applyFont="1" applyFill="1" applyBorder="1" applyAlignment="1">
      <alignment horizontal="center" vertical="center"/>
    </xf>
    <xf numFmtId="4" fontId="1" fillId="33" borderId="28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0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" fillId="33" borderId="80" xfId="0" applyNumberFormat="1" applyFont="1" applyFill="1" applyBorder="1" applyAlignment="1">
      <alignment horizontal="center" vertical="center"/>
    </xf>
    <xf numFmtId="3" fontId="1" fillId="33" borderId="8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2" fontId="1" fillId="33" borderId="80" xfId="0" applyNumberFormat="1" applyFont="1" applyFill="1" applyBorder="1" applyAlignment="1">
      <alignment horizontal="center" vertical="center"/>
    </xf>
    <xf numFmtId="3" fontId="1" fillId="33" borderId="85" xfId="0" applyNumberFormat="1" applyFont="1" applyFill="1" applyBorder="1" applyAlignment="1">
      <alignment horizontal="center" vertical="center"/>
    </xf>
    <xf numFmtId="3" fontId="1" fillId="33" borderId="80" xfId="0" applyNumberFormat="1" applyFont="1" applyFill="1" applyBorder="1" applyAlignment="1">
      <alignment horizontal="center" vertical="center"/>
    </xf>
    <xf numFmtId="4" fontId="1" fillId="33" borderId="2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80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3" fontId="1" fillId="33" borderId="50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3" fontId="0" fillId="33" borderId="58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50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172" fontId="12" fillId="33" borderId="86" xfId="0" applyNumberFormat="1" applyFont="1" applyFill="1" applyBorder="1" applyAlignment="1">
      <alignment horizontal="center" vertical="center"/>
    </xf>
    <xf numFmtId="172" fontId="1" fillId="33" borderId="26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12" fillId="33" borderId="86" xfId="0" applyNumberFormat="1" applyFont="1" applyFill="1" applyBorder="1" applyAlignment="1">
      <alignment horizontal="left" vertical="center" wrapText="1"/>
    </xf>
    <xf numFmtId="4" fontId="1" fillId="33" borderId="8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85" xfId="0" applyNumberFormat="1" applyFont="1" applyFill="1" applyBorder="1" applyAlignment="1">
      <alignment horizontal="center" vertical="center"/>
    </xf>
    <xf numFmtId="172" fontId="1" fillId="33" borderId="65" xfId="0" applyNumberFormat="1" applyFont="1" applyFill="1" applyBorder="1" applyAlignment="1">
      <alignment vertical="center"/>
    </xf>
    <xf numFmtId="172" fontId="1" fillId="33" borderId="51" xfId="0" applyNumberFormat="1" applyFont="1" applyFill="1" applyBorder="1" applyAlignment="1">
      <alignment vertical="center"/>
    </xf>
    <xf numFmtId="172" fontId="1" fillId="33" borderId="12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 wrapText="1"/>
    </xf>
    <xf numFmtId="3" fontId="1" fillId="33" borderId="85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vertical="center"/>
    </xf>
    <xf numFmtId="172" fontId="1" fillId="33" borderId="17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1" fillId="33" borderId="16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vertical="center"/>
    </xf>
    <xf numFmtId="172" fontId="0" fillId="33" borderId="11" xfId="0" applyNumberFormat="1" applyFont="1" applyFill="1" applyBorder="1" applyAlignment="1">
      <alignment vertical="center"/>
    </xf>
    <xf numFmtId="172" fontId="0" fillId="33" borderId="12" xfId="0" applyNumberFormat="1" applyFont="1" applyFill="1" applyBorder="1" applyAlignment="1">
      <alignment vertical="center"/>
    </xf>
    <xf numFmtId="172" fontId="0" fillId="33" borderId="0" xfId="0" applyNumberFormat="1" applyFont="1" applyFill="1" applyAlignment="1">
      <alignment vertical="center"/>
    </xf>
    <xf numFmtId="172" fontId="0" fillId="33" borderId="51" xfId="0" applyNumberFormat="1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right" vertical="center"/>
    </xf>
    <xf numFmtId="172" fontId="1" fillId="33" borderId="17" xfId="0" applyNumberFormat="1" applyFont="1" applyFill="1" applyBorder="1" applyAlignment="1">
      <alignment horizontal="right" vertical="center"/>
    </xf>
    <xf numFmtId="172" fontId="12" fillId="33" borderId="86" xfId="0" applyNumberFormat="1" applyFont="1" applyFill="1" applyBorder="1" applyAlignment="1">
      <alignment horizontal="center" vertical="center"/>
    </xf>
    <xf numFmtId="4" fontId="1" fillId="33" borderId="84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 wrapText="1"/>
    </xf>
    <xf numFmtId="4" fontId="1" fillId="33" borderId="85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horizontal="right" vertical="center"/>
    </xf>
    <xf numFmtId="4" fontId="1" fillId="33" borderId="16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172" fontId="1" fillId="33" borderId="12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3" fontId="0" fillId="33" borderId="17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>
      <alignment horizontal="center" vertical="center"/>
    </xf>
    <xf numFmtId="3" fontId="1" fillId="33" borderId="28" xfId="0" applyNumberFormat="1" applyFont="1" applyFill="1" applyBorder="1" applyAlignment="1">
      <alignment horizontal="center" vertical="center"/>
    </xf>
    <xf numFmtId="4" fontId="1" fillId="33" borderId="84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 horizontal="center" vertical="center"/>
    </xf>
    <xf numFmtId="3" fontId="0" fillId="33" borderId="57" xfId="0" applyNumberFormat="1" applyFont="1" applyFill="1" applyBorder="1" applyAlignment="1">
      <alignment horizontal="right" vertical="center"/>
    </xf>
    <xf numFmtId="3" fontId="0" fillId="33" borderId="52" xfId="0" applyNumberFormat="1" applyFont="1" applyFill="1" applyBorder="1" applyAlignment="1">
      <alignment vertical="center"/>
    </xf>
    <xf numFmtId="3" fontId="0" fillId="33" borderId="67" xfId="0" applyNumberFormat="1" applyFont="1" applyFill="1" applyBorder="1" applyAlignment="1">
      <alignment vertical="center"/>
    </xf>
    <xf numFmtId="4" fontId="0" fillId="33" borderId="57" xfId="0" applyNumberFormat="1" applyFont="1" applyFill="1" applyBorder="1" applyAlignment="1">
      <alignment vertical="center"/>
    </xf>
    <xf numFmtId="4" fontId="0" fillId="33" borderId="52" xfId="0" applyNumberFormat="1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" fontId="0" fillId="33" borderId="54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63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3" fontId="1" fillId="33" borderId="84" xfId="0" applyNumberFormat="1" applyFont="1" applyFill="1" applyBorder="1" applyAlignment="1">
      <alignment vertical="center"/>
    </xf>
    <xf numFmtId="3" fontId="1" fillId="33" borderId="25" xfId="0" applyNumberFormat="1" applyFont="1" applyFill="1" applyBorder="1" applyAlignment="1">
      <alignment vertical="center"/>
    </xf>
    <xf numFmtId="3" fontId="1" fillId="33" borderId="64" xfId="0" applyNumberFormat="1" applyFont="1" applyFill="1" applyBorder="1" applyAlignment="1">
      <alignment horizontal="center" vertical="center"/>
    </xf>
    <xf numFmtId="4" fontId="1" fillId="33" borderId="64" xfId="0" applyNumberFormat="1" applyFont="1" applyFill="1" applyBorder="1" applyAlignment="1">
      <alignment horizontal="center" vertical="center"/>
    </xf>
    <xf numFmtId="4" fontId="1" fillId="33" borderId="7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4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81" xfId="0" applyFont="1" applyBorder="1" applyAlignment="1">
      <alignment horizontal="centerContinuous" vertical="center"/>
    </xf>
    <xf numFmtId="0" fontId="6" fillId="0" borderId="5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7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87" xfId="0" applyFont="1" applyBorder="1" applyAlignment="1">
      <alignment horizontal="centerContinuous" vertical="center"/>
    </xf>
    <xf numFmtId="0" fontId="4" fillId="0" borderId="79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88" xfId="0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68" xfId="0" applyFont="1" applyBorder="1" applyAlignment="1">
      <alignment horizontal="centerContinuous" vertical="center"/>
    </xf>
    <xf numFmtId="0" fontId="4" fillId="0" borderId="64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Continuous" vertical="center"/>
    </xf>
    <xf numFmtId="0" fontId="6" fillId="0" borderId="70" xfId="0" applyFont="1" applyBorder="1" applyAlignment="1">
      <alignment horizontal="centerContinuous" vertical="center"/>
    </xf>
    <xf numFmtId="0" fontId="6" fillId="0" borderId="90" xfId="0" applyFont="1" applyBorder="1" applyAlignment="1">
      <alignment horizontal="centerContinuous" vertical="center"/>
    </xf>
    <xf numFmtId="0" fontId="6" fillId="0" borderId="91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6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2" fillId="0" borderId="89" xfId="0" applyFont="1" applyBorder="1" applyAlignment="1">
      <alignment horizontal="center" vertical="center"/>
    </xf>
    <xf numFmtId="172" fontId="12" fillId="0" borderId="16" xfId="0" applyNumberFormat="1" applyFont="1" applyBorder="1" applyAlignment="1">
      <alignment vertical="center"/>
    </xf>
    <xf numFmtId="172" fontId="6" fillId="0" borderId="16" xfId="0" applyNumberFormat="1" applyFont="1" applyBorder="1" applyAlignment="1">
      <alignment vertical="center"/>
    </xf>
    <xf numFmtId="172" fontId="6" fillId="0" borderId="17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2" fontId="6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2" fontId="12" fillId="0" borderId="11" xfId="0" applyNumberFormat="1" applyFont="1" applyBorder="1" applyAlignment="1">
      <alignment vertical="center"/>
    </xf>
    <xf numFmtId="172" fontId="12" fillId="0" borderId="12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172" fontId="6" fillId="0" borderId="56" xfId="0" applyNumberFormat="1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72" fontId="12" fillId="0" borderId="14" xfId="0" applyNumberFormat="1" applyFont="1" applyBorder="1" applyAlignment="1">
      <alignment vertical="center"/>
    </xf>
    <xf numFmtId="172" fontId="12" fillId="0" borderId="80" xfId="0" applyNumberFormat="1" applyFont="1" applyBorder="1" applyAlignment="1">
      <alignment vertical="center"/>
    </xf>
    <xf numFmtId="0" fontId="4" fillId="0" borderId="56" xfId="0" applyFont="1" applyBorder="1" applyAlignment="1">
      <alignment horizontal="left"/>
    </xf>
    <xf numFmtId="0" fontId="6" fillId="0" borderId="79" xfId="0" applyFont="1" applyBorder="1" applyAlignment="1">
      <alignment horizontal="left"/>
    </xf>
    <xf numFmtId="0" fontId="0" fillId="0" borderId="93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6" fillId="0" borderId="60" xfId="0" applyFont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4" fillId="0" borderId="9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5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3" fontId="1" fillId="33" borderId="0" xfId="0" applyNumberFormat="1" applyFont="1" applyFill="1" applyBorder="1" applyAlignment="1">
      <alignment vertical="center"/>
    </xf>
    <xf numFmtId="3" fontId="1" fillId="33" borderId="17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1" fillId="33" borderId="50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3" fontId="1" fillId="33" borderId="96" xfId="0" applyNumberFormat="1" applyFont="1" applyFill="1" applyBorder="1" applyAlignment="1">
      <alignment horizontal="right" vertical="center"/>
    </xf>
    <xf numFmtId="3" fontId="1" fillId="33" borderId="97" xfId="0" applyNumberFormat="1" applyFont="1" applyFill="1" applyBorder="1" applyAlignment="1">
      <alignment vertical="center"/>
    </xf>
    <xf numFmtId="3" fontId="1" fillId="33" borderId="98" xfId="0" applyNumberFormat="1" applyFont="1" applyFill="1" applyBorder="1" applyAlignment="1">
      <alignment horizontal="center" vertical="center"/>
    </xf>
    <xf numFmtId="3" fontId="1" fillId="33" borderId="94" xfId="0" applyNumberFormat="1" applyFont="1" applyFill="1" applyBorder="1" applyAlignment="1">
      <alignment vertical="center"/>
    </xf>
    <xf numFmtId="4" fontId="1" fillId="33" borderId="96" xfId="0" applyNumberFormat="1" applyFont="1" applyFill="1" applyBorder="1" applyAlignment="1">
      <alignment vertical="center"/>
    </xf>
    <xf numFmtId="4" fontId="1" fillId="33" borderId="97" xfId="0" applyNumberFormat="1" applyFont="1" applyFill="1" applyBorder="1" applyAlignment="1">
      <alignment vertical="center"/>
    </xf>
    <xf numFmtId="3" fontId="1" fillId="33" borderId="13" xfId="0" applyNumberFormat="1" applyFont="1" applyFill="1" applyBorder="1" applyAlignment="1">
      <alignment vertical="center"/>
    </xf>
    <xf numFmtId="3" fontId="1" fillId="33" borderId="80" xfId="0" applyNumberFormat="1" applyFont="1" applyFill="1" applyBorder="1" applyAlignment="1">
      <alignment vertical="center"/>
    </xf>
    <xf numFmtId="0" fontId="1" fillId="33" borderId="5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3" fontId="1" fillId="33" borderId="56" xfId="0" applyNumberFormat="1" applyFont="1" applyFill="1" applyBorder="1" applyAlignment="1">
      <alignment vertical="center"/>
    </xf>
    <xf numFmtId="3" fontId="0" fillId="0" borderId="82" xfId="0" applyNumberFormat="1" applyFon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4" fontId="0" fillId="33" borderId="55" xfId="0" applyNumberFormat="1" applyFont="1" applyFill="1" applyBorder="1" applyAlignment="1">
      <alignment vertical="center"/>
    </xf>
    <xf numFmtId="4" fontId="0" fillId="33" borderId="47" xfId="0" applyNumberFormat="1" applyFont="1" applyFill="1" applyBorder="1" applyAlignment="1">
      <alignment vertical="center"/>
    </xf>
    <xf numFmtId="4" fontId="0" fillId="33" borderId="75" xfId="0" applyNumberFormat="1" applyFont="1" applyFill="1" applyBorder="1" applyAlignment="1">
      <alignment vertical="center"/>
    </xf>
    <xf numFmtId="4" fontId="0" fillId="33" borderId="53" xfId="0" applyNumberFormat="1" applyFont="1" applyFill="1" applyBorder="1" applyAlignment="1">
      <alignment vertical="center"/>
    </xf>
    <xf numFmtId="4" fontId="1" fillId="33" borderId="85" xfId="0" applyNumberFormat="1" applyFont="1" applyFill="1" applyBorder="1" applyAlignment="1">
      <alignment vertical="center"/>
    </xf>
    <xf numFmtId="4" fontId="1" fillId="33" borderId="86" xfId="0" applyNumberFormat="1" applyFont="1" applyFill="1" applyBorder="1" applyAlignment="1">
      <alignment vertical="center"/>
    </xf>
    <xf numFmtId="4" fontId="0" fillId="33" borderId="99" xfId="0" applyNumberFormat="1" applyFont="1" applyFill="1" applyBorder="1" applyAlignment="1">
      <alignment vertical="center"/>
    </xf>
    <xf numFmtId="4" fontId="0" fillId="33" borderId="46" xfId="0" applyNumberFormat="1" applyFont="1" applyFill="1" applyBorder="1" applyAlignment="1">
      <alignment vertical="center"/>
    </xf>
    <xf numFmtId="4" fontId="0" fillId="33" borderId="49" xfId="0" applyNumberFormat="1" applyFont="1" applyFill="1" applyBorder="1" applyAlignment="1">
      <alignment vertical="center"/>
    </xf>
    <xf numFmtId="4" fontId="0" fillId="33" borderId="48" xfId="0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0" fillId="0" borderId="100" xfId="0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0" xfId="0" applyFont="1" applyBorder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0" xfId="0" applyFont="1" applyBorder="1" applyAlignment="1">
      <alignment vertical="center"/>
    </xf>
    <xf numFmtId="0" fontId="0" fillId="34" borderId="0" xfId="0" applyFill="1" applyAlignment="1">
      <alignment horizontal="centerContinuous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65" xfId="0" applyFill="1" applyBorder="1" applyAlignment="1">
      <alignment vertical="center"/>
    </xf>
    <xf numFmtId="0" fontId="14" fillId="0" borderId="0" xfId="0" applyFont="1" applyAlignment="1">
      <alignment/>
    </xf>
    <xf numFmtId="0" fontId="6" fillId="0" borderId="3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102" xfId="0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48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172" fontId="1" fillId="33" borderId="72" xfId="0" applyNumberFormat="1" applyFont="1" applyFill="1" applyBorder="1" applyAlignment="1">
      <alignment horizontal="center" vertical="center"/>
    </xf>
    <xf numFmtId="172" fontId="1" fillId="33" borderId="68" xfId="0" applyNumberFormat="1" applyFont="1" applyFill="1" applyBorder="1" applyAlignment="1">
      <alignment horizontal="center" vertical="center"/>
    </xf>
    <xf numFmtId="172" fontId="1" fillId="33" borderId="39" xfId="0" applyNumberFormat="1" applyFont="1" applyFill="1" applyBorder="1" applyAlignment="1">
      <alignment horizontal="center" vertical="center"/>
    </xf>
    <xf numFmtId="172" fontId="1" fillId="33" borderId="4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3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68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0" fillId="33" borderId="72" xfId="0" applyFill="1" applyBorder="1" applyAlignment="1">
      <alignment vertical="center"/>
    </xf>
    <xf numFmtId="172" fontId="1" fillId="33" borderId="104" xfId="0" applyNumberFormat="1" applyFont="1" applyFill="1" applyBorder="1" applyAlignment="1">
      <alignment horizontal="center" vertical="center"/>
    </xf>
    <xf numFmtId="3" fontId="1" fillId="33" borderId="71" xfId="0" applyNumberFormat="1" applyFont="1" applyFill="1" applyBorder="1" applyAlignment="1">
      <alignment horizontal="center" vertical="center"/>
    </xf>
    <xf numFmtId="3" fontId="1" fillId="33" borderId="72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3" fontId="1" fillId="33" borderId="49" xfId="0" applyNumberFormat="1" applyFont="1" applyFill="1" applyBorder="1" applyAlignment="1">
      <alignment horizontal="center" vertical="center"/>
    </xf>
    <xf numFmtId="3" fontId="1" fillId="33" borderId="39" xfId="0" applyNumberFormat="1" applyFont="1" applyFill="1" applyBorder="1" applyAlignment="1">
      <alignment horizontal="center" vertical="center"/>
    </xf>
    <xf numFmtId="3" fontId="1" fillId="33" borderId="43" xfId="0" applyNumberFormat="1" applyFont="1" applyFill="1" applyBorder="1" applyAlignment="1">
      <alignment horizontal="center" vertical="center"/>
    </xf>
    <xf numFmtId="4" fontId="1" fillId="33" borderId="71" xfId="0" applyNumberFormat="1" applyFont="1" applyFill="1" applyBorder="1" applyAlignment="1">
      <alignment horizontal="center" vertical="center"/>
    </xf>
    <xf numFmtId="4" fontId="1" fillId="33" borderId="104" xfId="0" applyNumberFormat="1" applyFont="1" applyFill="1" applyBorder="1" applyAlignment="1">
      <alignment horizontal="center" vertical="center"/>
    </xf>
    <xf numFmtId="3" fontId="1" fillId="33" borderId="105" xfId="0" applyNumberFormat="1" applyFont="1" applyFill="1" applyBorder="1" applyAlignment="1">
      <alignment horizontal="center" vertical="center"/>
    </xf>
    <xf numFmtId="3" fontId="1" fillId="33" borderId="88" xfId="0" applyNumberFormat="1" applyFont="1" applyFill="1" applyBorder="1" applyAlignment="1">
      <alignment horizontal="center" vertical="center"/>
    </xf>
    <xf numFmtId="3" fontId="1" fillId="33" borderId="106" xfId="0" applyNumberFormat="1" applyFont="1" applyFill="1" applyBorder="1" applyAlignment="1">
      <alignment horizontal="center" vertical="center"/>
    </xf>
    <xf numFmtId="4" fontId="1" fillId="33" borderId="105" xfId="0" applyNumberFormat="1" applyFont="1" applyFill="1" applyBorder="1" applyAlignment="1">
      <alignment horizontal="center" vertical="center"/>
    </xf>
    <xf numFmtId="4" fontId="1" fillId="33" borderId="8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7" xfId="0" applyFont="1" applyFill="1" applyBorder="1" applyAlignment="1">
      <alignment/>
    </xf>
    <xf numFmtId="0" fontId="6" fillId="0" borderId="87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6" fillId="0" borderId="92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12" fillId="0" borderId="5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39" xfId="0" applyFont="1" applyFill="1" applyBorder="1" applyAlignment="1">
      <alignment/>
    </xf>
    <xf numFmtId="0" fontId="12" fillId="0" borderId="22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109" xfId="0" applyFont="1" applyFill="1" applyBorder="1" applyAlignment="1">
      <alignment horizontal="center" vertical="center"/>
    </xf>
    <xf numFmtId="0" fontId="24" fillId="0" borderId="110" xfId="0" applyFont="1" applyFill="1" applyBorder="1" applyAlignment="1">
      <alignment horizontal="center" vertical="center"/>
    </xf>
    <xf numFmtId="0" fontId="24" fillId="0" borderId="11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7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Continuous" vertical="center"/>
    </xf>
    <xf numFmtId="0" fontId="0" fillId="0" borderId="112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Continuous" vertical="center"/>
    </xf>
    <xf numFmtId="0" fontId="0" fillId="0" borderId="92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horizontal="centerContinuous" vertical="center"/>
    </xf>
    <xf numFmtId="0" fontId="1" fillId="0" borderId="50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Continuous" vertical="center"/>
    </xf>
    <xf numFmtId="0" fontId="1" fillId="0" borderId="56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4" fontId="1" fillId="35" borderId="104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Continuous" vertical="center"/>
    </xf>
    <xf numFmtId="0" fontId="0" fillId="0" borderId="76" xfId="0" applyFont="1" applyFill="1" applyBorder="1" applyAlignment="1">
      <alignment horizontal="centerContinuous" vertical="center"/>
    </xf>
    <xf numFmtId="0" fontId="0" fillId="0" borderId="96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vertical="center"/>
    </xf>
    <xf numFmtId="0" fontId="0" fillId="0" borderId="50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Continuous" vertical="center"/>
    </xf>
    <xf numFmtId="0" fontId="0" fillId="0" borderId="87" xfId="0" applyFont="1" applyFill="1" applyBorder="1" applyAlignment="1">
      <alignment horizontal="centerContinuous" vertical="center"/>
    </xf>
    <xf numFmtId="0" fontId="2" fillId="0" borderId="49" xfId="0" applyFont="1" applyFill="1" applyBorder="1" applyAlignment="1">
      <alignment horizontal="centerContinuous" vertical="center"/>
    </xf>
    <xf numFmtId="0" fontId="0" fillId="0" borderId="9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Continuous"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1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2" fillId="0" borderId="57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172" fontId="0" fillId="0" borderId="61" xfId="0" applyNumberFormat="1" applyFont="1" applyFill="1" applyBorder="1" applyAlignment="1">
      <alignment vertical="center"/>
    </xf>
    <xf numFmtId="172" fontId="0" fillId="0" borderId="48" xfId="0" applyNumberFormat="1" applyFont="1" applyFill="1" applyBorder="1" applyAlignment="1">
      <alignment horizontal="right" vertical="center"/>
    </xf>
    <xf numFmtId="172" fontId="0" fillId="0" borderId="47" xfId="0" applyNumberFormat="1" applyFont="1" applyFill="1" applyBorder="1" applyAlignment="1">
      <alignment horizontal="right" vertical="center"/>
    </xf>
    <xf numFmtId="172" fontId="0" fillId="0" borderId="48" xfId="0" applyNumberFormat="1" applyFont="1" applyFill="1" applyBorder="1" applyAlignment="1">
      <alignment vertical="center"/>
    </xf>
    <xf numFmtId="172" fontId="0" fillId="0" borderId="47" xfId="0" applyNumberFormat="1" applyFont="1" applyFill="1" applyBorder="1" applyAlignment="1">
      <alignment vertical="center"/>
    </xf>
    <xf numFmtId="172" fontId="1" fillId="35" borderId="48" xfId="0" applyNumberFormat="1" applyFont="1" applyFill="1" applyBorder="1" applyAlignment="1">
      <alignment horizontal="center" vertical="center"/>
    </xf>
    <xf numFmtId="172" fontId="1" fillId="35" borderId="8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2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6" fillId="0" borderId="102" xfId="0" applyFont="1" applyBorder="1" applyAlignment="1">
      <alignment horizontal="left"/>
    </xf>
    <xf numFmtId="0" fontId="6" fillId="0" borderId="103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02" xfId="0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wrapText="1"/>
    </xf>
    <xf numFmtId="0" fontId="6" fillId="0" borderId="52" xfId="0" applyFont="1" applyFill="1" applyBorder="1" applyAlignment="1">
      <alignment horizontal="left" wrapText="1"/>
    </xf>
    <xf numFmtId="0" fontId="6" fillId="0" borderId="116" xfId="0" applyFont="1" applyFill="1" applyBorder="1" applyAlignment="1">
      <alignment horizontal="left" vertical="center" wrapText="1"/>
    </xf>
    <xf numFmtId="0" fontId="6" fillId="0" borderId="90" xfId="0" applyFont="1" applyFill="1" applyBorder="1" applyAlignment="1">
      <alignment horizontal="left" vertical="center" wrapText="1"/>
    </xf>
    <xf numFmtId="0" fontId="6" fillId="0" borderId="117" xfId="0" applyFont="1" applyFill="1" applyBorder="1" applyAlignment="1">
      <alignment horizontal="left" vertical="center" wrapText="1"/>
    </xf>
    <xf numFmtId="0" fontId="6" fillId="0" borderId="113" xfId="0" applyFont="1" applyFill="1" applyBorder="1" applyAlignment="1">
      <alignment horizontal="left" vertical="center" wrapText="1"/>
    </xf>
    <xf numFmtId="0" fontId="6" fillId="0" borderId="108" xfId="0" applyFont="1" applyFill="1" applyBorder="1" applyAlignment="1">
      <alignment horizontal="left" vertical="center" wrapText="1"/>
    </xf>
    <xf numFmtId="0" fontId="6" fillId="0" borderId="115" xfId="0" applyFont="1" applyFill="1" applyBorder="1" applyAlignment="1">
      <alignment horizontal="left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4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17</xdr:row>
      <xdr:rowOff>0</xdr:rowOff>
    </xdr:from>
    <xdr:to>
      <xdr:col>8</xdr:col>
      <xdr:colOff>914400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>
          <a:off x="88582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3"/>
  <sheetViews>
    <sheetView tabSelected="1" zoomScale="90" zoomScaleNormal="90" zoomScalePageLayoutView="0" workbookViewId="0" topLeftCell="B1">
      <selection activeCell="I11" sqref="I11"/>
    </sheetView>
  </sheetViews>
  <sheetFormatPr defaultColWidth="9.00390625" defaultRowHeight="12.75"/>
  <cols>
    <col min="2" max="2" width="15.50390625" style="0" customWidth="1"/>
    <col min="3" max="3" width="21.50390625" style="0" customWidth="1"/>
    <col min="4" max="4" width="5.50390625" style="0" customWidth="1"/>
    <col min="14" max="15" width="12.00390625" style="0" customWidth="1"/>
  </cols>
  <sheetData>
    <row r="1" spans="14:25" ht="12.75" customHeight="1" thickBot="1"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3:25" ht="12.75" customHeight="1" thickBot="1">
      <c r="C2" s="862" t="s">
        <v>114</v>
      </c>
      <c r="D2" s="863"/>
      <c r="E2" s="863"/>
      <c r="F2" s="863"/>
      <c r="G2" s="863"/>
      <c r="H2" s="863"/>
      <c r="I2" s="863"/>
      <c r="J2" s="863"/>
      <c r="K2" s="864"/>
      <c r="L2" s="128"/>
      <c r="M2" s="12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3:25" ht="12.75" customHeight="1">
      <c r="C3" s="552" t="s">
        <v>2</v>
      </c>
      <c r="D3" s="553"/>
      <c r="E3" s="554" t="s">
        <v>3</v>
      </c>
      <c r="F3" s="555"/>
      <c r="G3" s="555"/>
      <c r="H3" s="556"/>
      <c r="I3" s="557" t="s">
        <v>46</v>
      </c>
      <c r="J3" s="558"/>
      <c r="K3" s="6"/>
      <c r="L3" s="127"/>
      <c r="M3" s="19"/>
      <c r="N3" s="19"/>
      <c r="O3" s="19"/>
      <c r="P3" s="128"/>
      <c r="Q3" s="128"/>
      <c r="R3" s="128"/>
      <c r="S3" s="128"/>
      <c r="T3" s="128"/>
      <c r="U3" s="128"/>
      <c r="V3" s="128"/>
      <c r="W3" s="128"/>
      <c r="X3" s="128"/>
      <c r="Y3" s="19"/>
    </row>
    <row r="4" spans="3:25" ht="12.75" customHeight="1">
      <c r="C4" s="559"/>
      <c r="D4" s="560"/>
      <c r="E4" s="561" t="s">
        <v>75</v>
      </c>
      <c r="F4" s="562"/>
      <c r="G4" s="562"/>
      <c r="H4" s="563"/>
      <c r="I4" s="564" t="s">
        <v>47</v>
      </c>
      <c r="J4" s="565"/>
      <c r="K4" s="6"/>
      <c r="L4" s="127"/>
      <c r="M4" s="19"/>
      <c r="N4" s="19"/>
      <c r="O4" s="19"/>
      <c r="P4" s="131"/>
      <c r="Q4" s="22"/>
      <c r="R4" s="22"/>
      <c r="S4" s="128"/>
      <c r="T4" s="141"/>
      <c r="U4" s="141"/>
      <c r="V4" s="129"/>
      <c r="W4" s="86"/>
      <c r="X4" s="86"/>
      <c r="Y4" s="19"/>
    </row>
    <row r="5" spans="3:25" ht="12.75" customHeight="1">
      <c r="C5" s="764" t="s">
        <v>237</v>
      </c>
      <c r="D5" s="560"/>
      <c r="E5" s="561" t="s">
        <v>44</v>
      </c>
      <c r="F5" s="562"/>
      <c r="G5" s="562"/>
      <c r="H5" s="563"/>
      <c r="I5" s="564"/>
      <c r="J5" s="565"/>
      <c r="K5" s="6"/>
      <c r="L5" s="127"/>
      <c r="M5" s="19"/>
      <c r="N5" s="19"/>
      <c r="O5" s="19"/>
      <c r="P5" s="132"/>
      <c r="Q5" s="22"/>
      <c r="R5" s="22"/>
      <c r="S5" s="128"/>
      <c r="T5" s="141"/>
      <c r="U5" s="141"/>
      <c r="V5" s="142"/>
      <c r="W5" s="142"/>
      <c r="X5" s="142"/>
      <c r="Y5" s="19"/>
    </row>
    <row r="6" spans="3:25" ht="12.75" customHeight="1">
      <c r="C6" s="559"/>
      <c r="D6" s="560"/>
      <c r="E6" s="561" t="s">
        <v>42</v>
      </c>
      <c r="F6" s="562"/>
      <c r="G6" s="562"/>
      <c r="H6" s="563"/>
      <c r="I6" s="631"/>
      <c r="J6" s="632"/>
      <c r="K6" s="633"/>
      <c r="L6" s="127"/>
      <c r="M6" s="19"/>
      <c r="N6" s="19"/>
      <c r="O6" s="19"/>
      <c r="P6" s="132"/>
      <c r="Q6" s="22"/>
      <c r="R6" s="22"/>
      <c r="S6" s="128"/>
      <c r="T6" s="141"/>
      <c r="U6" s="141"/>
      <c r="V6" s="142"/>
      <c r="W6" s="142"/>
      <c r="X6" s="142"/>
      <c r="Y6" s="19"/>
    </row>
    <row r="7" spans="3:25" ht="12.75" customHeight="1" thickBot="1">
      <c r="C7" s="566" t="s">
        <v>48</v>
      </c>
      <c r="D7" s="567"/>
      <c r="E7" s="561" t="s">
        <v>49</v>
      </c>
      <c r="F7" s="562"/>
      <c r="G7" s="562"/>
      <c r="H7" s="563"/>
      <c r="I7" s="628" t="s">
        <v>208</v>
      </c>
      <c r="J7" s="629"/>
      <c r="K7" s="630"/>
      <c r="L7" s="127"/>
      <c r="M7" s="19"/>
      <c r="N7" s="19"/>
      <c r="O7" s="19"/>
      <c r="P7" s="132"/>
      <c r="Q7" s="22"/>
      <c r="R7" s="22"/>
      <c r="S7" s="128"/>
      <c r="T7" s="141"/>
      <c r="U7" s="141"/>
      <c r="V7" s="86"/>
      <c r="W7" s="86"/>
      <c r="X7" s="86"/>
      <c r="Y7" s="19"/>
    </row>
    <row r="8" spans="3:25" ht="12.75" customHeight="1">
      <c r="C8" s="568"/>
      <c r="D8" s="560"/>
      <c r="E8" s="554" t="s">
        <v>331</v>
      </c>
      <c r="F8" s="555"/>
      <c r="G8" s="555"/>
      <c r="H8" s="556"/>
      <c r="I8" s="569" t="s">
        <v>330</v>
      </c>
      <c r="J8" s="570"/>
      <c r="K8" s="21"/>
      <c r="L8" s="127"/>
      <c r="M8" s="19"/>
      <c r="N8" s="19"/>
      <c r="O8" s="19"/>
      <c r="P8" s="22"/>
      <c r="Q8" s="22"/>
      <c r="R8" s="22"/>
      <c r="S8" s="128"/>
      <c r="T8" s="141"/>
      <c r="U8" s="141"/>
      <c r="V8" s="129"/>
      <c r="W8" s="86"/>
      <c r="X8" s="86"/>
      <c r="Y8" s="19"/>
    </row>
    <row r="9" spans="3:25" ht="12.75" customHeight="1" thickBot="1">
      <c r="C9" s="571"/>
      <c r="D9" s="572"/>
      <c r="E9" s="573" t="s">
        <v>4</v>
      </c>
      <c r="F9" s="574"/>
      <c r="G9" s="574"/>
      <c r="H9" s="575"/>
      <c r="I9" s="576"/>
      <c r="J9" s="572"/>
      <c r="K9" s="577"/>
      <c r="L9" s="127"/>
      <c r="M9" s="19"/>
      <c r="N9" s="19"/>
      <c r="O9" s="19"/>
      <c r="P9" s="129"/>
      <c r="Q9" s="22"/>
      <c r="R9" s="22"/>
      <c r="S9" s="128"/>
      <c r="T9" s="141"/>
      <c r="U9" s="141"/>
      <c r="V9" s="130"/>
      <c r="W9" s="86"/>
      <c r="X9" s="86"/>
      <c r="Y9" s="19"/>
    </row>
    <row r="10" spans="14:25" ht="12.75" customHeight="1">
      <c r="N10" s="19"/>
      <c r="O10" s="19"/>
      <c r="P10" s="129"/>
      <c r="Q10" s="22"/>
      <c r="R10" s="22"/>
      <c r="S10" s="143"/>
      <c r="T10" s="143"/>
      <c r="U10" s="143"/>
      <c r="V10" s="22"/>
      <c r="W10" s="22"/>
      <c r="X10" s="22"/>
      <c r="Y10" s="19"/>
    </row>
    <row r="11" spans="14:25" ht="12.75" customHeight="1"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2:25" ht="18" customHeight="1" thickBot="1">
      <c r="B12" s="578" t="s">
        <v>209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30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2:25" ht="12.75" customHeight="1">
      <c r="B13" s="579"/>
      <c r="C13" s="580"/>
      <c r="D13" s="580"/>
      <c r="E13" s="581" t="s">
        <v>5</v>
      </c>
      <c r="F13" s="582" t="s">
        <v>6</v>
      </c>
      <c r="G13" s="583"/>
      <c r="H13" s="584"/>
      <c r="I13" s="584"/>
      <c r="J13" s="584"/>
      <c r="K13" s="584"/>
      <c r="L13" s="585"/>
      <c r="M13" s="40"/>
      <c r="N13" s="73"/>
      <c r="O13" s="30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2:25" ht="12.75" customHeight="1">
      <c r="B14" s="586" t="s">
        <v>7</v>
      </c>
      <c r="C14" s="587"/>
      <c r="D14" s="588"/>
      <c r="E14" s="589" t="s">
        <v>8</v>
      </c>
      <c r="F14" s="590" t="s">
        <v>132</v>
      </c>
      <c r="G14" s="590" t="s">
        <v>134</v>
      </c>
      <c r="H14" s="591" t="s">
        <v>9</v>
      </c>
      <c r="I14" s="592" t="s">
        <v>138</v>
      </c>
      <c r="J14" s="592"/>
      <c r="K14" s="593" t="s">
        <v>72</v>
      </c>
      <c r="L14" s="594" t="s">
        <v>10</v>
      </c>
      <c r="M14" s="115"/>
      <c r="N14" s="116"/>
      <c r="O14" s="19"/>
      <c r="P14" s="19"/>
      <c r="Q14" s="19"/>
      <c r="R14" s="90"/>
      <c r="S14" s="90"/>
      <c r="T14" s="86"/>
      <c r="U14" s="86"/>
      <c r="V14" s="86"/>
      <c r="W14" s="86"/>
      <c r="X14" s="86"/>
      <c r="Y14" s="94"/>
    </row>
    <row r="15" spans="2:25" ht="12.75" customHeight="1" thickBot="1">
      <c r="B15" s="595"/>
      <c r="C15" s="588"/>
      <c r="D15" s="588"/>
      <c r="E15" s="589" t="s">
        <v>210</v>
      </c>
      <c r="F15" s="590" t="s">
        <v>133</v>
      </c>
      <c r="G15" s="590" t="s">
        <v>135</v>
      </c>
      <c r="H15" s="596" t="s">
        <v>11</v>
      </c>
      <c r="I15" s="590" t="s">
        <v>136</v>
      </c>
      <c r="J15" s="590" t="s">
        <v>137</v>
      </c>
      <c r="K15" s="590" t="s">
        <v>73</v>
      </c>
      <c r="L15" s="594"/>
      <c r="M15" s="115"/>
      <c r="N15" s="116"/>
      <c r="O15" s="90"/>
      <c r="P15" s="19"/>
      <c r="Q15" s="19"/>
      <c r="R15" s="90"/>
      <c r="S15" s="86"/>
      <c r="T15" s="86"/>
      <c r="U15" s="86"/>
      <c r="V15" s="86"/>
      <c r="W15" s="94"/>
      <c r="X15" s="86"/>
      <c r="Y15" s="86"/>
    </row>
    <row r="16" spans="2:25" ht="12.75" customHeight="1" thickBot="1">
      <c r="B16" s="597">
        <v>0</v>
      </c>
      <c r="C16" s="598"/>
      <c r="D16" s="599"/>
      <c r="E16" s="600">
        <v>1</v>
      </c>
      <c r="F16" s="600">
        <v>2</v>
      </c>
      <c r="G16" s="600">
        <v>3</v>
      </c>
      <c r="H16" s="601">
        <v>4</v>
      </c>
      <c r="I16" s="600">
        <v>5</v>
      </c>
      <c r="J16" s="600">
        <v>6</v>
      </c>
      <c r="K16" s="600">
        <v>7</v>
      </c>
      <c r="L16" s="602">
        <v>8</v>
      </c>
      <c r="M16" s="117"/>
      <c r="N16" s="118"/>
      <c r="O16" s="19"/>
      <c r="P16" s="19"/>
      <c r="Q16" s="19"/>
      <c r="R16" s="90"/>
      <c r="S16" s="86"/>
      <c r="T16" s="86"/>
      <c r="U16" s="86"/>
      <c r="V16" s="86"/>
      <c r="W16" s="86"/>
      <c r="X16" s="86"/>
      <c r="Y16" s="94"/>
    </row>
    <row r="17" spans="2:25" ht="12.75" customHeight="1">
      <c r="B17" s="603" t="s">
        <v>120</v>
      </c>
      <c r="C17" s="588"/>
      <c r="D17" s="604" t="s">
        <v>50</v>
      </c>
      <c r="E17" s="605">
        <f aca="true" t="shared" si="0" ref="E17:E23">SUM(F17:L17)</f>
        <v>0</v>
      </c>
      <c r="F17" s="606">
        <f>Wodociąg!D19</f>
        <v>0</v>
      </c>
      <c r="G17" s="606">
        <f>Wodociąg!E19</f>
        <v>0</v>
      </c>
      <c r="H17" s="606">
        <f>Wodociąg!F19</f>
        <v>0</v>
      </c>
      <c r="I17" s="606">
        <f>Wodociąg!G19</f>
        <v>0</v>
      </c>
      <c r="J17" s="606">
        <f>Wodociąg!H19</f>
        <v>0</v>
      </c>
      <c r="K17" s="606">
        <f>Wodociąg!I19</f>
        <v>0</v>
      </c>
      <c r="L17" s="607">
        <f>Wodociąg!J19</f>
        <v>0</v>
      </c>
      <c r="M17" s="40"/>
      <c r="N17" s="119"/>
      <c r="O17" s="133"/>
      <c r="P17" s="19"/>
      <c r="Q17" s="19"/>
      <c r="R17" s="134"/>
      <c r="S17" s="134"/>
      <c r="T17" s="134"/>
      <c r="U17" s="134"/>
      <c r="V17" s="134"/>
      <c r="W17" s="134"/>
      <c r="X17" s="134"/>
      <c r="Y17" s="134"/>
    </row>
    <row r="18" spans="2:25" ht="12.75" customHeight="1">
      <c r="B18" s="608" t="s">
        <v>101</v>
      </c>
      <c r="C18" s="609"/>
      <c r="D18" s="610" t="s">
        <v>51</v>
      </c>
      <c r="E18" s="605">
        <f t="shared" si="0"/>
        <v>0</v>
      </c>
      <c r="F18" s="606">
        <f>'Stacje uzdat.'!D19</f>
        <v>0</v>
      </c>
      <c r="G18" s="606">
        <f>'Stacje uzdat.'!E19</f>
        <v>0</v>
      </c>
      <c r="H18" s="606">
        <f>'Stacje uzdat.'!F19</f>
        <v>0</v>
      </c>
      <c r="I18" s="606">
        <f>'Stacje uzdat.'!G19</f>
        <v>0</v>
      </c>
      <c r="J18" s="606">
        <f>'Stacje uzdat.'!H19</f>
        <v>0</v>
      </c>
      <c r="K18" s="606">
        <f>'Stacje uzdat.'!I19</f>
        <v>0</v>
      </c>
      <c r="L18" s="607">
        <f>'Stacje uzdat.'!J19</f>
        <v>0</v>
      </c>
      <c r="M18" s="40"/>
      <c r="N18" s="120"/>
      <c r="O18" s="132"/>
      <c r="P18" s="19"/>
      <c r="Q18" s="134"/>
      <c r="R18" s="135"/>
      <c r="S18" s="97"/>
      <c r="T18" s="97"/>
      <c r="U18" s="97"/>
      <c r="V18" s="97"/>
      <c r="W18" s="97"/>
      <c r="X18" s="97"/>
      <c r="Y18" s="97"/>
    </row>
    <row r="19" spans="2:25" ht="12.75" customHeight="1">
      <c r="B19" s="866" t="s">
        <v>102</v>
      </c>
      <c r="C19" s="867"/>
      <c r="D19" s="611" t="s">
        <v>52</v>
      </c>
      <c r="E19" s="605">
        <f t="shared" si="0"/>
        <v>0</v>
      </c>
      <c r="F19" s="612">
        <f>'Moder.stacji uzdat.'!D13</f>
        <v>0</v>
      </c>
      <c r="G19" s="612">
        <f>'Moder.stacji uzdat.'!E13</f>
        <v>0</v>
      </c>
      <c r="H19" s="612">
        <f>'Moder.stacji uzdat.'!F13</f>
        <v>0</v>
      </c>
      <c r="I19" s="612">
        <f>'Moder.stacji uzdat.'!G13</f>
        <v>0</v>
      </c>
      <c r="J19" s="612">
        <f>'Moder.stacji uzdat.'!H13</f>
        <v>0</v>
      </c>
      <c r="K19" s="612">
        <f>'Moder.stacji uzdat.'!I13</f>
        <v>0</v>
      </c>
      <c r="L19" s="607">
        <f>'Moder.stacji uzdat.'!J13</f>
        <v>0</v>
      </c>
      <c r="M19" s="40"/>
      <c r="N19" s="120"/>
      <c r="O19" s="73"/>
      <c r="P19" s="19"/>
      <c r="Q19" s="134"/>
      <c r="R19" s="135"/>
      <c r="S19" s="97"/>
      <c r="T19" s="97"/>
      <c r="U19" s="97"/>
      <c r="V19" s="97"/>
      <c r="W19" s="97"/>
      <c r="X19" s="97"/>
      <c r="Y19" s="97"/>
    </row>
    <row r="20" spans="2:25" ht="12.75" customHeight="1">
      <c r="B20" s="694" t="s">
        <v>241</v>
      </c>
      <c r="C20" s="695"/>
      <c r="D20" s="613" t="s">
        <v>53</v>
      </c>
      <c r="E20" s="605">
        <f t="shared" si="0"/>
        <v>0</v>
      </c>
      <c r="F20" s="614">
        <f>Kanalizacja!D19</f>
        <v>0</v>
      </c>
      <c r="G20" s="614">
        <f>Kanalizacja!E19</f>
        <v>0</v>
      </c>
      <c r="H20" s="614">
        <f>Kanalizacja!F19</f>
        <v>0</v>
      </c>
      <c r="I20" s="614">
        <f>Kanalizacja!G19</f>
        <v>0</v>
      </c>
      <c r="J20" s="614">
        <f>Kanalizacja!H19</f>
        <v>0</v>
      </c>
      <c r="K20" s="614">
        <f>Kanalizacja!I19</f>
        <v>0</v>
      </c>
      <c r="L20" s="607">
        <f>Kanalizacja!J19</f>
        <v>0</v>
      </c>
      <c r="M20" s="40"/>
      <c r="N20" s="119"/>
      <c r="O20" s="865"/>
      <c r="P20" s="865"/>
      <c r="Q20" s="134"/>
      <c r="R20" s="135"/>
      <c r="S20" s="97"/>
      <c r="T20" s="97"/>
      <c r="U20" s="97"/>
      <c r="V20" s="97"/>
      <c r="W20" s="97"/>
      <c r="X20" s="97"/>
      <c r="Y20" s="97"/>
    </row>
    <row r="21" spans="2:25" ht="12.75" customHeight="1">
      <c r="B21" s="696" t="s">
        <v>242</v>
      </c>
      <c r="C21" s="697"/>
      <c r="D21" s="615" t="s">
        <v>54</v>
      </c>
      <c r="E21" s="616">
        <f t="shared" si="0"/>
        <v>0</v>
      </c>
      <c r="F21" s="614">
        <f>'Zbiorcze oczyszcz.'!D19</f>
        <v>0</v>
      </c>
      <c r="G21" s="614">
        <f>'Zbiorcze oczyszcz.'!E19</f>
        <v>0</v>
      </c>
      <c r="H21" s="614">
        <f>'Zbiorcze oczyszcz.'!F19</f>
        <v>0</v>
      </c>
      <c r="I21" s="614">
        <f>'Zbiorcze oczyszcz.'!G19</f>
        <v>0</v>
      </c>
      <c r="J21" s="614">
        <f>'Zbiorcze oczyszcz.'!H19</f>
        <v>0</v>
      </c>
      <c r="K21" s="614">
        <f>'Zbiorcze oczyszcz.'!I19</f>
        <v>0</v>
      </c>
      <c r="L21" s="607">
        <f>'Zbiorcze oczyszcz.'!J19</f>
        <v>0</v>
      </c>
      <c r="M21" s="40"/>
      <c r="N21" s="120"/>
      <c r="O21" s="132"/>
      <c r="P21" s="19"/>
      <c r="Q21" s="134"/>
      <c r="R21" s="135"/>
      <c r="S21" s="97"/>
      <c r="T21" s="97"/>
      <c r="U21" s="97"/>
      <c r="V21" s="97"/>
      <c r="W21" s="97"/>
      <c r="X21" s="97"/>
      <c r="Y21" s="97"/>
    </row>
    <row r="22" spans="2:25" ht="12.75" customHeight="1">
      <c r="B22" s="698" t="s">
        <v>243</v>
      </c>
      <c r="C22" s="699"/>
      <c r="D22" s="613" t="s">
        <v>55</v>
      </c>
      <c r="E22" s="617">
        <f t="shared" si="0"/>
        <v>0</v>
      </c>
      <c r="F22" s="618">
        <f>'Moder.oczyszcz.'!D13</f>
        <v>0</v>
      </c>
      <c r="G22" s="618">
        <f>'Moder.oczyszcz.'!E13</f>
        <v>0</v>
      </c>
      <c r="H22" s="614">
        <f>'Moder.oczyszcz.'!F13</f>
        <v>0</v>
      </c>
      <c r="I22" s="618">
        <f>'Moder.oczyszcz.'!G13</f>
        <v>0</v>
      </c>
      <c r="J22" s="618">
        <f>'Moder.oczyszcz.'!H13</f>
        <v>0</v>
      </c>
      <c r="K22" s="618">
        <f>'Moder.oczyszcz.'!I13</f>
        <v>0</v>
      </c>
      <c r="L22" s="619">
        <f>'Moder.oczyszcz.'!J13</f>
        <v>0</v>
      </c>
      <c r="M22" s="40"/>
      <c r="N22" s="120"/>
      <c r="O22" s="73"/>
      <c r="P22" s="19"/>
      <c r="Q22" s="134"/>
      <c r="R22" s="135"/>
      <c r="S22" s="97"/>
      <c r="T22" s="97"/>
      <c r="U22" s="97"/>
      <c r="V22" s="97"/>
      <c r="W22" s="97"/>
      <c r="X22" s="97"/>
      <c r="Y22" s="97"/>
    </row>
    <row r="23" spans="2:25" ht="12.75" customHeight="1">
      <c r="B23" s="620" t="s">
        <v>43</v>
      </c>
      <c r="C23" s="621"/>
      <c r="D23" s="610" t="s">
        <v>56</v>
      </c>
      <c r="E23" s="605">
        <f t="shared" si="0"/>
        <v>0</v>
      </c>
      <c r="F23" s="446">
        <f>'Indywid.oczyszczal.'!D19</f>
        <v>0</v>
      </c>
      <c r="G23" s="446">
        <f>'Indywid.oczyszczal.'!E19</f>
        <v>0</v>
      </c>
      <c r="H23" s="446">
        <f>'Indywid.oczyszczal.'!F19</f>
        <v>0</v>
      </c>
      <c r="I23" s="446">
        <f>'Indywid.oczyszczal.'!G19</f>
        <v>0</v>
      </c>
      <c r="J23" s="446">
        <f>'Indywid.oczyszczal.'!H19</f>
        <v>0</v>
      </c>
      <c r="K23" s="446">
        <f>'Indywid.oczyszczal.'!I19</f>
        <v>0</v>
      </c>
      <c r="L23" s="447">
        <f>'Indywid.oczyszczal.'!J19</f>
        <v>0</v>
      </c>
      <c r="M23" s="40"/>
      <c r="N23" s="120"/>
      <c r="O23" s="132"/>
      <c r="P23" s="19"/>
      <c r="Q23" s="134"/>
      <c r="R23" s="135"/>
      <c r="S23" s="97"/>
      <c r="T23" s="97"/>
      <c r="U23" s="97"/>
      <c r="V23" s="97"/>
      <c r="W23" s="97"/>
      <c r="X23" s="97"/>
      <c r="Y23" s="97"/>
    </row>
    <row r="24" spans="2:25" ht="12.75" customHeight="1">
      <c r="B24" s="595" t="s">
        <v>140</v>
      </c>
      <c r="C24" s="622"/>
      <c r="D24" s="615"/>
      <c r="E24" s="616"/>
      <c r="F24" s="448"/>
      <c r="G24" s="448"/>
      <c r="H24" s="448"/>
      <c r="I24" s="448"/>
      <c r="J24" s="448"/>
      <c r="K24" s="448"/>
      <c r="L24" s="448"/>
      <c r="M24" s="40"/>
      <c r="N24" s="120"/>
      <c r="O24" s="132"/>
      <c r="P24" s="19"/>
      <c r="Q24" s="134"/>
      <c r="R24" s="135"/>
      <c r="S24" s="97"/>
      <c r="T24" s="97"/>
      <c r="U24" s="97"/>
      <c r="V24" s="97"/>
      <c r="W24" s="97"/>
      <c r="X24" s="97"/>
      <c r="Y24" s="97"/>
    </row>
    <row r="25" spans="2:25" ht="12.75" customHeight="1" thickBot="1">
      <c r="B25" s="595" t="s">
        <v>141</v>
      </c>
      <c r="C25" s="622"/>
      <c r="D25" s="623" t="s">
        <v>57</v>
      </c>
      <c r="E25" s="616">
        <f>SUM(F25:L25)</f>
        <v>0</v>
      </c>
      <c r="F25" s="448">
        <f>Wysypiska!D19</f>
        <v>0</v>
      </c>
      <c r="G25" s="448">
        <f>Wysypiska!E19</f>
        <v>0</v>
      </c>
      <c r="H25" s="448">
        <f>Wysypiska!F19</f>
        <v>0</v>
      </c>
      <c r="I25" s="448">
        <f>Wysypiska!G19</f>
        <v>0</v>
      </c>
      <c r="J25" s="448">
        <f>Wysypiska!H19</f>
        <v>0</v>
      </c>
      <c r="K25" s="448">
        <f>Wysypiska!I19</f>
        <v>0</v>
      </c>
      <c r="L25" s="448">
        <f>Wysypiska!J19</f>
        <v>0</v>
      </c>
      <c r="M25" s="40"/>
      <c r="N25" s="120"/>
      <c r="O25" s="136"/>
      <c r="P25" s="19"/>
      <c r="Q25" s="134"/>
      <c r="R25" s="135"/>
      <c r="S25" s="137"/>
      <c r="T25" s="137"/>
      <c r="U25" s="137"/>
      <c r="V25" s="137"/>
      <c r="W25" s="137"/>
      <c r="X25" s="137"/>
      <c r="Y25" s="137"/>
    </row>
    <row r="26" spans="2:25" ht="18" customHeight="1" thickBot="1">
      <c r="B26" s="624" t="s">
        <v>35</v>
      </c>
      <c r="C26" s="625"/>
      <c r="D26" s="601" t="s">
        <v>58</v>
      </c>
      <c r="E26" s="626">
        <f aca="true" t="shared" si="1" ref="E26:L26">SUM(E17:E25)</f>
        <v>0</v>
      </c>
      <c r="F26" s="626">
        <f t="shared" si="1"/>
        <v>0</v>
      </c>
      <c r="G26" s="626">
        <f t="shared" si="1"/>
        <v>0</v>
      </c>
      <c r="H26" s="626">
        <f t="shared" si="1"/>
        <v>0</v>
      </c>
      <c r="I26" s="626">
        <f t="shared" si="1"/>
        <v>0</v>
      </c>
      <c r="J26" s="626">
        <f t="shared" si="1"/>
        <v>0</v>
      </c>
      <c r="K26" s="626">
        <f t="shared" si="1"/>
        <v>0</v>
      </c>
      <c r="L26" s="627">
        <f t="shared" si="1"/>
        <v>0</v>
      </c>
      <c r="M26" s="40"/>
      <c r="N26" s="44"/>
      <c r="O26" s="132"/>
      <c r="P26" s="19"/>
      <c r="Q26" s="134"/>
      <c r="R26" s="135"/>
      <c r="S26" s="97"/>
      <c r="T26" s="97"/>
      <c r="U26" s="97"/>
      <c r="V26" s="97"/>
      <c r="W26" s="97"/>
      <c r="X26" s="97"/>
      <c r="Y26" s="97"/>
    </row>
    <row r="27" spans="2:25" ht="12.75" customHeight="1">
      <c r="B27" s="23" t="s">
        <v>154</v>
      </c>
      <c r="C27" s="124"/>
      <c r="D27" s="122"/>
      <c r="E27" s="124"/>
      <c r="F27" s="124"/>
      <c r="G27" s="124"/>
      <c r="H27" s="124"/>
      <c r="I27" s="124"/>
      <c r="J27" s="124"/>
      <c r="K27" s="124"/>
      <c r="L27" s="124"/>
      <c r="M27" s="44"/>
      <c r="N27" s="120"/>
      <c r="O27" s="132"/>
      <c r="P27" s="19"/>
      <c r="Q27" s="134"/>
      <c r="R27" s="135"/>
      <c r="S27" s="97"/>
      <c r="T27" s="97"/>
      <c r="U27" s="97"/>
      <c r="V27" s="97"/>
      <c r="W27" s="97"/>
      <c r="X27" s="97"/>
      <c r="Y27" s="97"/>
    </row>
    <row r="28" spans="2:25" ht="12.75" customHeight="1">
      <c r="B28" s="123"/>
      <c r="C28" s="125"/>
      <c r="D28" s="118"/>
      <c r="E28" s="125"/>
      <c r="F28" s="125"/>
      <c r="H28" s="125"/>
      <c r="I28" s="125"/>
      <c r="J28" s="125"/>
      <c r="K28" s="125"/>
      <c r="L28" s="125"/>
      <c r="M28" s="44"/>
      <c r="N28" s="120"/>
      <c r="O28" s="138"/>
      <c r="P28" s="19"/>
      <c r="Q28" s="139"/>
      <c r="R28" s="140"/>
      <c r="S28" s="140"/>
      <c r="T28" s="140"/>
      <c r="U28" s="140"/>
      <c r="V28" s="140"/>
      <c r="W28" s="140"/>
      <c r="X28" s="140"/>
      <c r="Y28" s="140"/>
    </row>
    <row r="29" spans="2:25" ht="12.75" customHeight="1">
      <c r="B29" s="123"/>
      <c r="C29" s="125"/>
      <c r="D29" s="118"/>
      <c r="E29" s="125"/>
      <c r="F29" s="125"/>
      <c r="G29" s="125"/>
      <c r="H29" s="125"/>
      <c r="I29" s="125"/>
      <c r="J29" s="125"/>
      <c r="K29" s="125"/>
      <c r="L29" s="125"/>
      <c r="M29" s="116"/>
      <c r="N29" s="120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5" ht="12.75" customHeight="1">
      <c r="B30" s="123"/>
      <c r="C30" s="125"/>
      <c r="D30" s="118"/>
      <c r="E30" s="125"/>
      <c r="F30" s="125"/>
      <c r="G30" s="125"/>
      <c r="H30" s="125"/>
      <c r="I30" s="125"/>
      <c r="J30" s="125"/>
      <c r="K30" s="125"/>
      <c r="L30" s="125"/>
      <c r="M30" s="116"/>
      <c r="N30" s="121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5" ht="12.75" customHeight="1">
      <c r="B31" s="123"/>
      <c r="C31" s="125"/>
      <c r="D31" s="118"/>
      <c r="E31" s="125"/>
      <c r="F31" s="125"/>
      <c r="G31" s="125"/>
      <c r="H31" s="125"/>
      <c r="I31" s="125"/>
      <c r="J31" s="125"/>
      <c r="K31" s="125"/>
      <c r="L31" s="125"/>
      <c r="M31" s="116"/>
      <c r="N31" s="120"/>
      <c r="O31" s="120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16" ht="12.75" customHeight="1">
      <c r="B32" s="123"/>
      <c r="C32" s="125"/>
      <c r="D32" s="118"/>
      <c r="E32" s="125"/>
      <c r="F32" s="125"/>
      <c r="G32" s="125"/>
      <c r="H32" s="125"/>
      <c r="I32" s="125"/>
      <c r="J32" s="125"/>
      <c r="K32" s="125"/>
      <c r="L32" s="125"/>
      <c r="M32" s="116"/>
      <c r="N32" s="120"/>
      <c r="O32" s="120"/>
      <c r="P32" s="19"/>
    </row>
    <row r="33" spans="2:16" ht="12.75" customHeight="1">
      <c r="B33" s="123"/>
      <c r="C33" s="125"/>
      <c r="D33" s="118"/>
      <c r="E33" s="125"/>
      <c r="F33" s="125"/>
      <c r="G33" s="125"/>
      <c r="H33" s="125"/>
      <c r="I33" s="125"/>
      <c r="J33" s="125"/>
      <c r="K33" s="125"/>
      <c r="L33" s="125"/>
      <c r="M33" s="116"/>
      <c r="N33" s="121"/>
      <c r="O33" s="120"/>
      <c r="P33" s="19"/>
    </row>
    <row r="34" spans="2:16" ht="12">
      <c r="B34" s="123"/>
      <c r="C34" s="125"/>
      <c r="D34" s="118"/>
      <c r="E34" s="125"/>
      <c r="F34" s="125"/>
      <c r="G34" s="125"/>
      <c r="H34" s="125"/>
      <c r="I34" s="125"/>
      <c r="J34" s="125"/>
      <c r="K34" s="125"/>
      <c r="L34" s="125"/>
      <c r="M34" s="116"/>
      <c r="N34" s="121"/>
      <c r="O34" s="120"/>
      <c r="P34" s="19"/>
    </row>
    <row r="35" spans="2:16" ht="12">
      <c r="B35" s="123"/>
      <c r="C35" s="125"/>
      <c r="D35" s="118"/>
      <c r="E35" s="125"/>
      <c r="F35" s="125"/>
      <c r="G35" s="125"/>
      <c r="H35" s="125"/>
      <c r="I35" s="125"/>
      <c r="J35" s="125"/>
      <c r="K35" s="125"/>
      <c r="L35" s="125"/>
      <c r="M35" s="116"/>
      <c r="N35" s="119"/>
      <c r="O35" s="73"/>
      <c r="P35" s="19"/>
    </row>
    <row r="36" spans="2:16" ht="12">
      <c r="B36" s="123"/>
      <c r="C36" s="125"/>
      <c r="D36" s="118"/>
      <c r="E36" s="125"/>
      <c r="F36" s="125"/>
      <c r="G36" s="125"/>
      <c r="H36" s="125"/>
      <c r="I36" s="125"/>
      <c r="J36" s="125"/>
      <c r="K36" s="125"/>
      <c r="L36" s="125"/>
      <c r="M36" s="116"/>
      <c r="N36" s="119"/>
      <c r="O36" s="73"/>
      <c r="P36" s="19"/>
    </row>
    <row r="37" spans="2:16" ht="12">
      <c r="B37" s="123"/>
      <c r="C37" s="125"/>
      <c r="D37" s="118"/>
      <c r="E37" s="125"/>
      <c r="F37" s="125"/>
      <c r="G37" s="125"/>
      <c r="H37" s="125"/>
      <c r="I37" s="125"/>
      <c r="J37" s="125"/>
      <c r="K37" s="125"/>
      <c r="L37" s="125"/>
      <c r="M37" s="116"/>
      <c r="N37" s="119"/>
      <c r="O37" s="73"/>
      <c r="P37" s="19"/>
    </row>
    <row r="38" spans="2:16" ht="12">
      <c r="B38" s="123"/>
      <c r="C38" s="125"/>
      <c r="D38" s="118"/>
      <c r="E38" s="125"/>
      <c r="F38" s="125"/>
      <c r="G38" s="125"/>
      <c r="H38" s="125"/>
      <c r="I38" s="125"/>
      <c r="J38" s="125"/>
      <c r="K38" s="125"/>
      <c r="L38" s="125"/>
      <c r="M38" s="116"/>
      <c r="N38" s="119"/>
      <c r="O38" s="73"/>
      <c r="P38" s="19"/>
    </row>
    <row r="39" spans="2:16" ht="12">
      <c r="B39" s="123"/>
      <c r="C39" s="125"/>
      <c r="D39" s="118"/>
      <c r="E39" s="125"/>
      <c r="F39" s="125"/>
      <c r="G39" s="125"/>
      <c r="H39" s="125"/>
      <c r="I39" s="125"/>
      <c r="J39" s="125"/>
      <c r="K39" s="125"/>
      <c r="L39" s="125"/>
      <c r="M39" s="116"/>
      <c r="N39" s="119"/>
      <c r="O39" s="73"/>
      <c r="P39" s="19"/>
    </row>
    <row r="40" spans="2:16" ht="12">
      <c r="B40" s="123"/>
      <c r="C40" s="125"/>
      <c r="D40" s="118"/>
      <c r="E40" s="125"/>
      <c r="F40" s="125"/>
      <c r="G40" s="125"/>
      <c r="H40" s="125"/>
      <c r="I40" s="125"/>
      <c r="J40" s="125"/>
      <c r="K40" s="125"/>
      <c r="L40" s="125"/>
      <c r="M40" s="116"/>
      <c r="N40" s="119"/>
      <c r="O40" s="73"/>
      <c r="P40" s="19"/>
    </row>
    <row r="41" spans="2:16" ht="12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73"/>
      <c r="N41" s="73"/>
      <c r="O41" s="73"/>
      <c r="P41" s="19"/>
    </row>
    <row r="42" spans="2:16" ht="12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120"/>
      <c r="O42" s="73"/>
      <c r="P42" s="19"/>
    </row>
    <row r="43" spans="2:16" ht="12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120"/>
      <c r="O43" s="73"/>
      <c r="P43" s="19"/>
    </row>
    <row r="44" spans="2:16" ht="12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120"/>
      <c r="O44" s="73"/>
      <c r="P44" s="19"/>
    </row>
    <row r="45" spans="2:14" ht="1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2:14" ht="1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2:14" ht="12">
      <c r="B47" s="19"/>
      <c r="C47" s="22"/>
      <c r="D47" s="22"/>
      <c r="E47" s="27"/>
      <c r="F47" s="24"/>
      <c r="G47" s="24"/>
      <c r="H47" s="22"/>
      <c r="I47" s="19"/>
      <c r="J47" s="19"/>
      <c r="K47" s="19"/>
      <c r="L47" s="19"/>
      <c r="M47" s="19"/>
      <c r="N47" s="19"/>
    </row>
    <row r="48" spans="2:14" ht="1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ht="12">
      <c r="B49" s="19"/>
      <c r="C49" s="164"/>
      <c r="D49" s="22"/>
      <c r="E49" s="19"/>
      <c r="F49" s="22"/>
      <c r="G49" s="22"/>
      <c r="H49" s="22"/>
      <c r="I49" s="19"/>
      <c r="J49" s="19"/>
      <c r="K49" s="19"/>
      <c r="L49" s="31"/>
      <c r="M49" s="19"/>
      <c r="N49" s="19"/>
    </row>
    <row r="50" spans="2:14" ht="12">
      <c r="B50" s="19"/>
      <c r="C50" s="164"/>
      <c r="D50" s="22"/>
      <c r="E50" s="19"/>
      <c r="F50" s="27"/>
      <c r="G50" s="27"/>
      <c r="H50" s="24"/>
      <c r="I50" s="19"/>
      <c r="J50" s="19"/>
      <c r="K50" s="19"/>
      <c r="L50" s="31"/>
      <c r="M50" s="19"/>
      <c r="N50" s="19"/>
    </row>
    <row r="51" spans="2:14" ht="12">
      <c r="B51" s="19"/>
      <c r="C51" s="22"/>
      <c r="D51" s="22"/>
      <c r="E51" s="19"/>
      <c r="F51" s="22"/>
      <c r="G51" s="22"/>
      <c r="H51" s="22"/>
      <c r="I51" s="19"/>
      <c r="J51" s="19"/>
      <c r="K51" s="19"/>
      <c r="L51" s="22"/>
      <c r="M51" s="19"/>
      <c r="N51" s="19"/>
    </row>
    <row r="52" spans="2:14" ht="12">
      <c r="B52" s="19"/>
      <c r="C52" s="22"/>
      <c r="D52" s="22"/>
      <c r="E52" s="19"/>
      <c r="F52" s="27"/>
      <c r="G52" s="27"/>
      <c r="H52" s="24"/>
      <c r="I52" s="22"/>
      <c r="J52" s="22"/>
      <c r="K52" s="19"/>
      <c r="L52" s="19"/>
      <c r="M52" s="19"/>
      <c r="N52" s="19"/>
    </row>
    <row r="53" spans="2:14" ht="12">
      <c r="B53" s="19"/>
      <c r="C53" s="22"/>
      <c r="D53" s="22"/>
      <c r="E53" s="19"/>
      <c r="F53" s="24"/>
      <c r="G53" s="24"/>
      <c r="H53" s="22"/>
      <c r="I53" s="19"/>
      <c r="J53" s="19"/>
      <c r="K53" s="19"/>
      <c r="L53" s="19"/>
      <c r="M53" s="19"/>
      <c r="N53" s="19"/>
    </row>
  </sheetData>
  <sheetProtection/>
  <mergeCells count="3">
    <mergeCell ref="C2:K2"/>
    <mergeCell ref="O20:P20"/>
    <mergeCell ref="B19:C1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50390625" style="0" customWidth="1"/>
  </cols>
  <sheetData>
    <row r="1" spans="1:17" ht="19.5">
      <c r="A1" s="221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2"/>
      <c r="M1" s="222"/>
      <c r="N1" s="222"/>
      <c r="O1" s="222"/>
      <c r="P1" s="222"/>
      <c r="Q1" s="222"/>
    </row>
    <row r="2" spans="1:17" ht="19.5">
      <c r="A2" s="223" t="s">
        <v>343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2"/>
      <c r="M2" s="222"/>
      <c r="N2" s="222"/>
      <c r="O2" s="222"/>
      <c r="P2" s="222"/>
      <c r="Q2" s="222"/>
    </row>
    <row r="3" spans="1:17" ht="18" customHeight="1">
      <c r="A3" s="224" t="s">
        <v>43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2"/>
      <c r="M3" s="222"/>
      <c r="N3" s="222"/>
      <c r="O3" s="222"/>
      <c r="P3" s="222"/>
      <c r="Q3" s="222"/>
    </row>
    <row r="4" spans="1:17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2"/>
      <c r="M4" s="222"/>
      <c r="N4" s="222"/>
      <c r="O4" s="222"/>
      <c r="P4" s="222"/>
      <c r="Q4" s="222"/>
    </row>
    <row r="5" spans="1:17" ht="18" customHeight="1">
      <c r="A5" s="673" t="s">
        <v>337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2"/>
      <c r="M5" s="222"/>
      <c r="N5" s="222"/>
      <c r="O5" s="222"/>
      <c r="P5" s="222"/>
      <c r="Q5" s="222"/>
    </row>
    <row r="6" spans="1:17" ht="18" customHeight="1">
      <c r="A6" s="673" t="s">
        <v>338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2"/>
      <c r="M6" s="222"/>
      <c r="N6" s="222"/>
      <c r="O6" s="222"/>
      <c r="P6" s="222"/>
      <c r="Q6" s="222"/>
    </row>
    <row r="7" spans="1:17" ht="15" customHeight="1">
      <c r="A7" s="227" t="s">
        <v>339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2"/>
      <c r="M7" s="222"/>
      <c r="N7" s="222"/>
      <c r="O7" s="222"/>
      <c r="P7" s="222"/>
      <c r="Q7" s="222"/>
    </row>
    <row r="8" spans="1:17" ht="12">
      <c r="A8" s="690" t="s">
        <v>383</v>
      </c>
      <c r="B8" s="691"/>
      <c r="C8" s="691"/>
      <c r="D8" s="691"/>
      <c r="E8" s="691"/>
      <c r="F8" s="691"/>
      <c r="G8" s="270"/>
      <c r="H8" s="270"/>
      <c r="I8" s="270"/>
      <c r="J8" s="270"/>
      <c r="K8" s="270"/>
      <c r="L8" s="6"/>
      <c r="M8" s="6"/>
      <c r="N8" s="6"/>
      <c r="O8" s="6"/>
      <c r="P8" s="6"/>
      <c r="Q8" s="6"/>
    </row>
    <row r="9" spans="1:17" ht="12.75">
      <c r="A9" s="187"/>
      <c r="B9" s="187"/>
      <c r="C9" s="188" t="s">
        <v>333</v>
      </c>
      <c r="D9" s="211"/>
      <c r="E9" s="211"/>
      <c r="F9" s="211"/>
      <c r="G9" s="211"/>
      <c r="H9" s="211"/>
      <c r="I9" s="211"/>
      <c r="J9" s="211"/>
      <c r="K9" s="360"/>
      <c r="L9" s="228" t="s">
        <v>192</v>
      </c>
      <c r="M9" s="229"/>
      <c r="N9" s="228" t="s">
        <v>162</v>
      </c>
      <c r="O9" s="211"/>
      <c r="P9" s="211"/>
      <c r="Q9" s="212"/>
    </row>
    <row r="10" spans="1:17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183</v>
      </c>
      <c r="M10" s="231" t="s">
        <v>5</v>
      </c>
      <c r="N10" s="192" t="s">
        <v>5</v>
      </c>
      <c r="O10" s="193" t="s">
        <v>163</v>
      </c>
      <c r="P10" s="335" t="s">
        <v>229</v>
      </c>
      <c r="Q10" s="195" t="s">
        <v>161</v>
      </c>
    </row>
    <row r="11" spans="1:17" ht="12.75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9" t="s">
        <v>138</v>
      </c>
      <c r="H11" s="212"/>
      <c r="I11" s="187"/>
      <c r="J11" s="234"/>
      <c r="K11" s="269" t="s">
        <v>164</v>
      </c>
      <c r="L11" s="235" t="s">
        <v>68</v>
      </c>
      <c r="M11" s="236" t="s">
        <v>66</v>
      </c>
      <c r="N11" s="192" t="s">
        <v>177</v>
      </c>
      <c r="O11" s="196"/>
      <c r="P11" s="335"/>
      <c r="Q11" s="237"/>
    </row>
    <row r="12" spans="1:17" ht="12.75" customHeight="1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69" t="s">
        <v>165</v>
      </c>
      <c r="L12" s="235" t="s">
        <v>139</v>
      </c>
      <c r="M12" s="236" t="s">
        <v>176</v>
      </c>
      <c r="N12" s="671" t="s">
        <v>178</v>
      </c>
      <c r="O12" s="196" t="s">
        <v>180</v>
      </c>
      <c r="P12" s="335"/>
      <c r="Q12" s="679"/>
    </row>
    <row r="13" spans="1:17" ht="12.75" customHeight="1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69"/>
      <c r="L13" s="235" t="s">
        <v>173</v>
      </c>
      <c r="M13" s="236" t="s">
        <v>335</v>
      </c>
      <c r="N13" s="671" t="s">
        <v>179</v>
      </c>
      <c r="O13" s="196" t="s">
        <v>334</v>
      </c>
      <c r="P13" s="335"/>
      <c r="Q13" s="679" t="s">
        <v>230</v>
      </c>
    </row>
    <row r="14" spans="1:17" ht="12.75" customHeight="1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310</v>
      </c>
      <c r="L14" s="235" t="s">
        <v>172</v>
      </c>
      <c r="M14" s="236"/>
      <c r="N14" s="671">
        <v>2021</v>
      </c>
      <c r="O14" s="209" t="s">
        <v>181</v>
      </c>
      <c r="P14" s="335"/>
      <c r="Q14" s="679" t="s">
        <v>228</v>
      </c>
    </row>
    <row r="15" spans="1:17" ht="12.75" customHeight="1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311</v>
      </c>
      <c r="L15" s="235" t="s">
        <v>175</v>
      </c>
      <c r="M15" s="236"/>
      <c r="N15" s="192"/>
      <c r="O15" s="196" t="s">
        <v>240</v>
      </c>
      <c r="P15" s="335"/>
      <c r="Q15" s="237"/>
    </row>
    <row r="16" spans="1:17" ht="12.75" customHeight="1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69"/>
      <c r="L16" s="235" t="s">
        <v>334</v>
      </c>
      <c r="M16" s="236"/>
      <c r="N16" s="192"/>
      <c r="O16" s="196"/>
      <c r="P16" s="335"/>
      <c r="Q16" s="237"/>
    </row>
    <row r="17" spans="1:17" ht="12.75">
      <c r="A17" s="191"/>
      <c r="B17" s="232"/>
      <c r="C17" s="238"/>
      <c r="D17" s="232"/>
      <c r="E17" s="232"/>
      <c r="F17" s="232"/>
      <c r="G17" s="232"/>
      <c r="H17" s="232"/>
      <c r="I17" s="232"/>
      <c r="J17" s="236"/>
      <c r="K17" s="269"/>
      <c r="L17" s="768" t="s">
        <v>128</v>
      </c>
      <c r="M17" s="336" t="s">
        <v>128</v>
      </c>
      <c r="N17" s="199" t="s">
        <v>128</v>
      </c>
      <c r="O17" s="200" t="s">
        <v>128</v>
      </c>
      <c r="P17" s="336" t="s">
        <v>128</v>
      </c>
      <c r="Q17" s="237"/>
    </row>
    <row r="18" spans="1:17" ht="12.75" customHeight="1" thickBot="1">
      <c r="A18" s="191"/>
      <c r="B18" s="232"/>
      <c r="C18" s="774">
        <v>1</v>
      </c>
      <c r="D18" s="774">
        <v>2</v>
      </c>
      <c r="E18" s="774">
        <v>3</v>
      </c>
      <c r="F18" s="774">
        <v>4</v>
      </c>
      <c r="G18" s="774">
        <v>5</v>
      </c>
      <c r="H18" s="774">
        <v>6</v>
      </c>
      <c r="I18" s="774">
        <v>7</v>
      </c>
      <c r="J18" s="805">
        <v>8</v>
      </c>
      <c r="K18" s="809">
        <v>9</v>
      </c>
      <c r="L18" s="810">
        <v>10</v>
      </c>
      <c r="M18" s="805">
        <v>11</v>
      </c>
      <c r="N18" s="843">
        <v>12</v>
      </c>
      <c r="O18" s="774">
        <v>13</v>
      </c>
      <c r="P18" s="805">
        <v>14</v>
      </c>
      <c r="Q18" s="774">
        <v>15</v>
      </c>
    </row>
    <row r="19" spans="1:17" ht="17.25" customHeight="1" thickBot="1">
      <c r="A19" s="201"/>
      <c r="B19" s="201" t="s">
        <v>29</v>
      </c>
      <c r="C19" s="716">
        <f aca="true" t="shared" si="0" ref="C19:J19">C28+C35+C43</f>
        <v>0</v>
      </c>
      <c r="D19" s="716">
        <f t="shared" si="0"/>
        <v>0</v>
      </c>
      <c r="E19" s="716">
        <f t="shared" si="0"/>
        <v>0</v>
      </c>
      <c r="F19" s="716">
        <f t="shared" si="0"/>
        <v>0</v>
      </c>
      <c r="G19" s="716">
        <f t="shared" si="0"/>
        <v>0</v>
      </c>
      <c r="H19" s="716">
        <f t="shared" si="0"/>
        <v>0</v>
      </c>
      <c r="I19" s="716">
        <f t="shared" si="0"/>
        <v>0</v>
      </c>
      <c r="J19" s="717">
        <f t="shared" si="0"/>
        <v>0</v>
      </c>
      <c r="K19" s="723"/>
      <c r="L19" s="718">
        <f>L28+L35+L43</f>
        <v>0</v>
      </c>
      <c r="M19" s="725">
        <f>M28+M35+M43</f>
        <v>0</v>
      </c>
      <c r="N19" s="718">
        <f>N28+N35+N43</f>
        <v>0</v>
      </c>
      <c r="O19" s="726">
        <f>O28+O35+O43</f>
        <v>0</v>
      </c>
      <c r="P19" s="727">
        <f>P28+P35+P43</f>
        <v>0</v>
      </c>
      <c r="Q19" s="715"/>
    </row>
    <row r="20" spans="1:17" ht="12">
      <c r="A20" s="241"/>
      <c r="B20" s="241"/>
      <c r="C20" s="245"/>
      <c r="D20" s="245"/>
      <c r="E20" s="245"/>
      <c r="F20" s="245"/>
      <c r="G20" s="245"/>
      <c r="H20" s="245"/>
      <c r="I20" s="245"/>
      <c r="J20" s="245"/>
      <c r="K20" s="340"/>
      <c r="L20" s="271"/>
      <c r="M20" s="272"/>
      <c r="N20" s="247"/>
      <c r="O20" s="249"/>
      <c r="P20" s="248"/>
      <c r="Q20" s="191"/>
    </row>
    <row r="21" spans="1:17" ht="12.75">
      <c r="A21" s="215">
        <v>1</v>
      </c>
      <c r="B21" s="191"/>
      <c r="C21" s="469">
        <f aca="true" t="shared" si="1" ref="C21:C27">SUM(D21:J21)</f>
        <v>0</v>
      </c>
      <c r="D21" s="14">
        <v>0</v>
      </c>
      <c r="E21" s="14">
        <v>0</v>
      </c>
      <c r="F21" s="14">
        <v>0</v>
      </c>
      <c r="G21" s="13">
        <v>0</v>
      </c>
      <c r="H21" s="13">
        <v>0</v>
      </c>
      <c r="I21" s="13">
        <v>0</v>
      </c>
      <c r="J21" s="13">
        <v>0</v>
      </c>
      <c r="K21" s="216"/>
      <c r="L21" s="35">
        <v>0</v>
      </c>
      <c r="M21" s="273">
        <v>0</v>
      </c>
      <c r="N21" s="35">
        <v>0</v>
      </c>
      <c r="O21" s="471">
        <f>N21+L21</f>
        <v>0</v>
      </c>
      <c r="P21" s="472">
        <f aca="true" t="shared" si="2" ref="P21:P27">M21-O21</f>
        <v>0</v>
      </c>
      <c r="Q21" s="214"/>
    </row>
    <row r="22" spans="1:17" ht="12.75">
      <c r="A22" s="206">
        <v>2</v>
      </c>
      <c r="B22" s="206"/>
      <c r="C22" s="470">
        <f t="shared" si="1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17"/>
      <c r="L22" s="25">
        <v>0</v>
      </c>
      <c r="M22" s="18">
        <v>0</v>
      </c>
      <c r="N22" s="25">
        <v>0</v>
      </c>
      <c r="O22" s="473">
        <f aca="true" t="shared" si="3" ref="O22:O27">N22+L22</f>
        <v>0</v>
      </c>
      <c r="P22" s="476">
        <f t="shared" si="2"/>
        <v>0</v>
      </c>
      <c r="Q22" s="258"/>
    </row>
    <row r="23" spans="1:17" ht="12.75">
      <c r="A23" s="206">
        <v>3</v>
      </c>
      <c r="B23" s="206"/>
      <c r="C23" s="470">
        <f t="shared" si="1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17"/>
      <c r="L23" s="25">
        <v>0</v>
      </c>
      <c r="M23" s="18">
        <v>0</v>
      </c>
      <c r="N23" s="25">
        <v>0</v>
      </c>
      <c r="O23" s="473">
        <f t="shared" si="3"/>
        <v>0</v>
      </c>
      <c r="P23" s="476">
        <f t="shared" si="2"/>
        <v>0</v>
      </c>
      <c r="Q23" s="258"/>
    </row>
    <row r="24" spans="1:17" ht="12.75">
      <c r="A24" s="206">
        <v>4</v>
      </c>
      <c r="B24" s="206"/>
      <c r="C24" s="470">
        <f t="shared" si="1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47"/>
      <c r="L24" s="25">
        <v>0</v>
      </c>
      <c r="M24" s="18">
        <v>0</v>
      </c>
      <c r="N24" s="25">
        <v>0</v>
      </c>
      <c r="O24" s="473">
        <f t="shared" si="3"/>
        <v>0</v>
      </c>
      <c r="P24" s="476">
        <f t="shared" si="2"/>
        <v>0</v>
      </c>
      <c r="Q24" s="258"/>
    </row>
    <row r="25" spans="1:17" ht="12.75">
      <c r="A25" s="206">
        <v>5</v>
      </c>
      <c r="B25" s="206"/>
      <c r="C25" s="470">
        <f t="shared" si="1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47"/>
      <c r="L25" s="25">
        <v>0</v>
      </c>
      <c r="M25" s="18">
        <v>0</v>
      </c>
      <c r="N25" s="25">
        <v>0</v>
      </c>
      <c r="O25" s="473">
        <f t="shared" si="3"/>
        <v>0</v>
      </c>
      <c r="P25" s="476">
        <f t="shared" si="2"/>
        <v>0</v>
      </c>
      <c r="Q25" s="258"/>
    </row>
    <row r="26" spans="1:17" ht="12.75">
      <c r="A26" s="206">
        <v>6</v>
      </c>
      <c r="B26" s="206"/>
      <c r="C26" s="470">
        <f t="shared" si="1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47"/>
      <c r="L26" s="25">
        <v>0</v>
      </c>
      <c r="M26" s="18">
        <v>0</v>
      </c>
      <c r="N26" s="25">
        <v>0</v>
      </c>
      <c r="O26" s="473">
        <f t="shared" si="3"/>
        <v>0</v>
      </c>
      <c r="P26" s="476">
        <f t="shared" si="2"/>
        <v>0</v>
      </c>
      <c r="Q26" s="258"/>
    </row>
    <row r="27" spans="1:17" ht="13.5" thickBot="1">
      <c r="A27" s="206">
        <v>7</v>
      </c>
      <c r="B27" s="206"/>
      <c r="C27" s="470">
        <f t="shared" si="1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347"/>
      <c r="L27" s="25">
        <v>0</v>
      </c>
      <c r="M27" s="18">
        <v>0</v>
      </c>
      <c r="N27" s="25">
        <v>0</v>
      </c>
      <c r="O27" s="471">
        <f t="shared" si="3"/>
        <v>0</v>
      </c>
      <c r="P27" s="476">
        <f t="shared" si="2"/>
        <v>0</v>
      </c>
      <c r="Q27" s="259"/>
    </row>
    <row r="28" spans="1:17" ht="13.5" thickBot="1">
      <c r="A28" s="207"/>
      <c r="B28" s="208" t="s">
        <v>30</v>
      </c>
      <c r="C28" s="449">
        <f>SUM(D28:J28)</f>
        <v>0</v>
      </c>
      <c r="D28" s="449">
        <f aca="true" t="shared" si="4" ref="D28:J28">SUM(D21:D27)</f>
        <v>0</v>
      </c>
      <c r="E28" s="449">
        <f t="shared" si="4"/>
        <v>0</v>
      </c>
      <c r="F28" s="449">
        <f t="shared" si="4"/>
        <v>0</v>
      </c>
      <c r="G28" s="449">
        <f t="shared" si="4"/>
        <v>0</v>
      </c>
      <c r="H28" s="449">
        <f t="shared" si="4"/>
        <v>0</v>
      </c>
      <c r="I28" s="449">
        <f t="shared" si="4"/>
        <v>0</v>
      </c>
      <c r="J28" s="449">
        <f t="shared" si="4"/>
        <v>0</v>
      </c>
      <c r="K28" s="482"/>
      <c r="L28" s="450">
        <f>SUM(L21:L27)</f>
        <v>0</v>
      </c>
      <c r="M28" s="452">
        <f>SUM(M21:M27)</f>
        <v>0</v>
      </c>
      <c r="N28" s="450">
        <f>SUM(N21:N27)</f>
        <v>0</v>
      </c>
      <c r="O28" s="452">
        <f>SUM(O21:O27)</f>
        <v>0</v>
      </c>
      <c r="P28" s="454">
        <f>SUM(P21:P27)</f>
        <v>0</v>
      </c>
      <c r="Q28" s="487"/>
    </row>
    <row r="29" spans="1:17" ht="12.75">
      <c r="A29" s="206">
        <v>8</v>
      </c>
      <c r="B29" s="206"/>
      <c r="C29" s="470">
        <f aca="true" t="shared" si="5" ref="C29:C34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47"/>
      <c r="L29" s="25">
        <v>0</v>
      </c>
      <c r="M29" s="18">
        <v>0</v>
      </c>
      <c r="N29" s="25">
        <v>0</v>
      </c>
      <c r="O29" s="475">
        <f aca="true" t="shared" si="6" ref="O29:O34">N29+L29</f>
        <v>0</v>
      </c>
      <c r="P29" s="476">
        <f aca="true" t="shared" si="7" ref="P29:P34">M29-O29</f>
        <v>0</v>
      </c>
      <c r="Q29" s="260"/>
    </row>
    <row r="30" spans="1:17" ht="12.75">
      <c r="A30" s="206">
        <v>9</v>
      </c>
      <c r="B30" s="206"/>
      <c r="C30" s="470">
        <f t="shared" si="5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47"/>
      <c r="L30" s="25">
        <v>0</v>
      </c>
      <c r="M30" s="18">
        <v>0</v>
      </c>
      <c r="N30" s="25">
        <v>0</v>
      </c>
      <c r="O30" s="475">
        <f t="shared" si="6"/>
        <v>0</v>
      </c>
      <c r="P30" s="476">
        <f t="shared" si="7"/>
        <v>0</v>
      </c>
      <c r="Q30" s="258"/>
    </row>
    <row r="31" spans="1:17" ht="12.75">
      <c r="A31" s="206">
        <v>10</v>
      </c>
      <c r="B31" s="206"/>
      <c r="C31" s="470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47"/>
      <c r="L31" s="25">
        <v>0</v>
      </c>
      <c r="M31" s="18">
        <v>0</v>
      </c>
      <c r="N31" s="25">
        <v>0</v>
      </c>
      <c r="O31" s="475">
        <f t="shared" si="6"/>
        <v>0</v>
      </c>
      <c r="P31" s="476">
        <f t="shared" si="7"/>
        <v>0</v>
      </c>
      <c r="Q31" s="258"/>
    </row>
    <row r="32" spans="1:17" ht="12.75">
      <c r="A32" s="206">
        <v>11</v>
      </c>
      <c r="B32" s="206"/>
      <c r="C32" s="470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47"/>
      <c r="L32" s="25">
        <v>0</v>
      </c>
      <c r="M32" s="18">
        <v>0</v>
      </c>
      <c r="N32" s="25">
        <v>0</v>
      </c>
      <c r="O32" s="475">
        <f t="shared" si="6"/>
        <v>0</v>
      </c>
      <c r="P32" s="476">
        <f t="shared" si="7"/>
        <v>0</v>
      </c>
      <c r="Q32" s="258"/>
    </row>
    <row r="33" spans="1:17" ht="12.75">
      <c r="A33" s="206">
        <v>12</v>
      </c>
      <c r="B33" s="206"/>
      <c r="C33" s="470">
        <f t="shared" si="5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347"/>
      <c r="L33" s="25">
        <v>0</v>
      </c>
      <c r="M33" s="18">
        <v>0</v>
      </c>
      <c r="N33" s="25">
        <v>0</v>
      </c>
      <c r="O33" s="475">
        <f t="shared" si="6"/>
        <v>0</v>
      </c>
      <c r="P33" s="476">
        <f t="shared" si="7"/>
        <v>0</v>
      </c>
      <c r="Q33" s="258"/>
    </row>
    <row r="34" spans="1:17" ht="13.5" thickBot="1">
      <c r="A34" s="206">
        <v>13</v>
      </c>
      <c r="B34" s="206"/>
      <c r="C34" s="470">
        <f t="shared" si="5"/>
        <v>0</v>
      </c>
      <c r="D34" s="17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34">
        <v>0</v>
      </c>
      <c r="K34" s="216"/>
      <c r="L34" s="25">
        <v>0</v>
      </c>
      <c r="M34" s="18">
        <v>0</v>
      </c>
      <c r="N34" s="25">
        <v>0</v>
      </c>
      <c r="O34" s="475">
        <f t="shared" si="6"/>
        <v>0</v>
      </c>
      <c r="P34" s="476">
        <f t="shared" si="7"/>
        <v>0</v>
      </c>
      <c r="Q34" s="259"/>
    </row>
    <row r="35" spans="1:17" ht="13.5" thickBot="1">
      <c r="A35" s="207"/>
      <c r="B35" s="208" t="s">
        <v>30</v>
      </c>
      <c r="C35" s="449">
        <f>SUM(D35:J35)</f>
        <v>0</v>
      </c>
      <c r="D35" s="449">
        <f aca="true" t="shared" si="8" ref="D35:J35">SUM(D29:D34)</f>
        <v>0</v>
      </c>
      <c r="E35" s="449">
        <f t="shared" si="8"/>
        <v>0</v>
      </c>
      <c r="F35" s="449">
        <f t="shared" si="8"/>
        <v>0</v>
      </c>
      <c r="G35" s="449">
        <f t="shared" si="8"/>
        <v>0</v>
      </c>
      <c r="H35" s="449">
        <f t="shared" si="8"/>
        <v>0</v>
      </c>
      <c r="I35" s="449">
        <f t="shared" si="8"/>
        <v>0</v>
      </c>
      <c r="J35" s="449">
        <f t="shared" si="8"/>
        <v>0</v>
      </c>
      <c r="K35" s="482"/>
      <c r="L35" s="450">
        <f>SUM(L29:L34)</f>
        <v>0</v>
      </c>
      <c r="M35" s="452">
        <f>SUM(M29:M34)</f>
        <v>0</v>
      </c>
      <c r="N35" s="450">
        <f>SUM(N29:N34)</f>
        <v>0</v>
      </c>
      <c r="O35" s="452">
        <f>SUM(O29:O34)</f>
        <v>0</v>
      </c>
      <c r="P35" s="454">
        <f>SUM(P29:P34)</f>
        <v>0</v>
      </c>
      <c r="Q35" s="487"/>
    </row>
    <row r="36" spans="1:17" ht="12.75">
      <c r="A36" s="206">
        <v>14</v>
      </c>
      <c r="B36" s="206"/>
      <c r="C36" s="470">
        <f aca="true" t="shared" si="9" ref="C36:C42">SUM(D36:J36)</f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347"/>
      <c r="L36" s="25">
        <v>0</v>
      </c>
      <c r="M36" s="18">
        <v>0</v>
      </c>
      <c r="N36" s="25">
        <v>0</v>
      </c>
      <c r="O36" s="473">
        <f>N36+L36</f>
        <v>0</v>
      </c>
      <c r="P36" s="476">
        <f>M36-O36</f>
        <v>0</v>
      </c>
      <c r="Q36" s="260"/>
    </row>
    <row r="37" spans="1:17" ht="12.75">
      <c r="A37" s="206">
        <v>15</v>
      </c>
      <c r="B37" s="206"/>
      <c r="C37" s="470">
        <f t="shared" si="9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217"/>
      <c r="L37" s="25">
        <v>0</v>
      </c>
      <c r="M37" s="18">
        <v>0</v>
      </c>
      <c r="N37" s="25">
        <v>0</v>
      </c>
      <c r="O37" s="473">
        <f aca="true" t="shared" si="10" ref="O37:O42">N37+L37</f>
        <v>0</v>
      </c>
      <c r="P37" s="476">
        <f aca="true" t="shared" si="11" ref="P37:P42">M37-O37</f>
        <v>0</v>
      </c>
      <c r="Q37" s="258"/>
    </row>
    <row r="38" spans="1:17" ht="12.75">
      <c r="A38" s="206">
        <v>16</v>
      </c>
      <c r="B38" s="206"/>
      <c r="C38" s="470">
        <f t="shared" si="9"/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34">
        <v>0</v>
      </c>
      <c r="K38" s="347"/>
      <c r="L38" s="25">
        <v>0</v>
      </c>
      <c r="M38" s="18">
        <v>0</v>
      </c>
      <c r="N38" s="25">
        <v>0</v>
      </c>
      <c r="O38" s="473">
        <f t="shared" si="10"/>
        <v>0</v>
      </c>
      <c r="P38" s="476">
        <f t="shared" si="11"/>
        <v>0</v>
      </c>
      <c r="Q38" s="258"/>
    </row>
    <row r="39" spans="1:17" ht="12.75">
      <c r="A39" s="206">
        <v>17</v>
      </c>
      <c r="B39" s="191"/>
      <c r="C39" s="470">
        <f t="shared" si="9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275">
        <v>0</v>
      </c>
      <c r="M39" s="272">
        <v>0</v>
      </c>
      <c r="N39" s="277">
        <v>0</v>
      </c>
      <c r="O39" s="473">
        <f t="shared" si="10"/>
        <v>0</v>
      </c>
      <c r="P39" s="476">
        <f t="shared" si="11"/>
        <v>0</v>
      </c>
      <c r="Q39" s="258"/>
    </row>
    <row r="40" spans="1:17" ht="12.75">
      <c r="A40" s="206">
        <v>18</v>
      </c>
      <c r="B40" s="206"/>
      <c r="C40" s="470">
        <f t="shared" si="9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279">
        <v>0</v>
      </c>
      <c r="M40" s="274">
        <v>0</v>
      </c>
      <c r="N40" s="280">
        <v>0</v>
      </c>
      <c r="O40" s="473">
        <f t="shared" si="10"/>
        <v>0</v>
      </c>
      <c r="P40" s="476">
        <f t="shared" si="11"/>
        <v>0</v>
      </c>
      <c r="Q40" s="258"/>
    </row>
    <row r="41" spans="1:17" ht="12.75">
      <c r="A41" s="206">
        <v>19</v>
      </c>
      <c r="B41" s="206"/>
      <c r="C41" s="470">
        <f t="shared" si="9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356"/>
      <c r="L41" s="279">
        <v>0</v>
      </c>
      <c r="M41" s="274">
        <v>0</v>
      </c>
      <c r="N41" s="280">
        <v>0</v>
      </c>
      <c r="O41" s="473">
        <f t="shared" si="10"/>
        <v>0</v>
      </c>
      <c r="P41" s="476">
        <f t="shared" si="11"/>
        <v>0</v>
      </c>
      <c r="Q41" s="258"/>
    </row>
    <row r="42" spans="1:17" ht="13.5" thickBot="1">
      <c r="A42" s="206">
        <v>20</v>
      </c>
      <c r="B42" s="191"/>
      <c r="C42" s="470">
        <f t="shared" si="9"/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8">
        <v>0</v>
      </c>
      <c r="K42" s="276"/>
      <c r="L42" s="275">
        <v>0</v>
      </c>
      <c r="M42" s="272">
        <v>0</v>
      </c>
      <c r="N42" s="277">
        <v>0</v>
      </c>
      <c r="O42" s="473">
        <f t="shared" si="10"/>
        <v>0</v>
      </c>
      <c r="P42" s="476">
        <f t="shared" si="11"/>
        <v>0</v>
      </c>
      <c r="Q42" s="259"/>
    </row>
    <row r="43" spans="1:17" ht="13.5" thickBot="1">
      <c r="A43" s="207"/>
      <c r="B43" s="208" t="s">
        <v>30</v>
      </c>
      <c r="C43" s="484">
        <f>SUM(D43:J43)</f>
        <v>0</v>
      </c>
      <c r="D43" s="484">
        <f aca="true" t="shared" si="12" ref="D43:J43">SUM(D36:D42)</f>
        <v>0</v>
      </c>
      <c r="E43" s="484">
        <f t="shared" si="12"/>
        <v>0</v>
      </c>
      <c r="F43" s="484">
        <f t="shared" si="12"/>
        <v>0</v>
      </c>
      <c r="G43" s="484">
        <f t="shared" si="12"/>
        <v>0</v>
      </c>
      <c r="H43" s="484">
        <f t="shared" si="12"/>
        <v>0</v>
      </c>
      <c r="I43" s="484">
        <f t="shared" si="12"/>
        <v>0</v>
      </c>
      <c r="J43" s="449">
        <f t="shared" si="12"/>
        <v>0</v>
      </c>
      <c r="K43" s="482"/>
      <c r="L43" s="450">
        <f>SUM(L36:L42)</f>
        <v>0</v>
      </c>
      <c r="M43" s="452">
        <f>SUM(M36:M42)</f>
        <v>0</v>
      </c>
      <c r="N43" s="495">
        <f>SUM(N36:N42)</f>
        <v>0</v>
      </c>
      <c r="O43" s="452">
        <f>SUM(O36:O42)</f>
        <v>0</v>
      </c>
      <c r="P43" s="454">
        <f>SUM(P36:P42)</f>
        <v>0</v>
      </c>
      <c r="Q43" s="487"/>
    </row>
    <row r="44" spans="1:17" ht="12">
      <c r="A44" s="191"/>
      <c r="B44" s="191"/>
      <c r="C44" s="503"/>
      <c r="D44" s="267"/>
      <c r="E44" s="267"/>
      <c r="F44" s="267"/>
      <c r="G44" s="267"/>
      <c r="H44" s="267"/>
      <c r="I44" s="267"/>
      <c r="J44" s="268"/>
      <c r="K44" s="358"/>
      <c r="L44" s="275"/>
      <c r="M44" s="272"/>
      <c r="N44" s="277"/>
      <c r="O44" s="473"/>
      <c r="P44" s="524"/>
      <c r="Q44" s="260"/>
    </row>
    <row r="45" spans="1:17" ht="12">
      <c r="A45" s="206"/>
      <c r="B45" s="206"/>
      <c r="C45" s="504"/>
      <c r="D45" s="254"/>
      <c r="E45" s="254"/>
      <c r="F45" s="254"/>
      <c r="G45" s="254"/>
      <c r="H45" s="254"/>
      <c r="I45" s="254"/>
      <c r="J45" s="255"/>
      <c r="K45" s="278"/>
      <c r="L45" s="279"/>
      <c r="M45" s="274"/>
      <c r="N45" s="280"/>
      <c r="O45" s="473"/>
      <c r="P45" s="524"/>
      <c r="Q45" s="258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6"/>
  <sheetViews>
    <sheetView zoomScale="70" zoomScaleNormal="70" zoomScalePageLayoutView="0" workbookViewId="0" topLeftCell="A1">
      <pane ySplit="20" topLeftCell="A25" activePane="bottomLeft" state="frozen"/>
      <selection pane="topLeft" activeCell="I1" sqref="I1"/>
      <selection pane="bottomLeft" activeCell="F9" sqref="F9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22" max="22" width="35.50390625" style="0" customWidth="1"/>
  </cols>
  <sheetData>
    <row r="1" spans="1:41" ht="19.5">
      <c r="A1" s="221" t="s">
        <v>63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X1" s="75"/>
      <c r="Y1" s="76"/>
      <c r="Z1" s="76"/>
      <c r="AA1" s="76"/>
      <c r="AB1" s="76"/>
      <c r="AC1" s="76"/>
      <c r="AD1" s="76"/>
      <c r="AE1" s="76"/>
      <c r="AF1" s="76"/>
      <c r="AG1" s="76"/>
      <c r="AH1" s="19"/>
      <c r="AI1" s="75"/>
      <c r="AJ1" s="76"/>
      <c r="AK1" s="76"/>
      <c r="AL1" s="76"/>
      <c r="AM1" s="76"/>
      <c r="AN1" s="76"/>
      <c r="AO1" s="19"/>
    </row>
    <row r="2" spans="1:41" ht="19.5">
      <c r="A2" s="223" t="s">
        <v>343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X2" s="77"/>
      <c r="Y2" s="76"/>
      <c r="Z2" s="76"/>
      <c r="AA2" s="76"/>
      <c r="AB2" s="76"/>
      <c r="AC2" s="76"/>
      <c r="AD2" s="76"/>
      <c r="AE2" s="76"/>
      <c r="AF2" s="76"/>
      <c r="AG2" s="76"/>
      <c r="AH2" s="19"/>
      <c r="AI2" s="78"/>
      <c r="AJ2" s="76"/>
      <c r="AK2" s="76"/>
      <c r="AL2" s="76"/>
      <c r="AM2" s="76"/>
      <c r="AN2" s="76"/>
      <c r="AO2" s="19"/>
    </row>
    <row r="3" spans="1:41" ht="18" customHeight="1">
      <c r="A3" s="224" t="s">
        <v>130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X3" s="79"/>
      <c r="Y3" s="76"/>
      <c r="Z3" s="76"/>
      <c r="AA3" s="76"/>
      <c r="AB3" s="76"/>
      <c r="AC3" s="76"/>
      <c r="AD3" s="76"/>
      <c r="AE3" s="76"/>
      <c r="AF3" s="76"/>
      <c r="AG3" s="76"/>
      <c r="AH3" s="19"/>
      <c r="AI3" s="79"/>
      <c r="AJ3" s="76"/>
      <c r="AK3" s="76"/>
      <c r="AL3" s="76"/>
      <c r="AM3" s="76"/>
      <c r="AN3" s="76"/>
      <c r="AO3" s="19"/>
    </row>
    <row r="4" spans="1:41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X4" s="80"/>
      <c r="Y4" s="76"/>
      <c r="Z4" s="76"/>
      <c r="AA4" s="76"/>
      <c r="AB4" s="76"/>
      <c r="AC4" s="76"/>
      <c r="AD4" s="76"/>
      <c r="AE4" s="76"/>
      <c r="AF4" s="76"/>
      <c r="AG4" s="76"/>
      <c r="AH4" s="19"/>
      <c r="AI4" s="79"/>
      <c r="AJ4" s="76"/>
      <c r="AK4" s="76"/>
      <c r="AL4" s="76"/>
      <c r="AM4" s="76"/>
      <c r="AN4" s="76"/>
      <c r="AO4" s="19"/>
    </row>
    <row r="5" spans="1:41" ht="18" customHeight="1">
      <c r="A5" s="673" t="s">
        <v>337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X5" s="80"/>
      <c r="Y5" s="76"/>
      <c r="Z5" s="76"/>
      <c r="AA5" s="76"/>
      <c r="AB5" s="76"/>
      <c r="AC5" s="76"/>
      <c r="AD5" s="76"/>
      <c r="AE5" s="76"/>
      <c r="AF5" s="76"/>
      <c r="AG5" s="76"/>
      <c r="AH5" s="19"/>
      <c r="AI5" s="79"/>
      <c r="AJ5" s="76"/>
      <c r="AK5" s="76"/>
      <c r="AL5" s="76"/>
      <c r="AM5" s="76"/>
      <c r="AN5" s="76"/>
      <c r="AO5" s="19"/>
    </row>
    <row r="6" spans="1:41" ht="18" customHeight="1">
      <c r="A6" s="673" t="s">
        <v>338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X6" s="80"/>
      <c r="Y6" s="76"/>
      <c r="Z6" s="76"/>
      <c r="AA6" s="76"/>
      <c r="AB6" s="76"/>
      <c r="AC6" s="76"/>
      <c r="AD6" s="76"/>
      <c r="AE6" s="76"/>
      <c r="AF6" s="76"/>
      <c r="AG6" s="76"/>
      <c r="AH6" s="19"/>
      <c r="AI6" s="79"/>
      <c r="AJ6" s="76"/>
      <c r="AK6" s="76"/>
      <c r="AL6" s="76"/>
      <c r="AM6" s="76"/>
      <c r="AN6" s="76"/>
      <c r="AO6" s="19"/>
    </row>
    <row r="7" spans="1:41" ht="15" customHeight="1">
      <c r="A7" s="227" t="s">
        <v>339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X7" s="81"/>
      <c r="Y7" s="76"/>
      <c r="Z7" s="76"/>
      <c r="AA7" s="76"/>
      <c r="AB7" s="76"/>
      <c r="AC7" s="76"/>
      <c r="AD7" s="76"/>
      <c r="AE7" s="76"/>
      <c r="AF7" s="76"/>
      <c r="AG7" s="76"/>
      <c r="AH7" s="19"/>
      <c r="AI7" s="80"/>
      <c r="AJ7" s="76"/>
      <c r="AK7" s="76"/>
      <c r="AL7" s="76"/>
      <c r="AM7" s="76"/>
      <c r="AN7" s="76"/>
      <c r="AO7" s="19"/>
    </row>
    <row r="8" spans="1:41" ht="12.75" customHeight="1">
      <c r="A8" s="690" t="s">
        <v>384</v>
      </c>
      <c r="B8" s="689"/>
      <c r="C8" s="689"/>
      <c r="D8" s="689"/>
      <c r="E8" s="689"/>
      <c r="F8" s="222"/>
      <c r="G8" s="222"/>
      <c r="H8" s="222"/>
      <c r="I8" s="222"/>
      <c r="J8" s="222"/>
      <c r="K8" s="2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5"/>
      <c r="X8" s="76"/>
      <c r="Y8" s="76"/>
      <c r="Z8" s="76"/>
      <c r="AA8" s="76"/>
      <c r="AB8" s="82"/>
      <c r="AC8" s="82"/>
      <c r="AD8" s="82"/>
      <c r="AE8" s="82"/>
      <c r="AF8" s="82"/>
      <c r="AG8" s="82"/>
      <c r="AH8" s="19"/>
      <c r="AI8" s="81"/>
      <c r="AJ8" s="76"/>
      <c r="AK8" s="76"/>
      <c r="AL8" s="76"/>
      <c r="AM8" s="76"/>
      <c r="AN8" s="76"/>
      <c r="AO8" s="19"/>
    </row>
    <row r="9" spans="1:41" ht="12">
      <c r="A9" s="187"/>
      <c r="B9" s="187"/>
      <c r="C9" s="188" t="s">
        <v>333</v>
      </c>
      <c r="D9" s="211"/>
      <c r="E9" s="211"/>
      <c r="F9" s="211"/>
      <c r="G9" s="211"/>
      <c r="H9" s="211"/>
      <c r="I9" s="211"/>
      <c r="J9" s="211"/>
      <c r="K9" s="360"/>
      <c r="L9" s="228" t="s">
        <v>216</v>
      </c>
      <c r="M9" s="211"/>
      <c r="N9" s="211"/>
      <c r="O9" s="211"/>
      <c r="P9" s="228" t="s">
        <v>162</v>
      </c>
      <c r="Q9" s="211"/>
      <c r="R9" s="211"/>
      <c r="S9" s="211"/>
      <c r="T9" s="211"/>
      <c r="U9" s="211"/>
      <c r="V9" s="212"/>
      <c r="X9" s="83"/>
      <c r="Y9" s="83"/>
      <c r="Z9" s="84"/>
      <c r="AA9" s="85"/>
      <c r="AB9" s="85"/>
      <c r="AC9" s="85"/>
      <c r="AD9" s="85"/>
      <c r="AE9" s="85"/>
      <c r="AF9" s="85"/>
      <c r="AG9" s="85"/>
      <c r="AH9" s="19"/>
      <c r="AI9" s="19"/>
      <c r="AJ9" s="19"/>
      <c r="AK9" s="19"/>
      <c r="AL9" s="19"/>
      <c r="AM9" s="19"/>
      <c r="AN9" s="19"/>
      <c r="AO9" s="19"/>
    </row>
    <row r="10" spans="1:41" ht="12.75" customHeight="1">
      <c r="A10" s="191"/>
      <c r="B10" s="191"/>
      <c r="C10" s="195"/>
      <c r="D10" s="834" t="s">
        <v>171</v>
      </c>
      <c r="E10" s="785"/>
      <c r="F10" s="785"/>
      <c r="G10" s="785"/>
      <c r="H10" s="785"/>
      <c r="I10" s="785"/>
      <c r="J10" s="835"/>
      <c r="K10" s="836"/>
      <c r="L10" s="784" t="s">
        <v>122</v>
      </c>
      <c r="M10" s="837"/>
      <c r="N10" s="813" t="s">
        <v>157</v>
      </c>
      <c r="O10" s="814"/>
      <c r="P10" s="337" t="s">
        <v>191</v>
      </c>
      <c r="Q10" s="338"/>
      <c r="R10" s="383"/>
      <c r="S10" s="384" t="s">
        <v>153</v>
      </c>
      <c r="T10" s="338"/>
      <c r="U10" s="383"/>
      <c r="V10" s="195" t="s">
        <v>161</v>
      </c>
      <c r="X10" s="22"/>
      <c r="Y10" s="22"/>
      <c r="Z10" s="86"/>
      <c r="AA10" s="85"/>
      <c r="AB10" s="24"/>
      <c r="AC10" s="24"/>
      <c r="AD10" s="24"/>
      <c r="AE10" s="24"/>
      <c r="AF10" s="24"/>
      <c r="AG10" s="24"/>
      <c r="AH10" s="19"/>
      <c r="AI10" s="83"/>
      <c r="AJ10" s="83"/>
      <c r="AK10" s="87"/>
      <c r="AL10" s="85"/>
      <c r="AM10" s="87"/>
      <c r="AN10" s="85"/>
      <c r="AO10" s="19"/>
    </row>
    <row r="11" spans="1:41" ht="12.75">
      <c r="A11" s="232" t="s">
        <v>25</v>
      </c>
      <c r="B11" s="232" t="s">
        <v>26</v>
      </c>
      <c r="C11" s="194" t="s">
        <v>5</v>
      </c>
      <c r="D11" s="196"/>
      <c r="E11" s="196"/>
      <c r="F11" s="196"/>
      <c r="G11" s="834" t="s">
        <v>138</v>
      </c>
      <c r="H11" s="835"/>
      <c r="I11" s="195"/>
      <c r="J11" s="838"/>
      <c r="K11" s="767" t="s">
        <v>164</v>
      </c>
      <c r="L11" s="782" t="s">
        <v>13</v>
      </c>
      <c r="M11" s="819"/>
      <c r="N11" s="798" t="s">
        <v>66</v>
      </c>
      <c r="O11" s="783"/>
      <c r="P11" s="192" t="s">
        <v>5</v>
      </c>
      <c r="Q11" s="196" t="s">
        <v>190</v>
      </c>
      <c r="R11" s="194" t="s">
        <v>229</v>
      </c>
      <c r="S11" s="385" t="s">
        <v>5</v>
      </c>
      <c r="T11" s="196" t="s">
        <v>190</v>
      </c>
      <c r="U11" s="335" t="s">
        <v>229</v>
      </c>
      <c r="V11" s="237"/>
      <c r="X11" s="88"/>
      <c r="Y11" s="88"/>
      <c r="Z11" s="89"/>
      <c r="AA11" s="86"/>
      <c r="AB11" s="86"/>
      <c r="AC11" s="86"/>
      <c r="AD11" s="24"/>
      <c r="AE11" s="24"/>
      <c r="AF11" s="36"/>
      <c r="AG11" s="19"/>
      <c r="AH11" s="19"/>
      <c r="AI11" s="22"/>
      <c r="AJ11" s="22"/>
      <c r="AK11" s="90"/>
      <c r="AL11" s="90"/>
      <c r="AM11" s="91"/>
      <c r="AN11" s="92"/>
      <c r="AO11" s="19"/>
    </row>
    <row r="12" spans="1:41" ht="12.75" customHeight="1">
      <c r="A12" s="232"/>
      <c r="B12" s="232" t="s">
        <v>27</v>
      </c>
      <c r="C12" s="200" t="s">
        <v>28</v>
      </c>
      <c r="D12" s="196"/>
      <c r="E12" s="196"/>
      <c r="F12" s="196"/>
      <c r="G12" s="196"/>
      <c r="H12" s="196"/>
      <c r="I12" s="196"/>
      <c r="J12" s="196"/>
      <c r="K12" s="767" t="s">
        <v>165</v>
      </c>
      <c r="L12" s="787" t="s">
        <v>15</v>
      </c>
      <c r="M12" s="839"/>
      <c r="N12" s="817" t="s">
        <v>345</v>
      </c>
      <c r="O12" s="366"/>
      <c r="P12" s="192" t="s">
        <v>177</v>
      </c>
      <c r="Q12" s="196"/>
      <c r="R12" s="335"/>
      <c r="S12" s="385" t="s">
        <v>177</v>
      </c>
      <c r="T12" s="196"/>
      <c r="U12" s="335"/>
      <c r="V12" s="679"/>
      <c r="X12" s="22"/>
      <c r="Y12" s="88"/>
      <c r="Z12" s="93"/>
      <c r="AA12" s="86"/>
      <c r="AB12" s="86"/>
      <c r="AC12" s="86"/>
      <c r="AD12" s="86"/>
      <c r="AE12" s="86"/>
      <c r="AF12" s="86"/>
      <c r="AG12" s="86"/>
      <c r="AH12" s="19"/>
      <c r="AI12" s="88"/>
      <c r="AJ12" s="88"/>
      <c r="AK12" s="90"/>
      <c r="AL12" s="90"/>
      <c r="AM12" s="94"/>
      <c r="AN12" s="94"/>
      <c r="AO12" s="19"/>
    </row>
    <row r="13" spans="1:41" ht="12.75" customHeight="1">
      <c r="A13" s="191"/>
      <c r="B13" s="232"/>
      <c r="C13" s="200"/>
      <c r="D13" s="196" t="s">
        <v>132</v>
      </c>
      <c r="E13" s="196" t="s">
        <v>134</v>
      </c>
      <c r="F13" s="196" t="s">
        <v>9</v>
      </c>
      <c r="G13" s="196" t="s">
        <v>136</v>
      </c>
      <c r="H13" s="196" t="s">
        <v>137</v>
      </c>
      <c r="I13" s="368" t="s">
        <v>72</v>
      </c>
      <c r="J13" s="766" t="s">
        <v>10</v>
      </c>
      <c r="K13" s="767"/>
      <c r="L13" s="781"/>
      <c r="M13" s="368"/>
      <c r="N13" s="196"/>
      <c r="O13" s="339"/>
      <c r="P13" s="671" t="s">
        <v>178</v>
      </c>
      <c r="Q13" s="196" t="s">
        <v>180</v>
      </c>
      <c r="R13" s="335"/>
      <c r="S13" s="672" t="s">
        <v>178</v>
      </c>
      <c r="T13" s="196" t="s">
        <v>180</v>
      </c>
      <c r="U13" s="335"/>
      <c r="V13" s="679" t="s">
        <v>303</v>
      </c>
      <c r="X13" s="22"/>
      <c r="Y13" s="88"/>
      <c r="Z13" s="93"/>
      <c r="AA13" s="86"/>
      <c r="AB13" s="86"/>
      <c r="AC13" s="86"/>
      <c r="AD13" s="86"/>
      <c r="AE13" s="86"/>
      <c r="AF13" s="86"/>
      <c r="AG13" s="86"/>
      <c r="AH13" s="19"/>
      <c r="AI13" s="88"/>
      <c r="AJ13" s="88"/>
      <c r="AK13" s="90"/>
      <c r="AL13" s="90"/>
      <c r="AM13" s="94"/>
      <c r="AN13" s="94"/>
      <c r="AO13" s="19"/>
    </row>
    <row r="14" spans="1:41" ht="12.75" customHeight="1">
      <c r="A14" s="191"/>
      <c r="B14" s="232"/>
      <c r="C14" s="200"/>
      <c r="D14" s="196" t="s">
        <v>133</v>
      </c>
      <c r="E14" s="196" t="s">
        <v>135</v>
      </c>
      <c r="F14" s="196" t="s">
        <v>11</v>
      </c>
      <c r="G14" s="196"/>
      <c r="H14" s="196"/>
      <c r="I14" s="196" t="s">
        <v>73</v>
      </c>
      <c r="J14" s="766"/>
      <c r="K14" s="840" t="s">
        <v>310</v>
      </c>
      <c r="L14" s="781" t="s">
        <v>185</v>
      </c>
      <c r="M14" s="368" t="s">
        <v>193</v>
      </c>
      <c r="N14" s="196" t="s">
        <v>189</v>
      </c>
      <c r="O14" s="368" t="s">
        <v>193</v>
      </c>
      <c r="P14" s="671" t="s">
        <v>179</v>
      </c>
      <c r="Q14" s="209" t="s">
        <v>334</v>
      </c>
      <c r="R14" s="335"/>
      <c r="S14" s="672" t="s">
        <v>179</v>
      </c>
      <c r="T14" s="209" t="s">
        <v>334</v>
      </c>
      <c r="U14" s="335"/>
      <c r="V14" s="679" t="s">
        <v>228</v>
      </c>
      <c r="X14" s="22"/>
      <c r="Y14" s="88"/>
      <c r="Z14" s="93"/>
      <c r="AA14" s="86"/>
      <c r="AB14" s="86"/>
      <c r="AC14" s="86"/>
      <c r="AD14" s="86"/>
      <c r="AE14" s="86"/>
      <c r="AF14" s="86"/>
      <c r="AG14" s="86"/>
      <c r="AH14" s="19"/>
      <c r="AI14" s="88"/>
      <c r="AJ14" s="88"/>
      <c r="AK14" s="90"/>
      <c r="AL14" s="90"/>
      <c r="AM14" s="94"/>
      <c r="AN14" s="94"/>
      <c r="AO14" s="19"/>
    </row>
    <row r="15" spans="1:41" ht="12.75" customHeight="1">
      <c r="A15" s="191"/>
      <c r="B15" s="232"/>
      <c r="C15" s="200"/>
      <c r="D15" s="196"/>
      <c r="E15" s="196"/>
      <c r="F15" s="196"/>
      <c r="G15" s="196"/>
      <c r="H15" s="196"/>
      <c r="I15" s="196"/>
      <c r="J15" s="766"/>
      <c r="K15" s="840" t="s">
        <v>311</v>
      </c>
      <c r="L15" s="781" t="s">
        <v>186</v>
      </c>
      <c r="M15" s="368" t="s">
        <v>194</v>
      </c>
      <c r="N15" s="196" t="s">
        <v>186</v>
      </c>
      <c r="O15" s="368" t="s">
        <v>194</v>
      </c>
      <c r="P15" s="671">
        <v>2021</v>
      </c>
      <c r="Q15" s="209" t="s">
        <v>181</v>
      </c>
      <c r="R15" s="335"/>
      <c r="S15" s="672">
        <v>2021</v>
      </c>
      <c r="T15" s="209" t="s">
        <v>181</v>
      </c>
      <c r="U15" s="335"/>
      <c r="V15" s="237"/>
      <c r="X15" s="22"/>
      <c r="Y15" s="88"/>
      <c r="Z15" s="93"/>
      <c r="AA15" s="86"/>
      <c r="AB15" s="86"/>
      <c r="AC15" s="86"/>
      <c r="AD15" s="86"/>
      <c r="AE15" s="86"/>
      <c r="AF15" s="86"/>
      <c r="AG15" s="86"/>
      <c r="AH15" s="19"/>
      <c r="AI15" s="88"/>
      <c r="AJ15" s="88"/>
      <c r="AK15" s="90"/>
      <c r="AL15" s="90"/>
      <c r="AM15" s="94"/>
      <c r="AN15" s="94"/>
      <c r="AO15" s="19"/>
    </row>
    <row r="16" spans="1:41" ht="12.75" customHeight="1">
      <c r="A16" s="191"/>
      <c r="B16" s="232"/>
      <c r="C16" s="200"/>
      <c r="D16" s="196"/>
      <c r="E16" s="196"/>
      <c r="F16" s="196"/>
      <c r="G16" s="196"/>
      <c r="H16" s="196"/>
      <c r="I16" s="196"/>
      <c r="J16" s="766"/>
      <c r="K16" s="767"/>
      <c r="L16" s="781"/>
      <c r="M16" s="368"/>
      <c r="N16" s="196"/>
      <c r="O16" s="339"/>
      <c r="P16" s="192"/>
      <c r="Q16" s="196" t="s">
        <v>240</v>
      </c>
      <c r="R16" s="335"/>
      <c r="S16" s="385"/>
      <c r="T16" s="196" t="s">
        <v>240</v>
      </c>
      <c r="U16" s="335"/>
      <c r="V16" s="237"/>
      <c r="X16" s="22"/>
      <c r="Y16" s="88"/>
      <c r="Z16" s="93"/>
      <c r="AA16" s="86"/>
      <c r="AB16" s="86"/>
      <c r="AC16" s="86"/>
      <c r="AD16" s="86"/>
      <c r="AE16" s="86"/>
      <c r="AF16" s="86"/>
      <c r="AG16" s="86"/>
      <c r="AH16" s="19"/>
      <c r="AI16" s="88"/>
      <c r="AJ16" s="88"/>
      <c r="AK16" s="90"/>
      <c r="AL16" s="90"/>
      <c r="AM16" s="94"/>
      <c r="AN16" s="94"/>
      <c r="AO16" s="19"/>
    </row>
    <row r="17" spans="1:41" ht="12.75" customHeight="1">
      <c r="A17" s="191"/>
      <c r="B17" s="232"/>
      <c r="C17" s="200"/>
      <c r="D17" s="196"/>
      <c r="E17" s="196"/>
      <c r="F17" s="196"/>
      <c r="G17" s="196"/>
      <c r="H17" s="196"/>
      <c r="I17" s="196"/>
      <c r="J17" s="766"/>
      <c r="K17" s="767"/>
      <c r="L17" s="768" t="s">
        <v>128</v>
      </c>
      <c r="M17" s="841" t="s">
        <v>236</v>
      </c>
      <c r="N17" s="200" t="s">
        <v>128</v>
      </c>
      <c r="O17" s="801" t="s">
        <v>236</v>
      </c>
      <c r="P17" s="199" t="s">
        <v>158</v>
      </c>
      <c r="Q17" s="200" t="s">
        <v>158</v>
      </c>
      <c r="R17" s="336" t="s">
        <v>128</v>
      </c>
      <c r="S17" s="804" t="s">
        <v>236</v>
      </c>
      <c r="T17" s="841" t="s">
        <v>236</v>
      </c>
      <c r="U17" s="801" t="s">
        <v>236</v>
      </c>
      <c r="V17" s="237"/>
      <c r="X17" s="22"/>
      <c r="Y17" s="88"/>
      <c r="Z17" s="93"/>
      <c r="AA17" s="86"/>
      <c r="AB17" s="86"/>
      <c r="AC17" s="86"/>
      <c r="AD17" s="86"/>
      <c r="AE17" s="86"/>
      <c r="AF17" s="86"/>
      <c r="AG17" s="86"/>
      <c r="AH17" s="19"/>
      <c r="AI17" s="22"/>
      <c r="AJ17" s="88"/>
      <c r="AK17" s="95"/>
      <c r="AL17" s="86"/>
      <c r="AM17" s="94"/>
      <c r="AN17" s="94"/>
      <c r="AO17" s="19"/>
    </row>
    <row r="18" spans="1:41" ht="12.75" customHeight="1" thickBot="1">
      <c r="A18" s="191"/>
      <c r="B18" s="232"/>
      <c r="C18" s="774">
        <v>1</v>
      </c>
      <c r="D18" s="774">
        <v>2</v>
      </c>
      <c r="E18" s="774">
        <v>3</v>
      </c>
      <c r="F18" s="774">
        <v>4</v>
      </c>
      <c r="G18" s="774">
        <v>5</v>
      </c>
      <c r="H18" s="774">
        <v>6</v>
      </c>
      <c r="I18" s="774">
        <v>7</v>
      </c>
      <c r="J18" s="805">
        <v>8</v>
      </c>
      <c r="K18" s="809">
        <v>9</v>
      </c>
      <c r="L18" s="808">
        <v>10</v>
      </c>
      <c r="M18" s="842">
        <v>11</v>
      </c>
      <c r="N18" s="774">
        <v>12</v>
      </c>
      <c r="O18" s="807">
        <v>13</v>
      </c>
      <c r="P18" s="843">
        <v>14</v>
      </c>
      <c r="Q18" s="774">
        <v>15</v>
      </c>
      <c r="R18" s="805">
        <v>16</v>
      </c>
      <c r="S18" s="844">
        <v>17</v>
      </c>
      <c r="T18" s="842">
        <v>18</v>
      </c>
      <c r="U18" s="807">
        <v>19</v>
      </c>
      <c r="V18" s="774">
        <v>20</v>
      </c>
      <c r="X18" s="22"/>
      <c r="Y18" s="88"/>
      <c r="Z18" s="93"/>
      <c r="AA18" s="86"/>
      <c r="AB18" s="86"/>
      <c r="AC18" s="86"/>
      <c r="AD18" s="86"/>
      <c r="AE18" s="86"/>
      <c r="AF18" s="86"/>
      <c r="AG18" s="86"/>
      <c r="AH18" s="19"/>
      <c r="AI18" s="22"/>
      <c r="AJ18" s="88"/>
      <c r="AK18" s="95"/>
      <c r="AL18" s="86"/>
      <c r="AM18" s="94"/>
      <c r="AN18" s="94"/>
      <c r="AO18" s="19"/>
    </row>
    <row r="19" spans="1:41" ht="17.25" customHeight="1" thickBot="1">
      <c r="A19" s="201"/>
      <c r="B19" s="201" t="s">
        <v>29</v>
      </c>
      <c r="C19" s="716">
        <f aca="true" t="shared" si="0" ref="C19:J19">C28+C35+C43</f>
        <v>0</v>
      </c>
      <c r="D19" s="716">
        <f t="shared" si="0"/>
        <v>0</v>
      </c>
      <c r="E19" s="716">
        <f t="shared" si="0"/>
        <v>0</v>
      </c>
      <c r="F19" s="716">
        <f t="shared" si="0"/>
        <v>0</v>
      </c>
      <c r="G19" s="716">
        <f t="shared" si="0"/>
        <v>0</v>
      </c>
      <c r="H19" s="716">
        <f t="shared" si="0"/>
        <v>0</v>
      </c>
      <c r="I19" s="716">
        <f t="shared" si="0"/>
        <v>0</v>
      </c>
      <c r="J19" s="717">
        <f t="shared" si="0"/>
        <v>0</v>
      </c>
      <c r="K19" s="723"/>
      <c r="L19" s="730">
        <f aca="true" t="shared" si="1" ref="L19:U19">L28+L35+L43</f>
        <v>0</v>
      </c>
      <c r="M19" s="714">
        <f t="shared" si="1"/>
        <v>0</v>
      </c>
      <c r="N19" s="725">
        <f t="shared" si="1"/>
        <v>0</v>
      </c>
      <c r="O19" s="548">
        <f t="shared" si="1"/>
        <v>0</v>
      </c>
      <c r="P19" s="718">
        <f>P28+P35+P43</f>
        <v>0</v>
      </c>
      <c r="Q19" s="726">
        <f>Q28+Q35+Q43</f>
        <v>0</v>
      </c>
      <c r="R19" s="727">
        <f>R28+R35+R43</f>
        <v>0</v>
      </c>
      <c r="S19" s="728">
        <f t="shared" si="1"/>
        <v>0</v>
      </c>
      <c r="T19" s="714">
        <f t="shared" si="1"/>
        <v>0</v>
      </c>
      <c r="U19" s="729">
        <f t="shared" si="1"/>
        <v>0</v>
      </c>
      <c r="V19" s="715"/>
      <c r="X19" s="32"/>
      <c r="Y19" s="32"/>
      <c r="Z19" s="96"/>
      <c r="AA19" s="96"/>
      <c r="AB19" s="96"/>
      <c r="AC19" s="96"/>
      <c r="AD19" s="96"/>
      <c r="AE19" s="96"/>
      <c r="AF19" s="96"/>
      <c r="AG19" s="96"/>
      <c r="AH19" s="19"/>
      <c r="AI19" s="22"/>
      <c r="AJ19" s="22"/>
      <c r="AK19" s="93"/>
      <c r="AL19" s="93"/>
      <c r="AM19" s="93"/>
      <c r="AN19" s="93"/>
      <c r="AO19" s="19"/>
    </row>
    <row r="20" spans="1:41" ht="12.75">
      <c r="A20" s="241"/>
      <c r="B20" s="241"/>
      <c r="C20" s="245"/>
      <c r="D20" s="245"/>
      <c r="E20" s="245"/>
      <c r="F20" s="245"/>
      <c r="G20" s="245"/>
      <c r="H20" s="245"/>
      <c r="I20" s="245"/>
      <c r="J20" s="245"/>
      <c r="K20" s="340"/>
      <c r="L20" s="271"/>
      <c r="M20" s="369"/>
      <c r="N20" s="272"/>
      <c r="O20" s="241"/>
      <c r="P20" s="247"/>
      <c r="Q20" s="249"/>
      <c r="R20" s="248"/>
      <c r="S20" s="386"/>
      <c r="T20" s="249"/>
      <c r="U20" s="248"/>
      <c r="V20" s="191"/>
      <c r="X20" s="22"/>
      <c r="Y20" s="22"/>
      <c r="Z20" s="97"/>
      <c r="AA20" s="97"/>
      <c r="AB20" s="97"/>
      <c r="AC20" s="97"/>
      <c r="AD20" s="97"/>
      <c r="AE20" s="97"/>
      <c r="AF20" s="97"/>
      <c r="AG20" s="97"/>
      <c r="AH20" s="19"/>
      <c r="AI20" s="32"/>
      <c r="AJ20" s="32"/>
      <c r="AK20" s="98"/>
      <c r="AL20" s="99"/>
      <c r="AM20" s="98"/>
      <c r="AN20" s="99"/>
      <c r="AO20" s="19"/>
    </row>
    <row r="21" spans="1:41" ht="12.75">
      <c r="A21" s="215">
        <v>1</v>
      </c>
      <c r="B21" s="191"/>
      <c r="C21" s="469">
        <f aca="true" t="shared" si="2" ref="C21:C27">SUM(D21:J21)</f>
        <v>0</v>
      </c>
      <c r="D21" s="14">
        <v>0</v>
      </c>
      <c r="E21" s="14">
        <v>0</v>
      </c>
      <c r="F21" s="14">
        <v>0</v>
      </c>
      <c r="G21" s="13">
        <v>0</v>
      </c>
      <c r="H21" s="13">
        <v>0</v>
      </c>
      <c r="I21" s="13">
        <v>0</v>
      </c>
      <c r="J21" s="13">
        <v>0</v>
      </c>
      <c r="K21" s="216"/>
      <c r="L21" s="35">
        <v>0</v>
      </c>
      <c r="M21" s="344">
        <v>0</v>
      </c>
      <c r="N21" s="273">
        <v>0</v>
      </c>
      <c r="O21" s="370">
        <v>0</v>
      </c>
      <c r="P21" s="35">
        <v>0</v>
      </c>
      <c r="Q21" s="471">
        <f>L21+P21</f>
        <v>0</v>
      </c>
      <c r="R21" s="472">
        <f aca="true" t="shared" si="3" ref="R21:R27">N21-Q21</f>
        <v>0</v>
      </c>
      <c r="S21" s="382">
        <v>0</v>
      </c>
      <c r="T21" s="477">
        <f aca="true" t="shared" si="4" ref="T21:T27">M21+S21</f>
        <v>0</v>
      </c>
      <c r="U21" s="478">
        <f aca="true" t="shared" si="5" ref="U21:U27">O21-T21</f>
        <v>0</v>
      </c>
      <c r="V21" s="214"/>
      <c r="X21" s="21"/>
      <c r="Y21" s="21"/>
      <c r="Z21" s="100"/>
      <c r="AA21" s="101"/>
      <c r="AB21" s="102"/>
      <c r="AC21" s="101"/>
      <c r="AD21" s="102"/>
      <c r="AE21" s="102"/>
      <c r="AF21" s="102"/>
      <c r="AG21" s="102"/>
      <c r="AH21" s="19"/>
      <c r="AI21" s="22"/>
      <c r="AJ21" s="22"/>
      <c r="AK21" s="103"/>
      <c r="AL21" s="104"/>
      <c r="AM21" s="105"/>
      <c r="AN21" s="106"/>
      <c r="AO21" s="19"/>
    </row>
    <row r="22" spans="1:41" ht="12.75">
      <c r="A22" s="206">
        <v>2</v>
      </c>
      <c r="B22" s="206"/>
      <c r="C22" s="470">
        <f t="shared" si="2"/>
        <v>0</v>
      </c>
      <c r="D22" s="17">
        <v>0</v>
      </c>
      <c r="E22" s="17">
        <v>0</v>
      </c>
      <c r="F22" s="17">
        <v>0</v>
      </c>
      <c r="G22" s="16">
        <v>0</v>
      </c>
      <c r="H22" s="16">
        <v>0</v>
      </c>
      <c r="I22" s="16">
        <v>0</v>
      </c>
      <c r="J22" s="34">
        <v>0</v>
      </c>
      <c r="K22" s="217"/>
      <c r="L22" s="25">
        <v>0</v>
      </c>
      <c r="M22" s="346">
        <v>0</v>
      </c>
      <c r="N22" s="18">
        <v>0</v>
      </c>
      <c r="O22" s="354">
        <v>0</v>
      </c>
      <c r="P22" s="25">
        <v>0</v>
      </c>
      <c r="Q22" s="473">
        <f aca="true" t="shared" si="6" ref="Q22:Q27">L22+P22</f>
        <v>0</v>
      </c>
      <c r="R22" s="472">
        <f t="shared" si="3"/>
        <v>0</v>
      </c>
      <c r="S22" s="387">
        <v>0</v>
      </c>
      <c r="T22" s="479">
        <f t="shared" si="4"/>
        <v>0</v>
      </c>
      <c r="U22" s="480">
        <f t="shared" si="5"/>
        <v>0</v>
      </c>
      <c r="V22" s="258"/>
      <c r="X22" s="21"/>
      <c r="Y22" s="21"/>
      <c r="Z22" s="100"/>
      <c r="AA22" s="101"/>
      <c r="AB22" s="102"/>
      <c r="AC22" s="101"/>
      <c r="AD22" s="101"/>
      <c r="AE22" s="101"/>
      <c r="AF22" s="101"/>
      <c r="AG22" s="101"/>
      <c r="AH22" s="19"/>
      <c r="AI22" s="19"/>
      <c r="AJ22" s="21"/>
      <c r="AK22" s="26"/>
      <c r="AL22" s="107"/>
      <c r="AM22" s="26"/>
      <c r="AN22" s="106"/>
      <c r="AO22" s="19"/>
    </row>
    <row r="23" spans="1:41" ht="12.75">
      <c r="A23" s="206">
        <v>3</v>
      </c>
      <c r="B23" s="206"/>
      <c r="C23" s="470">
        <f t="shared" si="2"/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217"/>
      <c r="L23" s="25">
        <v>0</v>
      </c>
      <c r="M23" s="346">
        <v>0</v>
      </c>
      <c r="N23" s="18">
        <v>0</v>
      </c>
      <c r="O23" s="354">
        <v>0</v>
      </c>
      <c r="P23" s="25">
        <v>0</v>
      </c>
      <c r="Q23" s="473">
        <f t="shared" si="6"/>
        <v>0</v>
      </c>
      <c r="R23" s="472">
        <f t="shared" si="3"/>
        <v>0</v>
      </c>
      <c r="S23" s="387">
        <v>0</v>
      </c>
      <c r="T23" s="479">
        <f t="shared" si="4"/>
        <v>0</v>
      </c>
      <c r="U23" s="480">
        <f t="shared" si="5"/>
        <v>0</v>
      </c>
      <c r="V23" s="258"/>
      <c r="X23" s="21"/>
      <c r="Y23" s="21"/>
      <c r="Z23" s="100"/>
      <c r="AA23" s="101"/>
      <c r="AB23" s="102"/>
      <c r="AC23" s="101"/>
      <c r="AD23" s="102"/>
      <c r="AE23" s="102"/>
      <c r="AF23" s="102"/>
      <c r="AG23" s="102"/>
      <c r="AH23" s="19"/>
      <c r="AI23" s="19"/>
      <c r="AJ23" s="21"/>
      <c r="AK23" s="26"/>
      <c r="AL23" s="107"/>
      <c r="AM23" s="26"/>
      <c r="AN23" s="106"/>
      <c r="AO23" s="19"/>
    </row>
    <row r="24" spans="1:41" ht="12.75">
      <c r="A24" s="206">
        <v>4</v>
      </c>
      <c r="B24" s="206"/>
      <c r="C24" s="470">
        <f t="shared" si="2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347"/>
      <c r="L24" s="25">
        <v>0</v>
      </c>
      <c r="M24" s="346">
        <v>0</v>
      </c>
      <c r="N24" s="18">
        <v>0</v>
      </c>
      <c r="O24" s="354">
        <v>0</v>
      </c>
      <c r="P24" s="25">
        <v>0</v>
      </c>
      <c r="Q24" s="473">
        <f t="shared" si="6"/>
        <v>0</v>
      </c>
      <c r="R24" s="472">
        <f t="shared" si="3"/>
        <v>0</v>
      </c>
      <c r="S24" s="387">
        <v>0</v>
      </c>
      <c r="T24" s="479">
        <f t="shared" si="4"/>
        <v>0</v>
      </c>
      <c r="U24" s="480">
        <f t="shared" si="5"/>
        <v>0</v>
      </c>
      <c r="V24" s="258"/>
      <c r="X24" s="21"/>
      <c r="Y24" s="21"/>
      <c r="Z24" s="100"/>
      <c r="AA24" s="101"/>
      <c r="AB24" s="102"/>
      <c r="AC24" s="101"/>
      <c r="AD24" s="102"/>
      <c r="AE24" s="102"/>
      <c r="AF24" s="102"/>
      <c r="AG24" s="102"/>
      <c r="AH24" s="19"/>
      <c r="AI24" s="19"/>
      <c r="AJ24" s="21"/>
      <c r="AK24" s="26"/>
      <c r="AL24" s="107"/>
      <c r="AM24" s="26"/>
      <c r="AN24" s="106"/>
      <c r="AO24" s="19"/>
    </row>
    <row r="25" spans="1:41" ht="12.75">
      <c r="A25" s="206">
        <v>5</v>
      </c>
      <c r="B25" s="206"/>
      <c r="C25" s="470">
        <f t="shared" si="2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347"/>
      <c r="L25" s="25">
        <v>0</v>
      </c>
      <c r="M25" s="257">
        <v>0</v>
      </c>
      <c r="N25" s="18">
        <v>0</v>
      </c>
      <c r="O25" s="354">
        <v>0</v>
      </c>
      <c r="P25" s="25">
        <v>0</v>
      </c>
      <c r="Q25" s="473">
        <f t="shared" si="6"/>
        <v>0</v>
      </c>
      <c r="R25" s="472">
        <f t="shared" si="3"/>
        <v>0</v>
      </c>
      <c r="S25" s="387">
        <v>0</v>
      </c>
      <c r="T25" s="479">
        <f t="shared" si="4"/>
        <v>0</v>
      </c>
      <c r="U25" s="480">
        <f t="shared" si="5"/>
        <v>0</v>
      </c>
      <c r="V25" s="258"/>
      <c r="X25" s="21"/>
      <c r="Y25" s="21"/>
      <c r="Z25" s="100"/>
      <c r="AA25" s="101"/>
      <c r="AB25" s="102"/>
      <c r="AC25" s="101"/>
      <c r="AD25" s="102"/>
      <c r="AE25" s="102"/>
      <c r="AF25" s="102"/>
      <c r="AG25" s="102"/>
      <c r="AH25" s="19"/>
      <c r="AI25" s="19"/>
      <c r="AJ25" s="21"/>
      <c r="AK25" s="26"/>
      <c r="AL25" s="107"/>
      <c r="AM25" s="26"/>
      <c r="AN25" s="106"/>
      <c r="AO25" s="19"/>
    </row>
    <row r="26" spans="1:41" ht="12.75">
      <c r="A26" s="206">
        <v>6</v>
      </c>
      <c r="B26" s="206"/>
      <c r="C26" s="470">
        <f t="shared" si="2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347"/>
      <c r="L26" s="25">
        <v>0</v>
      </c>
      <c r="M26" s="257">
        <v>0</v>
      </c>
      <c r="N26" s="18">
        <v>0</v>
      </c>
      <c r="O26" s="354">
        <v>0</v>
      </c>
      <c r="P26" s="25">
        <v>0</v>
      </c>
      <c r="Q26" s="473">
        <f t="shared" si="6"/>
        <v>0</v>
      </c>
      <c r="R26" s="472">
        <f t="shared" si="3"/>
        <v>0</v>
      </c>
      <c r="S26" s="387">
        <v>0</v>
      </c>
      <c r="T26" s="479">
        <f t="shared" si="4"/>
        <v>0</v>
      </c>
      <c r="U26" s="480">
        <f t="shared" si="5"/>
        <v>0</v>
      </c>
      <c r="V26" s="258"/>
      <c r="X26" s="21"/>
      <c r="Y26" s="21"/>
      <c r="Z26" s="100"/>
      <c r="AA26" s="101"/>
      <c r="AB26" s="102"/>
      <c r="AC26" s="101"/>
      <c r="AD26" s="102"/>
      <c r="AE26" s="102"/>
      <c r="AF26" s="102"/>
      <c r="AG26" s="102"/>
      <c r="AH26" s="19"/>
      <c r="AI26" s="19"/>
      <c r="AJ26" s="21"/>
      <c r="AK26" s="26"/>
      <c r="AL26" s="107"/>
      <c r="AM26" s="26"/>
      <c r="AN26" s="106"/>
      <c r="AO26" s="19"/>
    </row>
    <row r="27" spans="1:41" ht="13.5" thickBot="1">
      <c r="A27" s="206">
        <v>7</v>
      </c>
      <c r="B27" s="206"/>
      <c r="C27" s="470">
        <f t="shared" si="2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347"/>
      <c r="L27" s="25">
        <v>0</v>
      </c>
      <c r="M27" s="257">
        <v>0</v>
      </c>
      <c r="N27" s="18">
        <v>0</v>
      </c>
      <c r="O27" s="354">
        <v>0</v>
      </c>
      <c r="P27" s="25">
        <v>0</v>
      </c>
      <c r="Q27" s="471">
        <f t="shared" si="6"/>
        <v>0</v>
      </c>
      <c r="R27" s="472">
        <f t="shared" si="3"/>
        <v>0</v>
      </c>
      <c r="S27" s="387">
        <v>0</v>
      </c>
      <c r="T27" s="479">
        <f t="shared" si="4"/>
        <v>0</v>
      </c>
      <c r="U27" s="480">
        <f t="shared" si="5"/>
        <v>0</v>
      </c>
      <c r="V27" s="259"/>
      <c r="X27" s="21"/>
      <c r="Y27" s="21"/>
      <c r="Z27" s="100"/>
      <c r="AA27" s="101"/>
      <c r="AB27" s="102"/>
      <c r="AC27" s="101"/>
      <c r="AD27" s="102"/>
      <c r="AE27" s="102"/>
      <c r="AF27" s="102"/>
      <c r="AG27" s="102"/>
      <c r="AH27" s="19"/>
      <c r="AI27" s="19"/>
      <c r="AJ27" s="21"/>
      <c r="AK27" s="26"/>
      <c r="AL27" s="107"/>
      <c r="AM27" s="26"/>
      <c r="AN27" s="106"/>
      <c r="AO27" s="19"/>
    </row>
    <row r="28" spans="1:41" ht="13.5" thickBot="1">
      <c r="A28" s="207"/>
      <c r="B28" s="208" t="s">
        <v>30</v>
      </c>
      <c r="C28" s="449">
        <f>SUM(D28:J28)</f>
        <v>0</v>
      </c>
      <c r="D28" s="449">
        <f aca="true" t="shared" si="7" ref="D28:J28">SUM(D21:D27)</f>
        <v>0</v>
      </c>
      <c r="E28" s="449">
        <f t="shared" si="7"/>
        <v>0</v>
      </c>
      <c r="F28" s="449">
        <f t="shared" si="7"/>
        <v>0</v>
      </c>
      <c r="G28" s="449">
        <f t="shared" si="7"/>
        <v>0</v>
      </c>
      <c r="H28" s="449">
        <f t="shared" si="7"/>
        <v>0</v>
      </c>
      <c r="I28" s="449">
        <f t="shared" si="7"/>
        <v>0</v>
      </c>
      <c r="J28" s="449">
        <f t="shared" si="7"/>
        <v>0</v>
      </c>
      <c r="K28" s="482"/>
      <c r="L28" s="450">
        <f aca="true" t="shared" si="8" ref="L28:U28">SUM(L21:L27)</f>
        <v>0</v>
      </c>
      <c r="M28" s="456">
        <f t="shared" si="8"/>
        <v>0</v>
      </c>
      <c r="N28" s="452">
        <f t="shared" si="8"/>
        <v>0</v>
      </c>
      <c r="O28" s="453">
        <f t="shared" si="8"/>
        <v>0</v>
      </c>
      <c r="P28" s="450">
        <f>SUM(P21:P27)</f>
        <v>0</v>
      </c>
      <c r="Q28" s="452">
        <f>SUM(Q21:Q27)</f>
        <v>0</v>
      </c>
      <c r="R28" s="454">
        <f>SUM(R21:R27)</f>
        <v>0</v>
      </c>
      <c r="S28" s="455">
        <f t="shared" si="8"/>
        <v>0</v>
      </c>
      <c r="T28" s="456">
        <f t="shared" si="8"/>
        <v>0</v>
      </c>
      <c r="U28" s="457">
        <f t="shared" si="8"/>
        <v>0</v>
      </c>
      <c r="V28" s="487"/>
      <c r="X28" s="21"/>
      <c r="Y28" s="32"/>
      <c r="Z28" s="96"/>
      <c r="AA28" s="96"/>
      <c r="AB28" s="96"/>
      <c r="AC28" s="96"/>
      <c r="AD28" s="96"/>
      <c r="AE28" s="96"/>
      <c r="AF28" s="96"/>
      <c r="AG28" s="96"/>
      <c r="AH28" s="19"/>
      <c r="AI28" s="19"/>
      <c r="AJ28" s="21"/>
      <c r="AK28" s="26"/>
      <c r="AL28" s="107"/>
      <c r="AM28" s="26"/>
      <c r="AN28" s="106"/>
      <c r="AO28" s="19"/>
    </row>
    <row r="29" spans="1:41" ht="12.75">
      <c r="A29" s="206">
        <v>8</v>
      </c>
      <c r="B29" s="206"/>
      <c r="C29" s="470">
        <f aca="true" t="shared" si="9" ref="C29:C34">SUM(D29:J29)</f>
        <v>0</v>
      </c>
      <c r="D29" s="17">
        <v>0</v>
      </c>
      <c r="E29" s="17">
        <v>0</v>
      </c>
      <c r="F29" s="17">
        <v>0</v>
      </c>
      <c r="G29" s="16">
        <v>0</v>
      </c>
      <c r="H29" s="16">
        <v>0</v>
      </c>
      <c r="I29" s="16">
        <v>0</v>
      </c>
      <c r="J29" s="34">
        <v>0</v>
      </c>
      <c r="K29" s="347"/>
      <c r="L29" s="25">
        <v>0</v>
      </c>
      <c r="M29" s="257">
        <v>0</v>
      </c>
      <c r="N29" s="18">
        <v>0</v>
      </c>
      <c r="O29" s="354">
        <v>0</v>
      </c>
      <c r="P29" s="25">
        <v>0</v>
      </c>
      <c r="Q29" s="475">
        <f aca="true" t="shared" si="10" ref="Q29:Q34">L29+P29</f>
        <v>0</v>
      </c>
      <c r="R29" s="476">
        <f aca="true" t="shared" si="11" ref="R29:R34">N29-Q29</f>
        <v>0</v>
      </c>
      <c r="S29" s="387">
        <v>0</v>
      </c>
      <c r="T29" s="481">
        <f aca="true" t="shared" si="12" ref="T29:T34">M29+S29</f>
        <v>0</v>
      </c>
      <c r="U29" s="480">
        <f aca="true" t="shared" si="13" ref="U29:U34">O29-T29</f>
        <v>0</v>
      </c>
      <c r="V29" s="260"/>
      <c r="X29" s="21"/>
      <c r="Y29" s="21"/>
      <c r="Z29" s="100"/>
      <c r="AA29" s="101"/>
      <c r="AB29" s="102"/>
      <c r="AC29" s="101"/>
      <c r="AD29" s="102"/>
      <c r="AE29" s="102"/>
      <c r="AF29" s="102"/>
      <c r="AG29" s="102"/>
      <c r="AH29" s="19"/>
      <c r="AI29" s="19"/>
      <c r="AJ29" s="32"/>
      <c r="AK29" s="108"/>
      <c r="AL29" s="109"/>
      <c r="AM29" s="108"/>
      <c r="AN29" s="109"/>
      <c r="AO29" s="19"/>
    </row>
    <row r="30" spans="1:41" ht="12.75">
      <c r="A30" s="206">
        <v>9</v>
      </c>
      <c r="B30" s="206"/>
      <c r="C30" s="470">
        <f t="shared" si="9"/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347"/>
      <c r="L30" s="25">
        <v>0</v>
      </c>
      <c r="M30" s="257">
        <v>0</v>
      </c>
      <c r="N30" s="18">
        <v>0</v>
      </c>
      <c r="O30" s="354">
        <v>0</v>
      </c>
      <c r="P30" s="25">
        <v>0</v>
      </c>
      <c r="Q30" s="475">
        <f t="shared" si="10"/>
        <v>0</v>
      </c>
      <c r="R30" s="476">
        <f t="shared" si="11"/>
        <v>0</v>
      </c>
      <c r="S30" s="387">
        <v>0</v>
      </c>
      <c r="T30" s="481">
        <f t="shared" si="12"/>
        <v>0</v>
      </c>
      <c r="U30" s="480">
        <f t="shared" si="13"/>
        <v>0</v>
      </c>
      <c r="V30" s="258"/>
      <c r="X30" s="21"/>
      <c r="Y30" s="21"/>
      <c r="Z30" s="100"/>
      <c r="AA30" s="101"/>
      <c r="AB30" s="102"/>
      <c r="AC30" s="101"/>
      <c r="AD30" s="102"/>
      <c r="AE30" s="102"/>
      <c r="AF30" s="102"/>
      <c r="AG30" s="102"/>
      <c r="AH30" s="19"/>
      <c r="AI30" s="19"/>
      <c r="AJ30" s="21"/>
      <c r="AK30" s="26"/>
      <c r="AL30" s="107"/>
      <c r="AM30" s="26"/>
      <c r="AN30" s="106"/>
      <c r="AO30" s="19"/>
    </row>
    <row r="31" spans="1:41" ht="12.75">
      <c r="A31" s="206">
        <v>10</v>
      </c>
      <c r="B31" s="206"/>
      <c r="C31" s="470">
        <f t="shared" si="9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347"/>
      <c r="L31" s="25">
        <v>0</v>
      </c>
      <c r="M31" s="257">
        <v>0</v>
      </c>
      <c r="N31" s="18">
        <v>0</v>
      </c>
      <c r="O31" s="354">
        <v>0</v>
      </c>
      <c r="P31" s="25">
        <v>0</v>
      </c>
      <c r="Q31" s="475">
        <f t="shared" si="10"/>
        <v>0</v>
      </c>
      <c r="R31" s="476">
        <f t="shared" si="11"/>
        <v>0</v>
      </c>
      <c r="S31" s="387">
        <v>0</v>
      </c>
      <c r="T31" s="481">
        <f t="shared" si="12"/>
        <v>0</v>
      </c>
      <c r="U31" s="480">
        <f t="shared" si="13"/>
        <v>0</v>
      </c>
      <c r="V31" s="258"/>
      <c r="X31" s="21"/>
      <c r="Y31" s="21"/>
      <c r="Z31" s="100"/>
      <c r="AA31" s="101"/>
      <c r="AB31" s="102"/>
      <c r="AC31" s="101"/>
      <c r="AD31" s="102"/>
      <c r="AE31" s="102"/>
      <c r="AF31" s="102"/>
      <c r="AG31" s="102"/>
      <c r="AH31" s="19"/>
      <c r="AI31" s="19"/>
      <c r="AJ31" s="21"/>
      <c r="AK31" s="26"/>
      <c r="AL31" s="107"/>
      <c r="AM31" s="26"/>
      <c r="AN31" s="106"/>
      <c r="AO31" s="19"/>
    </row>
    <row r="32" spans="1:41" ht="12.75">
      <c r="A32" s="206">
        <v>11</v>
      </c>
      <c r="B32" s="206"/>
      <c r="C32" s="470">
        <f t="shared" si="9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347"/>
      <c r="L32" s="25">
        <v>0</v>
      </c>
      <c r="M32" s="257">
        <v>0</v>
      </c>
      <c r="N32" s="18">
        <v>0</v>
      </c>
      <c r="O32" s="354">
        <v>0</v>
      </c>
      <c r="P32" s="25">
        <v>0</v>
      </c>
      <c r="Q32" s="475">
        <f t="shared" si="10"/>
        <v>0</v>
      </c>
      <c r="R32" s="476">
        <f t="shared" si="11"/>
        <v>0</v>
      </c>
      <c r="S32" s="387">
        <v>0</v>
      </c>
      <c r="T32" s="481">
        <f t="shared" si="12"/>
        <v>0</v>
      </c>
      <c r="U32" s="480">
        <f t="shared" si="13"/>
        <v>0</v>
      </c>
      <c r="V32" s="258"/>
      <c r="X32" s="21"/>
      <c r="Y32" s="21"/>
      <c r="Z32" s="100"/>
      <c r="AA32" s="101"/>
      <c r="AB32" s="102"/>
      <c r="AC32" s="101"/>
      <c r="AD32" s="102"/>
      <c r="AE32" s="102"/>
      <c r="AF32" s="102"/>
      <c r="AG32" s="102"/>
      <c r="AH32" s="19"/>
      <c r="AI32" s="19"/>
      <c r="AJ32" s="21"/>
      <c r="AK32" s="26"/>
      <c r="AL32" s="107"/>
      <c r="AM32" s="26"/>
      <c r="AN32" s="106"/>
      <c r="AO32" s="19"/>
    </row>
    <row r="33" spans="1:41" ht="12.75">
      <c r="A33" s="206">
        <v>12</v>
      </c>
      <c r="B33" s="206"/>
      <c r="C33" s="470">
        <f t="shared" si="9"/>
        <v>0</v>
      </c>
      <c r="D33" s="17">
        <v>0</v>
      </c>
      <c r="E33" s="17">
        <v>0</v>
      </c>
      <c r="F33" s="17">
        <v>0</v>
      </c>
      <c r="G33" s="16">
        <v>0</v>
      </c>
      <c r="H33" s="16">
        <v>0</v>
      </c>
      <c r="I33" s="16">
        <v>0</v>
      </c>
      <c r="J33" s="34">
        <v>0</v>
      </c>
      <c r="K33" s="347"/>
      <c r="L33" s="25">
        <v>0</v>
      </c>
      <c r="M33" s="257">
        <v>0</v>
      </c>
      <c r="N33" s="18">
        <v>0</v>
      </c>
      <c r="O33" s="354">
        <v>0</v>
      </c>
      <c r="P33" s="25">
        <v>0</v>
      </c>
      <c r="Q33" s="475">
        <f t="shared" si="10"/>
        <v>0</v>
      </c>
      <c r="R33" s="476">
        <f t="shared" si="11"/>
        <v>0</v>
      </c>
      <c r="S33" s="387">
        <v>0</v>
      </c>
      <c r="T33" s="481">
        <f t="shared" si="12"/>
        <v>0</v>
      </c>
      <c r="U33" s="480">
        <f t="shared" si="13"/>
        <v>0</v>
      </c>
      <c r="V33" s="258"/>
      <c r="X33" s="21"/>
      <c r="Y33" s="21"/>
      <c r="Z33" s="100"/>
      <c r="AA33" s="101"/>
      <c r="AB33" s="102"/>
      <c r="AC33" s="101"/>
      <c r="AD33" s="102"/>
      <c r="AE33" s="102"/>
      <c r="AF33" s="102"/>
      <c r="AG33" s="102"/>
      <c r="AH33" s="19"/>
      <c r="AI33" s="19"/>
      <c r="AJ33" s="21"/>
      <c r="AK33" s="26"/>
      <c r="AL33" s="107"/>
      <c r="AM33" s="26"/>
      <c r="AN33" s="106"/>
      <c r="AO33" s="19"/>
    </row>
    <row r="34" spans="1:41" ht="13.5" thickBot="1">
      <c r="A34" s="206">
        <v>13</v>
      </c>
      <c r="B34" s="206"/>
      <c r="C34" s="470">
        <f t="shared" si="9"/>
        <v>0</v>
      </c>
      <c r="D34" s="17">
        <v>0</v>
      </c>
      <c r="E34" s="17">
        <v>0</v>
      </c>
      <c r="F34" s="17">
        <v>0</v>
      </c>
      <c r="G34" s="16">
        <v>0</v>
      </c>
      <c r="H34" s="16">
        <v>0</v>
      </c>
      <c r="I34" s="16">
        <v>0</v>
      </c>
      <c r="J34" s="34">
        <v>0</v>
      </c>
      <c r="K34" s="216"/>
      <c r="L34" s="25">
        <v>0</v>
      </c>
      <c r="M34" s="257">
        <v>0</v>
      </c>
      <c r="N34" s="18">
        <v>0</v>
      </c>
      <c r="O34" s="354">
        <v>0</v>
      </c>
      <c r="P34" s="25">
        <v>0</v>
      </c>
      <c r="Q34" s="475">
        <f t="shared" si="10"/>
        <v>0</v>
      </c>
      <c r="R34" s="476">
        <f t="shared" si="11"/>
        <v>0</v>
      </c>
      <c r="S34" s="387">
        <v>0</v>
      </c>
      <c r="T34" s="481">
        <f t="shared" si="12"/>
        <v>0</v>
      </c>
      <c r="U34" s="480">
        <f t="shared" si="13"/>
        <v>0</v>
      </c>
      <c r="V34" s="259"/>
      <c r="X34" s="21"/>
      <c r="Y34" s="21"/>
      <c r="Z34" s="100"/>
      <c r="AA34" s="101"/>
      <c r="AB34" s="102"/>
      <c r="AC34" s="101"/>
      <c r="AD34" s="102"/>
      <c r="AE34" s="102"/>
      <c r="AF34" s="102"/>
      <c r="AG34" s="102"/>
      <c r="AH34" s="19"/>
      <c r="AI34" s="19"/>
      <c r="AJ34" s="21"/>
      <c r="AK34" s="26"/>
      <c r="AL34" s="107"/>
      <c r="AM34" s="26"/>
      <c r="AN34" s="106"/>
      <c r="AO34" s="19"/>
    </row>
    <row r="35" spans="1:41" ht="13.5" thickBot="1">
      <c r="A35" s="207"/>
      <c r="B35" s="208" t="s">
        <v>30</v>
      </c>
      <c r="C35" s="449">
        <f>SUM(D35:J35)</f>
        <v>0</v>
      </c>
      <c r="D35" s="449">
        <f aca="true" t="shared" si="14" ref="D35:J35">SUM(D29:D34)</f>
        <v>0</v>
      </c>
      <c r="E35" s="449">
        <f t="shared" si="14"/>
        <v>0</v>
      </c>
      <c r="F35" s="449">
        <f t="shared" si="14"/>
        <v>0</v>
      </c>
      <c r="G35" s="449">
        <f t="shared" si="14"/>
        <v>0</v>
      </c>
      <c r="H35" s="449">
        <f t="shared" si="14"/>
        <v>0</v>
      </c>
      <c r="I35" s="449">
        <f t="shared" si="14"/>
        <v>0</v>
      </c>
      <c r="J35" s="449">
        <f t="shared" si="14"/>
        <v>0</v>
      </c>
      <c r="K35" s="482"/>
      <c r="L35" s="450">
        <f aca="true" t="shared" si="15" ref="L35:U35">SUM(L29:L34)</f>
        <v>0</v>
      </c>
      <c r="M35" s="456">
        <f t="shared" si="15"/>
        <v>0</v>
      </c>
      <c r="N35" s="452">
        <f t="shared" si="15"/>
        <v>0</v>
      </c>
      <c r="O35" s="453">
        <f t="shared" si="15"/>
        <v>0</v>
      </c>
      <c r="P35" s="450">
        <f>SUM(P29:P34)</f>
        <v>0</v>
      </c>
      <c r="Q35" s="452">
        <f>SUM(Q29:Q34)</f>
        <v>0</v>
      </c>
      <c r="R35" s="454">
        <f>SUM(R29:R34)</f>
        <v>0</v>
      </c>
      <c r="S35" s="455">
        <f t="shared" si="15"/>
        <v>0</v>
      </c>
      <c r="T35" s="456">
        <f t="shared" si="15"/>
        <v>0</v>
      </c>
      <c r="U35" s="457">
        <f t="shared" si="15"/>
        <v>0</v>
      </c>
      <c r="V35" s="487"/>
      <c r="X35" s="21"/>
      <c r="Y35" s="32"/>
      <c r="Z35" s="96"/>
      <c r="AA35" s="96"/>
      <c r="AB35" s="96"/>
      <c r="AC35" s="96"/>
      <c r="AD35" s="96"/>
      <c r="AE35" s="96"/>
      <c r="AF35" s="96"/>
      <c r="AG35" s="96"/>
      <c r="AH35" s="19"/>
      <c r="AI35" s="19"/>
      <c r="AJ35" s="21"/>
      <c r="AK35" s="26"/>
      <c r="AL35" s="107"/>
      <c r="AM35" s="26"/>
      <c r="AN35" s="106"/>
      <c r="AO35" s="19"/>
    </row>
    <row r="36" spans="1:41" ht="12.75">
      <c r="A36" s="206">
        <v>14</v>
      </c>
      <c r="B36" s="206"/>
      <c r="C36" s="470">
        <f aca="true" t="shared" si="16" ref="C36:C42">SUM(D36:J36)</f>
        <v>0</v>
      </c>
      <c r="D36" s="17">
        <v>0</v>
      </c>
      <c r="E36" s="17">
        <v>0</v>
      </c>
      <c r="F36" s="17">
        <v>0</v>
      </c>
      <c r="G36" s="16">
        <v>0</v>
      </c>
      <c r="H36" s="16">
        <v>0</v>
      </c>
      <c r="I36" s="16">
        <v>0</v>
      </c>
      <c r="J36" s="34">
        <v>0</v>
      </c>
      <c r="K36" s="347"/>
      <c r="L36" s="25">
        <v>0</v>
      </c>
      <c r="M36" s="257">
        <v>0</v>
      </c>
      <c r="N36" s="18">
        <v>0</v>
      </c>
      <c r="O36" s="354">
        <v>0</v>
      </c>
      <c r="P36" s="25">
        <v>0</v>
      </c>
      <c r="Q36" s="473">
        <f>L36+P36</f>
        <v>0</v>
      </c>
      <c r="R36" s="476">
        <f>N36-Q36</f>
        <v>0</v>
      </c>
      <c r="S36" s="387">
        <v>0</v>
      </c>
      <c r="T36" s="479">
        <f>M36+S36</f>
        <v>0</v>
      </c>
      <c r="U36" s="480">
        <f>O36-T36</f>
        <v>0</v>
      </c>
      <c r="V36" s="260"/>
      <c r="X36" s="21"/>
      <c r="Y36" s="21"/>
      <c r="Z36" s="100"/>
      <c r="AA36" s="101"/>
      <c r="AB36" s="102"/>
      <c r="AC36" s="101"/>
      <c r="AD36" s="102"/>
      <c r="AE36" s="102"/>
      <c r="AF36" s="102"/>
      <c r="AG36" s="102"/>
      <c r="AH36" s="19"/>
      <c r="AI36" s="19"/>
      <c r="AJ36" s="32"/>
      <c r="AK36" s="108"/>
      <c r="AL36" s="109"/>
      <c r="AM36" s="108"/>
      <c r="AN36" s="109"/>
      <c r="AO36" s="19"/>
    </row>
    <row r="37" spans="1:41" ht="12.75">
      <c r="A37" s="206">
        <v>15</v>
      </c>
      <c r="B37" s="206"/>
      <c r="C37" s="470">
        <f t="shared" si="16"/>
        <v>0</v>
      </c>
      <c r="D37" s="17">
        <v>0</v>
      </c>
      <c r="E37" s="17">
        <v>0</v>
      </c>
      <c r="F37" s="17">
        <v>0</v>
      </c>
      <c r="G37" s="16">
        <v>0</v>
      </c>
      <c r="H37" s="16">
        <v>0</v>
      </c>
      <c r="I37" s="16">
        <v>0</v>
      </c>
      <c r="J37" s="34">
        <v>0</v>
      </c>
      <c r="K37" s="217"/>
      <c r="L37" s="25">
        <v>0</v>
      </c>
      <c r="M37" s="257">
        <v>0</v>
      </c>
      <c r="N37" s="18">
        <v>0</v>
      </c>
      <c r="O37" s="354">
        <v>0</v>
      </c>
      <c r="P37" s="25">
        <v>0</v>
      </c>
      <c r="Q37" s="473">
        <f aca="true" t="shared" si="17" ref="Q37:Q42">L37+P37</f>
        <v>0</v>
      </c>
      <c r="R37" s="476">
        <f aca="true" t="shared" si="18" ref="R37:R42">N37-Q37</f>
        <v>0</v>
      </c>
      <c r="S37" s="387">
        <v>0</v>
      </c>
      <c r="T37" s="479">
        <f aca="true" t="shared" si="19" ref="T37:T42">M37+S37</f>
        <v>0</v>
      </c>
      <c r="U37" s="480">
        <f aca="true" t="shared" si="20" ref="U37:U42">O37-T37</f>
        <v>0</v>
      </c>
      <c r="V37" s="258"/>
      <c r="X37" s="21"/>
      <c r="Y37" s="21"/>
      <c r="Z37" s="100"/>
      <c r="AA37" s="101"/>
      <c r="AB37" s="102"/>
      <c r="AC37" s="101"/>
      <c r="AD37" s="102"/>
      <c r="AE37" s="102"/>
      <c r="AF37" s="102"/>
      <c r="AG37" s="102"/>
      <c r="AH37" s="19"/>
      <c r="AI37" s="19"/>
      <c r="AJ37" s="21"/>
      <c r="AK37" s="26"/>
      <c r="AL37" s="107"/>
      <c r="AM37" s="26"/>
      <c r="AN37" s="106"/>
      <c r="AO37" s="19"/>
    </row>
    <row r="38" spans="1:41" ht="12.75">
      <c r="A38" s="206">
        <v>16</v>
      </c>
      <c r="B38" s="206"/>
      <c r="C38" s="470">
        <f t="shared" si="16"/>
        <v>0</v>
      </c>
      <c r="D38" s="17">
        <v>0</v>
      </c>
      <c r="E38" s="17">
        <v>0</v>
      </c>
      <c r="F38" s="17">
        <v>0</v>
      </c>
      <c r="G38" s="16">
        <v>0</v>
      </c>
      <c r="H38" s="16">
        <v>0</v>
      </c>
      <c r="I38" s="16">
        <v>0</v>
      </c>
      <c r="J38" s="34">
        <v>0</v>
      </c>
      <c r="K38" s="347"/>
      <c r="L38" s="25">
        <v>0</v>
      </c>
      <c r="M38" s="257">
        <v>0</v>
      </c>
      <c r="N38" s="18">
        <v>0</v>
      </c>
      <c r="O38" s="354">
        <v>0</v>
      </c>
      <c r="P38" s="25">
        <v>0</v>
      </c>
      <c r="Q38" s="473">
        <f t="shared" si="17"/>
        <v>0</v>
      </c>
      <c r="R38" s="476">
        <f t="shared" si="18"/>
        <v>0</v>
      </c>
      <c r="S38" s="387">
        <v>0</v>
      </c>
      <c r="T38" s="479">
        <f t="shared" si="19"/>
        <v>0</v>
      </c>
      <c r="U38" s="480">
        <f t="shared" si="20"/>
        <v>0</v>
      </c>
      <c r="V38" s="258"/>
      <c r="X38" s="21"/>
      <c r="Y38" s="21"/>
      <c r="Z38" s="100"/>
      <c r="AA38" s="101"/>
      <c r="AB38" s="102"/>
      <c r="AC38" s="101"/>
      <c r="AD38" s="102"/>
      <c r="AE38" s="102"/>
      <c r="AF38" s="102"/>
      <c r="AG38" s="102"/>
      <c r="AH38" s="19"/>
      <c r="AI38" s="19"/>
      <c r="AJ38" s="21"/>
      <c r="AK38" s="26"/>
      <c r="AL38" s="107"/>
      <c r="AM38" s="26"/>
      <c r="AN38" s="106"/>
      <c r="AO38" s="19"/>
    </row>
    <row r="39" spans="1:41" ht="12.75">
      <c r="A39" s="206">
        <v>17</v>
      </c>
      <c r="B39" s="191"/>
      <c r="C39" s="470">
        <f t="shared" si="16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275">
        <v>0</v>
      </c>
      <c r="M39" s="371">
        <v>0</v>
      </c>
      <c r="N39" s="272">
        <v>0</v>
      </c>
      <c r="O39" s="354">
        <v>0</v>
      </c>
      <c r="P39" s="275">
        <v>0</v>
      </c>
      <c r="Q39" s="473">
        <f t="shared" si="17"/>
        <v>0</v>
      </c>
      <c r="R39" s="476">
        <f t="shared" si="18"/>
        <v>0</v>
      </c>
      <c r="S39" s="388">
        <v>0</v>
      </c>
      <c r="T39" s="479">
        <f t="shared" si="19"/>
        <v>0</v>
      </c>
      <c r="U39" s="480">
        <f t="shared" si="20"/>
        <v>0</v>
      </c>
      <c r="V39" s="258"/>
      <c r="X39" s="19"/>
      <c r="Y39" s="19"/>
      <c r="Z39" s="100"/>
      <c r="AA39" s="110"/>
      <c r="AB39" s="110"/>
      <c r="AC39" s="110"/>
      <c r="AD39" s="111"/>
      <c r="AE39" s="111"/>
      <c r="AF39" s="111"/>
      <c r="AG39" s="111"/>
      <c r="AH39" s="19"/>
      <c r="AI39" s="19"/>
      <c r="AJ39" s="21"/>
      <c r="AK39" s="26"/>
      <c r="AL39" s="107"/>
      <c r="AM39" s="26"/>
      <c r="AN39" s="106"/>
      <c r="AO39" s="19"/>
    </row>
    <row r="40" spans="1:41" ht="12.75">
      <c r="A40" s="206">
        <v>18</v>
      </c>
      <c r="B40" s="206"/>
      <c r="C40" s="470">
        <f t="shared" si="16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279">
        <v>0</v>
      </c>
      <c r="M40" s="372">
        <v>0</v>
      </c>
      <c r="N40" s="274">
        <v>0</v>
      </c>
      <c r="O40" s="354">
        <v>0</v>
      </c>
      <c r="P40" s="279">
        <v>0</v>
      </c>
      <c r="Q40" s="473">
        <f t="shared" si="17"/>
        <v>0</v>
      </c>
      <c r="R40" s="476">
        <f t="shared" si="18"/>
        <v>0</v>
      </c>
      <c r="S40" s="389">
        <v>0</v>
      </c>
      <c r="T40" s="479">
        <f t="shared" si="19"/>
        <v>0</v>
      </c>
      <c r="U40" s="480">
        <f t="shared" si="20"/>
        <v>0</v>
      </c>
      <c r="V40" s="258"/>
      <c r="X40" s="19"/>
      <c r="Y40" s="19"/>
      <c r="Z40" s="100"/>
      <c r="AA40" s="110"/>
      <c r="AB40" s="110"/>
      <c r="AC40" s="110"/>
      <c r="AD40" s="111"/>
      <c r="AE40" s="111"/>
      <c r="AF40" s="111"/>
      <c r="AG40" s="111"/>
      <c r="AH40" s="19"/>
      <c r="AI40" s="19"/>
      <c r="AJ40" s="19"/>
      <c r="AK40" s="105"/>
      <c r="AL40" s="106"/>
      <c r="AM40" s="105"/>
      <c r="AN40" s="106"/>
      <c r="AO40" s="19"/>
    </row>
    <row r="41" spans="1:41" ht="12.75">
      <c r="A41" s="206">
        <v>19</v>
      </c>
      <c r="B41" s="206"/>
      <c r="C41" s="470">
        <f t="shared" si="16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356"/>
      <c r="L41" s="279">
        <v>0</v>
      </c>
      <c r="M41" s="372">
        <v>0</v>
      </c>
      <c r="N41" s="274">
        <v>0</v>
      </c>
      <c r="O41" s="354">
        <v>0</v>
      </c>
      <c r="P41" s="279">
        <v>0</v>
      </c>
      <c r="Q41" s="473">
        <f t="shared" si="17"/>
        <v>0</v>
      </c>
      <c r="R41" s="476">
        <f t="shared" si="18"/>
        <v>0</v>
      </c>
      <c r="S41" s="389">
        <v>0</v>
      </c>
      <c r="T41" s="479">
        <f t="shared" si="19"/>
        <v>0</v>
      </c>
      <c r="U41" s="480">
        <f t="shared" si="20"/>
        <v>0</v>
      </c>
      <c r="V41" s="258"/>
      <c r="X41" s="19"/>
      <c r="Y41" s="19"/>
      <c r="Z41" s="100"/>
      <c r="AA41" s="110"/>
      <c r="AB41" s="110"/>
      <c r="AC41" s="110"/>
      <c r="AD41" s="111"/>
      <c r="AE41" s="111"/>
      <c r="AF41" s="111"/>
      <c r="AG41" s="111"/>
      <c r="AH41" s="19"/>
      <c r="AI41" s="19"/>
      <c r="AJ41" s="19"/>
      <c r="AK41" s="105"/>
      <c r="AL41" s="106"/>
      <c r="AM41" s="105"/>
      <c r="AN41" s="106"/>
      <c r="AO41" s="19"/>
    </row>
    <row r="42" spans="1:41" ht="13.5" thickBot="1">
      <c r="A42" s="206">
        <v>20</v>
      </c>
      <c r="B42" s="191"/>
      <c r="C42" s="470">
        <f t="shared" si="16"/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8">
        <v>0</v>
      </c>
      <c r="K42" s="276"/>
      <c r="L42" s="275">
        <v>0</v>
      </c>
      <c r="M42" s="371">
        <v>0</v>
      </c>
      <c r="N42" s="272">
        <v>0</v>
      </c>
      <c r="O42" s="354">
        <v>0</v>
      </c>
      <c r="P42" s="275">
        <v>0</v>
      </c>
      <c r="Q42" s="473">
        <f t="shared" si="17"/>
        <v>0</v>
      </c>
      <c r="R42" s="476">
        <f t="shared" si="18"/>
        <v>0</v>
      </c>
      <c r="S42" s="388">
        <v>0</v>
      </c>
      <c r="T42" s="479">
        <f t="shared" si="19"/>
        <v>0</v>
      </c>
      <c r="U42" s="480">
        <f t="shared" si="20"/>
        <v>0</v>
      </c>
      <c r="V42" s="259"/>
      <c r="X42" s="19"/>
      <c r="Y42" s="19"/>
      <c r="Z42" s="100"/>
      <c r="AA42" s="110"/>
      <c r="AB42" s="110"/>
      <c r="AC42" s="110"/>
      <c r="AD42" s="111"/>
      <c r="AE42" s="111"/>
      <c r="AF42" s="111"/>
      <c r="AG42" s="111"/>
      <c r="AH42" s="19"/>
      <c r="AI42" s="19"/>
      <c r="AJ42" s="19"/>
      <c r="AK42" s="105"/>
      <c r="AL42" s="106"/>
      <c r="AM42" s="105"/>
      <c r="AN42" s="106"/>
      <c r="AO42" s="19"/>
    </row>
    <row r="43" spans="1:41" ht="13.5" thickBot="1">
      <c r="A43" s="207"/>
      <c r="B43" s="208" t="s">
        <v>30</v>
      </c>
      <c r="C43" s="484">
        <f>SUM(D43:J43)</f>
        <v>0</v>
      </c>
      <c r="D43" s="484">
        <f aca="true" t="shared" si="21" ref="D43:J43">SUM(D36:D42)</f>
        <v>0</v>
      </c>
      <c r="E43" s="484">
        <f t="shared" si="21"/>
        <v>0</v>
      </c>
      <c r="F43" s="484">
        <f t="shared" si="21"/>
        <v>0</v>
      </c>
      <c r="G43" s="484">
        <f t="shared" si="21"/>
        <v>0</v>
      </c>
      <c r="H43" s="484">
        <f t="shared" si="21"/>
        <v>0</v>
      </c>
      <c r="I43" s="484">
        <f t="shared" si="21"/>
        <v>0</v>
      </c>
      <c r="J43" s="449">
        <f t="shared" si="21"/>
        <v>0</v>
      </c>
      <c r="K43" s="482"/>
      <c r="L43" s="450">
        <f aca="true" t="shared" si="22" ref="L43:U43">SUM(L36:L42)</f>
        <v>0</v>
      </c>
      <c r="M43" s="456">
        <f t="shared" si="22"/>
        <v>0</v>
      </c>
      <c r="N43" s="452">
        <f t="shared" si="22"/>
        <v>0</v>
      </c>
      <c r="O43" s="453">
        <f t="shared" si="22"/>
        <v>0</v>
      </c>
      <c r="P43" s="450">
        <f>SUM(P36:P42)</f>
        <v>0</v>
      </c>
      <c r="Q43" s="452">
        <f>SUM(Q36:Q42)</f>
        <v>0</v>
      </c>
      <c r="R43" s="454">
        <f>SUM(R36:R42)</f>
        <v>0</v>
      </c>
      <c r="S43" s="525">
        <f t="shared" si="22"/>
        <v>0</v>
      </c>
      <c r="T43" s="456">
        <f t="shared" si="22"/>
        <v>0</v>
      </c>
      <c r="U43" s="457">
        <f t="shared" si="22"/>
        <v>0</v>
      </c>
      <c r="V43" s="487"/>
      <c r="X43" s="19"/>
      <c r="Y43" s="32"/>
      <c r="Z43" s="112"/>
      <c r="AA43" s="112"/>
      <c r="AB43" s="112"/>
      <c r="AC43" s="112"/>
      <c r="AD43" s="112"/>
      <c r="AE43" s="112"/>
      <c r="AF43" s="112"/>
      <c r="AG43" s="112"/>
      <c r="AH43" s="19"/>
      <c r="AI43" s="19"/>
      <c r="AJ43" s="19"/>
      <c r="AK43" s="105"/>
      <c r="AL43" s="106"/>
      <c r="AM43" s="105"/>
      <c r="AN43" s="106"/>
      <c r="AO43" s="19"/>
    </row>
    <row r="44" spans="1:41" ht="12.75">
      <c r="A44" s="191"/>
      <c r="B44" s="191"/>
      <c r="C44" s="503"/>
      <c r="D44" s="267"/>
      <c r="E44" s="267"/>
      <c r="F44" s="267"/>
      <c r="G44" s="267"/>
      <c r="H44" s="267"/>
      <c r="I44" s="267"/>
      <c r="J44" s="268"/>
      <c r="K44" s="358"/>
      <c r="L44" s="341"/>
      <c r="M44" s="289"/>
      <c r="N44" s="272"/>
      <c r="O44" s="283"/>
      <c r="P44" s="263"/>
      <c r="Q44" s="479"/>
      <c r="R44" s="521"/>
      <c r="S44" s="388"/>
      <c r="T44" s="479"/>
      <c r="U44" s="521"/>
      <c r="V44" s="260"/>
      <c r="X44" s="19"/>
      <c r="Y44" s="19"/>
      <c r="Z44" s="110"/>
      <c r="AA44" s="110"/>
      <c r="AB44" s="110"/>
      <c r="AC44" s="110"/>
      <c r="AD44" s="111"/>
      <c r="AE44" s="111"/>
      <c r="AF44" s="111"/>
      <c r="AG44" s="111"/>
      <c r="AH44" s="19"/>
      <c r="AI44" s="19"/>
      <c r="AJ44" s="32"/>
      <c r="AK44" s="108"/>
      <c r="AL44" s="109"/>
      <c r="AM44" s="108"/>
      <c r="AN44" s="109"/>
      <c r="AO44" s="19"/>
    </row>
    <row r="45" spans="1:41" ht="12">
      <c r="A45" s="206"/>
      <c r="B45" s="206"/>
      <c r="C45" s="504"/>
      <c r="D45" s="254"/>
      <c r="E45" s="254"/>
      <c r="F45" s="254"/>
      <c r="G45" s="254"/>
      <c r="H45" s="254"/>
      <c r="I45" s="254"/>
      <c r="J45" s="255"/>
      <c r="K45" s="278"/>
      <c r="L45" s="279"/>
      <c r="M45" s="373"/>
      <c r="N45" s="274"/>
      <c r="O45" s="283"/>
      <c r="P45" s="265"/>
      <c r="Q45" s="479"/>
      <c r="R45" s="521"/>
      <c r="S45" s="389"/>
      <c r="T45" s="479"/>
      <c r="U45" s="521"/>
      <c r="V45" s="258"/>
      <c r="X45" s="19"/>
      <c r="Y45" s="19"/>
      <c r="Z45" s="110"/>
      <c r="AA45" s="110"/>
      <c r="AB45" s="110"/>
      <c r="AC45" s="110"/>
      <c r="AD45" s="111"/>
      <c r="AE45" s="111"/>
      <c r="AF45" s="111"/>
      <c r="AG45" s="111"/>
      <c r="AH45" s="19"/>
      <c r="AI45" s="19"/>
      <c r="AJ45" s="19"/>
      <c r="AK45" s="105"/>
      <c r="AL45" s="106"/>
      <c r="AM45" s="105"/>
      <c r="AN45" s="106"/>
      <c r="AO45" s="19"/>
    </row>
    <row r="46" spans="24:41" ht="12"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05"/>
      <c r="AL46" s="106"/>
      <c r="AM46" s="105"/>
      <c r="AN46" s="106"/>
      <c r="AO46" s="19"/>
    </row>
  </sheetData>
  <sheetProtection/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B1" sqref="B1"/>
      <selection pane="bottomLeft" activeCell="E14" sqref="E14"/>
    </sheetView>
  </sheetViews>
  <sheetFormatPr defaultColWidth="9.00390625" defaultRowHeight="12.75"/>
  <cols>
    <col min="1" max="1" width="4.50390625" style="0" customWidth="1"/>
    <col min="2" max="2" width="18.875" style="0" customWidth="1"/>
    <col min="7" max="8" width="8.50390625" style="0" customWidth="1"/>
    <col min="9" max="10" width="9.125" style="0" customWidth="1"/>
    <col min="20" max="20" width="35.50390625" style="0" customWidth="1"/>
  </cols>
  <sheetData>
    <row r="1" spans="1:20" ht="19.5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19.5">
      <c r="A2" s="223" t="s">
        <v>344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ht="18">
      <c r="A3" s="224" t="s">
        <v>81</v>
      </c>
      <c r="B3" s="436"/>
      <c r="C3" s="436"/>
      <c r="D3" s="436"/>
      <c r="E3" s="436"/>
      <c r="F3" s="436"/>
      <c r="G3" s="436"/>
      <c r="H3" s="436"/>
      <c r="I3" s="436"/>
      <c r="J3" s="436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0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</row>
    <row r="5" spans="1:20" ht="17.25">
      <c r="A5" s="673" t="s">
        <v>337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</row>
    <row r="6" spans="1:20" ht="17.25">
      <c r="A6" s="673" t="s">
        <v>338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</row>
    <row r="7" spans="1:20" ht="15">
      <c r="A7" s="227" t="s">
        <v>339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0" ht="12">
      <c r="A8" s="692" t="s">
        <v>390</v>
      </c>
      <c r="B8" s="692"/>
      <c r="C8" s="692"/>
      <c r="D8" s="692"/>
      <c r="E8" s="692"/>
      <c r="F8" s="692"/>
      <c r="G8" s="409"/>
      <c r="H8" s="409"/>
      <c r="I8" s="409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191"/>
      <c r="B9" s="234"/>
      <c r="C9" s="396" t="s">
        <v>78</v>
      </c>
      <c r="D9" s="396"/>
      <c r="E9" s="395"/>
      <c r="F9" s="395"/>
      <c r="G9" s="395"/>
      <c r="H9" s="395"/>
      <c r="I9" s="228" t="s">
        <v>36</v>
      </c>
      <c r="J9" s="211"/>
      <c r="K9" s="228" t="s">
        <v>162</v>
      </c>
      <c r="L9" s="211"/>
      <c r="M9" s="360"/>
      <c r="N9" s="211"/>
      <c r="O9" s="211"/>
      <c r="P9" s="211"/>
      <c r="Q9" s="211"/>
      <c r="R9" s="211"/>
      <c r="S9" s="212"/>
      <c r="T9" s="403"/>
    </row>
    <row r="10" spans="1:20" ht="12">
      <c r="A10" s="232"/>
      <c r="B10" s="232"/>
      <c r="C10" s="84" t="s">
        <v>89</v>
      </c>
      <c r="D10" s="84"/>
      <c r="E10" s="84"/>
      <c r="F10" s="394" t="s">
        <v>5</v>
      </c>
      <c r="G10" s="396"/>
      <c r="H10" s="396"/>
      <c r="I10" s="235" t="s">
        <v>37</v>
      </c>
      <c r="J10" s="236" t="s">
        <v>84</v>
      </c>
      <c r="K10" s="363" t="s">
        <v>205</v>
      </c>
      <c r="L10" s="84"/>
      <c r="M10" s="84"/>
      <c r="N10" s="394" t="s">
        <v>206</v>
      </c>
      <c r="O10" s="211"/>
      <c r="P10" s="212"/>
      <c r="Q10" s="211"/>
      <c r="R10" s="211"/>
      <c r="S10" s="211"/>
      <c r="T10" s="680" t="s">
        <v>161</v>
      </c>
    </row>
    <row r="11" spans="1:20" ht="12.75" customHeight="1">
      <c r="A11" s="232" t="s">
        <v>25</v>
      </c>
      <c r="B11" s="232" t="s">
        <v>26</v>
      </c>
      <c r="C11" s="778" t="s">
        <v>346</v>
      </c>
      <c r="D11" s="778"/>
      <c r="E11" s="778"/>
      <c r="F11" s="786"/>
      <c r="G11" s="813" t="s">
        <v>92</v>
      </c>
      <c r="H11" s="814"/>
      <c r="I11" s="781" t="s">
        <v>38</v>
      </c>
      <c r="J11" s="766" t="s">
        <v>85</v>
      </c>
      <c r="K11" s="782"/>
      <c r="L11" s="776"/>
      <c r="M11" s="776"/>
      <c r="N11" s="775" t="s">
        <v>79</v>
      </c>
      <c r="O11" s="776"/>
      <c r="P11" s="815"/>
      <c r="Q11" s="776" t="s">
        <v>80</v>
      </c>
      <c r="R11" s="776"/>
      <c r="S11" s="776"/>
      <c r="T11" s="816"/>
    </row>
    <row r="12" spans="1:20" ht="12.75" customHeight="1">
      <c r="A12" s="191"/>
      <c r="B12" s="232" t="s">
        <v>27</v>
      </c>
      <c r="C12" s="339"/>
      <c r="D12" s="813" t="s">
        <v>92</v>
      </c>
      <c r="E12" s="780"/>
      <c r="F12" s="786" t="s">
        <v>32</v>
      </c>
      <c r="G12" s="817" t="s">
        <v>93</v>
      </c>
      <c r="H12" s="366"/>
      <c r="I12" s="818"/>
      <c r="J12" s="819"/>
      <c r="K12" s="784" t="s">
        <v>5</v>
      </c>
      <c r="L12" s="678" t="s">
        <v>190</v>
      </c>
      <c r="M12" s="194" t="s">
        <v>229</v>
      </c>
      <c r="N12" s="820" t="s">
        <v>5</v>
      </c>
      <c r="O12" s="678" t="s">
        <v>190</v>
      </c>
      <c r="P12" s="194" t="s">
        <v>229</v>
      </c>
      <c r="Q12" s="780" t="s">
        <v>5</v>
      </c>
      <c r="R12" s="678" t="s">
        <v>190</v>
      </c>
      <c r="S12" s="335" t="s">
        <v>229</v>
      </c>
      <c r="T12" s="679"/>
    </row>
    <row r="13" spans="1:20" ht="12.75">
      <c r="A13" s="191"/>
      <c r="B13" s="191"/>
      <c r="C13" s="339" t="s">
        <v>86</v>
      </c>
      <c r="D13" s="817" t="s">
        <v>93</v>
      </c>
      <c r="E13" s="778"/>
      <c r="F13" s="786" t="s">
        <v>82</v>
      </c>
      <c r="G13" s="196" t="s">
        <v>64</v>
      </c>
      <c r="H13" s="196" t="s">
        <v>39</v>
      </c>
      <c r="I13" s="821" t="s">
        <v>90</v>
      </c>
      <c r="J13" s="819"/>
      <c r="K13" s="782" t="s">
        <v>217</v>
      </c>
      <c r="L13" s="679" t="s">
        <v>207</v>
      </c>
      <c r="M13" s="339"/>
      <c r="N13" s="775" t="s">
        <v>217</v>
      </c>
      <c r="O13" s="679" t="s">
        <v>207</v>
      </c>
      <c r="P13" s="822"/>
      <c r="Q13" s="776" t="s">
        <v>217</v>
      </c>
      <c r="R13" s="679" t="s">
        <v>207</v>
      </c>
      <c r="S13" s="766"/>
      <c r="T13" s="679" t="s">
        <v>303</v>
      </c>
    </row>
    <row r="14" spans="1:20" ht="12.75">
      <c r="A14" s="191"/>
      <c r="B14" s="191"/>
      <c r="C14" s="339" t="s">
        <v>87</v>
      </c>
      <c r="D14" s="196" t="s">
        <v>64</v>
      </c>
      <c r="E14" s="766" t="s">
        <v>39</v>
      </c>
      <c r="F14" s="786" t="s">
        <v>197</v>
      </c>
      <c r="G14" s="196" t="s">
        <v>88</v>
      </c>
      <c r="H14" s="196" t="s">
        <v>83</v>
      </c>
      <c r="I14" s="821" t="s">
        <v>91</v>
      </c>
      <c r="J14" s="783"/>
      <c r="K14" s="823" t="s">
        <v>179</v>
      </c>
      <c r="L14" s="679" t="s">
        <v>334</v>
      </c>
      <c r="M14" s="339"/>
      <c r="N14" s="824" t="s">
        <v>179</v>
      </c>
      <c r="O14" s="679" t="s">
        <v>334</v>
      </c>
      <c r="P14" s="822"/>
      <c r="Q14" s="825" t="s">
        <v>179</v>
      </c>
      <c r="R14" s="679" t="s">
        <v>334</v>
      </c>
      <c r="S14" s="766"/>
      <c r="T14" s="679" t="s">
        <v>228</v>
      </c>
    </row>
    <row r="15" spans="1:20" ht="12.75">
      <c r="A15" s="191"/>
      <c r="B15" s="191"/>
      <c r="C15" s="339"/>
      <c r="D15" s="196" t="s">
        <v>88</v>
      </c>
      <c r="E15" s="766" t="s">
        <v>83</v>
      </c>
      <c r="F15" s="795"/>
      <c r="G15" s="237"/>
      <c r="H15" s="796"/>
      <c r="I15" s="803"/>
      <c r="J15" s="237"/>
      <c r="K15" s="823">
        <v>2021</v>
      </c>
      <c r="L15" s="826" t="s">
        <v>181</v>
      </c>
      <c r="M15" s="827"/>
      <c r="N15" s="824">
        <v>2021</v>
      </c>
      <c r="O15" s="826" t="s">
        <v>181</v>
      </c>
      <c r="P15" s="828"/>
      <c r="Q15" s="825">
        <v>2021</v>
      </c>
      <c r="R15" s="826" t="s">
        <v>181</v>
      </c>
      <c r="S15" s="796"/>
      <c r="T15" s="816"/>
    </row>
    <row r="16" spans="1:20" ht="12.75">
      <c r="A16" s="191"/>
      <c r="B16" s="191"/>
      <c r="C16" s="339"/>
      <c r="D16" s="196"/>
      <c r="E16" s="766"/>
      <c r="F16" s="795"/>
      <c r="G16" s="237"/>
      <c r="H16" s="796"/>
      <c r="I16" s="803"/>
      <c r="J16" s="237"/>
      <c r="K16" s="782"/>
      <c r="L16" s="826" t="s">
        <v>240</v>
      </c>
      <c r="M16" s="827"/>
      <c r="N16" s="775"/>
      <c r="O16" s="826" t="s">
        <v>240</v>
      </c>
      <c r="P16" s="828"/>
      <c r="Q16" s="776"/>
      <c r="R16" s="826" t="s">
        <v>240</v>
      </c>
      <c r="S16" s="796"/>
      <c r="T16" s="816"/>
    </row>
    <row r="17" spans="1:20" ht="12.75" customHeight="1">
      <c r="A17" s="191"/>
      <c r="B17" s="191"/>
      <c r="C17" s="801" t="s">
        <v>128</v>
      </c>
      <c r="D17" s="200" t="s">
        <v>128</v>
      </c>
      <c r="E17" s="336" t="s">
        <v>128</v>
      </c>
      <c r="F17" s="802" t="s">
        <v>128</v>
      </c>
      <c r="G17" s="200" t="s">
        <v>128</v>
      </c>
      <c r="H17" s="200" t="s">
        <v>128</v>
      </c>
      <c r="I17" s="768" t="s">
        <v>129</v>
      </c>
      <c r="J17" s="196" t="s">
        <v>129</v>
      </c>
      <c r="K17" s="821" t="s">
        <v>128</v>
      </c>
      <c r="L17" s="829" t="s">
        <v>128</v>
      </c>
      <c r="M17" s="801" t="s">
        <v>128</v>
      </c>
      <c r="N17" s="830" t="s">
        <v>128</v>
      </c>
      <c r="O17" s="829" t="s">
        <v>128</v>
      </c>
      <c r="P17" s="831" t="s">
        <v>128</v>
      </c>
      <c r="Q17" s="832" t="s">
        <v>128</v>
      </c>
      <c r="R17" s="829" t="s">
        <v>128</v>
      </c>
      <c r="S17" s="336" t="s">
        <v>128</v>
      </c>
      <c r="T17" s="816"/>
    </row>
    <row r="18" spans="1:20" ht="12.75" customHeight="1" thickBot="1">
      <c r="A18" s="191"/>
      <c r="B18" s="191"/>
      <c r="C18" s="805">
        <v>1</v>
      </c>
      <c r="D18" s="774">
        <v>2</v>
      </c>
      <c r="E18" s="805">
        <v>3</v>
      </c>
      <c r="F18" s="806">
        <v>4</v>
      </c>
      <c r="G18" s="774">
        <v>5</v>
      </c>
      <c r="H18" s="774">
        <v>6</v>
      </c>
      <c r="I18" s="810">
        <v>7</v>
      </c>
      <c r="J18" s="805">
        <v>8</v>
      </c>
      <c r="K18" s="808">
        <v>9</v>
      </c>
      <c r="L18" s="774">
        <v>10</v>
      </c>
      <c r="M18" s="807">
        <v>11</v>
      </c>
      <c r="N18" s="806">
        <v>12</v>
      </c>
      <c r="O18" s="774">
        <v>13</v>
      </c>
      <c r="P18" s="833">
        <v>14</v>
      </c>
      <c r="Q18" s="807">
        <v>15</v>
      </c>
      <c r="R18" s="774">
        <v>16</v>
      </c>
      <c r="S18" s="807">
        <v>17</v>
      </c>
      <c r="T18" s="774">
        <v>18</v>
      </c>
    </row>
    <row r="19" spans="1:20" ht="17.25" customHeight="1" thickBot="1">
      <c r="A19" s="381"/>
      <c r="B19" s="381" t="s">
        <v>29</v>
      </c>
      <c r="C19" s="731">
        <f aca="true" t="shared" si="0" ref="C19:H19">C28+C35+C43</f>
        <v>0</v>
      </c>
      <c r="D19" s="725">
        <f t="shared" si="0"/>
        <v>0</v>
      </c>
      <c r="E19" s="547">
        <f t="shared" si="0"/>
        <v>0</v>
      </c>
      <c r="F19" s="732">
        <f t="shared" si="0"/>
        <v>0</v>
      </c>
      <c r="G19" s="725">
        <f t="shared" si="0"/>
        <v>0</v>
      </c>
      <c r="H19" s="725">
        <f t="shared" si="0"/>
        <v>0</v>
      </c>
      <c r="I19" s="733" t="e">
        <f>G19*100/F19</f>
        <v>#DIV/0!</v>
      </c>
      <c r="J19" s="734" t="e">
        <f>H19*100/F19</f>
        <v>#DIV/0!</v>
      </c>
      <c r="K19" s="735">
        <f>K28+K35+K43</f>
        <v>0</v>
      </c>
      <c r="L19" s="725">
        <f aca="true" t="shared" si="1" ref="L19:S19">L28+L35+L43</f>
        <v>0</v>
      </c>
      <c r="M19" s="731">
        <f t="shared" si="1"/>
        <v>0</v>
      </c>
      <c r="N19" s="736">
        <f t="shared" si="1"/>
        <v>0</v>
      </c>
      <c r="O19" s="725">
        <f t="shared" si="1"/>
        <v>0</v>
      </c>
      <c r="P19" s="737">
        <f t="shared" si="1"/>
        <v>0</v>
      </c>
      <c r="Q19" s="731">
        <f t="shared" si="1"/>
        <v>0</v>
      </c>
      <c r="R19" s="725">
        <f t="shared" si="1"/>
        <v>0</v>
      </c>
      <c r="S19" s="731">
        <f t="shared" si="1"/>
        <v>0</v>
      </c>
      <c r="T19" s="722"/>
    </row>
    <row r="20" spans="1:20" ht="12">
      <c r="A20" s="241"/>
      <c r="B20" s="241"/>
      <c r="C20" s="369"/>
      <c r="D20" s="369"/>
      <c r="E20" s="406"/>
      <c r="F20" s="411"/>
      <c r="G20" s="369"/>
      <c r="H20" s="412"/>
      <c r="I20" s="263"/>
      <c r="J20" s="371"/>
      <c r="K20" s="437"/>
      <c r="L20" s="250"/>
      <c r="M20" s="438"/>
      <c r="N20" s="439"/>
      <c r="O20" s="250"/>
      <c r="P20" s="440"/>
      <c r="Q20" s="438"/>
      <c r="R20" s="250"/>
      <c r="S20" s="438"/>
      <c r="T20" s="682"/>
    </row>
    <row r="21" spans="1:20" ht="12.75">
      <c r="A21" s="215">
        <v>1</v>
      </c>
      <c r="B21" s="191"/>
      <c r="C21" s="441">
        <v>0</v>
      </c>
      <c r="D21" s="28">
        <v>0</v>
      </c>
      <c r="E21" s="15">
        <v>0</v>
      </c>
      <c r="F21" s="418">
        <v>0</v>
      </c>
      <c r="G21" s="28">
        <v>0</v>
      </c>
      <c r="H21" s="273">
        <v>0</v>
      </c>
      <c r="I21" s="537" t="e">
        <f>G21*100/F21</f>
        <v>#DIV/0!</v>
      </c>
      <c r="J21" s="538" t="e">
        <f>H21*100/F21</f>
        <v>#DIV/0!</v>
      </c>
      <c r="K21" s="35">
        <v>0</v>
      </c>
      <c r="L21" s="532">
        <f>C21+K21</f>
        <v>0</v>
      </c>
      <c r="M21" s="642">
        <f aca="true" t="shared" si="2" ref="M21:M27">F21-L21</f>
        <v>0</v>
      </c>
      <c r="N21" s="392">
        <v>0</v>
      </c>
      <c r="O21" s="532">
        <f>D21+N21</f>
        <v>0</v>
      </c>
      <c r="P21" s="648">
        <f aca="true" t="shared" si="3" ref="P21:P27">G21-O21</f>
        <v>0</v>
      </c>
      <c r="Q21" s="378">
        <v>0</v>
      </c>
      <c r="R21" s="532">
        <f>E21+Q21</f>
        <v>0</v>
      </c>
      <c r="S21" s="642">
        <f aca="true" t="shared" si="4" ref="S21:S27">H21-R21</f>
        <v>0</v>
      </c>
      <c r="T21" s="681"/>
    </row>
    <row r="22" spans="1:20" ht="12.75">
      <c r="A22" s="206">
        <v>2</v>
      </c>
      <c r="B22" s="206"/>
      <c r="C22" s="442">
        <v>0</v>
      </c>
      <c r="D22" s="442">
        <v>0</v>
      </c>
      <c r="E22" s="391">
        <v>0</v>
      </c>
      <c r="F22" s="418">
        <v>0</v>
      </c>
      <c r="G22" s="442">
        <v>0</v>
      </c>
      <c r="H22" s="18">
        <v>0</v>
      </c>
      <c r="I22" s="539" t="e">
        <f>G22*100/F22</f>
        <v>#DIV/0!</v>
      </c>
      <c r="J22" s="540" t="e">
        <f>H22*100/F22</f>
        <v>#DIV/0!</v>
      </c>
      <c r="K22" s="279">
        <v>0</v>
      </c>
      <c r="L22" s="473">
        <f aca="true" t="shared" si="5" ref="L22:L27">C22+K22</f>
        <v>0</v>
      </c>
      <c r="M22" s="643">
        <f t="shared" si="2"/>
        <v>0</v>
      </c>
      <c r="N22" s="432">
        <v>0</v>
      </c>
      <c r="O22" s="473">
        <f aca="true" t="shared" si="6" ref="O22:O27">D22+N22</f>
        <v>0</v>
      </c>
      <c r="P22" s="649">
        <f t="shared" si="3"/>
        <v>0</v>
      </c>
      <c r="Q22" s="373">
        <v>0</v>
      </c>
      <c r="R22" s="473">
        <f aca="true" t="shared" si="7" ref="R22:R27">E22+Q22</f>
        <v>0</v>
      </c>
      <c r="S22" s="643">
        <f t="shared" si="4"/>
        <v>0</v>
      </c>
      <c r="T22" s="10"/>
    </row>
    <row r="23" spans="1:20" ht="12.75">
      <c r="A23" s="206">
        <v>3</v>
      </c>
      <c r="B23" s="206"/>
      <c r="C23" s="442">
        <v>0</v>
      </c>
      <c r="D23" s="442">
        <v>0</v>
      </c>
      <c r="E23" s="391">
        <v>0</v>
      </c>
      <c r="F23" s="418">
        <v>0</v>
      </c>
      <c r="G23" s="442">
        <v>0</v>
      </c>
      <c r="H23" s="18">
        <v>0</v>
      </c>
      <c r="I23" s="539" t="e">
        <f aca="true" t="shared" si="8" ref="I23:I35">G23*100/F23</f>
        <v>#DIV/0!</v>
      </c>
      <c r="J23" s="540" t="e">
        <f aca="true" t="shared" si="9" ref="J23:J43">H23*100/F23</f>
        <v>#DIV/0!</v>
      </c>
      <c r="K23" s="279">
        <v>0</v>
      </c>
      <c r="L23" s="473">
        <f t="shared" si="5"/>
        <v>0</v>
      </c>
      <c r="M23" s="643">
        <f t="shared" si="2"/>
        <v>0</v>
      </c>
      <c r="N23" s="432">
        <v>0</v>
      </c>
      <c r="O23" s="473">
        <f t="shared" si="6"/>
        <v>0</v>
      </c>
      <c r="P23" s="649">
        <f t="shared" si="3"/>
        <v>0</v>
      </c>
      <c r="Q23" s="373">
        <v>0</v>
      </c>
      <c r="R23" s="473">
        <f t="shared" si="7"/>
        <v>0</v>
      </c>
      <c r="S23" s="643">
        <f t="shared" si="4"/>
        <v>0</v>
      </c>
      <c r="T23" s="10"/>
    </row>
    <row r="24" spans="1:20" ht="12.75">
      <c r="A24" s="206">
        <v>4</v>
      </c>
      <c r="B24" s="206"/>
      <c r="C24" s="442">
        <v>0</v>
      </c>
      <c r="D24" s="442">
        <v>0</v>
      </c>
      <c r="E24" s="391">
        <v>0</v>
      </c>
      <c r="F24" s="418">
        <v>0</v>
      </c>
      <c r="G24" s="442">
        <v>0</v>
      </c>
      <c r="H24" s="18">
        <v>0</v>
      </c>
      <c r="I24" s="539" t="e">
        <f t="shared" si="8"/>
        <v>#DIV/0!</v>
      </c>
      <c r="J24" s="540" t="e">
        <f t="shared" si="9"/>
        <v>#DIV/0!</v>
      </c>
      <c r="K24" s="279">
        <v>0</v>
      </c>
      <c r="L24" s="473">
        <f t="shared" si="5"/>
        <v>0</v>
      </c>
      <c r="M24" s="643">
        <f t="shared" si="2"/>
        <v>0</v>
      </c>
      <c r="N24" s="432">
        <v>0</v>
      </c>
      <c r="O24" s="473">
        <f t="shared" si="6"/>
        <v>0</v>
      </c>
      <c r="P24" s="649">
        <f t="shared" si="3"/>
        <v>0</v>
      </c>
      <c r="Q24" s="373">
        <v>0</v>
      </c>
      <c r="R24" s="473">
        <f t="shared" si="7"/>
        <v>0</v>
      </c>
      <c r="S24" s="643">
        <f t="shared" si="4"/>
        <v>0</v>
      </c>
      <c r="T24" s="10"/>
    </row>
    <row r="25" spans="1:20" ht="12.75">
      <c r="A25" s="206">
        <v>5</v>
      </c>
      <c r="B25" s="206"/>
      <c r="C25" s="442">
        <v>0</v>
      </c>
      <c r="D25" s="442">
        <v>0</v>
      </c>
      <c r="E25" s="391">
        <v>0</v>
      </c>
      <c r="F25" s="418">
        <v>0</v>
      </c>
      <c r="G25" s="442">
        <v>0</v>
      </c>
      <c r="H25" s="18">
        <v>0</v>
      </c>
      <c r="I25" s="539" t="e">
        <f t="shared" si="8"/>
        <v>#DIV/0!</v>
      </c>
      <c r="J25" s="540" t="e">
        <f t="shared" si="9"/>
        <v>#DIV/0!</v>
      </c>
      <c r="K25" s="279">
        <v>0</v>
      </c>
      <c r="L25" s="473">
        <f t="shared" si="5"/>
        <v>0</v>
      </c>
      <c r="M25" s="643">
        <f t="shared" si="2"/>
        <v>0</v>
      </c>
      <c r="N25" s="432">
        <v>0</v>
      </c>
      <c r="O25" s="473">
        <f t="shared" si="6"/>
        <v>0</v>
      </c>
      <c r="P25" s="649">
        <f t="shared" si="3"/>
        <v>0</v>
      </c>
      <c r="Q25" s="373">
        <v>0</v>
      </c>
      <c r="R25" s="473">
        <f t="shared" si="7"/>
        <v>0</v>
      </c>
      <c r="S25" s="643">
        <f t="shared" si="4"/>
        <v>0</v>
      </c>
      <c r="T25" s="10"/>
    </row>
    <row r="26" spans="1:20" ht="12.75">
      <c r="A26" s="206">
        <v>6</v>
      </c>
      <c r="B26" s="206"/>
      <c r="C26" s="442">
        <v>0</v>
      </c>
      <c r="D26" s="442">
        <v>0</v>
      </c>
      <c r="E26" s="391">
        <v>0</v>
      </c>
      <c r="F26" s="418">
        <v>0</v>
      </c>
      <c r="G26" s="442">
        <v>0</v>
      </c>
      <c r="H26" s="18">
        <v>0</v>
      </c>
      <c r="I26" s="539" t="e">
        <f t="shared" si="8"/>
        <v>#DIV/0!</v>
      </c>
      <c r="J26" s="540" t="e">
        <f t="shared" si="9"/>
        <v>#DIV/0!</v>
      </c>
      <c r="K26" s="279">
        <v>0</v>
      </c>
      <c r="L26" s="473">
        <f t="shared" si="5"/>
        <v>0</v>
      </c>
      <c r="M26" s="643">
        <f t="shared" si="2"/>
        <v>0</v>
      </c>
      <c r="N26" s="432">
        <v>0</v>
      </c>
      <c r="O26" s="473">
        <f t="shared" si="6"/>
        <v>0</v>
      </c>
      <c r="P26" s="649">
        <f t="shared" si="3"/>
        <v>0</v>
      </c>
      <c r="Q26" s="373">
        <v>0</v>
      </c>
      <c r="R26" s="473">
        <f t="shared" si="7"/>
        <v>0</v>
      </c>
      <c r="S26" s="643">
        <f t="shared" si="4"/>
        <v>0</v>
      </c>
      <c r="T26" s="10"/>
    </row>
    <row r="27" spans="1:20" ht="13.5" thickBot="1">
      <c r="A27" s="206">
        <v>7</v>
      </c>
      <c r="B27" s="206"/>
      <c r="C27" s="442">
        <v>0</v>
      </c>
      <c r="D27" s="442">
        <v>0</v>
      </c>
      <c r="E27" s="391">
        <v>0</v>
      </c>
      <c r="F27" s="418">
        <v>0</v>
      </c>
      <c r="G27" s="442">
        <v>0</v>
      </c>
      <c r="H27" s="18">
        <v>0</v>
      </c>
      <c r="I27" s="541" t="e">
        <f t="shared" si="8"/>
        <v>#DIV/0!</v>
      </c>
      <c r="J27" s="542" t="e">
        <f t="shared" si="9"/>
        <v>#DIV/0!</v>
      </c>
      <c r="K27" s="279">
        <v>0</v>
      </c>
      <c r="L27" s="532">
        <f t="shared" si="5"/>
        <v>0</v>
      </c>
      <c r="M27" s="643">
        <f t="shared" si="2"/>
        <v>0</v>
      </c>
      <c r="N27" s="432">
        <v>0</v>
      </c>
      <c r="O27" s="532">
        <f t="shared" si="6"/>
        <v>0</v>
      </c>
      <c r="P27" s="649">
        <f t="shared" si="3"/>
        <v>0</v>
      </c>
      <c r="Q27" s="373">
        <v>0</v>
      </c>
      <c r="R27" s="532">
        <f t="shared" si="7"/>
        <v>0</v>
      </c>
      <c r="S27" s="643">
        <f t="shared" si="4"/>
        <v>0</v>
      </c>
      <c r="T27" s="683"/>
    </row>
    <row r="28" spans="1:20" ht="13.5" thickBot="1">
      <c r="A28" s="207"/>
      <c r="B28" s="208" t="s">
        <v>30</v>
      </c>
      <c r="C28" s="526">
        <f aca="true" t="shared" si="10" ref="C28:H28">SUM(C21:C27)</f>
        <v>0</v>
      </c>
      <c r="D28" s="526">
        <f t="shared" si="10"/>
        <v>0</v>
      </c>
      <c r="E28" s="454">
        <f t="shared" si="10"/>
        <v>0</v>
      </c>
      <c r="F28" s="527">
        <f t="shared" si="10"/>
        <v>0</v>
      </c>
      <c r="G28" s="526">
        <f t="shared" si="10"/>
        <v>0</v>
      </c>
      <c r="H28" s="452">
        <f t="shared" si="10"/>
        <v>0</v>
      </c>
      <c r="I28" s="528" t="e">
        <f t="shared" si="8"/>
        <v>#DIV/0!</v>
      </c>
      <c r="J28" s="529" t="e">
        <f t="shared" si="9"/>
        <v>#DIV/0!</v>
      </c>
      <c r="K28" s="495">
        <f>SUM(K21:K27)</f>
        <v>0</v>
      </c>
      <c r="L28" s="452">
        <f aca="true" t="shared" si="11" ref="L28:S28">SUM(L21:L27)</f>
        <v>0</v>
      </c>
      <c r="M28" s="644">
        <f t="shared" si="11"/>
        <v>0</v>
      </c>
      <c r="N28" s="531">
        <f t="shared" si="11"/>
        <v>0</v>
      </c>
      <c r="O28" s="452">
        <f t="shared" si="11"/>
        <v>0</v>
      </c>
      <c r="P28" s="650">
        <f t="shared" si="11"/>
        <v>0</v>
      </c>
      <c r="Q28" s="530">
        <f t="shared" si="11"/>
        <v>0</v>
      </c>
      <c r="R28" s="452">
        <f t="shared" si="11"/>
        <v>0</v>
      </c>
      <c r="S28" s="644">
        <f t="shared" si="11"/>
        <v>0</v>
      </c>
      <c r="T28" s="684"/>
    </row>
    <row r="29" spans="1:20" ht="12.75">
      <c r="A29" s="206">
        <v>8</v>
      </c>
      <c r="B29" s="206"/>
      <c r="C29" s="442">
        <v>0</v>
      </c>
      <c r="D29" s="442">
        <v>0</v>
      </c>
      <c r="E29" s="391">
        <v>0</v>
      </c>
      <c r="F29" s="418">
        <v>0</v>
      </c>
      <c r="G29" s="442">
        <v>0</v>
      </c>
      <c r="H29" s="18">
        <v>0</v>
      </c>
      <c r="I29" s="543" t="e">
        <f t="shared" si="8"/>
        <v>#DIV/0!</v>
      </c>
      <c r="J29" s="544" t="e">
        <f t="shared" si="9"/>
        <v>#DIV/0!</v>
      </c>
      <c r="K29" s="279">
        <v>0</v>
      </c>
      <c r="L29" s="533">
        <f aca="true" t="shared" si="12" ref="L29:L34">C29+K29</f>
        <v>0</v>
      </c>
      <c r="M29" s="643">
        <f aca="true" t="shared" si="13" ref="M29:M34">F29-L29</f>
        <v>0</v>
      </c>
      <c r="N29" s="432">
        <v>0</v>
      </c>
      <c r="O29" s="533">
        <f aca="true" t="shared" si="14" ref="O29:O34">D29+N29</f>
        <v>0</v>
      </c>
      <c r="P29" s="649">
        <f aca="true" t="shared" si="15" ref="P29:P34">G29-O29</f>
        <v>0</v>
      </c>
      <c r="Q29" s="373">
        <v>0</v>
      </c>
      <c r="R29" s="533">
        <f aca="true" t="shared" si="16" ref="R29:R34">E29+Q29</f>
        <v>0</v>
      </c>
      <c r="S29" s="643">
        <f aca="true" t="shared" si="17" ref="S29:S34">H29-R29</f>
        <v>0</v>
      </c>
      <c r="T29" s="681"/>
    </row>
    <row r="30" spans="1:20" ht="12.75">
      <c r="A30" s="206">
        <v>9</v>
      </c>
      <c r="B30" s="206"/>
      <c r="C30" s="442">
        <v>0</v>
      </c>
      <c r="D30" s="442">
        <v>0</v>
      </c>
      <c r="E30" s="391">
        <v>0</v>
      </c>
      <c r="F30" s="418">
        <v>0</v>
      </c>
      <c r="G30" s="442">
        <v>0</v>
      </c>
      <c r="H30" s="18">
        <v>0</v>
      </c>
      <c r="I30" s="539" t="e">
        <f t="shared" si="8"/>
        <v>#DIV/0!</v>
      </c>
      <c r="J30" s="540" t="e">
        <f t="shared" si="9"/>
        <v>#DIV/0!</v>
      </c>
      <c r="K30" s="279">
        <v>0</v>
      </c>
      <c r="L30" s="533">
        <f t="shared" si="12"/>
        <v>0</v>
      </c>
      <c r="M30" s="643">
        <f t="shared" si="13"/>
        <v>0</v>
      </c>
      <c r="N30" s="432">
        <v>0</v>
      </c>
      <c r="O30" s="533">
        <f t="shared" si="14"/>
        <v>0</v>
      </c>
      <c r="P30" s="649">
        <f t="shared" si="15"/>
        <v>0</v>
      </c>
      <c r="Q30" s="373">
        <v>0</v>
      </c>
      <c r="R30" s="533">
        <f t="shared" si="16"/>
        <v>0</v>
      </c>
      <c r="S30" s="643">
        <f t="shared" si="17"/>
        <v>0</v>
      </c>
      <c r="T30" s="10"/>
    </row>
    <row r="31" spans="1:20" ht="12.75">
      <c r="A31" s="206">
        <v>10</v>
      </c>
      <c r="B31" s="206"/>
      <c r="C31" s="442">
        <v>0</v>
      </c>
      <c r="D31" s="442">
        <v>0</v>
      </c>
      <c r="E31" s="391">
        <v>0</v>
      </c>
      <c r="F31" s="418">
        <v>0</v>
      </c>
      <c r="G31" s="442">
        <v>0</v>
      </c>
      <c r="H31" s="18">
        <v>0</v>
      </c>
      <c r="I31" s="539" t="e">
        <f t="shared" si="8"/>
        <v>#DIV/0!</v>
      </c>
      <c r="J31" s="540" t="e">
        <f t="shared" si="9"/>
        <v>#DIV/0!</v>
      </c>
      <c r="K31" s="279">
        <v>0</v>
      </c>
      <c r="L31" s="533">
        <f t="shared" si="12"/>
        <v>0</v>
      </c>
      <c r="M31" s="643">
        <f t="shared" si="13"/>
        <v>0</v>
      </c>
      <c r="N31" s="432">
        <v>0</v>
      </c>
      <c r="O31" s="533">
        <f t="shared" si="14"/>
        <v>0</v>
      </c>
      <c r="P31" s="649">
        <f t="shared" si="15"/>
        <v>0</v>
      </c>
      <c r="Q31" s="373">
        <v>0</v>
      </c>
      <c r="R31" s="533">
        <f t="shared" si="16"/>
        <v>0</v>
      </c>
      <c r="S31" s="643">
        <f t="shared" si="17"/>
        <v>0</v>
      </c>
      <c r="T31" s="10"/>
    </row>
    <row r="32" spans="1:20" ht="12.75">
      <c r="A32" s="206">
        <v>11</v>
      </c>
      <c r="B32" s="206"/>
      <c r="C32" s="442">
        <v>0</v>
      </c>
      <c r="D32" s="442">
        <v>0</v>
      </c>
      <c r="E32" s="391">
        <v>0</v>
      </c>
      <c r="F32" s="418">
        <v>0</v>
      </c>
      <c r="G32" s="442">
        <v>0</v>
      </c>
      <c r="H32" s="18">
        <v>0</v>
      </c>
      <c r="I32" s="539" t="e">
        <f t="shared" si="8"/>
        <v>#DIV/0!</v>
      </c>
      <c r="J32" s="540" t="e">
        <f t="shared" si="9"/>
        <v>#DIV/0!</v>
      </c>
      <c r="K32" s="279">
        <v>0</v>
      </c>
      <c r="L32" s="533">
        <f t="shared" si="12"/>
        <v>0</v>
      </c>
      <c r="M32" s="643">
        <f t="shared" si="13"/>
        <v>0</v>
      </c>
      <c r="N32" s="432">
        <v>0</v>
      </c>
      <c r="O32" s="533">
        <f t="shared" si="14"/>
        <v>0</v>
      </c>
      <c r="P32" s="649">
        <f t="shared" si="15"/>
        <v>0</v>
      </c>
      <c r="Q32" s="373">
        <v>0</v>
      </c>
      <c r="R32" s="533">
        <f t="shared" si="16"/>
        <v>0</v>
      </c>
      <c r="S32" s="643">
        <f t="shared" si="17"/>
        <v>0</v>
      </c>
      <c r="T32" s="10"/>
    </row>
    <row r="33" spans="1:20" ht="12.75">
      <c r="A33" s="206">
        <v>12</v>
      </c>
      <c r="B33" s="206"/>
      <c r="C33" s="442">
        <v>0</v>
      </c>
      <c r="D33" s="442">
        <v>0</v>
      </c>
      <c r="E33" s="391">
        <v>0</v>
      </c>
      <c r="F33" s="418">
        <v>0</v>
      </c>
      <c r="G33" s="442">
        <v>0</v>
      </c>
      <c r="H33" s="18">
        <v>0</v>
      </c>
      <c r="I33" s="539" t="e">
        <f t="shared" si="8"/>
        <v>#DIV/0!</v>
      </c>
      <c r="J33" s="540" t="e">
        <f t="shared" si="9"/>
        <v>#DIV/0!</v>
      </c>
      <c r="K33" s="279">
        <v>0</v>
      </c>
      <c r="L33" s="533">
        <f t="shared" si="12"/>
        <v>0</v>
      </c>
      <c r="M33" s="643">
        <f t="shared" si="13"/>
        <v>0</v>
      </c>
      <c r="N33" s="432">
        <v>0</v>
      </c>
      <c r="O33" s="533">
        <f t="shared" si="14"/>
        <v>0</v>
      </c>
      <c r="P33" s="649">
        <f t="shared" si="15"/>
        <v>0</v>
      </c>
      <c r="Q33" s="373">
        <v>0</v>
      </c>
      <c r="R33" s="533">
        <f t="shared" si="16"/>
        <v>0</v>
      </c>
      <c r="S33" s="643">
        <f t="shared" si="17"/>
        <v>0</v>
      </c>
      <c r="T33" s="10"/>
    </row>
    <row r="34" spans="1:20" ht="13.5" thickBot="1">
      <c r="A34" s="206">
        <v>13</v>
      </c>
      <c r="B34" s="206"/>
      <c r="C34" s="442">
        <v>0</v>
      </c>
      <c r="D34" s="442">
        <v>0</v>
      </c>
      <c r="E34" s="391">
        <v>0</v>
      </c>
      <c r="F34" s="428">
        <v>0</v>
      </c>
      <c r="G34" s="442">
        <v>0</v>
      </c>
      <c r="H34" s="18">
        <v>0</v>
      </c>
      <c r="I34" s="541" t="e">
        <f t="shared" si="8"/>
        <v>#DIV/0!</v>
      </c>
      <c r="J34" s="542" t="e">
        <f t="shared" si="9"/>
        <v>#DIV/0!</v>
      </c>
      <c r="K34" s="279">
        <v>0</v>
      </c>
      <c r="L34" s="533">
        <f t="shared" si="12"/>
        <v>0</v>
      </c>
      <c r="M34" s="643">
        <f t="shared" si="13"/>
        <v>0</v>
      </c>
      <c r="N34" s="419">
        <v>0</v>
      </c>
      <c r="O34" s="533">
        <f t="shared" si="14"/>
        <v>0</v>
      </c>
      <c r="P34" s="649">
        <f t="shared" si="15"/>
        <v>0</v>
      </c>
      <c r="Q34" s="443">
        <v>0</v>
      </c>
      <c r="R34" s="533">
        <f t="shared" si="16"/>
        <v>0</v>
      </c>
      <c r="S34" s="643">
        <f t="shared" si="17"/>
        <v>0</v>
      </c>
      <c r="T34" s="683"/>
    </row>
    <row r="35" spans="1:20" ht="13.5" thickBot="1">
      <c r="A35" s="207"/>
      <c r="B35" s="208" t="s">
        <v>30</v>
      </c>
      <c r="C35" s="526">
        <f aca="true" t="shared" si="18" ref="C35:H35">SUM(C29:C34)</f>
        <v>0</v>
      </c>
      <c r="D35" s="526">
        <f t="shared" si="18"/>
        <v>0</v>
      </c>
      <c r="E35" s="454">
        <f t="shared" si="18"/>
        <v>0</v>
      </c>
      <c r="F35" s="527">
        <f t="shared" si="18"/>
        <v>0</v>
      </c>
      <c r="G35" s="526">
        <f t="shared" si="18"/>
        <v>0</v>
      </c>
      <c r="H35" s="452">
        <f t="shared" si="18"/>
        <v>0</v>
      </c>
      <c r="I35" s="528" t="e">
        <f t="shared" si="8"/>
        <v>#DIV/0!</v>
      </c>
      <c r="J35" s="529" t="e">
        <f t="shared" si="9"/>
        <v>#DIV/0!</v>
      </c>
      <c r="K35" s="495">
        <f>SUM(K29:K34)</f>
        <v>0</v>
      </c>
      <c r="L35" s="452">
        <f aca="true" t="shared" si="19" ref="L35:S35">SUM(L29:L34)</f>
        <v>0</v>
      </c>
      <c r="M35" s="644">
        <f t="shared" si="19"/>
        <v>0</v>
      </c>
      <c r="N35" s="531">
        <f t="shared" si="19"/>
        <v>0</v>
      </c>
      <c r="O35" s="452">
        <f t="shared" si="19"/>
        <v>0</v>
      </c>
      <c r="P35" s="650">
        <f t="shared" si="19"/>
        <v>0</v>
      </c>
      <c r="Q35" s="530">
        <f t="shared" si="19"/>
        <v>0</v>
      </c>
      <c r="R35" s="452">
        <f t="shared" si="19"/>
        <v>0</v>
      </c>
      <c r="S35" s="644">
        <f t="shared" si="19"/>
        <v>0</v>
      </c>
      <c r="T35" s="684"/>
    </row>
    <row r="36" spans="1:20" ht="12.75">
      <c r="A36" s="206">
        <v>14</v>
      </c>
      <c r="B36" s="206"/>
      <c r="C36" s="442">
        <v>0</v>
      </c>
      <c r="D36" s="442">
        <v>0</v>
      </c>
      <c r="E36" s="391">
        <v>0</v>
      </c>
      <c r="F36" s="418">
        <v>0</v>
      </c>
      <c r="G36" s="442">
        <v>0</v>
      </c>
      <c r="H36" s="18">
        <v>0</v>
      </c>
      <c r="I36" s="543" t="e">
        <f aca="true" t="shared" si="20" ref="I36:I43">G36*100/F36</f>
        <v>#DIV/0!</v>
      </c>
      <c r="J36" s="544" t="e">
        <f t="shared" si="9"/>
        <v>#DIV/0!</v>
      </c>
      <c r="K36" s="279">
        <v>0</v>
      </c>
      <c r="L36" s="534">
        <f>C36+K36</f>
        <v>0</v>
      </c>
      <c r="M36" s="645">
        <f>F36-L36</f>
        <v>0</v>
      </c>
      <c r="N36" s="418">
        <v>0</v>
      </c>
      <c r="O36" s="534">
        <f>D36+N36</f>
        <v>0</v>
      </c>
      <c r="P36" s="651">
        <f>G36-O36</f>
        <v>0</v>
      </c>
      <c r="Q36" s="444">
        <v>0</v>
      </c>
      <c r="R36" s="534">
        <f>E36+Q36</f>
        <v>0</v>
      </c>
      <c r="S36" s="645">
        <f>H36-R36</f>
        <v>0</v>
      </c>
      <c r="T36" s="681"/>
    </row>
    <row r="37" spans="1:20" ht="12.75">
      <c r="A37" s="206">
        <v>15</v>
      </c>
      <c r="B37" s="206"/>
      <c r="C37" s="442">
        <v>0</v>
      </c>
      <c r="D37" s="442">
        <v>0</v>
      </c>
      <c r="E37" s="391">
        <v>0</v>
      </c>
      <c r="F37" s="432">
        <v>0</v>
      </c>
      <c r="G37" s="442">
        <v>0</v>
      </c>
      <c r="H37" s="18">
        <v>0</v>
      </c>
      <c r="I37" s="539" t="e">
        <f t="shared" si="20"/>
        <v>#DIV/0!</v>
      </c>
      <c r="J37" s="540" t="e">
        <f t="shared" si="9"/>
        <v>#DIV/0!</v>
      </c>
      <c r="K37" s="279">
        <v>0</v>
      </c>
      <c r="L37" s="534">
        <f aca="true" t="shared" si="21" ref="L37:L42">C37+K37</f>
        <v>0</v>
      </c>
      <c r="M37" s="645">
        <f aca="true" t="shared" si="22" ref="M37:M42">F37-L37</f>
        <v>0</v>
      </c>
      <c r="N37" s="432">
        <v>0</v>
      </c>
      <c r="O37" s="534">
        <f aca="true" t="shared" si="23" ref="O37:O42">D37+N37</f>
        <v>0</v>
      </c>
      <c r="P37" s="651">
        <f aca="true" t="shared" si="24" ref="P37:P42">G37-O37</f>
        <v>0</v>
      </c>
      <c r="Q37" s="373">
        <v>0</v>
      </c>
      <c r="R37" s="534">
        <f aca="true" t="shared" si="25" ref="R37:R42">E37+Q37</f>
        <v>0</v>
      </c>
      <c r="S37" s="645">
        <f aca="true" t="shared" si="26" ref="S37:S42">H37-R37</f>
        <v>0</v>
      </c>
      <c r="T37" s="10"/>
    </row>
    <row r="38" spans="1:20" ht="12.75">
      <c r="A38" s="206">
        <v>16</v>
      </c>
      <c r="B38" s="206"/>
      <c r="C38" s="442">
        <v>0</v>
      </c>
      <c r="D38" s="442">
        <v>0</v>
      </c>
      <c r="E38" s="391">
        <v>0</v>
      </c>
      <c r="F38" s="418">
        <v>0</v>
      </c>
      <c r="G38" s="442">
        <v>0</v>
      </c>
      <c r="H38" s="18">
        <v>0</v>
      </c>
      <c r="I38" s="539" t="e">
        <f t="shared" si="20"/>
        <v>#DIV/0!</v>
      </c>
      <c r="J38" s="540" t="e">
        <f t="shared" si="9"/>
        <v>#DIV/0!</v>
      </c>
      <c r="K38" s="279">
        <v>0</v>
      </c>
      <c r="L38" s="534">
        <f t="shared" si="21"/>
        <v>0</v>
      </c>
      <c r="M38" s="645">
        <f t="shared" si="22"/>
        <v>0</v>
      </c>
      <c r="N38" s="432">
        <v>0</v>
      </c>
      <c r="O38" s="534">
        <f t="shared" si="23"/>
        <v>0</v>
      </c>
      <c r="P38" s="651">
        <f t="shared" si="24"/>
        <v>0</v>
      </c>
      <c r="Q38" s="373">
        <v>0</v>
      </c>
      <c r="R38" s="534">
        <f t="shared" si="25"/>
        <v>0</v>
      </c>
      <c r="S38" s="645">
        <f t="shared" si="26"/>
        <v>0</v>
      </c>
      <c r="T38" s="10"/>
    </row>
    <row r="39" spans="1:20" ht="12.75">
      <c r="A39" s="206">
        <v>17</v>
      </c>
      <c r="B39" s="234"/>
      <c r="C39" s="433">
        <v>0</v>
      </c>
      <c r="D39" s="433">
        <v>0</v>
      </c>
      <c r="E39" s="380">
        <v>0</v>
      </c>
      <c r="F39" s="418">
        <v>0</v>
      </c>
      <c r="G39" s="433">
        <v>0</v>
      </c>
      <c r="H39" s="272">
        <v>0</v>
      </c>
      <c r="I39" s="539" t="e">
        <f t="shared" si="20"/>
        <v>#DIV/0!</v>
      </c>
      <c r="J39" s="540" t="e">
        <f t="shared" si="9"/>
        <v>#DIV/0!</v>
      </c>
      <c r="K39" s="279">
        <v>0</v>
      </c>
      <c r="L39" s="534">
        <f t="shared" si="21"/>
        <v>0</v>
      </c>
      <c r="M39" s="645">
        <f t="shared" si="22"/>
        <v>0</v>
      </c>
      <c r="N39" s="432">
        <v>0</v>
      </c>
      <c r="O39" s="534">
        <f t="shared" si="23"/>
        <v>0</v>
      </c>
      <c r="P39" s="651">
        <f t="shared" si="24"/>
        <v>0</v>
      </c>
      <c r="Q39" s="373">
        <v>0</v>
      </c>
      <c r="R39" s="534">
        <f t="shared" si="25"/>
        <v>0</v>
      </c>
      <c r="S39" s="645">
        <f t="shared" si="26"/>
        <v>0</v>
      </c>
      <c r="T39" s="10"/>
    </row>
    <row r="40" spans="1:20" ht="12.75">
      <c r="A40" s="206">
        <v>18</v>
      </c>
      <c r="B40" s="206"/>
      <c r="C40" s="373">
        <v>0</v>
      </c>
      <c r="D40" s="373">
        <v>0</v>
      </c>
      <c r="E40" s="421">
        <v>0</v>
      </c>
      <c r="F40" s="418">
        <v>0</v>
      </c>
      <c r="G40" s="373">
        <v>0</v>
      </c>
      <c r="H40" s="274">
        <v>0</v>
      </c>
      <c r="I40" s="539" t="e">
        <f t="shared" si="20"/>
        <v>#DIV/0!</v>
      </c>
      <c r="J40" s="540" t="e">
        <f t="shared" si="9"/>
        <v>#DIV/0!</v>
      </c>
      <c r="K40" s="279">
        <v>0</v>
      </c>
      <c r="L40" s="534">
        <f t="shared" si="21"/>
        <v>0</v>
      </c>
      <c r="M40" s="645">
        <f t="shared" si="22"/>
        <v>0</v>
      </c>
      <c r="N40" s="432">
        <v>0</v>
      </c>
      <c r="O40" s="534">
        <f t="shared" si="23"/>
        <v>0</v>
      </c>
      <c r="P40" s="651">
        <f t="shared" si="24"/>
        <v>0</v>
      </c>
      <c r="Q40" s="373">
        <v>0</v>
      </c>
      <c r="R40" s="534">
        <f t="shared" si="25"/>
        <v>0</v>
      </c>
      <c r="S40" s="645">
        <f t="shared" si="26"/>
        <v>0</v>
      </c>
      <c r="T40" s="10"/>
    </row>
    <row r="41" spans="1:20" ht="12.75">
      <c r="A41" s="206">
        <v>19</v>
      </c>
      <c r="B41" s="206"/>
      <c r="C41" s="373">
        <v>0</v>
      </c>
      <c r="D41" s="373">
        <v>0</v>
      </c>
      <c r="E41" s="421">
        <v>0</v>
      </c>
      <c r="F41" s="418">
        <v>0</v>
      </c>
      <c r="G41" s="373">
        <v>0</v>
      </c>
      <c r="H41" s="274">
        <v>0</v>
      </c>
      <c r="I41" s="539" t="e">
        <f t="shared" si="20"/>
        <v>#DIV/0!</v>
      </c>
      <c r="J41" s="540" t="e">
        <f t="shared" si="9"/>
        <v>#DIV/0!</v>
      </c>
      <c r="K41" s="279">
        <v>0</v>
      </c>
      <c r="L41" s="534">
        <f t="shared" si="21"/>
        <v>0</v>
      </c>
      <c r="M41" s="645">
        <f t="shared" si="22"/>
        <v>0</v>
      </c>
      <c r="N41" s="432">
        <v>0</v>
      </c>
      <c r="O41" s="534">
        <f t="shared" si="23"/>
        <v>0</v>
      </c>
      <c r="P41" s="651">
        <f t="shared" si="24"/>
        <v>0</v>
      </c>
      <c r="Q41" s="373">
        <v>0</v>
      </c>
      <c r="R41" s="534">
        <f t="shared" si="25"/>
        <v>0</v>
      </c>
      <c r="S41" s="645">
        <f t="shared" si="26"/>
        <v>0</v>
      </c>
      <c r="T41" s="10"/>
    </row>
    <row r="42" spans="1:20" ht="13.5" thickBot="1">
      <c r="A42" s="206">
        <v>20</v>
      </c>
      <c r="B42" s="376"/>
      <c r="C42" s="433">
        <v>0</v>
      </c>
      <c r="D42" s="433">
        <v>0</v>
      </c>
      <c r="E42" s="380">
        <v>0</v>
      </c>
      <c r="F42" s="428">
        <v>0</v>
      </c>
      <c r="G42" s="433">
        <v>0</v>
      </c>
      <c r="H42" s="272">
        <v>0</v>
      </c>
      <c r="I42" s="541" t="e">
        <f t="shared" si="20"/>
        <v>#DIV/0!</v>
      </c>
      <c r="J42" s="542" t="e">
        <f t="shared" si="9"/>
        <v>#DIV/0!</v>
      </c>
      <c r="K42" s="279">
        <v>0</v>
      </c>
      <c r="L42" s="534">
        <f t="shared" si="21"/>
        <v>0</v>
      </c>
      <c r="M42" s="645">
        <f t="shared" si="22"/>
        <v>0</v>
      </c>
      <c r="N42" s="419">
        <v>0</v>
      </c>
      <c r="O42" s="534">
        <f t="shared" si="23"/>
        <v>0</v>
      </c>
      <c r="P42" s="651">
        <f t="shared" si="24"/>
        <v>0</v>
      </c>
      <c r="Q42" s="443">
        <v>0</v>
      </c>
      <c r="R42" s="534">
        <f t="shared" si="25"/>
        <v>0</v>
      </c>
      <c r="S42" s="645">
        <f t="shared" si="26"/>
        <v>0</v>
      </c>
      <c r="T42" s="683"/>
    </row>
    <row r="43" spans="1:20" ht="13.5" thickBot="1">
      <c r="A43" s="207"/>
      <c r="B43" s="208" t="s">
        <v>30</v>
      </c>
      <c r="C43" s="526">
        <f aca="true" t="shared" si="27" ref="C43:H43">SUM(C36:C42)</f>
        <v>0</v>
      </c>
      <c r="D43" s="526">
        <f t="shared" si="27"/>
        <v>0</v>
      </c>
      <c r="E43" s="454">
        <f t="shared" si="27"/>
        <v>0</v>
      </c>
      <c r="F43" s="527">
        <f t="shared" si="27"/>
        <v>0</v>
      </c>
      <c r="G43" s="526">
        <f t="shared" si="27"/>
        <v>0</v>
      </c>
      <c r="H43" s="452">
        <f t="shared" si="27"/>
        <v>0</v>
      </c>
      <c r="I43" s="528" t="e">
        <f t="shared" si="20"/>
        <v>#DIV/0!</v>
      </c>
      <c r="J43" s="529" t="e">
        <f t="shared" si="9"/>
        <v>#DIV/0!</v>
      </c>
      <c r="K43" s="495">
        <f>SUM(K36:K42)</f>
        <v>0</v>
      </c>
      <c r="L43" s="452">
        <f aca="true" t="shared" si="28" ref="L43:S43">SUM(L36:L42)</f>
        <v>0</v>
      </c>
      <c r="M43" s="644">
        <f t="shared" si="28"/>
        <v>0</v>
      </c>
      <c r="N43" s="531">
        <f t="shared" si="28"/>
        <v>0</v>
      </c>
      <c r="O43" s="452">
        <f t="shared" si="28"/>
        <v>0</v>
      </c>
      <c r="P43" s="650">
        <f t="shared" si="28"/>
        <v>0</v>
      </c>
      <c r="Q43" s="530">
        <f t="shared" si="28"/>
        <v>0</v>
      </c>
      <c r="R43" s="452">
        <f t="shared" si="28"/>
        <v>0</v>
      </c>
      <c r="S43" s="644">
        <f t="shared" si="28"/>
        <v>0</v>
      </c>
      <c r="T43" s="684"/>
    </row>
    <row r="44" spans="1:20" ht="12.75">
      <c r="A44" s="191"/>
      <c r="B44" s="191"/>
      <c r="C44" s="433"/>
      <c r="D44" s="433"/>
      <c r="E44" s="380"/>
      <c r="F44" s="418"/>
      <c r="G44" s="433"/>
      <c r="H44" s="272"/>
      <c r="I44" s="543"/>
      <c r="J44" s="544"/>
      <c r="K44" s="263"/>
      <c r="L44" s="535"/>
      <c r="M44" s="646"/>
      <c r="N44" s="435"/>
      <c r="O44" s="535"/>
      <c r="P44" s="652"/>
      <c r="Q44" s="377"/>
      <c r="R44" s="535"/>
      <c r="S44" s="646"/>
      <c r="T44" s="681"/>
    </row>
    <row r="45" spans="1:20" ht="12.75">
      <c r="A45" s="206"/>
      <c r="B45" s="206"/>
      <c r="C45" s="373"/>
      <c r="D45" s="373"/>
      <c r="E45" s="421"/>
      <c r="F45" s="418"/>
      <c r="G45" s="373"/>
      <c r="H45" s="274"/>
      <c r="I45" s="539"/>
      <c r="J45" s="540"/>
      <c r="K45" s="265"/>
      <c r="L45" s="536"/>
      <c r="M45" s="647"/>
      <c r="N45" s="423"/>
      <c r="O45" s="536"/>
      <c r="P45" s="653"/>
      <c r="Q45" s="445"/>
      <c r="R45" s="536"/>
      <c r="S45" s="647"/>
      <c r="T45" s="681"/>
    </row>
  </sheetData>
  <sheetProtection/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="70" zoomScaleNormal="70" zoomScalePageLayoutView="0" workbookViewId="0" topLeftCell="A1">
      <pane ySplit="19" topLeftCell="A20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0" max="11" width="9.50390625" style="0" customWidth="1"/>
    <col min="22" max="22" width="35.875" style="0" customWidth="1"/>
    <col min="23" max="23" width="9.125" style="19" customWidth="1"/>
  </cols>
  <sheetData>
    <row r="1" spans="1:22" ht="19.5">
      <c r="A1" s="221" t="s">
        <v>61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19.5">
      <c r="A2" s="223" t="s">
        <v>344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</row>
    <row r="3" spans="1:22" ht="18">
      <c r="A3" s="224" t="s">
        <v>77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</row>
    <row r="4" spans="1:22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</row>
    <row r="5" spans="1:22" ht="17.25">
      <c r="A5" s="673" t="s">
        <v>337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ht="17.25">
      <c r="A6" s="673" t="s">
        <v>338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</row>
    <row r="7" spans="1:22" ht="15">
      <c r="A7" s="227" t="s">
        <v>339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</row>
    <row r="8" spans="1:22" ht="12">
      <c r="A8" s="408" t="s">
        <v>199</v>
      </c>
      <c r="B8" s="222"/>
      <c r="C8" s="222"/>
      <c r="D8" s="222"/>
      <c r="E8" s="222"/>
      <c r="F8" s="222"/>
      <c r="G8" s="222"/>
      <c r="H8" s="222"/>
      <c r="I8" s="741"/>
      <c r="J8" s="741"/>
      <c r="K8" s="741"/>
      <c r="L8" s="741"/>
      <c r="M8" s="741"/>
      <c r="N8" s="741"/>
      <c r="O8" s="741"/>
      <c r="P8" s="741"/>
      <c r="Q8" s="741"/>
      <c r="R8" s="222"/>
      <c r="S8" s="222"/>
      <c r="T8" s="222"/>
      <c r="U8" s="222"/>
      <c r="V8" s="222"/>
    </row>
    <row r="9" spans="1:22" ht="12">
      <c r="A9" s="692" t="s">
        <v>385</v>
      </c>
      <c r="B9" s="692"/>
      <c r="C9" s="692"/>
      <c r="D9" s="692"/>
      <c r="E9" s="692"/>
      <c r="F9" s="692"/>
      <c r="G9" s="409"/>
      <c r="H9" s="409"/>
      <c r="I9" s="409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</row>
    <row r="10" spans="1:26" ht="12.75">
      <c r="A10" s="191"/>
      <c r="B10" s="191"/>
      <c r="C10" s="393"/>
      <c r="D10" s="394" t="s">
        <v>119</v>
      </c>
      <c r="E10" s="395"/>
      <c r="F10" s="395"/>
      <c r="G10" s="395"/>
      <c r="H10" s="396"/>
      <c r="I10" s="396"/>
      <c r="J10" s="228" t="s">
        <v>36</v>
      </c>
      <c r="K10" s="211"/>
      <c r="L10" s="397" t="s">
        <v>202</v>
      </c>
      <c r="M10" s="398"/>
      <c r="N10" s="399" t="s">
        <v>202</v>
      </c>
      <c r="O10" s="400"/>
      <c r="P10" s="228" t="s">
        <v>162</v>
      </c>
      <c r="Q10" s="211"/>
      <c r="R10" s="211"/>
      <c r="S10" s="211"/>
      <c r="T10" s="211"/>
      <c r="U10" s="211"/>
      <c r="V10" s="362"/>
      <c r="W10" s="884"/>
      <c r="X10" s="884"/>
      <c r="Y10" s="884"/>
      <c r="Z10" s="884"/>
    </row>
    <row r="11" spans="1:26" ht="12.75">
      <c r="A11" s="232"/>
      <c r="B11" s="196"/>
      <c r="C11" s="339" t="s">
        <v>32</v>
      </c>
      <c r="D11" s="775" t="s">
        <v>233</v>
      </c>
      <c r="E11" s="776"/>
      <c r="F11" s="777" t="s">
        <v>5</v>
      </c>
      <c r="G11" s="778"/>
      <c r="H11" s="779" t="s">
        <v>198</v>
      </c>
      <c r="I11" s="780"/>
      <c r="J11" s="781" t="s">
        <v>37</v>
      </c>
      <c r="K11" s="766" t="s">
        <v>84</v>
      </c>
      <c r="L11" s="782" t="s">
        <v>203</v>
      </c>
      <c r="M11" s="776"/>
      <c r="N11" s="775" t="s">
        <v>203</v>
      </c>
      <c r="O11" s="783"/>
      <c r="P11" s="784" t="s">
        <v>76</v>
      </c>
      <c r="Q11" s="401"/>
      <c r="R11" s="777" t="s">
        <v>119</v>
      </c>
      <c r="S11" s="785"/>
      <c r="T11" s="785"/>
      <c r="U11" s="785"/>
      <c r="V11" s="678" t="s">
        <v>161</v>
      </c>
      <c r="W11" s="176"/>
      <c r="X11" s="176"/>
      <c r="Y11" s="177"/>
      <c r="Z11" s="178"/>
    </row>
    <row r="12" spans="1:26" ht="12.75">
      <c r="A12" s="232" t="s">
        <v>25</v>
      </c>
      <c r="B12" s="196" t="s">
        <v>26</v>
      </c>
      <c r="C12" s="339" t="s">
        <v>74</v>
      </c>
      <c r="D12" s="775" t="s">
        <v>234</v>
      </c>
      <c r="E12" s="776"/>
      <c r="F12" s="786" t="s">
        <v>64</v>
      </c>
      <c r="G12" s="766" t="s">
        <v>39</v>
      </c>
      <c r="H12" s="882" t="s">
        <v>110</v>
      </c>
      <c r="I12" s="883"/>
      <c r="J12" s="781" t="s">
        <v>38</v>
      </c>
      <c r="K12" s="766" t="s">
        <v>85</v>
      </c>
      <c r="L12" s="787" t="s">
        <v>200</v>
      </c>
      <c r="M12" s="778"/>
      <c r="N12" s="788" t="s">
        <v>201</v>
      </c>
      <c r="O12" s="366"/>
      <c r="P12" s="789" t="s">
        <v>204</v>
      </c>
      <c r="Q12" s="790"/>
      <c r="R12" s="777" t="s">
        <v>19</v>
      </c>
      <c r="S12" s="383"/>
      <c r="T12" s="777" t="s">
        <v>21</v>
      </c>
      <c r="U12" s="383"/>
      <c r="V12" s="237"/>
      <c r="W12" s="176"/>
      <c r="X12" s="179"/>
      <c r="Y12" s="177"/>
      <c r="Z12" s="180"/>
    </row>
    <row r="13" spans="1:26" ht="12.75">
      <c r="A13" s="191"/>
      <c r="B13" s="196" t="s">
        <v>27</v>
      </c>
      <c r="C13" s="339"/>
      <c r="D13" s="788" t="s">
        <v>15</v>
      </c>
      <c r="E13" s="778"/>
      <c r="F13" s="786" t="s">
        <v>65</v>
      </c>
      <c r="G13" s="766" t="s">
        <v>41</v>
      </c>
      <c r="H13" s="195" t="s">
        <v>111</v>
      </c>
      <c r="I13" s="339" t="s">
        <v>113</v>
      </c>
      <c r="J13" s="791"/>
      <c r="K13" s="767"/>
      <c r="L13" s="781" t="s">
        <v>33</v>
      </c>
      <c r="M13" s="766" t="s">
        <v>34</v>
      </c>
      <c r="N13" s="792" t="s">
        <v>33</v>
      </c>
      <c r="O13" s="196" t="s">
        <v>34</v>
      </c>
      <c r="P13" s="743" t="s">
        <v>166</v>
      </c>
      <c r="Q13" s="194" t="s">
        <v>229</v>
      </c>
      <c r="R13" s="793" t="s">
        <v>168</v>
      </c>
      <c r="S13" s="794" t="s">
        <v>156</v>
      </c>
      <c r="T13" s="793" t="s">
        <v>168</v>
      </c>
      <c r="U13" s="335" t="s">
        <v>229</v>
      </c>
      <c r="V13" s="679"/>
      <c r="W13" s="176"/>
      <c r="X13" s="179"/>
      <c r="Y13" s="177"/>
      <c r="Z13" s="180"/>
    </row>
    <row r="14" spans="1:26" ht="12.75">
      <c r="A14" s="191"/>
      <c r="B14" s="237"/>
      <c r="C14" s="339"/>
      <c r="D14" s="786" t="s">
        <v>31</v>
      </c>
      <c r="E14" s="766" t="s">
        <v>39</v>
      </c>
      <c r="F14" s="795"/>
      <c r="G14" s="796"/>
      <c r="H14" s="196" t="s">
        <v>112</v>
      </c>
      <c r="I14" s="339" t="s">
        <v>87</v>
      </c>
      <c r="J14" s="791"/>
      <c r="K14" s="767"/>
      <c r="L14" s="791" t="s">
        <v>106</v>
      </c>
      <c r="M14" s="766" t="s">
        <v>106</v>
      </c>
      <c r="N14" s="792" t="s">
        <v>106</v>
      </c>
      <c r="O14" s="196" t="s">
        <v>106</v>
      </c>
      <c r="P14" s="743" t="s">
        <v>167</v>
      </c>
      <c r="Q14" s="796"/>
      <c r="R14" s="797" t="s">
        <v>169</v>
      </c>
      <c r="S14" s="798" t="s">
        <v>160</v>
      </c>
      <c r="T14" s="797" t="s">
        <v>169</v>
      </c>
      <c r="U14" s="798" t="s">
        <v>160</v>
      </c>
      <c r="V14" s="679" t="s">
        <v>303</v>
      </c>
      <c r="W14" s="740"/>
      <c r="X14" s="181"/>
      <c r="Y14" s="181"/>
      <c r="Z14" s="180"/>
    </row>
    <row r="15" spans="1:26" ht="12.75">
      <c r="A15" s="191"/>
      <c r="B15" s="237"/>
      <c r="C15" s="339"/>
      <c r="D15" s="786" t="s">
        <v>40</v>
      </c>
      <c r="E15" s="766" t="s">
        <v>41</v>
      </c>
      <c r="F15" s="795"/>
      <c r="G15" s="796"/>
      <c r="H15" s="237"/>
      <c r="I15" s="339"/>
      <c r="J15" s="791"/>
      <c r="K15" s="767"/>
      <c r="L15" s="799"/>
      <c r="M15" s="796"/>
      <c r="N15" s="792"/>
      <c r="O15" s="196"/>
      <c r="P15" s="743" t="s">
        <v>159</v>
      </c>
      <c r="Q15" s="796"/>
      <c r="R15" s="800" t="s">
        <v>240</v>
      </c>
      <c r="S15" s="796"/>
      <c r="T15" s="800" t="s">
        <v>240</v>
      </c>
      <c r="U15" s="796"/>
      <c r="V15" s="679" t="s">
        <v>235</v>
      </c>
      <c r="W15" s="99"/>
      <c r="X15" s="99"/>
      <c r="Y15" s="99"/>
      <c r="Z15" s="19"/>
    </row>
    <row r="16" spans="1:26" ht="12.75" customHeight="1">
      <c r="A16" s="191"/>
      <c r="B16" s="237"/>
      <c r="C16" s="801" t="s">
        <v>128</v>
      </c>
      <c r="D16" s="802" t="s">
        <v>128</v>
      </c>
      <c r="E16" s="336" t="s">
        <v>128</v>
      </c>
      <c r="F16" s="802" t="s">
        <v>128</v>
      </c>
      <c r="G16" s="200" t="s">
        <v>128</v>
      </c>
      <c r="H16" s="200" t="s">
        <v>128</v>
      </c>
      <c r="I16" s="801" t="s">
        <v>128</v>
      </c>
      <c r="J16" s="803" t="s">
        <v>129</v>
      </c>
      <c r="K16" s="767" t="s">
        <v>129</v>
      </c>
      <c r="L16" s="768" t="s">
        <v>195</v>
      </c>
      <c r="M16" s="336" t="s">
        <v>196</v>
      </c>
      <c r="N16" s="804" t="s">
        <v>196</v>
      </c>
      <c r="O16" s="200" t="s">
        <v>196</v>
      </c>
      <c r="P16" s="742"/>
      <c r="Q16" s="796"/>
      <c r="R16" s="800" t="s">
        <v>170</v>
      </c>
      <c r="S16" s="796"/>
      <c r="T16" s="800" t="s">
        <v>170</v>
      </c>
      <c r="U16" s="796"/>
      <c r="V16" s="237"/>
      <c r="W16" s="104"/>
      <c r="X16" s="104"/>
      <c r="Y16" s="182"/>
      <c r="Z16" s="19"/>
    </row>
    <row r="17" spans="1:26" ht="12.75" customHeight="1" thickBot="1">
      <c r="A17" s="191"/>
      <c r="B17" s="237"/>
      <c r="C17" s="805">
        <v>1</v>
      </c>
      <c r="D17" s="806">
        <v>2</v>
      </c>
      <c r="E17" s="805">
        <v>3</v>
      </c>
      <c r="F17" s="806">
        <v>4</v>
      </c>
      <c r="G17" s="774">
        <v>5</v>
      </c>
      <c r="H17" s="774">
        <v>6</v>
      </c>
      <c r="I17" s="807">
        <v>7</v>
      </c>
      <c r="J17" s="808">
        <v>8</v>
      </c>
      <c r="K17" s="809">
        <v>9</v>
      </c>
      <c r="L17" s="808">
        <v>10</v>
      </c>
      <c r="M17" s="805">
        <v>11</v>
      </c>
      <c r="N17" s="806">
        <v>12</v>
      </c>
      <c r="O17" s="805">
        <v>13</v>
      </c>
      <c r="P17" s="810">
        <v>14</v>
      </c>
      <c r="Q17" s="805">
        <v>15</v>
      </c>
      <c r="R17" s="811">
        <v>16</v>
      </c>
      <c r="S17" s="805">
        <v>17</v>
      </c>
      <c r="T17" s="811">
        <v>18</v>
      </c>
      <c r="U17" s="805">
        <v>19</v>
      </c>
      <c r="V17" s="774">
        <v>20</v>
      </c>
      <c r="W17" s="104"/>
      <c r="X17" s="104"/>
      <c r="Y17" s="182"/>
      <c r="Z17" s="19"/>
    </row>
    <row r="18" spans="1:26" ht="17.25" customHeight="1" thickBot="1">
      <c r="A18" s="381"/>
      <c r="B18" s="381" t="s">
        <v>29</v>
      </c>
      <c r="C18" s="547">
        <f aca="true" t="shared" si="0" ref="C18:U18">C27+C34+C42</f>
        <v>0</v>
      </c>
      <c r="D18" s="732">
        <f t="shared" si="0"/>
        <v>0</v>
      </c>
      <c r="E18" s="547">
        <f t="shared" si="0"/>
        <v>0</v>
      </c>
      <c r="F18" s="732">
        <f t="shared" si="0"/>
        <v>0</v>
      </c>
      <c r="G18" s="725">
        <f t="shared" si="0"/>
        <v>0</v>
      </c>
      <c r="H18" s="725">
        <f t="shared" si="0"/>
        <v>0</v>
      </c>
      <c r="I18" s="547">
        <f t="shared" si="0"/>
        <v>0</v>
      </c>
      <c r="J18" s="738" t="e">
        <f>F18*100/C18</f>
        <v>#DIV/0!</v>
      </c>
      <c r="K18" s="812" t="e">
        <f>G18*100/C18</f>
        <v>#DIV/0!</v>
      </c>
      <c r="L18" s="738">
        <f>MIN(L20:L42)</f>
        <v>0</v>
      </c>
      <c r="M18" s="548">
        <f>MAX(M20:M42)</f>
        <v>0</v>
      </c>
      <c r="N18" s="739">
        <f>MIN(N20:N42)</f>
        <v>0</v>
      </c>
      <c r="O18" s="548">
        <f>MAX(O20:O42)</f>
        <v>0</v>
      </c>
      <c r="P18" s="724">
        <f t="shared" si="0"/>
        <v>0</v>
      </c>
      <c r="Q18" s="547">
        <f t="shared" si="0"/>
        <v>0</v>
      </c>
      <c r="R18" s="736">
        <f t="shared" si="0"/>
        <v>0</v>
      </c>
      <c r="S18" s="547">
        <f t="shared" si="0"/>
        <v>0</v>
      </c>
      <c r="T18" s="736">
        <f t="shared" si="0"/>
        <v>0</v>
      </c>
      <c r="U18" s="547">
        <f t="shared" si="0"/>
        <v>0</v>
      </c>
      <c r="V18" s="715"/>
      <c r="W18" s="107"/>
      <c r="X18" s="107"/>
      <c r="Y18" s="183"/>
      <c r="Z18" s="184"/>
    </row>
    <row r="19" spans="1:26" ht="12.75" customHeight="1">
      <c r="A19" s="241"/>
      <c r="B19" s="241"/>
      <c r="C19" s="406"/>
      <c r="D19" s="410"/>
      <c r="E19" s="406"/>
      <c r="F19" s="411"/>
      <c r="G19" s="412"/>
      <c r="H19" s="413"/>
      <c r="I19" s="414"/>
      <c r="J19" s="659"/>
      <c r="K19" s="660"/>
      <c r="L19" s="286"/>
      <c r="M19" s="248"/>
      <c r="N19" s="415"/>
      <c r="O19" s="250"/>
      <c r="P19" s="402"/>
      <c r="Q19" s="215"/>
      <c r="R19" s="416"/>
      <c r="S19" s="202"/>
      <c r="T19" s="416"/>
      <c r="U19" s="202"/>
      <c r="V19" s="203"/>
      <c r="W19" s="107"/>
      <c r="X19" s="107"/>
      <c r="Y19" s="183"/>
      <c r="Z19" s="184"/>
    </row>
    <row r="20" spans="1:26" ht="12.75">
      <c r="A20" s="215">
        <v>1</v>
      </c>
      <c r="B20" s="191"/>
      <c r="C20" s="15">
        <v>0</v>
      </c>
      <c r="D20" s="417">
        <v>0</v>
      </c>
      <c r="E20" s="15">
        <v>0</v>
      </c>
      <c r="F20" s="418">
        <v>0</v>
      </c>
      <c r="G20" s="273">
        <v>0</v>
      </c>
      <c r="H20" s="378">
        <v>0</v>
      </c>
      <c r="I20" s="379">
        <v>0</v>
      </c>
      <c r="J20" s="669" t="e">
        <f>F20*100/C20</f>
        <v>#DIV/0!</v>
      </c>
      <c r="K20" s="670" t="e">
        <f>G20*100/C20</f>
        <v>#DIV/0!</v>
      </c>
      <c r="L20" s="253">
        <v>0</v>
      </c>
      <c r="M20" s="355">
        <v>0</v>
      </c>
      <c r="N20" s="382">
        <v>0</v>
      </c>
      <c r="O20" s="377">
        <v>0</v>
      </c>
      <c r="P20" s="402">
        <v>0</v>
      </c>
      <c r="Q20" s="654">
        <f>C20-P20</f>
        <v>0</v>
      </c>
      <c r="R20" s="419">
        <v>0</v>
      </c>
      <c r="S20" s="658">
        <f>F20-R20</f>
        <v>0</v>
      </c>
      <c r="T20" s="420">
        <v>0</v>
      </c>
      <c r="U20" s="643">
        <f>G20-T20</f>
        <v>0</v>
      </c>
      <c r="V20" s="206"/>
      <c r="W20" s="107"/>
      <c r="X20" s="107"/>
      <c r="Y20" s="183"/>
      <c r="Z20" s="184"/>
    </row>
    <row r="21" spans="1:26" ht="12.75">
      <c r="A21" s="206">
        <v>2</v>
      </c>
      <c r="B21" s="206"/>
      <c r="C21" s="391">
        <v>0</v>
      </c>
      <c r="D21" s="422">
        <v>0</v>
      </c>
      <c r="E21" s="391">
        <v>0</v>
      </c>
      <c r="F21" s="418">
        <v>0</v>
      </c>
      <c r="G21" s="18">
        <v>0</v>
      </c>
      <c r="H21" s="373">
        <v>0</v>
      </c>
      <c r="I21" s="421">
        <v>0</v>
      </c>
      <c r="J21" s="661" t="e">
        <f aca="true" t="shared" si="1" ref="J21:J42">F21*100/C21</f>
        <v>#DIV/0!</v>
      </c>
      <c r="K21" s="662" t="e">
        <f aca="true" t="shared" si="2" ref="K21:K42">G21*100/C21</f>
        <v>#DIV/0!</v>
      </c>
      <c r="L21" s="265">
        <v>0</v>
      </c>
      <c r="M21" s="262">
        <v>0</v>
      </c>
      <c r="N21" s="423">
        <v>0</v>
      </c>
      <c r="O21" s="372">
        <v>0</v>
      </c>
      <c r="P21" s="424">
        <v>0</v>
      </c>
      <c r="Q21" s="643">
        <f aca="true" t="shared" si="3" ref="Q21:Q26">C21-P21</f>
        <v>0</v>
      </c>
      <c r="R21" s="420">
        <v>0</v>
      </c>
      <c r="S21" s="643">
        <f aca="true" t="shared" si="4" ref="S21:S26">F21-R21</f>
        <v>0</v>
      </c>
      <c r="T21" s="420">
        <v>0</v>
      </c>
      <c r="U21" s="643">
        <f aca="true" t="shared" si="5" ref="U21:U26">G21-T21</f>
        <v>0</v>
      </c>
      <c r="V21" s="206"/>
      <c r="W21" s="107"/>
      <c r="X21" s="107"/>
      <c r="Y21" s="183"/>
      <c r="Z21" s="184"/>
    </row>
    <row r="22" spans="1:26" ht="12.75">
      <c r="A22" s="206">
        <v>3</v>
      </c>
      <c r="B22" s="206"/>
      <c r="C22" s="391">
        <v>0</v>
      </c>
      <c r="D22" s="422">
        <v>0</v>
      </c>
      <c r="E22" s="391">
        <v>0</v>
      </c>
      <c r="F22" s="418">
        <v>0</v>
      </c>
      <c r="G22" s="18">
        <v>0</v>
      </c>
      <c r="H22" s="373">
        <v>0</v>
      </c>
      <c r="I22" s="421">
        <v>0</v>
      </c>
      <c r="J22" s="661" t="e">
        <f t="shared" si="1"/>
        <v>#DIV/0!</v>
      </c>
      <c r="K22" s="662" t="e">
        <f t="shared" si="2"/>
        <v>#DIV/0!</v>
      </c>
      <c r="L22" s="265">
        <v>0</v>
      </c>
      <c r="M22" s="262">
        <v>0</v>
      </c>
      <c r="N22" s="423">
        <v>0</v>
      </c>
      <c r="O22" s="372">
        <v>0</v>
      </c>
      <c r="P22" s="424">
        <v>0</v>
      </c>
      <c r="Q22" s="643">
        <f t="shared" si="3"/>
        <v>0</v>
      </c>
      <c r="R22" s="420">
        <v>0</v>
      </c>
      <c r="S22" s="643">
        <f t="shared" si="4"/>
        <v>0</v>
      </c>
      <c r="T22" s="420">
        <v>0</v>
      </c>
      <c r="U22" s="643">
        <f t="shared" si="5"/>
        <v>0</v>
      </c>
      <c r="V22" s="206"/>
      <c r="W22" s="107"/>
      <c r="X22" s="107"/>
      <c r="Y22" s="183"/>
      <c r="Z22" s="184"/>
    </row>
    <row r="23" spans="1:26" ht="12.75">
      <c r="A23" s="206">
        <v>4</v>
      </c>
      <c r="B23" s="206"/>
      <c r="C23" s="391">
        <v>0</v>
      </c>
      <c r="D23" s="422">
        <v>0</v>
      </c>
      <c r="E23" s="391">
        <v>0</v>
      </c>
      <c r="F23" s="418">
        <v>0</v>
      </c>
      <c r="G23" s="18">
        <v>0</v>
      </c>
      <c r="H23" s="373">
        <v>0</v>
      </c>
      <c r="I23" s="421">
        <v>0</v>
      </c>
      <c r="J23" s="661" t="e">
        <f t="shared" si="1"/>
        <v>#DIV/0!</v>
      </c>
      <c r="K23" s="662" t="e">
        <f t="shared" si="2"/>
        <v>#DIV/0!</v>
      </c>
      <c r="L23" s="265">
        <v>0</v>
      </c>
      <c r="M23" s="262">
        <v>0</v>
      </c>
      <c r="N23" s="423">
        <v>0</v>
      </c>
      <c r="O23" s="372">
        <v>0</v>
      </c>
      <c r="P23" s="424">
        <v>0</v>
      </c>
      <c r="Q23" s="643">
        <f t="shared" si="3"/>
        <v>0</v>
      </c>
      <c r="R23" s="420">
        <v>0</v>
      </c>
      <c r="S23" s="643">
        <f t="shared" si="4"/>
        <v>0</v>
      </c>
      <c r="T23" s="420">
        <v>0</v>
      </c>
      <c r="U23" s="643">
        <f t="shared" si="5"/>
        <v>0</v>
      </c>
      <c r="V23" s="206"/>
      <c r="W23" s="107"/>
      <c r="X23" s="107"/>
      <c r="Y23" s="183"/>
      <c r="Z23" s="184"/>
    </row>
    <row r="24" spans="1:26" ht="12.75">
      <c r="A24" s="206">
        <v>5</v>
      </c>
      <c r="B24" s="206"/>
      <c r="C24" s="391">
        <v>0</v>
      </c>
      <c r="D24" s="422">
        <v>0</v>
      </c>
      <c r="E24" s="391">
        <v>0</v>
      </c>
      <c r="F24" s="418">
        <v>0</v>
      </c>
      <c r="G24" s="18">
        <v>0</v>
      </c>
      <c r="H24" s="373">
        <v>0</v>
      </c>
      <c r="I24" s="421">
        <v>0</v>
      </c>
      <c r="J24" s="661" t="e">
        <f t="shared" si="1"/>
        <v>#DIV/0!</v>
      </c>
      <c r="K24" s="662" t="e">
        <f t="shared" si="2"/>
        <v>#DIV/0!</v>
      </c>
      <c r="L24" s="265">
        <v>0</v>
      </c>
      <c r="M24" s="262">
        <v>0</v>
      </c>
      <c r="N24" s="423">
        <v>0</v>
      </c>
      <c r="O24" s="372">
        <v>0</v>
      </c>
      <c r="P24" s="424">
        <v>0</v>
      </c>
      <c r="Q24" s="643">
        <f t="shared" si="3"/>
        <v>0</v>
      </c>
      <c r="R24" s="420">
        <v>0</v>
      </c>
      <c r="S24" s="643">
        <f t="shared" si="4"/>
        <v>0</v>
      </c>
      <c r="T24" s="420">
        <v>0</v>
      </c>
      <c r="U24" s="643">
        <f t="shared" si="5"/>
        <v>0</v>
      </c>
      <c r="V24" s="206"/>
      <c r="W24" s="107"/>
      <c r="X24" s="107"/>
      <c r="Y24" s="183"/>
      <c r="Z24" s="184"/>
    </row>
    <row r="25" spans="1:26" ht="12.75">
      <c r="A25" s="206">
        <v>6</v>
      </c>
      <c r="B25" s="206"/>
      <c r="C25" s="391">
        <v>0</v>
      </c>
      <c r="D25" s="422">
        <v>0</v>
      </c>
      <c r="E25" s="391">
        <v>0</v>
      </c>
      <c r="F25" s="418">
        <v>0</v>
      </c>
      <c r="G25" s="18">
        <v>0</v>
      </c>
      <c r="H25" s="373">
        <v>0</v>
      </c>
      <c r="I25" s="421">
        <v>0</v>
      </c>
      <c r="J25" s="661" t="e">
        <f t="shared" si="1"/>
        <v>#DIV/0!</v>
      </c>
      <c r="K25" s="662" t="e">
        <f t="shared" si="2"/>
        <v>#DIV/0!</v>
      </c>
      <c r="L25" s="265">
        <v>0</v>
      </c>
      <c r="M25" s="262">
        <v>0</v>
      </c>
      <c r="N25" s="423">
        <v>0</v>
      </c>
      <c r="O25" s="372">
        <v>0</v>
      </c>
      <c r="P25" s="424">
        <v>0</v>
      </c>
      <c r="Q25" s="643">
        <f t="shared" si="3"/>
        <v>0</v>
      </c>
      <c r="R25" s="420">
        <v>0</v>
      </c>
      <c r="S25" s="643">
        <f t="shared" si="4"/>
        <v>0</v>
      </c>
      <c r="T25" s="420">
        <v>0</v>
      </c>
      <c r="U25" s="643">
        <f t="shared" si="5"/>
        <v>0</v>
      </c>
      <c r="V25" s="206"/>
      <c r="W25" s="109"/>
      <c r="X25" s="109"/>
      <c r="Y25" s="109"/>
      <c r="Z25" s="184"/>
    </row>
    <row r="26" spans="1:26" ht="13.5" thickBot="1">
      <c r="A26" s="206">
        <v>7</v>
      </c>
      <c r="B26" s="206"/>
      <c r="C26" s="391">
        <v>0</v>
      </c>
      <c r="D26" s="422">
        <v>0</v>
      </c>
      <c r="E26" s="391">
        <v>0</v>
      </c>
      <c r="F26" s="418">
        <v>0</v>
      </c>
      <c r="G26" s="18">
        <v>0</v>
      </c>
      <c r="H26" s="373">
        <v>0</v>
      </c>
      <c r="I26" s="421">
        <v>0</v>
      </c>
      <c r="J26" s="663" t="e">
        <f t="shared" si="1"/>
        <v>#DIV/0!</v>
      </c>
      <c r="K26" s="664" t="e">
        <f t="shared" si="2"/>
        <v>#DIV/0!</v>
      </c>
      <c r="L26" s="265">
        <v>0</v>
      </c>
      <c r="M26" s="262">
        <v>0</v>
      </c>
      <c r="N26" s="423">
        <v>0</v>
      </c>
      <c r="O26" s="372">
        <v>0</v>
      </c>
      <c r="P26" s="425">
        <v>0</v>
      </c>
      <c r="Q26" s="654">
        <f t="shared" si="3"/>
        <v>0</v>
      </c>
      <c r="R26" s="390">
        <v>0</v>
      </c>
      <c r="S26" s="645">
        <f t="shared" si="4"/>
        <v>0</v>
      </c>
      <c r="T26" s="426">
        <v>0</v>
      </c>
      <c r="U26" s="643">
        <f t="shared" si="5"/>
        <v>0</v>
      </c>
      <c r="V26" s="234"/>
      <c r="W26" s="107"/>
      <c r="X26" s="107"/>
      <c r="Y26" s="183"/>
      <c r="Z26" s="184"/>
    </row>
    <row r="27" spans="1:26" ht="13.5" thickBot="1">
      <c r="A27" s="207"/>
      <c r="B27" s="208" t="s">
        <v>30</v>
      </c>
      <c r="C27" s="454">
        <f aca="true" t="shared" si="6" ref="C27:I27">SUM(C20:C26)</f>
        <v>0</v>
      </c>
      <c r="D27" s="527">
        <f t="shared" si="6"/>
        <v>0</v>
      </c>
      <c r="E27" s="454">
        <f t="shared" si="6"/>
        <v>0</v>
      </c>
      <c r="F27" s="527">
        <f t="shared" si="6"/>
        <v>0</v>
      </c>
      <c r="G27" s="452">
        <f t="shared" si="6"/>
        <v>0</v>
      </c>
      <c r="H27" s="526">
        <f t="shared" si="6"/>
        <v>0</v>
      </c>
      <c r="I27" s="454">
        <f t="shared" si="6"/>
        <v>0</v>
      </c>
      <c r="J27" s="665" t="e">
        <f t="shared" si="1"/>
        <v>#DIV/0!</v>
      </c>
      <c r="K27" s="666" t="e">
        <f t="shared" si="2"/>
        <v>#DIV/0!</v>
      </c>
      <c r="L27" s="486">
        <f>MIN(L20:L26)</f>
        <v>0</v>
      </c>
      <c r="M27" s="457">
        <f>MAX(M20:M26)</f>
        <v>0</v>
      </c>
      <c r="N27" s="525">
        <f>MIN(N20:N26)</f>
        <v>0</v>
      </c>
      <c r="O27" s="456">
        <f>MAX(O20:O26)</f>
        <v>0</v>
      </c>
      <c r="P27" s="545">
        <f aca="true" t="shared" si="7" ref="P27:U27">SUM(P20:P26)</f>
        <v>0</v>
      </c>
      <c r="Q27" s="655">
        <f t="shared" si="7"/>
        <v>0</v>
      </c>
      <c r="R27" s="546">
        <f t="shared" si="7"/>
        <v>0</v>
      </c>
      <c r="S27" s="655">
        <f t="shared" si="7"/>
        <v>0</v>
      </c>
      <c r="T27" s="546">
        <f t="shared" si="7"/>
        <v>0</v>
      </c>
      <c r="U27" s="655">
        <f t="shared" si="7"/>
        <v>0</v>
      </c>
      <c r="V27" s="685"/>
      <c r="W27" s="107"/>
      <c r="X27" s="107"/>
      <c r="Y27" s="183"/>
      <c r="Z27" s="184"/>
    </row>
    <row r="28" spans="1:26" ht="12.75">
      <c r="A28" s="206">
        <v>8</v>
      </c>
      <c r="B28" s="206"/>
      <c r="C28" s="391">
        <v>0</v>
      </c>
      <c r="D28" s="422">
        <v>0</v>
      </c>
      <c r="E28" s="391">
        <v>0</v>
      </c>
      <c r="F28" s="418">
        <v>0</v>
      </c>
      <c r="G28" s="18">
        <v>0</v>
      </c>
      <c r="H28" s="373">
        <v>0</v>
      </c>
      <c r="I28" s="421">
        <v>0</v>
      </c>
      <c r="J28" s="667" t="e">
        <f t="shared" si="1"/>
        <v>#DIV/0!</v>
      </c>
      <c r="K28" s="668" t="e">
        <f t="shared" si="2"/>
        <v>#DIV/0!</v>
      </c>
      <c r="L28" s="265">
        <v>0</v>
      </c>
      <c r="M28" s="262">
        <v>0</v>
      </c>
      <c r="N28" s="423">
        <v>0</v>
      </c>
      <c r="O28" s="372">
        <v>0</v>
      </c>
      <c r="P28" s="427">
        <v>0</v>
      </c>
      <c r="Q28" s="645">
        <f aca="true" t="shared" si="8" ref="Q28:Q33">C28-P28</f>
        <v>0</v>
      </c>
      <c r="R28" s="416">
        <v>0</v>
      </c>
      <c r="S28" s="645">
        <f aca="true" t="shared" si="9" ref="S28:S33">F28-R28</f>
        <v>0</v>
      </c>
      <c r="T28" s="416">
        <v>0</v>
      </c>
      <c r="U28" s="645">
        <f aca="true" t="shared" si="10" ref="U28:U33">G28-T28</f>
        <v>0</v>
      </c>
      <c r="V28" s="203"/>
      <c r="W28" s="107"/>
      <c r="X28" s="107"/>
      <c r="Y28" s="183"/>
      <c r="Z28" s="184"/>
    </row>
    <row r="29" spans="1:26" ht="12.75">
      <c r="A29" s="206">
        <v>9</v>
      </c>
      <c r="B29" s="206"/>
      <c r="C29" s="391">
        <v>0</v>
      </c>
      <c r="D29" s="422">
        <v>0</v>
      </c>
      <c r="E29" s="391">
        <v>0</v>
      </c>
      <c r="F29" s="418">
        <v>0</v>
      </c>
      <c r="G29" s="18">
        <v>0</v>
      </c>
      <c r="H29" s="373">
        <v>0</v>
      </c>
      <c r="I29" s="421">
        <v>0</v>
      </c>
      <c r="J29" s="661" t="e">
        <f t="shared" si="1"/>
        <v>#DIV/0!</v>
      </c>
      <c r="K29" s="662" t="e">
        <f t="shared" si="2"/>
        <v>#DIV/0!</v>
      </c>
      <c r="L29" s="265">
        <v>0</v>
      </c>
      <c r="M29" s="262">
        <v>0</v>
      </c>
      <c r="N29" s="423">
        <v>0</v>
      </c>
      <c r="O29" s="372">
        <v>0</v>
      </c>
      <c r="P29" s="424">
        <v>0</v>
      </c>
      <c r="Q29" s="645">
        <f t="shared" si="8"/>
        <v>0</v>
      </c>
      <c r="R29" s="420">
        <v>0</v>
      </c>
      <c r="S29" s="645">
        <f t="shared" si="9"/>
        <v>0</v>
      </c>
      <c r="T29" s="420">
        <v>0</v>
      </c>
      <c r="U29" s="645">
        <f t="shared" si="10"/>
        <v>0</v>
      </c>
      <c r="V29" s="206"/>
      <c r="W29" s="107"/>
      <c r="X29" s="107"/>
      <c r="Y29" s="183"/>
      <c r="Z29" s="184"/>
    </row>
    <row r="30" spans="1:26" ht="12.75">
      <c r="A30" s="206">
        <v>10</v>
      </c>
      <c r="B30" s="206"/>
      <c r="C30" s="391">
        <v>0</v>
      </c>
      <c r="D30" s="422">
        <v>0</v>
      </c>
      <c r="E30" s="391">
        <v>0</v>
      </c>
      <c r="F30" s="418">
        <v>0</v>
      </c>
      <c r="G30" s="18">
        <v>0</v>
      </c>
      <c r="H30" s="373">
        <v>0</v>
      </c>
      <c r="I30" s="421">
        <v>0</v>
      </c>
      <c r="J30" s="661" t="e">
        <f t="shared" si="1"/>
        <v>#DIV/0!</v>
      </c>
      <c r="K30" s="662" t="e">
        <f t="shared" si="2"/>
        <v>#DIV/0!</v>
      </c>
      <c r="L30" s="265">
        <v>0</v>
      </c>
      <c r="M30" s="262">
        <v>0</v>
      </c>
      <c r="N30" s="423">
        <v>0</v>
      </c>
      <c r="O30" s="372">
        <v>0</v>
      </c>
      <c r="P30" s="424">
        <v>0</v>
      </c>
      <c r="Q30" s="645">
        <f t="shared" si="8"/>
        <v>0</v>
      </c>
      <c r="R30" s="420">
        <v>0</v>
      </c>
      <c r="S30" s="645">
        <f t="shared" si="9"/>
        <v>0</v>
      </c>
      <c r="T30" s="420">
        <v>0</v>
      </c>
      <c r="U30" s="645">
        <f t="shared" si="10"/>
        <v>0</v>
      </c>
      <c r="V30" s="206"/>
      <c r="W30" s="107"/>
      <c r="X30" s="107"/>
      <c r="Y30" s="183"/>
      <c r="Z30" s="184"/>
    </row>
    <row r="31" spans="1:26" ht="12.75">
      <c r="A31" s="206">
        <v>11</v>
      </c>
      <c r="B31" s="206"/>
      <c r="C31" s="391">
        <v>0</v>
      </c>
      <c r="D31" s="422">
        <v>0</v>
      </c>
      <c r="E31" s="391">
        <v>0</v>
      </c>
      <c r="F31" s="418">
        <v>0</v>
      </c>
      <c r="G31" s="18">
        <v>0</v>
      </c>
      <c r="H31" s="373">
        <v>0</v>
      </c>
      <c r="I31" s="421">
        <v>0</v>
      </c>
      <c r="J31" s="661" t="e">
        <f t="shared" si="1"/>
        <v>#DIV/0!</v>
      </c>
      <c r="K31" s="662" t="e">
        <f t="shared" si="2"/>
        <v>#DIV/0!</v>
      </c>
      <c r="L31" s="265">
        <v>0</v>
      </c>
      <c r="M31" s="262">
        <v>0</v>
      </c>
      <c r="N31" s="423">
        <v>0</v>
      </c>
      <c r="O31" s="372">
        <v>0</v>
      </c>
      <c r="P31" s="424">
        <v>0</v>
      </c>
      <c r="Q31" s="645">
        <f t="shared" si="8"/>
        <v>0</v>
      </c>
      <c r="R31" s="420">
        <v>0</v>
      </c>
      <c r="S31" s="645">
        <f t="shared" si="9"/>
        <v>0</v>
      </c>
      <c r="T31" s="420">
        <v>0</v>
      </c>
      <c r="U31" s="645">
        <f t="shared" si="10"/>
        <v>0</v>
      </c>
      <c r="V31" s="206"/>
      <c r="W31" s="107"/>
      <c r="X31" s="107"/>
      <c r="Y31" s="183"/>
      <c r="Z31" s="184"/>
    </row>
    <row r="32" spans="1:26" ht="12.75">
      <c r="A32" s="206">
        <v>12</v>
      </c>
      <c r="B32" s="206"/>
      <c r="C32" s="391">
        <v>0</v>
      </c>
      <c r="D32" s="422">
        <v>0</v>
      </c>
      <c r="E32" s="391">
        <v>0</v>
      </c>
      <c r="F32" s="418">
        <v>0</v>
      </c>
      <c r="G32" s="18">
        <v>0</v>
      </c>
      <c r="H32" s="373">
        <v>0</v>
      </c>
      <c r="I32" s="421">
        <v>0</v>
      </c>
      <c r="J32" s="661" t="e">
        <f t="shared" si="1"/>
        <v>#DIV/0!</v>
      </c>
      <c r="K32" s="662" t="e">
        <f t="shared" si="2"/>
        <v>#DIV/0!</v>
      </c>
      <c r="L32" s="265">
        <v>0</v>
      </c>
      <c r="M32" s="262">
        <v>0</v>
      </c>
      <c r="N32" s="423">
        <v>0</v>
      </c>
      <c r="O32" s="372">
        <v>0</v>
      </c>
      <c r="P32" s="424">
        <v>0</v>
      </c>
      <c r="Q32" s="645">
        <f t="shared" si="8"/>
        <v>0</v>
      </c>
      <c r="R32" s="420">
        <v>0</v>
      </c>
      <c r="S32" s="645">
        <f t="shared" si="9"/>
        <v>0</v>
      </c>
      <c r="T32" s="420">
        <v>0</v>
      </c>
      <c r="U32" s="645">
        <f t="shared" si="10"/>
        <v>0</v>
      </c>
      <c r="V32" s="206"/>
      <c r="W32" s="109"/>
      <c r="X32" s="109"/>
      <c r="Y32" s="109"/>
      <c r="Z32" s="184"/>
    </row>
    <row r="33" spans="1:26" ht="13.5" thickBot="1">
      <c r="A33" s="206">
        <v>13</v>
      </c>
      <c r="B33" s="206"/>
      <c r="C33" s="391">
        <v>0</v>
      </c>
      <c r="D33" s="422">
        <v>0</v>
      </c>
      <c r="E33" s="391">
        <v>0</v>
      </c>
      <c r="F33" s="428">
        <v>0</v>
      </c>
      <c r="G33" s="18">
        <v>0</v>
      </c>
      <c r="H33" s="373">
        <v>0</v>
      </c>
      <c r="I33" s="429">
        <v>0</v>
      </c>
      <c r="J33" s="663" t="e">
        <f t="shared" si="1"/>
        <v>#DIV/0!</v>
      </c>
      <c r="K33" s="664" t="e">
        <f t="shared" si="2"/>
        <v>#DIV/0!</v>
      </c>
      <c r="L33" s="265">
        <v>0</v>
      </c>
      <c r="M33" s="430">
        <v>0</v>
      </c>
      <c r="N33" s="423">
        <v>0</v>
      </c>
      <c r="O33" s="431">
        <v>0</v>
      </c>
      <c r="P33" s="425">
        <v>0</v>
      </c>
      <c r="Q33" s="645">
        <f t="shared" si="8"/>
        <v>0</v>
      </c>
      <c r="R33" s="426">
        <v>0</v>
      </c>
      <c r="S33" s="645">
        <f t="shared" si="9"/>
        <v>0</v>
      </c>
      <c r="T33" s="426">
        <v>0</v>
      </c>
      <c r="U33" s="645">
        <f t="shared" si="10"/>
        <v>0</v>
      </c>
      <c r="V33" s="234"/>
      <c r="W33" s="107"/>
      <c r="X33" s="107"/>
      <c r="Y33" s="183"/>
      <c r="Z33" s="184"/>
    </row>
    <row r="34" spans="1:26" ht="13.5" thickBot="1">
      <c r="A34" s="207"/>
      <c r="B34" s="208" t="s">
        <v>30</v>
      </c>
      <c r="C34" s="454">
        <f aca="true" t="shared" si="11" ref="C34:I34">SUM(C28:C33)</f>
        <v>0</v>
      </c>
      <c r="D34" s="527">
        <f t="shared" si="11"/>
        <v>0</v>
      </c>
      <c r="E34" s="454">
        <f t="shared" si="11"/>
        <v>0</v>
      </c>
      <c r="F34" s="527">
        <f t="shared" si="11"/>
        <v>0</v>
      </c>
      <c r="G34" s="452">
        <f t="shared" si="11"/>
        <v>0</v>
      </c>
      <c r="H34" s="526">
        <f t="shared" si="11"/>
        <v>0</v>
      </c>
      <c r="I34" s="547">
        <f t="shared" si="11"/>
        <v>0</v>
      </c>
      <c r="J34" s="665" t="e">
        <f t="shared" si="1"/>
        <v>#DIV/0!</v>
      </c>
      <c r="K34" s="666" t="e">
        <f t="shared" si="2"/>
        <v>#DIV/0!</v>
      </c>
      <c r="L34" s="486">
        <f>MIN(L28:L33)</f>
        <v>0</v>
      </c>
      <c r="M34" s="548">
        <f>MAX(M28:M33)</f>
        <v>0</v>
      </c>
      <c r="N34" s="455">
        <f>MIN(N28:N33)</f>
        <v>0</v>
      </c>
      <c r="O34" s="549">
        <f>MAX(O28:O33)</f>
        <v>0</v>
      </c>
      <c r="P34" s="545">
        <f aca="true" t="shared" si="12" ref="P34:U34">SUM(P28:P33)</f>
        <v>0</v>
      </c>
      <c r="Q34" s="655">
        <f t="shared" si="12"/>
        <v>0</v>
      </c>
      <c r="R34" s="546">
        <f t="shared" si="12"/>
        <v>0</v>
      </c>
      <c r="S34" s="655">
        <f t="shared" si="12"/>
        <v>0</v>
      </c>
      <c r="T34" s="546">
        <f t="shared" si="12"/>
        <v>0</v>
      </c>
      <c r="U34" s="655">
        <f t="shared" si="12"/>
        <v>0</v>
      </c>
      <c r="V34" s="685"/>
      <c r="W34" s="107"/>
      <c r="X34" s="107"/>
      <c r="Y34" s="183"/>
      <c r="Z34" s="184"/>
    </row>
    <row r="35" spans="1:26" ht="12.75">
      <c r="A35" s="206">
        <v>14</v>
      </c>
      <c r="B35" s="206"/>
      <c r="C35" s="391">
        <v>0</v>
      </c>
      <c r="D35" s="422">
        <v>0</v>
      </c>
      <c r="E35" s="391">
        <v>0</v>
      </c>
      <c r="F35" s="418">
        <v>0</v>
      </c>
      <c r="G35" s="18">
        <v>0</v>
      </c>
      <c r="H35" s="373">
        <v>0</v>
      </c>
      <c r="I35" s="421">
        <v>0</v>
      </c>
      <c r="J35" s="667" t="e">
        <f t="shared" si="1"/>
        <v>#DIV/0!</v>
      </c>
      <c r="K35" s="668" t="e">
        <f t="shared" si="2"/>
        <v>#DIV/0!</v>
      </c>
      <c r="L35" s="265">
        <v>0</v>
      </c>
      <c r="M35" s="262">
        <v>0</v>
      </c>
      <c r="N35" s="423">
        <v>0</v>
      </c>
      <c r="O35" s="372">
        <v>0</v>
      </c>
      <c r="P35" s="427">
        <v>0</v>
      </c>
      <c r="Q35" s="645">
        <f>C35-P35</f>
        <v>0</v>
      </c>
      <c r="R35" s="416">
        <v>0</v>
      </c>
      <c r="S35" s="645">
        <f>F35-R35</f>
        <v>0</v>
      </c>
      <c r="T35" s="416">
        <v>0</v>
      </c>
      <c r="U35" s="645">
        <f>G35-T35</f>
        <v>0</v>
      </c>
      <c r="V35" s="203"/>
      <c r="W35" s="107"/>
      <c r="X35" s="107"/>
      <c r="Y35" s="183"/>
      <c r="Z35" s="184"/>
    </row>
    <row r="36" spans="1:26" ht="12.75">
      <c r="A36" s="206">
        <v>15</v>
      </c>
      <c r="B36" s="206"/>
      <c r="C36" s="391">
        <v>0</v>
      </c>
      <c r="D36" s="422">
        <v>0</v>
      </c>
      <c r="E36" s="391">
        <v>0</v>
      </c>
      <c r="F36" s="432">
        <v>0</v>
      </c>
      <c r="G36" s="18">
        <v>0</v>
      </c>
      <c r="H36" s="373">
        <v>0</v>
      </c>
      <c r="I36" s="421">
        <v>0</v>
      </c>
      <c r="J36" s="661" t="e">
        <f t="shared" si="1"/>
        <v>#DIV/0!</v>
      </c>
      <c r="K36" s="662" t="e">
        <f t="shared" si="2"/>
        <v>#DIV/0!</v>
      </c>
      <c r="L36" s="265">
        <v>0</v>
      </c>
      <c r="M36" s="262">
        <v>0</v>
      </c>
      <c r="N36" s="423">
        <v>0</v>
      </c>
      <c r="O36" s="372">
        <v>0</v>
      </c>
      <c r="P36" s="424">
        <v>0</v>
      </c>
      <c r="Q36" s="645">
        <f aca="true" t="shared" si="13" ref="Q36:Q41">C36-P36</f>
        <v>0</v>
      </c>
      <c r="R36" s="420">
        <v>0</v>
      </c>
      <c r="S36" s="645">
        <f aca="true" t="shared" si="14" ref="S36:S41">F36-R36</f>
        <v>0</v>
      </c>
      <c r="T36" s="420">
        <v>0</v>
      </c>
      <c r="U36" s="645">
        <f aca="true" t="shared" si="15" ref="U36:U41">G36-T36</f>
        <v>0</v>
      </c>
      <c r="V36" s="206"/>
      <c r="W36" s="106"/>
      <c r="X36" s="107"/>
      <c r="Y36" s="183"/>
      <c r="Z36" s="184"/>
    </row>
    <row r="37" spans="1:26" ht="12.75">
      <c r="A37" s="206">
        <v>16</v>
      </c>
      <c r="B37" s="206"/>
      <c r="C37" s="391">
        <v>0</v>
      </c>
      <c r="D37" s="422">
        <v>0</v>
      </c>
      <c r="E37" s="391">
        <v>0</v>
      </c>
      <c r="F37" s="418">
        <v>0</v>
      </c>
      <c r="G37" s="18">
        <v>0</v>
      </c>
      <c r="H37" s="373">
        <v>0</v>
      </c>
      <c r="I37" s="421">
        <v>0</v>
      </c>
      <c r="J37" s="661" t="e">
        <f t="shared" si="1"/>
        <v>#DIV/0!</v>
      </c>
      <c r="K37" s="662" t="e">
        <f t="shared" si="2"/>
        <v>#DIV/0!</v>
      </c>
      <c r="L37" s="265">
        <v>0</v>
      </c>
      <c r="M37" s="262">
        <v>0</v>
      </c>
      <c r="N37" s="423">
        <v>0</v>
      </c>
      <c r="O37" s="372">
        <v>0</v>
      </c>
      <c r="P37" s="424">
        <v>0</v>
      </c>
      <c r="Q37" s="645">
        <f t="shared" si="13"/>
        <v>0</v>
      </c>
      <c r="R37" s="420">
        <v>0</v>
      </c>
      <c r="S37" s="645">
        <f t="shared" si="14"/>
        <v>0</v>
      </c>
      <c r="T37" s="420">
        <v>0</v>
      </c>
      <c r="U37" s="645">
        <f t="shared" si="15"/>
        <v>0</v>
      </c>
      <c r="V37" s="206"/>
      <c r="W37" s="106"/>
      <c r="X37" s="107"/>
      <c r="Y37" s="183"/>
      <c r="Z37" s="184"/>
    </row>
    <row r="38" spans="1:26" ht="12.75">
      <c r="A38" s="206">
        <v>17</v>
      </c>
      <c r="B38" s="234"/>
      <c r="C38" s="380">
        <v>0</v>
      </c>
      <c r="D38" s="411">
        <v>0</v>
      </c>
      <c r="E38" s="380">
        <v>0</v>
      </c>
      <c r="F38" s="418">
        <v>0</v>
      </c>
      <c r="G38" s="272">
        <v>0</v>
      </c>
      <c r="H38" s="373">
        <v>0</v>
      </c>
      <c r="I38" s="421">
        <v>0</v>
      </c>
      <c r="J38" s="661" t="e">
        <f t="shared" si="1"/>
        <v>#DIV/0!</v>
      </c>
      <c r="K38" s="662" t="e">
        <f t="shared" si="2"/>
        <v>#DIV/0!</v>
      </c>
      <c r="L38" s="265">
        <v>0</v>
      </c>
      <c r="M38" s="262">
        <v>0</v>
      </c>
      <c r="N38" s="423">
        <v>0</v>
      </c>
      <c r="O38" s="372">
        <v>0</v>
      </c>
      <c r="P38" s="424">
        <v>0</v>
      </c>
      <c r="Q38" s="645">
        <f t="shared" si="13"/>
        <v>0</v>
      </c>
      <c r="R38" s="420">
        <v>0</v>
      </c>
      <c r="S38" s="645">
        <f t="shared" si="14"/>
        <v>0</v>
      </c>
      <c r="T38" s="420">
        <v>0</v>
      </c>
      <c r="U38" s="645">
        <f t="shared" si="15"/>
        <v>0</v>
      </c>
      <c r="V38" s="206"/>
      <c r="W38" s="106"/>
      <c r="X38" s="107"/>
      <c r="Y38" s="183"/>
      <c r="Z38" s="184"/>
    </row>
    <row r="39" spans="1:26" ht="12.75">
      <c r="A39" s="206">
        <v>18</v>
      </c>
      <c r="B39" s="206"/>
      <c r="C39" s="421">
        <v>0</v>
      </c>
      <c r="D39" s="432">
        <v>0</v>
      </c>
      <c r="E39" s="421">
        <v>0</v>
      </c>
      <c r="F39" s="418">
        <v>0</v>
      </c>
      <c r="G39" s="274">
        <v>0</v>
      </c>
      <c r="H39" s="373">
        <v>0</v>
      </c>
      <c r="I39" s="421">
        <v>0</v>
      </c>
      <c r="J39" s="661" t="e">
        <f t="shared" si="1"/>
        <v>#DIV/0!</v>
      </c>
      <c r="K39" s="662" t="e">
        <f t="shared" si="2"/>
        <v>#DIV/0!</v>
      </c>
      <c r="L39" s="265">
        <v>0</v>
      </c>
      <c r="M39" s="262">
        <v>0</v>
      </c>
      <c r="N39" s="423">
        <v>0</v>
      </c>
      <c r="O39" s="372">
        <v>0</v>
      </c>
      <c r="P39" s="424">
        <v>0</v>
      </c>
      <c r="Q39" s="645">
        <f t="shared" si="13"/>
        <v>0</v>
      </c>
      <c r="R39" s="420">
        <v>0</v>
      </c>
      <c r="S39" s="645">
        <f t="shared" si="14"/>
        <v>0</v>
      </c>
      <c r="T39" s="420">
        <v>0</v>
      </c>
      <c r="U39" s="645">
        <f t="shared" si="15"/>
        <v>0</v>
      </c>
      <c r="V39" s="206"/>
      <c r="W39" s="106"/>
      <c r="X39" s="107"/>
      <c r="Y39" s="183"/>
      <c r="Z39" s="184"/>
    </row>
    <row r="40" spans="1:26" ht="12.75">
      <c r="A40" s="206">
        <v>19</v>
      </c>
      <c r="B40" s="206"/>
      <c r="C40" s="421">
        <v>0</v>
      </c>
      <c r="D40" s="432">
        <v>0</v>
      </c>
      <c r="E40" s="421">
        <v>0</v>
      </c>
      <c r="F40" s="418">
        <v>0</v>
      </c>
      <c r="G40" s="274">
        <v>0</v>
      </c>
      <c r="H40" s="373">
        <v>0</v>
      </c>
      <c r="I40" s="421">
        <v>0</v>
      </c>
      <c r="J40" s="661" t="e">
        <f t="shared" si="1"/>
        <v>#DIV/0!</v>
      </c>
      <c r="K40" s="662" t="e">
        <f t="shared" si="2"/>
        <v>#DIV/0!</v>
      </c>
      <c r="L40" s="265">
        <v>0</v>
      </c>
      <c r="M40" s="262">
        <v>0</v>
      </c>
      <c r="N40" s="423">
        <v>0</v>
      </c>
      <c r="O40" s="372">
        <v>0</v>
      </c>
      <c r="P40" s="424">
        <v>0</v>
      </c>
      <c r="Q40" s="645">
        <f t="shared" si="13"/>
        <v>0</v>
      </c>
      <c r="R40" s="420">
        <v>0</v>
      </c>
      <c r="S40" s="645">
        <f t="shared" si="14"/>
        <v>0</v>
      </c>
      <c r="T40" s="420">
        <v>0</v>
      </c>
      <c r="U40" s="645">
        <f t="shared" si="15"/>
        <v>0</v>
      </c>
      <c r="V40" s="206"/>
      <c r="W40" s="109"/>
      <c r="X40" s="109"/>
      <c r="Y40" s="109"/>
      <c r="Z40" s="184"/>
    </row>
    <row r="41" spans="1:26" ht="13.5" thickBot="1">
      <c r="A41" s="206">
        <v>20</v>
      </c>
      <c r="B41" s="376"/>
      <c r="C41" s="380">
        <v>0</v>
      </c>
      <c r="D41" s="411">
        <v>0</v>
      </c>
      <c r="E41" s="380">
        <v>0</v>
      </c>
      <c r="F41" s="428">
        <v>0</v>
      </c>
      <c r="G41" s="272">
        <v>0</v>
      </c>
      <c r="H41" s="373">
        <v>0</v>
      </c>
      <c r="I41" s="429">
        <v>0</v>
      </c>
      <c r="J41" s="663" t="e">
        <f t="shared" si="1"/>
        <v>#DIV/0!</v>
      </c>
      <c r="K41" s="664" t="e">
        <f t="shared" si="2"/>
        <v>#DIV/0!</v>
      </c>
      <c r="L41" s="265">
        <v>0</v>
      </c>
      <c r="M41" s="430">
        <v>0</v>
      </c>
      <c r="N41" s="423">
        <v>0</v>
      </c>
      <c r="O41" s="431">
        <v>0</v>
      </c>
      <c r="P41" s="425">
        <v>0</v>
      </c>
      <c r="Q41" s="645">
        <f t="shared" si="13"/>
        <v>0</v>
      </c>
      <c r="R41" s="426">
        <v>0</v>
      </c>
      <c r="S41" s="645">
        <f t="shared" si="14"/>
        <v>0</v>
      </c>
      <c r="T41" s="426">
        <v>0</v>
      </c>
      <c r="U41" s="645">
        <f t="shared" si="15"/>
        <v>0</v>
      </c>
      <c r="V41" s="234"/>
      <c r="W41" s="106"/>
      <c r="X41" s="107"/>
      <c r="Y41" s="107"/>
      <c r="Z41" s="184"/>
    </row>
    <row r="42" spans="1:26" ht="13.5" thickBot="1">
      <c r="A42" s="207"/>
      <c r="B42" s="208" t="s">
        <v>30</v>
      </c>
      <c r="C42" s="454">
        <f aca="true" t="shared" si="16" ref="C42:I42">SUM(C35:C41)</f>
        <v>0</v>
      </c>
      <c r="D42" s="527">
        <f t="shared" si="16"/>
        <v>0</v>
      </c>
      <c r="E42" s="454">
        <f t="shared" si="16"/>
        <v>0</v>
      </c>
      <c r="F42" s="527">
        <f t="shared" si="16"/>
        <v>0</v>
      </c>
      <c r="G42" s="452">
        <f t="shared" si="16"/>
        <v>0</v>
      </c>
      <c r="H42" s="526">
        <f t="shared" si="16"/>
        <v>0</v>
      </c>
      <c r="I42" s="547">
        <f t="shared" si="16"/>
        <v>0</v>
      </c>
      <c r="J42" s="665" t="e">
        <f t="shared" si="1"/>
        <v>#DIV/0!</v>
      </c>
      <c r="K42" s="666" t="e">
        <f t="shared" si="2"/>
        <v>#DIV/0!</v>
      </c>
      <c r="L42" s="486">
        <f>MIN(L35:L41)</f>
        <v>0</v>
      </c>
      <c r="M42" s="548">
        <f>MAX(M35:M41)</f>
        <v>0</v>
      </c>
      <c r="N42" s="455">
        <f>MIN(N35:N41)</f>
        <v>0</v>
      </c>
      <c r="O42" s="549">
        <f>MAX(O35:O41)</f>
        <v>0</v>
      </c>
      <c r="P42" s="545">
        <f aca="true" t="shared" si="17" ref="P42:U42">SUM(P35:P41)</f>
        <v>0</v>
      </c>
      <c r="Q42" s="655">
        <f t="shared" si="17"/>
        <v>0</v>
      </c>
      <c r="R42" s="546">
        <f t="shared" si="17"/>
        <v>0</v>
      </c>
      <c r="S42" s="655">
        <f t="shared" si="17"/>
        <v>0</v>
      </c>
      <c r="T42" s="546">
        <f t="shared" si="17"/>
        <v>0</v>
      </c>
      <c r="U42" s="655">
        <f t="shared" si="17"/>
        <v>0</v>
      </c>
      <c r="V42" s="685"/>
      <c r="W42" s="106"/>
      <c r="X42" s="107"/>
      <c r="Y42" s="107"/>
      <c r="Z42" s="184"/>
    </row>
    <row r="43" spans="1:22" ht="12.75">
      <c r="A43" s="191"/>
      <c r="B43" s="191"/>
      <c r="C43" s="380"/>
      <c r="D43" s="411"/>
      <c r="E43" s="380"/>
      <c r="F43" s="418"/>
      <c r="G43" s="272"/>
      <c r="H43" s="433"/>
      <c r="I43" s="380"/>
      <c r="J43" s="669"/>
      <c r="K43" s="670"/>
      <c r="L43" s="263"/>
      <c r="M43" s="434"/>
      <c r="N43" s="435"/>
      <c r="O43" s="371"/>
      <c r="P43" s="427"/>
      <c r="Q43" s="656"/>
      <c r="R43" s="416"/>
      <c r="S43" s="656"/>
      <c r="T43" s="416"/>
      <c r="U43" s="656"/>
      <c r="V43" s="203"/>
    </row>
    <row r="44" spans="1:22" ht="12.75">
      <c r="A44" s="206"/>
      <c r="B44" s="206"/>
      <c r="C44" s="421"/>
      <c r="D44" s="432"/>
      <c r="E44" s="421"/>
      <c r="F44" s="418"/>
      <c r="G44" s="274"/>
      <c r="H44" s="373"/>
      <c r="I44" s="421"/>
      <c r="J44" s="661"/>
      <c r="K44" s="662"/>
      <c r="L44" s="265"/>
      <c r="M44" s="262"/>
      <c r="N44" s="423"/>
      <c r="O44" s="372"/>
      <c r="P44" s="424"/>
      <c r="Q44" s="657"/>
      <c r="R44" s="420"/>
      <c r="S44" s="657"/>
      <c r="T44" s="420"/>
      <c r="U44" s="657"/>
      <c r="V44" s="206"/>
    </row>
  </sheetData>
  <sheetProtection/>
  <mergeCells count="2">
    <mergeCell ref="H12:I12"/>
    <mergeCell ref="W10:Z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C41" sqref="C41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4" width="20.00390625" style="0" customWidth="1"/>
  </cols>
  <sheetData>
    <row r="1" spans="1:4" ht="19.5">
      <c r="A1" s="221" t="s">
        <v>61</v>
      </c>
      <c r="B1" s="404"/>
      <c r="C1" s="404"/>
      <c r="D1" s="404"/>
    </row>
    <row r="2" spans="1:4" ht="19.5">
      <c r="A2" s="405" t="s">
        <v>100</v>
      </c>
      <c r="B2" s="404"/>
      <c r="C2" s="404"/>
      <c r="D2" s="404"/>
    </row>
    <row r="3" spans="1:4" ht="18" customHeight="1">
      <c r="A3" s="405" t="s">
        <v>340</v>
      </c>
      <c r="B3" s="404"/>
      <c r="C3" s="404"/>
      <c r="D3" s="404"/>
    </row>
    <row r="4" spans="1:4" ht="18" customHeight="1">
      <c r="A4" s="224" t="s">
        <v>94</v>
      </c>
      <c r="B4" s="404"/>
      <c r="C4" s="404"/>
      <c r="D4" s="404"/>
    </row>
    <row r="5" spans="1:4" ht="15" customHeight="1">
      <c r="A5" s="227"/>
      <c r="B5" s="404"/>
      <c r="C5" s="404"/>
      <c r="D5" s="404"/>
    </row>
    <row r="6" spans="1:4" ht="12">
      <c r="A6" s="692" t="s">
        <v>386</v>
      </c>
      <c r="B6" s="690"/>
      <c r="C6" s="690"/>
      <c r="D6" s="6"/>
    </row>
    <row r="7" spans="1:4" ht="12">
      <c r="A7" s="187"/>
      <c r="B7" s="187"/>
      <c r="C7" s="188" t="s">
        <v>125</v>
      </c>
      <c r="D7" s="188"/>
    </row>
    <row r="8" spans="1:4" ht="12">
      <c r="A8" s="191"/>
      <c r="B8" s="191"/>
      <c r="C8" s="232" t="s">
        <v>95</v>
      </c>
      <c r="D8" s="232" t="s">
        <v>95</v>
      </c>
    </row>
    <row r="9" spans="1:4" ht="12">
      <c r="A9" s="232" t="s">
        <v>25</v>
      </c>
      <c r="B9" s="232" t="s">
        <v>26</v>
      </c>
      <c r="C9" s="232" t="s">
        <v>96</v>
      </c>
      <c r="D9" s="232" t="s">
        <v>98</v>
      </c>
    </row>
    <row r="10" spans="1:4" ht="12">
      <c r="A10" s="191"/>
      <c r="B10" s="232"/>
      <c r="C10" s="232" t="s">
        <v>97</v>
      </c>
      <c r="D10" s="232" t="s">
        <v>99</v>
      </c>
    </row>
    <row r="11" spans="1:4" ht="12.75" customHeight="1">
      <c r="A11" s="191"/>
      <c r="B11" s="191"/>
      <c r="C11" s="238" t="s">
        <v>126</v>
      </c>
      <c r="D11" s="238" t="s">
        <v>126</v>
      </c>
    </row>
    <row r="12" spans="1:4" ht="12.75" customHeight="1" thickBot="1">
      <c r="A12" s="191"/>
      <c r="B12" s="191"/>
      <c r="C12" s="774">
        <v>1</v>
      </c>
      <c r="D12" s="774">
        <v>2</v>
      </c>
    </row>
    <row r="13" spans="1:4" ht="17.25" customHeight="1" thickBot="1">
      <c r="A13" s="208"/>
      <c r="B13" s="208" t="s">
        <v>29</v>
      </c>
      <c r="C13" s="452">
        <f>C22+C29+C37+C41</f>
        <v>0</v>
      </c>
      <c r="D13" s="452">
        <f>D22+D29+D37+D41</f>
        <v>0</v>
      </c>
    </row>
    <row r="14" spans="1:4" ht="12">
      <c r="A14" s="241"/>
      <c r="B14" s="241"/>
      <c r="C14" s="406"/>
      <c r="D14" s="369"/>
    </row>
    <row r="15" spans="1:4" ht="12">
      <c r="A15" s="215">
        <v>1</v>
      </c>
      <c r="B15" s="191"/>
      <c r="C15" s="15">
        <v>0</v>
      </c>
      <c r="D15" s="28">
        <v>0</v>
      </c>
    </row>
    <row r="16" spans="1:4" ht="12">
      <c r="A16" s="206">
        <v>2</v>
      </c>
      <c r="B16" s="206"/>
      <c r="C16" s="18">
        <v>0</v>
      </c>
      <c r="D16" s="18">
        <v>0</v>
      </c>
    </row>
    <row r="17" spans="1:4" ht="12">
      <c r="A17" s="206">
        <v>3</v>
      </c>
      <c r="B17" s="206"/>
      <c r="C17" s="18">
        <v>0</v>
      </c>
      <c r="D17" s="18">
        <v>0</v>
      </c>
    </row>
    <row r="18" spans="1:4" ht="12">
      <c r="A18" s="206">
        <v>4</v>
      </c>
      <c r="B18" s="206"/>
      <c r="C18" s="18">
        <v>0</v>
      </c>
      <c r="D18" s="18">
        <v>0</v>
      </c>
    </row>
    <row r="19" spans="1:4" ht="12">
      <c r="A19" s="206">
        <v>5</v>
      </c>
      <c r="B19" s="206"/>
      <c r="C19" s="18">
        <v>0</v>
      </c>
      <c r="D19" s="18">
        <v>0</v>
      </c>
    </row>
    <row r="20" spans="1:4" ht="12">
      <c r="A20" s="206">
        <v>6</v>
      </c>
      <c r="B20" s="206"/>
      <c r="C20" s="18">
        <v>0</v>
      </c>
      <c r="D20" s="18">
        <v>0</v>
      </c>
    </row>
    <row r="21" spans="1:4" ht="12.75" thickBot="1">
      <c r="A21" s="206">
        <v>7</v>
      </c>
      <c r="B21" s="292"/>
      <c r="C21" s="380">
        <v>0</v>
      </c>
      <c r="D21" s="18">
        <v>0</v>
      </c>
    </row>
    <row r="22" spans="1:4" ht="13.5" thickBot="1">
      <c r="A22" s="207"/>
      <c r="B22" s="208" t="s">
        <v>30</v>
      </c>
      <c r="C22" s="452">
        <f>SUM(C15:C21)</f>
        <v>0</v>
      </c>
      <c r="D22" s="452">
        <f>SUM(D15:D21)</f>
        <v>0</v>
      </c>
    </row>
    <row r="23" spans="1:4" ht="12">
      <c r="A23" s="206">
        <v>8</v>
      </c>
      <c r="B23" s="206"/>
      <c r="C23" s="18">
        <v>0</v>
      </c>
      <c r="D23" s="18">
        <v>0</v>
      </c>
    </row>
    <row r="24" spans="1:4" ht="12">
      <c r="A24" s="206">
        <v>9</v>
      </c>
      <c r="B24" s="206"/>
      <c r="C24" s="18">
        <v>0</v>
      </c>
      <c r="D24" s="18">
        <v>0</v>
      </c>
    </row>
    <row r="25" spans="1:4" ht="12">
      <c r="A25" s="206">
        <v>10</v>
      </c>
      <c r="B25" s="206"/>
      <c r="C25" s="18">
        <v>0</v>
      </c>
      <c r="D25" s="18">
        <v>0</v>
      </c>
    </row>
    <row r="26" spans="1:4" ht="12">
      <c r="A26" s="206">
        <v>11</v>
      </c>
      <c r="B26" s="206"/>
      <c r="C26" s="18">
        <v>0</v>
      </c>
      <c r="D26" s="18">
        <v>0</v>
      </c>
    </row>
    <row r="27" spans="1:4" ht="12">
      <c r="A27" s="206">
        <v>12</v>
      </c>
      <c r="B27" s="206"/>
      <c r="C27" s="18">
        <v>0</v>
      </c>
      <c r="D27" s="18">
        <v>0</v>
      </c>
    </row>
    <row r="28" spans="1:4" ht="12.75" thickBot="1">
      <c r="A28" s="206">
        <v>13</v>
      </c>
      <c r="B28" s="206"/>
      <c r="C28" s="18">
        <v>0</v>
      </c>
      <c r="D28" s="18">
        <v>0</v>
      </c>
    </row>
    <row r="29" spans="1:4" ht="13.5" thickBot="1">
      <c r="A29" s="207"/>
      <c r="B29" s="208" t="s">
        <v>30</v>
      </c>
      <c r="C29" s="452">
        <f>SUM(C23:C28)</f>
        <v>0</v>
      </c>
      <c r="D29" s="452">
        <f>SUM(D23:D28)</f>
        <v>0</v>
      </c>
    </row>
    <row r="30" spans="1:4" ht="12">
      <c r="A30" s="206">
        <v>14</v>
      </c>
      <c r="B30" s="206"/>
      <c r="C30" s="18">
        <v>0</v>
      </c>
      <c r="D30" s="18">
        <v>0</v>
      </c>
    </row>
    <row r="31" spans="1:4" ht="12">
      <c r="A31" s="206">
        <v>15</v>
      </c>
      <c r="B31" s="206"/>
      <c r="C31" s="18">
        <v>0</v>
      </c>
      <c r="D31" s="18">
        <v>0</v>
      </c>
    </row>
    <row r="32" spans="1:4" ht="12">
      <c r="A32" s="206">
        <v>16</v>
      </c>
      <c r="B32" s="206"/>
      <c r="C32" s="18">
        <v>0</v>
      </c>
      <c r="D32" s="18">
        <v>0</v>
      </c>
    </row>
    <row r="33" spans="1:4" ht="12">
      <c r="A33" s="206">
        <v>17</v>
      </c>
      <c r="B33" s="292"/>
      <c r="C33" s="272">
        <v>0</v>
      </c>
      <c r="D33" s="272">
        <v>0</v>
      </c>
    </row>
    <row r="34" spans="1:4" ht="12">
      <c r="A34" s="206">
        <v>18</v>
      </c>
      <c r="B34" s="284"/>
      <c r="C34" s="274">
        <v>0</v>
      </c>
      <c r="D34" s="274">
        <v>0</v>
      </c>
    </row>
    <row r="35" spans="1:4" ht="12">
      <c r="A35" s="206">
        <v>19</v>
      </c>
      <c r="B35" s="284"/>
      <c r="C35" s="274">
        <v>0</v>
      </c>
      <c r="D35" s="274">
        <v>0</v>
      </c>
    </row>
    <row r="36" spans="1:4" ht="12.75" thickBot="1">
      <c r="A36" s="206">
        <v>20</v>
      </c>
      <c r="B36" s="292"/>
      <c r="C36" s="272">
        <v>0</v>
      </c>
      <c r="D36" s="272">
        <v>0</v>
      </c>
    </row>
    <row r="37" spans="1:4" ht="13.5" thickBot="1">
      <c r="A37" s="407"/>
      <c r="B37" s="208" t="s">
        <v>30</v>
      </c>
      <c r="C37" s="452">
        <f>SUM(C30:C36)</f>
        <v>0</v>
      </c>
      <c r="D37" s="452">
        <f>SUM(D30:D36)</f>
        <v>0</v>
      </c>
    </row>
    <row r="38" spans="1:4" ht="12">
      <c r="A38" s="191"/>
      <c r="B38" s="292"/>
      <c r="C38" s="272"/>
      <c r="D38" s="272"/>
    </row>
    <row r="39" spans="1:4" ht="12">
      <c r="A39" s="206"/>
      <c r="B39" s="284"/>
      <c r="C39" s="274"/>
      <c r="D39" s="274"/>
    </row>
    <row r="40" spans="1:4" ht="12.75" thickBot="1">
      <c r="A40" s="187"/>
      <c r="B40" s="234"/>
      <c r="C40" s="234"/>
      <c r="D40" s="234"/>
    </row>
    <row r="41" spans="1:4" ht="13.5" thickBot="1">
      <c r="A41" s="688" t="s">
        <v>232</v>
      </c>
      <c r="B41" s="686"/>
      <c r="C41" s="687">
        <v>0</v>
      </c>
      <c r="D41" s="68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zoomScalePageLayoutView="0" workbookViewId="0" topLeftCell="A22">
      <selection activeCell="G38" sqref="G38"/>
    </sheetView>
  </sheetViews>
  <sheetFormatPr defaultColWidth="9.00390625" defaultRowHeight="12.75"/>
  <cols>
    <col min="1" max="1" width="20.875" style="0" customWidth="1"/>
    <col min="2" max="2" width="14.125" style="0" customWidth="1"/>
    <col min="3" max="3" width="5.50390625" style="0" customWidth="1"/>
    <col min="4" max="4" width="11.50390625" style="0" customWidth="1"/>
    <col min="5" max="6" width="17.125" style="0" customWidth="1"/>
    <col min="9" max="9" width="25.875" style="0" customWidth="1"/>
    <col min="10" max="10" width="25.50390625" style="0" customWidth="1"/>
    <col min="12" max="12" width="20.00390625" style="0" customWidth="1"/>
    <col min="13" max="13" width="15.50390625" style="0" customWidth="1"/>
    <col min="14" max="14" width="18.50390625" style="0" customWidth="1"/>
  </cols>
  <sheetData>
    <row r="1" ht="12.75" customHeight="1">
      <c r="L1" s="1"/>
    </row>
    <row r="2" spans="1:15" ht="18" customHeight="1" thickBot="1">
      <c r="A2" s="145" t="s">
        <v>145</v>
      </c>
      <c r="H2" s="19"/>
      <c r="I2" s="145"/>
      <c r="J2" s="145"/>
      <c r="K2" s="22"/>
      <c r="L2" s="22"/>
      <c r="M2" s="22"/>
      <c r="N2" s="22"/>
      <c r="O2" s="19"/>
    </row>
    <row r="3" spans="1:15" ht="12.75" customHeight="1">
      <c r="A3" s="37"/>
      <c r="B3" s="38"/>
      <c r="C3" s="38"/>
      <c r="D3" s="39" t="s">
        <v>214</v>
      </c>
      <c r="E3" s="634" t="s">
        <v>12</v>
      </c>
      <c r="F3" s="146" t="s">
        <v>5</v>
      </c>
      <c r="H3" s="19"/>
      <c r="I3" s="22"/>
      <c r="J3" s="22"/>
      <c r="K3" s="22"/>
      <c r="L3" s="90"/>
      <c r="M3" s="148"/>
      <c r="N3" s="114"/>
      <c r="O3" s="19"/>
    </row>
    <row r="4" spans="1:15" ht="12.75" customHeight="1">
      <c r="A4" s="550" t="s">
        <v>7</v>
      </c>
      <c r="B4" s="551"/>
      <c r="C4" s="29"/>
      <c r="D4" s="41" t="s">
        <v>14</v>
      </c>
      <c r="E4" s="635" t="s">
        <v>68</v>
      </c>
      <c r="F4" s="42" t="s">
        <v>66</v>
      </c>
      <c r="H4" s="19"/>
      <c r="I4" s="90"/>
      <c r="J4" s="86"/>
      <c r="K4" s="22"/>
      <c r="L4" s="90"/>
      <c r="M4" s="148"/>
      <c r="N4" s="44"/>
      <c r="O4" s="19"/>
    </row>
    <row r="5" spans="1:15" ht="12.75" customHeight="1">
      <c r="A5" s="43"/>
      <c r="B5" s="29"/>
      <c r="C5" s="29"/>
      <c r="D5" s="41"/>
      <c r="E5" s="635" t="s">
        <v>139</v>
      </c>
      <c r="F5" s="42" t="s">
        <v>332</v>
      </c>
      <c r="H5" s="19"/>
      <c r="I5" s="19"/>
      <c r="J5" s="19"/>
      <c r="K5" s="19"/>
      <c r="L5" s="90"/>
      <c r="M5" s="148"/>
      <c r="N5" s="90"/>
      <c r="O5" s="19"/>
    </row>
    <row r="6" spans="1:15" ht="12.75" customHeight="1" thickBot="1">
      <c r="A6" s="43"/>
      <c r="B6" s="29"/>
      <c r="C6" s="29"/>
      <c r="D6" s="45"/>
      <c r="E6" s="636" t="s">
        <v>15</v>
      </c>
      <c r="F6" s="46"/>
      <c r="H6" s="19"/>
      <c r="I6" s="19"/>
      <c r="J6" s="19"/>
      <c r="K6" s="19"/>
      <c r="L6" s="86"/>
      <c r="M6" s="148"/>
      <c r="N6" s="90"/>
      <c r="O6" s="19"/>
    </row>
    <row r="7" spans="1:15" ht="12.75" customHeight="1" thickBot="1">
      <c r="A7" s="47">
        <v>0</v>
      </c>
      <c r="B7" s="48"/>
      <c r="C7" s="49"/>
      <c r="D7" s="50">
        <v>1</v>
      </c>
      <c r="E7" s="51">
        <v>2</v>
      </c>
      <c r="F7" s="52">
        <v>3</v>
      </c>
      <c r="H7" s="19"/>
      <c r="I7" s="149"/>
      <c r="J7" s="149"/>
      <c r="K7" s="149"/>
      <c r="L7" s="149"/>
      <c r="M7" s="150"/>
      <c r="N7" s="149"/>
      <c r="O7" s="19"/>
    </row>
    <row r="8" spans="1:15" ht="15.75" customHeight="1">
      <c r="A8" s="113" t="s">
        <v>131</v>
      </c>
      <c r="B8" s="74"/>
      <c r="C8" s="54" t="s">
        <v>50</v>
      </c>
      <c r="D8" s="55" t="s">
        <v>16</v>
      </c>
      <c r="E8" s="70">
        <f>'Stacje uzdat.'!L19</f>
        <v>0</v>
      </c>
      <c r="F8" s="71">
        <f>'Stacje uzdat.'!M19</f>
        <v>0</v>
      </c>
      <c r="H8" s="19"/>
      <c r="I8" s="132"/>
      <c r="J8" s="152"/>
      <c r="K8" s="90"/>
      <c r="L8" s="90"/>
      <c r="M8" s="151"/>
      <c r="N8" s="153"/>
      <c r="O8" s="19"/>
    </row>
    <row r="9" spans="1:15" ht="15.75" customHeight="1">
      <c r="A9" s="868" t="s">
        <v>142</v>
      </c>
      <c r="B9" s="869"/>
      <c r="C9" s="61" t="s">
        <v>51</v>
      </c>
      <c r="D9" s="55" t="s">
        <v>16</v>
      </c>
      <c r="E9" s="70">
        <f>'Moder.stacji uzdat.'!L13</f>
        <v>0</v>
      </c>
      <c r="F9" s="58" t="s">
        <v>18</v>
      </c>
      <c r="H9" s="19"/>
      <c r="I9" s="132"/>
      <c r="J9" s="22"/>
      <c r="K9" s="90"/>
      <c r="L9" s="90"/>
      <c r="M9" s="154"/>
      <c r="N9" s="155"/>
      <c r="O9" s="19"/>
    </row>
    <row r="10" spans="1:15" ht="15.75" customHeight="1">
      <c r="A10" s="53" t="s">
        <v>146</v>
      </c>
      <c r="B10" s="29"/>
      <c r="C10" s="61" t="s">
        <v>52</v>
      </c>
      <c r="D10" s="55" t="s">
        <v>17</v>
      </c>
      <c r="E10" s="56">
        <f>Wodociąg!L19</f>
        <v>0</v>
      </c>
      <c r="F10" s="57">
        <f>Wodociąg!M19</f>
        <v>0</v>
      </c>
      <c r="H10" s="19"/>
      <c r="I10" s="132"/>
      <c r="J10" s="22"/>
      <c r="K10" s="90"/>
      <c r="L10" s="90"/>
      <c r="M10" s="154"/>
      <c r="N10" s="155"/>
      <c r="O10" s="19"/>
    </row>
    <row r="11" spans="1:15" ht="15.75" customHeight="1">
      <c r="A11" s="59" t="s">
        <v>143</v>
      </c>
      <c r="B11" s="60"/>
      <c r="C11" s="61" t="s">
        <v>53</v>
      </c>
      <c r="D11" s="55" t="s">
        <v>17</v>
      </c>
      <c r="E11" s="56">
        <f>Kanalizacja!L19</f>
        <v>0</v>
      </c>
      <c r="F11" s="57">
        <f>Kanalizacja!M19</f>
        <v>0</v>
      </c>
      <c r="H11" s="19"/>
      <c r="I11" s="132"/>
      <c r="J11" s="22"/>
      <c r="K11" s="90"/>
      <c r="L11" s="90"/>
      <c r="M11" s="155"/>
      <c r="N11" s="155"/>
      <c r="O11" s="19"/>
    </row>
    <row r="12" spans="1:15" ht="15.75" customHeight="1">
      <c r="A12" s="165" t="s">
        <v>149</v>
      </c>
      <c r="B12" s="60" t="s">
        <v>150</v>
      </c>
      <c r="C12" s="33" t="s">
        <v>54</v>
      </c>
      <c r="D12" s="55" t="s">
        <v>16</v>
      </c>
      <c r="E12" s="70">
        <f>'Zbiorcze oczyszcz.'!L19</f>
        <v>0</v>
      </c>
      <c r="F12" s="71">
        <f>'Zbiorcze oczyszcz.'!N19</f>
        <v>0</v>
      </c>
      <c r="H12" s="19"/>
      <c r="I12" s="132"/>
      <c r="J12" s="22"/>
      <c r="K12" s="90"/>
      <c r="L12" s="90"/>
      <c r="M12" s="151"/>
      <c r="N12" s="151"/>
      <c r="O12" s="19"/>
    </row>
    <row r="13" spans="1:15" ht="15.75" customHeight="1">
      <c r="A13" s="752" t="s">
        <v>244</v>
      </c>
      <c r="B13" s="168" t="s">
        <v>147</v>
      </c>
      <c r="C13" s="33" t="s">
        <v>55</v>
      </c>
      <c r="D13" s="55" t="s">
        <v>148</v>
      </c>
      <c r="E13" s="56">
        <f>'Zbiorcze oczyszcz.'!M19</f>
        <v>0</v>
      </c>
      <c r="F13" s="57">
        <f>'Zbiorcze oczyszcz.'!O19</f>
        <v>0</v>
      </c>
      <c r="H13" s="19"/>
      <c r="I13" s="132"/>
      <c r="J13" s="22"/>
      <c r="K13" s="90"/>
      <c r="L13" s="90"/>
      <c r="M13" s="151"/>
      <c r="N13" s="151"/>
      <c r="O13" s="19"/>
    </row>
    <row r="14" spans="1:15" ht="24.75" customHeight="1">
      <c r="A14" s="871" t="s">
        <v>238</v>
      </c>
      <c r="B14" s="872"/>
      <c r="C14" s="61" t="s">
        <v>56</v>
      </c>
      <c r="D14" s="55" t="s">
        <v>16</v>
      </c>
      <c r="E14" s="70">
        <f>'Moder.oczyszcz.'!L13</f>
        <v>0</v>
      </c>
      <c r="F14" s="62" t="s">
        <v>18</v>
      </c>
      <c r="H14" s="19"/>
      <c r="I14" s="156"/>
      <c r="J14" s="22"/>
      <c r="K14" s="90"/>
      <c r="L14" s="83"/>
      <c r="M14" s="155"/>
      <c r="N14" s="155"/>
      <c r="O14" s="19"/>
    </row>
    <row r="15" spans="1:15" ht="24.75" customHeight="1">
      <c r="A15" s="873" t="s">
        <v>239</v>
      </c>
      <c r="B15" s="874"/>
      <c r="C15" s="54" t="s">
        <v>57</v>
      </c>
      <c r="D15" s="55" t="s">
        <v>16</v>
      </c>
      <c r="E15" s="70">
        <f>'Indywid.oczyszczal.'!L19</f>
        <v>0</v>
      </c>
      <c r="F15" s="71">
        <f>'Indywid.oczyszczal.'!M19</f>
        <v>0</v>
      </c>
      <c r="H15" s="19"/>
      <c r="I15" s="157"/>
      <c r="J15" s="158"/>
      <c r="K15" s="90"/>
      <c r="L15" s="90"/>
      <c r="M15" s="151"/>
      <c r="N15" s="153"/>
      <c r="O15" s="19"/>
    </row>
    <row r="16" spans="1:15" ht="15.75" customHeight="1">
      <c r="A16" s="753" t="s">
        <v>245</v>
      </c>
      <c r="B16" s="754"/>
      <c r="C16" s="61" t="s">
        <v>58</v>
      </c>
      <c r="D16" s="55" t="s">
        <v>16</v>
      </c>
      <c r="E16" s="70">
        <f>Wysypiska!L19</f>
        <v>0</v>
      </c>
      <c r="F16" s="71">
        <f>Wysypiska!N19</f>
        <v>0</v>
      </c>
      <c r="H16" s="19"/>
      <c r="I16" s="159"/>
      <c r="J16" s="160"/>
      <c r="K16" s="90"/>
      <c r="L16" s="90"/>
      <c r="M16" s="151"/>
      <c r="N16" s="151"/>
      <c r="O16" s="19"/>
    </row>
    <row r="17" spans="1:15" ht="15.75" customHeight="1">
      <c r="A17" s="755" t="s">
        <v>246</v>
      </c>
      <c r="B17" s="756"/>
      <c r="C17" s="33">
        <v>10</v>
      </c>
      <c r="D17" s="166" t="s">
        <v>144</v>
      </c>
      <c r="E17" s="374">
        <f>Wysypiska!M19</f>
        <v>0</v>
      </c>
      <c r="F17" s="375">
        <f>Wysypiska!O19</f>
        <v>0</v>
      </c>
      <c r="H17" s="19"/>
      <c r="I17" s="159"/>
      <c r="J17" s="160"/>
      <c r="K17" s="90"/>
      <c r="L17" s="90"/>
      <c r="M17" s="151"/>
      <c r="N17" s="151"/>
      <c r="O17" s="19"/>
    </row>
    <row r="18" spans="1:15" ht="15.75" customHeight="1">
      <c r="A18" s="67" t="s">
        <v>78</v>
      </c>
      <c r="B18" s="757"/>
      <c r="C18" s="167">
        <v>11</v>
      </c>
      <c r="D18" s="55" t="s">
        <v>16</v>
      </c>
      <c r="E18" s="70">
        <f>Budynki!C19</f>
        <v>0</v>
      </c>
      <c r="F18" s="71">
        <f>Budynki!F19</f>
        <v>0</v>
      </c>
      <c r="H18" s="19"/>
      <c r="I18" s="132"/>
      <c r="J18" s="22"/>
      <c r="K18" s="90"/>
      <c r="L18" s="90"/>
      <c r="M18" s="151"/>
      <c r="N18" s="151"/>
      <c r="O18" s="19"/>
    </row>
    <row r="19" spans="1:15" ht="15.75" customHeight="1">
      <c r="A19" s="64" t="s">
        <v>78</v>
      </c>
      <c r="B19" s="757" t="s">
        <v>79</v>
      </c>
      <c r="C19" s="61">
        <v>12</v>
      </c>
      <c r="D19" s="55" t="s">
        <v>16</v>
      </c>
      <c r="E19" s="70">
        <f>Budynki!D19</f>
        <v>0</v>
      </c>
      <c r="F19" s="71">
        <f>Budynki!G19</f>
        <v>0</v>
      </c>
      <c r="H19" s="19"/>
      <c r="I19" s="132"/>
      <c r="J19" s="22"/>
      <c r="K19" s="90"/>
      <c r="L19" s="90"/>
      <c r="M19" s="155"/>
      <c r="N19" s="155"/>
      <c r="O19" s="19"/>
    </row>
    <row r="20" spans="1:15" ht="25.5" customHeight="1">
      <c r="A20" s="147" t="s">
        <v>211</v>
      </c>
      <c r="B20" s="757" t="s">
        <v>80</v>
      </c>
      <c r="C20" s="61">
        <v>13</v>
      </c>
      <c r="D20" s="66" t="s">
        <v>16</v>
      </c>
      <c r="E20" s="70">
        <f>Budynki!E19</f>
        <v>0</v>
      </c>
      <c r="F20" s="71">
        <f>Budynki!H19</f>
        <v>0</v>
      </c>
      <c r="H20" s="19"/>
      <c r="I20" s="132"/>
      <c r="J20" s="22"/>
      <c r="K20" s="90"/>
      <c r="L20" s="90"/>
      <c r="M20" s="151"/>
      <c r="N20" s="151"/>
      <c r="O20" s="19"/>
    </row>
    <row r="21" spans="1:15" ht="15.75" customHeight="1">
      <c r="A21" s="67" t="s">
        <v>76</v>
      </c>
      <c r="B21" s="757"/>
      <c r="C21" s="61">
        <v>14</v>
      </c>
      <c r="D21" s="66" t="s">
        <v>16</v>
      </c>
      <c r="E21" s="68" t="s">
        <v>18</v>
      </c>
      <c r="F21" s="71">
        <f>Sołectwa!C18</f>
        <v>0</v>
      </c>
      <c r="H21" s="19"/>
      <c r="I21" s="132"/>
      <c r="J21" s="156"/>
      <c r="K21" s="90"/>
      <c r="L21" s="90"/>
      <c r="M21" s="151"/>
      <c r="N21" s="151"/>
      <c r="O21" s="19"/>
    </row>
    <row r="22" spans="1:15" ht="15.75" customHeight="1">
      <c r="A22" s="64" t="s">
        <v>247</v>
      </c>
      <c r="B22" s="758" t="s">
        <v>19</v>
      </c>
      <c r="C22" s="61">
        <v>15</v>
      </c>
      <c r="D22" s="66" t="s">
        <v>16</v>
      </c>
      <c r="E22" s="70">
        <f>Sołectwa!D18</f>
        <v>0</v>
      </c>
      <c r="F22" s="71">
        <f>Sołectwa!F18</f>
        <v>0</v>
      </c>
      <c r="H22" s="19"/>
      <c r="I22" s="157"/>
      <c r="J22" s="156"/>
      <c r="K22" s="90"/>
      <c r="L22" s="90"/>
      <c r="M22" s="151"/>
      <c r="N22" s="151"/>
      <c r="O22" s="19"/>
    </row>
    <row r="23" spans="1:15" ht="15.75" customHeight="1">
      <c r="A23" s="65" t="s">
        <v>20</v>
      </c>
      <c r="B23" s="758" t="s">
        <v>21</v>
      </c>
      <c r="C23" s="61">
        <v>16</v>
      </c>
      <c r="D23" s="66" t="s">
        <v>16</v>
      </c>
      <c r="E23" s="70">
        <f>Sołectwa!E18</f>
        <v>0</v>
      </c>
      <c r="F23" s="71">
        <f>Sołectwa!G18</f>
        <v>0</v>
      </c>
      <c r="H23" s="19"/>
      <c r="I23" s="132"/>
      <c r="J23" s="22"/>
      <c r="K23" s="90"/>
      <c r="L23" s="90"/>
      <c r="M23" s="90"/>
      <c r="N23" s="161"/>
      <c r="O23" s="19"/>
    </row>
    <row r="24" spans="1:15" ht="15.75" customHeight="1">
      <c r="A24" s="64" t="s">
        <v>212</v>
      </c>
      <c r="B24" s="758" t="s">
        <v>19</v>
      </c>
      <c r="C24" s="61">
        <v>17</v>
      </c>
      <c r="D24" s="66" t="s">
        <v>16</v>
      </c>
      <c r="E24" s="68" t="s">
        <v>18</v>
      </c>
      <c r="F24" s="71">
        <f>Sołectwa!H18</f>
        <v>0</v>
      </c>
      <c r="H24" s="19"/>
      <c r="I24" s="132"/>
      <c r="J24" s="156"/>
      <c r="K24" s="90"/>
      <c r="L24" s="90"/>
      <c r="M24" s="161"/>
      <c r="N24" s="161"/>
      <c r="O24" s="19"/>
    </row>
    <row r="25" spans="1:15" ht="15.75" customHeight="1" thickBot="1">
      <c r="A25" s="65" t="s">
        <v>213</v>
      </c>
      <c r="B25" s="758" t="s">
        <v>21</v>
      </c>
      <c r="C25" s="167">
        <v>18</v>
      </c>
      <c r="D25" s="66" t="s">
        <v>16</v>
      </c>
      <c r="E25" s="68" t="s">
        <v>18</v>
      </c>
      <c r="F25" s="72">
        <f>Sołectwa!I18</f>
        <v>0</v>
      </c>
      <c r="H25" s="19"/>
      <c r="I25" s="132"/>
      <c r="J25" s="156"/>
      <c r="K25" s="90"/>
      <c r="L25" s="90"/>
      <c r="M25" s="161"/>
      <c r="N25" s="151"/>
      <c r="O25" s="19"/>
    </row>
    <row r="26" spans="1:15" ht="15.75" customHeight="1">
      <c r="A26" s="64" t="s">
        <v>22</v>
      </c>
      <c r="B26" s="757" t="s">
        <v>248</v>
      </c>
      <c r="C26" s="167">
        <v>19</v>
      </c>
      <c r="D26" s="66" t="s">
        <v>121</v>
      </c>
      <c r="E26" s="56">
        <f>Sołectwa!L18</f>
        <v>0</v>
      </c>
      <c r="F26" s="37"/>
      <c r="H26" s="19"/>
      <c r="I26" s="132"/>
      <c r="J26" s="156"/>
      <c r="K26" s="90"/>
      <c r="L26" s="90"/>
      <c r="M26" s="90"/>
      <c r="N26" s="151"/>
      <c r="O26" s="19"/>
    </row>
    <row r="27" spans="1:15" ht="15.75" customHeight="1">
      <c r="A27" s="65" t="s">
        <v>104</v>
      </c>
      <c r="B27" s="757" t="s">
        <v>249</v>
      </c>
      <c r="C27" s="167">
        <v>20</v>
      </c>
      <c r="D27" s="66" t="s">
        <v>121</v>
      </c>
      <c r="E27" s="56">
        <f>Sołectwa!M18</f>
        <v>0</v>
      </c>
      <c r="F27" s="43"/>
      <c r="H27" s="19"/>
      <c r="I27" s="156"/>
      <c r="J27" s="156"/>
      <c r="K27" s="90"/>
      <c r="L27" s="90"/>
      <c r="M27" s="90"/>
      <c r="N27" s="151"/>
      <c r="O27" s="19"/>
    </row>
    <row r="28" spans="1:15" ht="15.75" customHeight="1">
      <c r="A28" s="64" t="s">
        <v>22</v>
      </c>
      <c r="B28" s="757" t="s">
        <v>248</v>
      </c>
      <c r="C28" s="167">
        <v>21</v>
      </c>
      <c r="D28" s="66" t="s">
        <v>121</v>
      </c>
      <c r="E28" s="56">
        <f>Sołectwa!N18</f>
        <v>0</v>
      </c>
      <c r="F28" s="43"/>
      <c r="H28" s="19"/>
      <c r="I28" s="132"/>
      <c r="J28" s="132"/>
      <c r="K28" s="90"/>
      <c r="L28" s="90"/>
      <c r="M28" s="162"/>
      <c r="N28" s="19"/>
      <c r="O28" s="19"/>
    </row>
    <row r="29" spans="1:15" ht="15.75" customHeight="1" thickBot="1">
      <c r="A29" s="169" t="s">
        <v>105</v>
      </c>
      <c r="B29" s="759" t="s">
        <v>249</v>
      </c>
      <c r="C29" s="760">
        <v>22</v>
      </c>
      <c r="D29" s="69" t="s">
        <v>121</v>
      </c>
      <c r="E29" s="63">
        <f>Sołectwa!O18</f>
        <v>0</v>
      </c>
      <c r="F29" s="43"/>
      <c r="H29" s="19"/>
      <c r="I29" s="156"/>
      <c r="J29" s="132"/>
      <c r="K29" s="90"/>
      <c r="L29" s="90"/>
      <c r="M29" s="162"/>
      <c r="N29" s="19"/>
      <c r="O29" s="19"/>
    </row>
    <row r="30" spans="1:15" ht="12">
      <c r="A30" s="751" t="s">
        <v>154</v>
      </c>
      <c r="B30" s="761"/>
      <c r="C30" s="761"/>
      <c r="D30" s="761"/>
      <c r="E30" s="29"/>
      <c r="F30" s="29"/>
      <c r="H30" s="19"/>
      <c r="I30" s="19"/>
      <c r="J30" s="19"/>
      <c r="K30" s="19"/>
      <c r="L30" s="19"/>
      <c r="M30" s="19"/>
      <c r="N30" s="19"/>
      <c r="O30" s="19"/>
    </row>
    <row r="31" spans="1:15" ht="12.75" customHeight="1" thickBot="1">
      <c r="A31" s="762"/>
      <c r="B31" s="763"/>
      <c r="C31" s="763"/>
      <c r="D31" s="763"/>
      <c r="E31" s="126"/>
      <c r="F31" s="29"/>
      <c r="H31" s="19"/>
      <c r="I31" s="21"/>
      <c r="J31" s="19"/>
      <c r="K31" s="19"/>
      <c r="L31" s="19"/>
      <c r="M31" s="19"/>
      <c r="N31" s="19"/>
      <c r="O31" s="19"/>
    </row>
    <row r="32" spans="1:15" ht="25.5" customHeight="1">
      <c r="A32" s="875" t="s">
        <v>250</v>
      </c>
      <c r="B32" s="876"/>
      <c r="C32" s="876"/>
      <c r="D32" s="877"/>
      <c r="E32" s="170">
        <v>1</v>
      </c>
      <c r="F32" s="172">
        <f>'Czas na spraw.'!C13</f>
        <v>0</v>
      </c>
      <c r="H32" s="19"/>
      <c r="I32" s="870"/>
      <c r="J32" s="870"/>
      <c r="K32" s="870"/>
      <c r="L32" s="870"/>
      <c r="M32" s="163"/>
      <c r="N32" s="105"/>
      <c r="O32" s="19"/>
    </row>
    <row r="33" spans="1:15" ht="25.5" customHeight="1" thickBot="1">
      <c r="A33" s="878" t="s">
        <v>251</v>
      </c>
      <c r="B33" s="879"/>
      <c r="C33" s="879"/>
      <c r="D33" s="880"/>
      <c r="E33" s="171">
        <v>2</v>
      </c>
      <c r="F33" s="173">
        <f>'Czas na spraw.'!D13</f>
        <v>0</v>
      </c>
      <c r="H33" s="19"/>
      <c r="I33" s="870"/>
      <c r="J33" s="870"/>
      <c r="K33" s="870"/>
      <c r="L33" s="870"/>
      <c r="M33" s="163"/>
      <c r="N33" s="105"/>
      <c r="O33" s="19"/>
    </row>
    <row r="34" spans="8:15" ht="12">
      <c r="H34" s="19"/>
      <c r="I34" s="19"/>
      <c r="J34" s="19"/>
      <c r="K34" s="19"/>
      <c r="L34" s="19"/>
      <c r="M34" s="19"/>
      <c r="N34" s="19"/>
      <c r="O34" s="19"/>
    </row>
    <row r="35" spans="1:15" ht="12">
      <c r="A35" s="693" t="s">
        <v>252</v>
      </c>
      <c r="H35" s="19"/>
      <c r="I35" s="19"/>
      <c r="J35" s="19"/>
      <c r="K35" s="19"/>
      <c r="L35" s="19"/>
      <c r="M35" s="19"/>
      <c r="N35" s="19"/>
      <c r="O35" s="19"/>
    </row>
    <row r="36" spans="8:15" ht="12">
      <c r="H36" s="19"/>
      <c r="I36" s="19"/>
      <c r="J36" s="19"/>
      <c r="K36" s="19"/>
      <c r="L36" s="19"/>
      <c r="M36" s="19"/>
      <c r="N36" s="19"/>
      <c r="O36" s="19"/>
    </row>
    <row r="37" spans="8:15" ht="12">
      <c r="H37" s="19"/>
      <c r="I37" s="19"/>
      <c r="J37" s="19"/>
      <c r="K37" s="19"/>
      <c r="L37" s="19"/>
      <c r="M37" s="19"/>
      <c r="N37" s="19"/>
      <c r="O37" s="19"/>
    </row>
    <row r="38" spans="8:15" ht="12">
      <c r="H38" s="19"/>
      <c r="I38" s="19"/>
      <c r="J38" s="19"/>
      <c r="K38" s="19"/>
      <c r="L38" s="19"/>
      <c r="M38" s="19"/>
      <c r="N38" s="19"/>
      <c r="O38" s="19"/>
    </row>
    <row r="39" spans="1:15" ht="12">
      <c r="A39" s="765" t="s">
        <v>347</v>
      </c>
      <c r="H39" s="19"/>
      <c r="I39" s="19"/>
      <c r="J39" s="19"/>
      <c r="K39" s="19"/>
      <c r="L39" s="19"/>
      <c r="M39" s="19"/>
      <c r="N39" s="19"/>
      <c r="O39" s="19"/>
    </row>
    <row r="40" spans="1:15" ht="12">
      <c r="A40" s="637" t="s">
        <v>45</v>
      </c>
      <c r="B40" s="2"/>
      <c r="C40" s="2"/>
      <c r="D40" s="2"/>
      <c r="F40" s="639" t="s">
        <v>67</v>
      </c>
      <c r="H40" s="19"/>
      <c r="I40" s="164"/>
      <c r="J40" s="22"/>
      <c r="K40" s="22"/>
      <c r="L40" s="22"/>
      <c r="M40" s="19"/>
      <c r="N40" s="31"/>
      <c r="O40" s="19"/>
    </row>
    <row r="41" spans="1:15" ht="12">
      <c r="A41" s="638" t="s">
        <v>23</v>
      </c>
      <c r="B41" s="2"/>
      <c r="C41" s="2"/>
      <c r="D41" s="2"/>
      <c r="F41" s="640" t="s">
        <v>155</v>
      </c>
      <c r="H41" s="19"/>
      <c r="I41" s="164"/>
      <c r="J41" s="22"/>
      <c r="K41" s="22"/>
      <c r="L41" s="22"/>
      <c r="M41" s="19"/>
      <c r="N41" s="31"/>
      <c r="O41" s="19"/>
    </row>
    <row r="42" spans="1:15" ht="12">
      <c r="A42" s="22"/>
      <c r="B42" s="2"/>
      <c r="C42" s="144"/>
      <c r="D42" s="144"/>
      <c r="F42" s="2"/>
      <c r="H42" s="19"/>
      <c r="I42" s="22"/>
      <c r="J42" s="22"/>
      <c r="K42" s="22"/>
      <c r="L42" s="22"/>
      <c r="M42" s="19"/>
      <c r="N42" s="22"/>
      <c r="O42" s="19"/>
    </row>
    <row r="43" spans="1:15" ht="12">
      <c r="A43" s="2"/>
      <c r="B43" s="2"/>
      <c r="C43" s="641" t="s">
        <v>24</v>
      </c>
      <c r="D43" s="24"/>
      <c r="E43" s="2"/>
      <c r="H43" s="19"/>
      <c r="I43" s="22"/>
      <c r="J43" s="22"/>
      <c r="K43" s="27"/>
      <c r="L43" s="24"/>
      <c r="M43" s="22"/>
      <c r="N43" s="19"/>
      <c r="O43" s="19"/>
    </row>
    <row r="44" spans="1:15" ht="12">
      <c r="A44" s="2"/>
      <c r="B44" s="2"/>
      <c r="C44" s="641"/>
      <c r="D44" s="24"/>
      <c r="E44" s="2"/>
      <c r="H44" s="19"/>
      <c r="I44" s="22"/>
      <c r="J44" s="22"/>
      <c r="K44" s="27"/>
      <c r="L44" s="24"/>
      <c r="M44" s="22"/>
      <c r="N44" s="19"/>
      <c r="O44" s="19"/>
    </row>
    <row r="45" spans="1:15" ht="12">
      <c r="A45" s="2"/>
      <c r="B45" s="2"/>
      <c r="C45" s="641"/>
      <c r="D45" s="24"/>
      <c r="E45" s="2"/>
      <c r="H45" s="19"/>
      <c r="I45" s="22"/>
      <c r="J45" s="22"/>
      <c r="K45" s="27"/>
      <c r="L45" s="24"/>
      <c r="M45" s="22"/>
      <c r="N45" s="19"/>
      <c r="O45" s="19"/>
    </row>
    <row r="46" spans="8:15" ht="12">
      <c r="H46" s="19"/>
      <c r="I46" s="22"/>
      <c r="J46" s="22"/>
      <c r="K46" s="19"/>
      <c r="L46" s="24"/>
      <c r="M46" s="22"/>
      <c r="N46" s="19"/>
      <c r="O46" s="19"/>
    </row>
    <row r="47" spans="1:15" ht="12">
      <c r="A47" s="23" t="s">
        <v>215</v>
      </c>
      <c r="H47" s="19"/>
      <c r="I47" s="19"/>
      <c r="J47" s="19"/>
      <c r="K47" s="19"/>
      <c r="L47" s="19"/>
      <c r="M47" s="19"/>
      <c r="N47" s="19"/>
      <c r="O47" s="19"/>
    </row>
  </sheetData>
  <sheetProtection/>
  <mergeCells count="7">
    <mergeCell ref="A9:B9"/>
    <mergeCell ref="I33:L33"/>
    <mergeCell ref="I32:L32"/>
    <mergeCell ref="A14:B14"/>
    <mergeCell ref="A15:B15"/>
    <mergeCell ref="A32:D32"/>
    <mergeCell ref="A33:D33"/>
  </mergeCells>
  <printOptions/>
  <pageMargins left="0.7874015748031497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62" sqref="J62"/>
    </sheetView>
  </sheetViews>
  <sheetFormatPr defaultColWidth="9.00390625" defaultRowHeight="12.75"/>
  <cols>
    <col min="1" max="1" width="2.875" style="0" customWidth="1"/>
  </cols>
  <sheetData>
    <row r="1" spans="2:10" ht="15" customHeight="1">
      <c r="B1" s="677" t="s">
        <v>224</v>
      </c>
      <c r="C1" s="674"/>
      <c r="D1" s="674"/>
      <c r="E1" s="674"/>
      <c r="F1" s="674"/>
      <c r="G1" s="674"/>
      <c r="H1" s="674"/>
      <c r="I1" s="674"/>
      <c r="J1" s="674"/>
    </row>
    <row r="2" spans="2:10" ht="12">
      <c r="B2" s="19"/>
      <c r="C2" s="19"/>
      <c r="D2" s="19"/>
      <c r="E2" s="19"/>
      <c r="F2" s="19"/>
      <c r="G2" s="19"/>
      <c r="H2" s="19"/>
      <c r="I2" s="19"/>
      <c r="J2" s="19"/>
    </row>
    <row r="3" spans="1:10" ht="12">
      <c r="A3" s="885" t="s">
        <v>254</v>
      </c>
      <c r="B3" s="886" t="s">
        <v>285</v>
      </c>
      <c r="C3" s="887"/>
      <c r="D3" s="887"/>
      <c r="E3" s="887"/>
      <c r="F3" s="887"/>
      <c r="G3" s="887"/>
      <c r="H3" s="887"/>
      <c r="I3" s="887"/>
      <c r="J3" s="887"/>
    </row>
    <row r="4" spans="1:18" ht="13.5">
      <c r="A4" s="885" t="s">
        <v>255</v>
      </c>
      <c r="B4" s="886" t="s">
        <v>286</v>
      </c>
      <c r="C4" s="887"/>
      <c r="D4" s="887"/>
      <c r="E4" s="887"/>
      <c r="F4" s="887"/>
      <c r="G4" s="887"/>
      <c r="H4" s="887"/>
      <c r="I4" s="887"/>
      <c r="J4" s="887"/>
      <c r="L4" s="744"/>
      <c r="M4" s="2"/>
      <c r="N4" s="2"/>
      <c r="O4" s="2"/>
      <c r="P4" s="2"/>
      <c r="Q4" s="2"/>
      <c r="R4" s="2"/>
    </row>
    <row r="5" spans="1:19" ht="12">
      <c r="A5" s="885" t="s">
        <v>274</v>
      </c>
      <c r="B5" s="888" t="s">
        <v>391</v>
      </c>
      <c r="C5" s="887"/>
      <c r="D5" s="887"/>
      <c r="E5" s="887"/>
      <c r="F5" s="888"/>
      <c r="G5" s="887"/>
      <c r="H5" s="887"/>
      <c r="I5" s="887"/>
      <c r="J5" s="887"/>
      <c r="L5" s="7"/>
      <c r="M5" s="2"/>
      <c r="N5" s="2"/>
      <c r="O5" s="2"/>
      <c r="P5" s="2"/>
      <c r="Q5" s="2"/>
      <c r="R5" s="2"/>
      <c r="S5" s="745"/>
    </row>
    <row r="6" spans="1:19" ht="12">
      <c r="A6" s="885" t="s">
        <v>275</v>
      </c>
      <c r="B6" s="888" t="s">
        <v>287</v>
      </c>
      <c r="C6" s="887"/>
      <c r="D6" s="887"/>
      <c r="E6" s="887"/>
      <c r="F6" s="888"/>
      <c r="G6" s="887"/>
      <c r="H6" s="887"/>
      <c r="I6" s="887"/>
      <c r="J6" s="887"/>
      <c r="L6" s="7"/>
      <c r="M6" s="2"/>
      <c r="N6" s="2"/>
      <c r="O6" s="2"/>
      <c r="P6" s="2"/>
      <c r="Q6" s="2"/>
      <c r="R6" s="2"/>
      <c r="S6" s="745"/>
    </row>
    <row r="7" spans="1:19" ht="12">
      <c r="A7" s="885"/>
      <c r="B7" s="885" t="s">
        <v>313</v>
      </c>
      <c r="C7" s="887"/>
      <c r="D7" s="887"/>
      <c r="E7" s="887"/>
      <c r="F7" s="888"/>
      <c r="G7" s="887"/>
      <c r="H7" s="887"/>
      <c r="I7" s="887"/>
      <c r="J7" s="887"/>
      <c r="L7" s="7"/>
      <c r="M7" s="2"/>
      <c r="N7" s="2"/>
      <c r="O7" s="2"/>
      <c r="P7" s="2"/>
      <c r="Q7" s="2"/>
      <c r="R7" s="2"/>
      <c r="S7" s="745"/>
    </row>
    <row r="8" spans="1:19" ht="12">
      <c r="A8" s="885"/>
      <c r="B8" s="888" t="s">
        <v>312</v>
      </c>
      <c r="C8" s="887"/>
      <c r="D8" s="887"/>
      <c r="E8" s="887"/>
      <c r="F8" s="888"/>
      <c r="G8" s="887"/>
      <c r="H8" s="887"/>
      <c r="I8" s="887"/>
      <c r="J8" s="887"/>
      <c r="L8" s="7"/>
      <c r="M8" s="2"/>
      <c r="N8" s="2"/>
      <c r="O8" s="2"/>
      <c r="P8" s="2"/>
      <c r="Q8" s="2"/>
      <c r="R8" s="2"/>
      <c r="S8" s="745"/>
    </row>
    <row r="9" spans="1:18" ht="12">
      <c r="A9" s="885"/>
      <c r="B9" s="888" t="s">
        <v>348</v>
      </c>
      <c r="C9" s="887"/>
      <c r="D9" s="887"/>
      <c r="E9" s="887"/>
      <c r="F9" s="887"/>
      <c r="G9" s="887"/>
      <c r="H9" s="887"/>
      <c r="I9" s="887"/>
      <c r="J9" s="887"/>
      <c r="L9" s="746"/>
      <c r="M9" s="2"/>
      <c r="N9" s="2"/>
      <c r="O9" s="2"/>
      <c r="P9" s="2"/>
      <c r="Q9" s="2"/>
      <c r="R9" s="2"/>
    </row>
    <row r="10" spans="1:18" ht="12">
      <c r="A10" s="885"/>
      <c r="B10" s="888" t="s">
        <v>349</v>
      </c>
      <c r="C10" s="887"/>
      <c r="D10" s="887"/>
      <c r="E10" s="887"/>
      <c r="F10" s="887"/>
      <c r="G10" s="887"/>
      <c r="H10" s="887"/>
      <c r="I10" s="887"/>
      <c r="J10" s="887"/>
      <c r="L10" s="747"/>
      <c r="M10" s="2"/>
      <c r="N10" s="2"/>
      <c r="O10" s="2"/>
      <c r="P10" s="2"/>
      <c r="Q10" s="2"/>
      <c r="R10" s="2"/>
    </row>
    <row r="11" spans="1:18" ht="12">
      <c r="A11" s="885"/>
      <c r="B11" s="888" t="s">
        <v>288</v>
      </c>
      <c r="C11" s="887"/>
      <c r="D11" s="887"/>
      <c r="E11" s="887"/>
      <c r="F11" s="887"/>
      <c r="G11" s="887"/>
      <c r="H11" s="887"/>
      <c r="I11" s="887"/>
      <c r="J11" s="887"/>
      <c r="L11" s="2"/>
      <c r="M11" s="2"/>
      <c r="N11" s="2"/>
      <c r="O11" s="2"/>
      <c r="P11" s="2"/>
      <c r="Q11" s="2"/>
      <c r="R11" s="2"/>
    </row>
    <row r="12" spans="1:18" ht="12">
      <c r="A12" s="885"/>
      <c r="B12" s="888" t="s">
        <v>350</v>
      </c>
      <c r="C12" s="887"/>
      <c r="D12" s="887"/>
      <c r="E12" s="887"/>
      <c r="F12" s="887"/>
      <c r="G12" s="887"/>
      <c r="H12" s="887"/>
      <c r="I12" s="887"/>
      <c r="J12" s="887"/>
      <c r="L12" s="747"/>
      <c r="M12" s="2"/>
      <c r="N12" s="2"/>
      <c r="O12" s="2"/>
      <c r="P12" s="2"/>
      <c r="Q12" s="2"/>
      <c r="R12" s="2"/>
    </row>
    <row r="13" spans="1:18" ht="12">
      <c r="A13" s="885"/>
      <c r="B13" s="888" t="s">
        <v>352</v>
      </c>
      <c r="C13" s="887"/>
      <c r="D13" s="887"/>
      <c r="E13" s="887"/>
      <c r="F13" s="887"/>
      <c r="G13" s="887"/>
      <c r="H13" s="887"/>
      <c r="I13" s="887"/>
      <c r="J13" s="887"/>
      <c r="L13" s="748"/>
      <c r="M13" s="2"/>
      <c r="N13" s="2"/>
      <c r="O13" s="2"/>
      <c r="P13" s="2"/>
      <c r="Q13" s="2"/>
      <c r="R13" s="2"/>
    </row>
    <row r="14" spans="1:18" ht="12">
      <c r="A14" s="885"/>
      <c r="B14" s="885" t="s">
        <v>351</v>
      </c>
      <c r="C14" s="887"/>
      <c r="D14" s="887"/>
      <c r="E14" s="887"/>
      <c r="F14" s="887"/>
      <c r="G14" s="887"/>
      <c r="H14" s="887"/>
      <c r="I14" s="887"/>
      <c r="J14" s="887"/>
      <c r="L14" s="749"/>
      <c r="M14" s="2"/>
      <c r="N14" s="2"/>
      <c r="O14" s="2"/>
      <c r="P14" s="2"/>
      <c r="Q14" s="2"/>
      <c r="R14" s="2"/>
    </row>
    <row r="15" spans="1:18" ht="12">
      <c r="A15" s="885" t="s">
        <v>256</v>
      </c>
      <c r="B15" s="888" t="s">
        <v>289</v>
      </c>
      <c r="C15" s="887"/>
      <c r="D15" s="887"/>
      <c r="E15" s="887"/>
      <c r="F15" s="887"/>
      <c r="G15" s="887"/>
      <c r="H15" s="887"/>
      <c r="I15" s="887"/>
      <c r="J15" s="887"/>
      <c r="L15" s="2"/>
      <c r="M15" s="2"/>
      <c r="N15" s="2"/>
      <c r="O15" s="2"/>
      <c r="P15" s="2"/>
      <c r="Q15" s="2"/>
      <c r="R15" s="2"/>
    </row>
    <row r="16" spans="1:18" ht="12">
      <c r="A16" s="885" t="s">
        <v>257</v>
      </c>
      <c r="B16" s="888" t="s">
        <v>290</v>
      </c>
      <c r="C16" s="887"/>
      <c r="D16" s="887"/>
      <c r="E16" s="887"/>
      <c r="F16" s="887"/>
      <c r="G16" s="887"/>
      <c r="H16" s="887"/>
      <c r="I16" s="887"/>
      <c r="J16" s="887"/>
      <c r="L16" s="747"/>
      <c r="M16" s="2"/>
      <c r="N16" s="2"/>
      <c r="O16" s="2"/>
      <c r="P16" s="2"/>
      <c r="Q16" s="2"/>
      <c r="R16" s="2"/>
    </row>
    <row r="17" spans="1:18" ht="12">
      <c r="A17" s="885" t="s">
        <v>258</v>
      </c>
      <c r="B17" s="888" t="s">
        <v>400</v>
      </c>
      <c r="C17" s="887"/>
      <c r="D17" s="887"/>
      <c r="E17" s="887"/>
      <c r="F17" s="887"/>
      <c r="G17" s="887"/>
      <c r="H17" s="887"/>
      <c r="I17" s="887"/>
      <c r="J17" s="887"/>
      <c r="L17" s="747"/>
      <c r="M17" s="2"/>
      <c r="N17" s="2"/>
      <c r="O17" s="2"/>
      <c r="P17" s="2"/>
      <c r="Q17" s="2"/>
      <c r="R17" s="2"/>
    </row>
    <row r="18" spans="1:18" ht="12">
      <c r="A18" s="885"/>
      <c r="B18" s="888" t="s">
        <v>397</v>
      </c>
      <c r="C18" s="887"/>
      <c r="D18" s="887"/>
      <c r="E18" s="887"/>
      <c r="F18" s="887"/>
      <c r="G18" s="887"/>
      <c r="H18" s="887"/>
      <c r="I18" s="887"/>
      <c r="J18" s="887"/>
      <c r="L18" s="747"/>
      <c r="M18" s="2"/>
      <c r="N18" s="2"/>
      <c r="O18" s="2"/>
      <c r="P18" s="2"/>
      <c r="Q18" s="2"/>
      <c r="R18" s="2"/>
    </row>
    <row r="19" spans="1:18" ht="12">
      <c r="A19" s="885"/>
      <c r="B19" s="888" t="s">
        <v>398</v>
      </c>
      <c r="C19" s="887"/>
      <c r="D19" s="887"/>
      <c r="E19" s="887"/>
      <c r="F19" s="887"/>
      <c r="G19" s="887"/>
      <c r="H19" s="887"/>
      <c r="I19" s="887"/>
      <c r="J19" s="887"/>
      <c r="L19" s="747"/>
      <c r="M19" s="2"/>
      <c r="N19" s="2"/>
      <c r="O19" s="2"/>
      <c r="P19" s="2"/>
      <c r="Q19" s="2"/>
      <c r="R19" s="2"/>
    </row>
    <row r="20" spans="1:18" ht="12">
      <c r="A20" s="885" t="s">
        <v>259</v>
      </c>
      <c r="B20" s="888" t="s">
        <v>291</v>
      </c>
      <c r="C20" s="887"/>
      <c r="D20" s="887"/>
      <c r="E20" s="887"/>
      <c r="F20" s="887"/>
      <c r="G20" s="887"/>
      <c r="H20" s="887"/>
      <c r="I20" s="887"/>
      <c r="J20" s="887"/>
      <c r="L20" s="23"/>
      <c r="M20" s="2"/>
      <c r="N20" s="2"/>
      <c r="O20" s="2"/>
      <c r="P20" s="2"/>
      <c r="Q20" s="2"/>
      <c r="R20" s="2"/>
    </row>
    <row r="21" spans="1:18" ht="12">
      <c r="A21" s="885" t="s">
        <v>260</v>
      </c>
      <c r="B21" s="888" t="s">
        <v>292</v>
      </c>
      <c r="C21" s="887"/>
      <c r="D21" s="887"/>
      <c r="E21" s="887"/>
      <c r="F21" s="887"/>
      <c r="G21" s="887"/>
      <c r="H21" s="887"/>
      <c r="I21" s="887"/>
      <c r="J21" s="887"/>
      <c r="L21" s="23"/>
      <c r="M21" s="2"/>
      <c r="N21" s="2"/>
      <c r="O21" s="2"/>
      <c r="P21" s="2"/>
      <c r="Q21" s="2"/>
      <c r="R21" s="2"/>
    </row>
    <row r="22" spans="1:18" ht="12">
      <c r="A22" s="885" t="s">
        <v>261</v>
      </c>
      <c r="B22" s="888" t="s">
        <v>392</v>
      </c>
      <c r="C22" s="887"/>
      <c r="D22" s="887"/>
      <c r="E22" s="887"/>
      <c r="F22" s="887"/>
      <c r="G22" s="887"/>
      <c r="H22" s="887"/>
      <c r="I22" s="887"/>
      <c r="J22" s="887"/>
      <c r="K22" s="765"/>
      <c r="L22" s="747"/>
      <c r="M22" s="2"/>
      <c r="N22" s="2"/>
      <c r="O22" s="2"/>
      <c r="P22" s="2"/>
      <c r="Q22" s="2"/>
      <c r="R22" s="2"/>
    </row>
    <row r="23" spans="1:18" ht="12">
      <c r="A23" s="885"/>
      <c r="B23" s="888" t="s">
        <v>353</v>
      </c>
      <c r="C23" s="887"/>
      <c r="D23" s="887"/>
      <c r="E23" s="887"/>
      <c r="F23" s="887"/>
      <c r="G23" s="887"/>
      <c r="H23" s="887"/>
      <c r="I23" s="887"/>
      <c r="J23" s="887"/>
      <c r="K23" s="765"/>
      <c r="L23" s="747"/>
      <c r="M23" s="2"/>
      <c r="N23" s="2"/>
      <c r="O23" s="2"/>
      <c r="P23" s="2"/>
      <c r="Q23" s="2"/>
      <c r="R23" s="2"/>
    </row>
    <row r="24" spans="1:18" ht="12">
      <c r="A24" s="885" t="s">
        <v>262</v>
      </c>
      <c r="B24" s="885" t="s">
        <v>293</v>
      </c>
      <c r="C24" s="887"/>
      <c r="D24" s="887"/>
      <c r="E24" s="887"/>
      <c r="F24" s="887"/>
      <c r="G24" s="887"/>
      <c r="H24" s="887"/>
      <c r="I24" s="887"/>
      <c r="J24" s="887"/>
      <c r="L24" s="2"/>
      <c r="M24" s="2"/>
      <c r="N24" s="2"/>
      <c r="O24" s="2"/>
      <c r="P24" s="2"/>
      <c r="Q24" s="2"/>
      <c r="R24" s="2"/>
    </row>
    <row r="25" spans="1:18" ht="12">
      <c r="A25" s="885"/>
      <c r="B25" s="885" t="s">
        <v>304</v>
      </c>
      <c r="C25" s="887"/>
      <c r="D25" s="887"/>
      <c r="E25" s="887"/>
      <c r="F25" s="887"/>
      <c r="G25" s="887"/>
      <c r="H25" s="887"/>
      <c r="I25" s="887"/>
      <c r="J25" s="887"/>
      <c r="L25" s="747"/>
      <c r="M25" s="2"/>
      <c r="N25" s="2"/>
      <c r="O25" s="2"/>
      <c r="P25" s="2"/>
      <c r="Q25" s="2"/>
      <c r="R25" s="2"/>
    </row>
    <row r="26" spans="1:18" ht="12">
      <c r="A26" s="885"/>
      <c r="B26" s="889" t="s">
        <v>253</v>
      </c>
      <c r="C26" s="887"/>
      <c r="D26" s="887"/>
      <c r="E26" s="887"/>
      <c r="F26" s="887"/>
      <c r="G26" s="887"/>
      <c r="H26" s="887"/>
      <c r="I26" s="887"/>
      <c r="J26" s="887"/>
      <c r="L26" s="2"/>
      <c r="M26" s="2"/>
      <c r="N26" s="2"/>
      <c r="O26" s="2"/>
      <c r="P26" s="2"/>
      <c r="Q26" s="2"/>
      <c r="R26" s="2"/>
    </row>
    <row r="27" spans="1:18" ht="12">
      <c r="A27" s="885" t="s">
        <v>263</v>
      </c>
      <c r="B27" s="888" t="s">
        <v>294</v>
      </c>
      <c r="C27" s="887"/>
      <c r="D27" s="887"/>
      <c r="E27" s="887"/>
      <c r="F27" s="887"/>
      <c r="G27" s="887"/>
      <c r="H27" s="887"/>
      <c r="I27" s="887"/>
      <c r="J27" s="887"/>
      <c r="L27" s="2"/>
      <c r="M27" s="2"/>
      <c r="N27" s="2"/>
      <c r="O27" s="2"/>
      <c r="P27" s="2"/>
      <c r="Q27" s="2"/>
      <c r="R27" s="2"/>
    </row>
    <row r="28" spans="1:18" ht="12">
      <c r="A28" s="885"/>
      <c r="B28" s="888" t="s">
        <v>225</v>
      </c>
      <c r="C28" s="887"/>
      <c r="D28" s="887"/>
      <c r="E28" s="887"/>
      <c r="F28" s="887"/>
      <c r="G28" s="887"/>
      <c r="H28" s="887"/>
      <c r="I28" s="887"/>
      <c r="J28" s="887"/>
      <c r="L28" s="747"/>
      <c r="M28" s="2"/>
      <c r="N28" s="2"/>
      <c r="O28" s="2"/>
      <c r="P28" s="2"/>
      <c r="Q28" s="2"/>
      <c r="R28" s="2"/>
    </row>
    <row r="29" spans="1:10" ht="12">
      <c r="A29" s="885" t="s">
        <v>264</v>
      </c>
      <c r="B29" s="888" t="s">
        <v>295</v>
      </c>
      <c r="C29" s="887"/>
      <c r="D29" s="887"/>
      <c r="E29" s="887"/>
      <c r="F29" s="887"/>
      <c r="G29" s="887"/>
      <c r="H29" s="887"/>
      <c r="I29" s="887"/>
      <c r="J29" s="887"/>
    </row>
    <row r="30" spans="1:10" ht="12">
      <c r="A30" s="885" t="s">
        <v>265</v>
      </c>
      <c r="B30" s="888" t="s">
        <v>315</v>
      </c>
      <c r="C30" s="887"/>
      <c r="D30" s="887"/>
      <c r="E30" s="887"/>
      <c r="F30" s="887"/>
      <c r="G30" s="887"/>
      <c r="H30" s="887"/>
      <c r="I30" s="887"/>
      <c r="J30" s="887"/>
    </row>
    <row r="31" spans="1:19" ht="12">
      <c r="A31" s="885"/>
      <c r="B31" s="888" t="s">
        <v>316</v>
      </c>
      <c r="C31" s="887"/>
      <c r="D31" s="887"/>
      <c r="E31" s="887"/>
      <c r="F31" s="887"/>
      <c r="G31" s="887"/>
      <c r="H31" s="887"/>
      <c r="I31" s="887"/>
      <c r="J31" s="887"/>
      <c r="K31" s="860"/>
      <c r="L31" s="185"/>
      <c r="M31" s="185"/>
      <c r="N31" s="185"/>
      <c r="O31" s="185"/>
      <c r="P31" s="185"/>
      <c r="Q31" s="185"/>
      <c r="R31" s="185"/>
      <c r="S31" s="185"/>
    </row>
    <row r="32" spans="1:19" ht="12">
      <c r="A32" s="885"/>
      <c r="B32" s="888" t="s">
        <v>314</v>
      </c>
      <c r="C32" s="887"/>
      <c r="D32" s="887"/>
      <c r="E32" s="887"/>
      <c r="F32" s="887"/>
      <c r="G32" s="887"/>
      <c r="H32" s="887"/>
      <c r="I32" s="887"/>
      <c r="J32" s="887"/>
      <c r="K32" s="751"/>
      <c r="L32" s="185"/>
      <c r="M32" s="185"/>
      <c r="N32" s="185"/>
      <c r="O32" s="185"/>
      <c r="P32" s="185"/>
      <c r="Q32" s="185"/>
      <c r="R32" s="185"/>
      <c r="S32" s="185"/>
    </row>
    <row r="33" spans="1:19" ht="12">
      <c r="A33" s="885" t="s">
        <v>266</v>
      </c>
      <c r="B33" s="885" t="s">
        <v>393</v>
      </c>
      <c r="C33" s="890"/>
      <c r="D33" s="890"/>
      <c r="E33" s="890"/>
      <c r="F33" s="890"/>
      <c r="G33" s="890"/>
      <c r="H33" s="890"/>
      <c r="I33" s="890"/>
      <c r="J33" s="890"/>
      <c r="K33" s="751"/>
      <c r="L33" s="185"/>
      <c r="M33" s="185"/>
      <c r="N33" s="185"/>
      <c r="O33" s="185"/>
      <c r="P33" s="185"/>
      <c r="Q33" s="185"/>
      <c r="R33" s="185"/>
      <c r="S33" s="185"/>
    </row>
    <row r="34" spans="1:19" ht="12">
      <c r="A34" s="885"/>
      <c r="B34" s="885" t="s">
        <v>354</v>
      </c>
      <c r="C34" s="890"/>
      <c r="D34" s="890"/>
      <c r="E34" s="890"/>
      <c r="F34" s="890"/>
      <c r="G34" s="890"/>
      <c r="H34" s="890"/>
      <c r="I34" s="890"/>
      <c r="J34" s="890"/>
      <c r="K34" s="858"/>
      <c r="L34" s="185"/>
      <c r="M34" s="185"/>
      <c r="N34" s="185"/>
      <c r="O34" s="185"/>
      <c r="P34" s="185"/>
      <c r="Q34" s="185"/>
      <c r="R34" s="185"/>
      <c r="S34" s="185"/>
    </row>
    <row r="35" spans="1:10" ht="12">
      <c r="A35" s="885"/>
      <c r="B35" s="885" t="s">
        <v>356</v>
      </c>
      <c r="C35" s="890"/>
      <c r="D35" s="890"/>
      <c r="E35" s="890"/>
      <c r="F35" s="890"/>
      <c r="G35" s="890"/>
      <c r="H35" s="890"/>
      <c r="I35" s="890"/>
      <c r="J35" s="890"/>
    </row>
    <row r="36" spans="1:10" ht="12">
      <c r="A36" s="885"/>
      <c r="B36" s="885" t="s">
        <v>355</v>
      </c>
      <c r="C36" s="890"/>
      <c r="D36" s="890"/>
      <c r="E36" s="890"/>
      <c r="F36" s="890"/>
      <c r="G36" s="890"/>
      <c r="H36" s="890"/>
      <c r="I36" s="890"/>
      <c r="J36" s="890"/>
    </row>
    <row r="37" spans="1:11" ht="12">
      <c r="A37" s="885" t="s">
        <v>267</v>
      </c>
      <c r="B37" s="889" t="s">
        <v>357</v>
      </c>
      <c r="C37" s="887"/>
      <c r="D37" s="887"/>
      <c r="E37" s="887"/>
      <c r="F37" s="887"/>
      <c r="G37" s="887"/>
      <c r="H37" s="887"/>
      <c r="I37" s="887"/>
      <c r="J37" s="887"/>
      <c r="K37" s="185"/>
    </row>
    <row r="38" spans="1:11" ht="12">
      <c r="A38" s="885"/>
      <c r="B38" s="889" t="s">
        <v>358</v>
      </c>
      <c r="C38" s="887"/>
      <c r="D38" s="887"/>
      <c r="E38" s="887"/>
      <c r="F38" s="887"/>
      <c r="G38" s="887"/>
      <c r="H38" s="887"/>
      <c r="I38" s="887"/>
      <c r="J38" s="887"/>
      <c r="K38" s="185"/>
    </row>
    <row r="39" spans="1:11" ht="12">
      <c r="A39" s="885"/>
      <c r="B39" s="889" t="s">
        <v>359</v>
      </c>
      <c r="C39" s="887"/>
      <c r="D39" s="887"/>
      <c r="E39" s="887"/>
      <c r="F39" s="887"/>
      <c r="G39" s="887"/>
      <c r="H39" s="887"/>
      <c r="I39" s="887"/>
      <c r="J39" s="887"/>
      <c r="K39" s="185"/>
    </row>
    <row r="40" spans="1:11" ht="12">
      <c r="A40" s="885"/>
      <c r="B40" s="889" t="s">
        <v>360</v>
      </c>
      <c r="C40" s="887"/>
      <c r="D40" s="887"/>
      <c r="E40" s="887"/>
      <c r="F40" s="887"/>
      <c r="G40" s="887"/>
      <c r="H40" s="887"/>
      <c r="I40" s="887"/>
      <c r="J40" s="887"/>
      <c r="K40" s="185"/>
    </row>
    <row r="41" spans="1:11" ht="12">
      <c r="A41" s="885" t="s">
        <v>268</v>
      </c>
      <c r="B41" s="888" t="s">
        <v>317</v>
      </c>
      <c r="C41" s="887"/>
      <c r="D41" s="887"/>
      <c r="E41" s="887"/>
      <c r="F41" s="887"/>
      <c r="G41" s="887"/>
      <c r="H41" s="887"/>
      <c r="I41" s="887"/>
      <c r="J41" s="887"/>
      <c r="K41" s="185"/>
    </row>
    <row r="42" spans="1:11" ht="12">
      <c r="A42" s="885" t="s">
        <v>269</v>
      </c>
      <c r="B42" s="888" t="s">
        <v>328</v>
      </c>
      <c r="C42" s="887"/>
      <c r="D42" s="887"/>
      <c r="E42" s="887"/>
      <c r="F42" s="887"/>
      <c r="G42" s="887"/>
      <c r="H42" s="887"/>
      <c r="I42" s="887"/>
      <c r="J42" s="887"/>
      <c r="K42" s="185"/>
    </row>
    <row r="43" spans="1:11" ht="12">
      <c r="A43" s="885" t="s">
        <v>270</v>
      </c>
      <c r="B43" s="888" t="s">
        <v>318</v>
      </c>
      <c r="C43" s="887"/>
      <c r="D43" s="887"/>
      <c r="E43" s="887"/>
      <c r="F43" s="887"/>
      <c r="G43" s="887"/>
      <c r="H43" s="887"/>
      <c r="I43" s="887"/>
      <c r="J43" s="887"/>
      <c r="K43" s="185"/>
    </row>
    <row r="44" spans="1:11" ht="12">
      <c r="A44" s="885"/>
      <c r="B44" s="888" t="s">
        <v>319</v>
      </c>
      <c r="C44" s="887"/>
      <c r="D44" s="887"/>
      <c r="E44" s="887"/>
      <c r="F44" s="887"/>
      <c r="G44" s="887"/>
      <c r="H44" s="887"/>
      <c r="I44" s="887"/>
      <c r="J44" s="887"/>
      <c r="K44" s="185"/>
    </row>
    <row r="45" spans="1:11" ht="12">
      <c r="A45" s="885" t="s">
        <v>271</v>
      </c>
      <c r="B45" s="888" t="s">
        <v>296</v>
      </c>
      <c r="C45" s="887"/>
      <c r="D45" s="887"/>
      <c r="E45" s="887"/>
      <c r="F45" s="887"/>
      <c r="G45" s="887"/>
      <c r="H45" s="887"/>
      <c r="I45" s="887"/>
      <c r="J45" s="887"/>
      <c r="K45" s="185"/>
    </row>
    <row r="46" spans="1:11" ht="12">
      <c r="A46" s="885" t="s">
        <v>272</v>
      </c>
      <c r="B46" s="888" t="s">
        <v>297</v>
      </c>
      <c r="C46" s="887"/>
      <c r="D46" s="887"/>
      <c r="E46" s="887"/>
      <c r="F46" s="887"/>
      <c r="G46" s="887"/>
      <c r="H46" s="887"/>
      <c r="I46" s="887"/>
      <c r="J46" s="887"/>
      <c r="K46" s="185"/>
    </row>
    <row r="47" spans="1:11" ht="12">
      <c r="A47" s="885"/>
      <c r="B47" s="888" t="s">
        <v>298</v>
      </c>
      <c r="C47" s="887"/>
      <c r="D47" s="887"/>
      <c r="E47" s="887"/>
      <c r="F47" s="887"/>
      <c r="G47" s="887"/>
      <c r="H47" s="887"/>
      <c r="I47" s="887"/>
      <c r="J47" s="887"/>
      <c r="K47" s="185"/>
    </row>
    <row r="48" spans="1:11" ht="12">
      <c r="A48" s="885" t="s">
        <v>273</v>
      </c>
      <c r="B48" s="888" t="s">
        <v>299</v>
      </c>
      <c r="C48" s="887"/>
      <c r="D48" s="887"/>
      <c r="E48" s="887"/>
      <c r="F48" s="887"/>
      <c r="G48" s="887"/>
      <c r="H48" s="887"/>
      <c r="I48" s="887"/>
      <c r="J48" s="887"/>
      <c r="K48" s="185"/>
    </row>
    <row r="49" spans="1:11" ht="12">
      <c r="A49" s="885" t="s">
        <v>276</v>
      </c>
      <c r="B49" s="888" t="s">
        <v>361</v>
      </c>
      <c r="C49" s="887"/>
      <c r="D49" s="887"/>
      <c r="E49" s="887"/>
      <c r="F49" s="887"/>
      <c r="G49" s="887"/>
      <c r="H49" s="887"/>
      <c r="I49" s="887"/>
      <c r="J49" s="887"/>
      <c r="K49" s="185"/>
    </row>
    <row r="50" spans="1:11" ht="12">
      <c r="A50" s="885"/>
      <c r="B50" s="888" t="s">
        <v>362</v>
      </c>
      <c r="C50" s="887"/>
      <c r="D50" s="887"/>
      <c r="E50" s="887"/>
      <c r="F50" s="887"/>
      <c r="G50" s="887"/>
      <c r="H50" s="887"/>
      <c r="I50" s="887"/>
      <c r="J50" s="887"/>
      <c r="K50" s="185"/>
    </row>
    <row r="51" spans="1:11" ht="12">
      <c r="A51" s="885" t="s">
        <v>277</v>
      </c>
      <c r="B51" s="888" t="s">
        <v>364</v>
      </c>
      <c r="C51" s="887"/>
      <c r="D51" s="887"/>
      <c r="E51" s="887"/>
      <c r="F51" s="887"/>
      <c r="G51" s="887"/>
      <c r="H51" s="887"/>
      <c r="I51" s="887"/>
      <c r="J51" s="887"/>
      <c r="K51" s="185"/>
    </row>
    <row r="52" spans="1:11" ht="12">
      <c r="A52" s="885"/>
      <c r="B52" s="888" t="s">
        <v>363</v>
      </c>
      <c r="C52" s="887"/>
      <c r="D52" s="887"/>
      <c r="E52" s="887"/>
      <c r="F52" s="887"/>
      <c r="G52" s="887"/>
      <c r="H52" s="887"/>
      <c r="I52" s="887"/>
      <c r="J52" s="887"/>
      <c r="K52" s="185"/>
    </row>
    <row r="53" spans="1:11" ht="12">
      <c r="A53" s="885" t="s">
        <v>278</v>
      </c>
      <c r="B53" s="888" t="s">
        <v>300</v>
      </c>
      <c r="C53" s="887"/>
      <c r="D53" s="887"/>
      <c r="E53" s="887"/>
      <c r="F53" s="887"/>
      <c r="G53" s="887"/>
      <c r="H53" s="887"/>
      <c r="I53" s="887"/>
      <c r="J53" s="887"/>
      <c r="K53" s="185"/>
    </row>
    <row r="54" spans="1:11" ht="12">
      <c r="A54" s="885" t="s">
        <v>279</v>
      </c>
      <c r="B54" s="888" t="s">
        <v>366</v>
      </c>
      <c r="C54" s="887"/>
      <c r="D54" s="887"/>
      <c r="E54" s="887"/>
      <c r="F54" s="887"/>
      <c r="G54" s="887"/>
      <c r="H54" s="887"/>
      <c r="I54" s="887"/>
      <c r="J54" s="887"/>
      <c r="K54" s="185"/>
    </row>
    <row r="55" spans="1:11" ht="12">
      <c r="A55" s="885"/>
      <c r="B55" s="888" t="s">
        <v>365</v>
      </c>
      <c r="C55" s="887"/>
      <c r="D55" s="887"/>
      <c r="E55" s="887"/>
      <c r="F55" s="887"/>
      <c r="G55" s="887"/>
      <c r="H55" s="887"/>
      <c r="I55" s="887"/>
      <c r="J55" s="887"/>
      <c r="K55" s="185"/>
    </row>
    <row r="56" spans="1:11" ht="12">
      <c r="A56" s="885" t="s">
        <v>280</v>
      </c>
      <c r="B56" s="891" t="s">
        <v>301</v>
      </c>
      <c r="C56" s="887"/>
      <c r="D56" s="887"/>
      <c r="E56" s="887"/>
      <c r="F56" s="887"/>
      <c r="G56" s="887"/>
      <c r="H56" s="887"/>
      <c r="I56" s="887"/>
      <c r="J56" s="887"/>
      <c r="K56" s="185"/>
    </row>
    <row r="57" spans="1:11" ht="12">
      <c r="A57" s="885"/>
      <c r="B57" s="892" t="s">
        <v>399</v>
      </c>
      <c r="C57" s="887"/>
      <c r="D57" s="887"/>
      <c r="E57" s="887"/>
      <c r="F57" s="887"/>
      <c r="G57" s="887"/>
      <c r="H57" s="887"/>
      <c r="I57" s="887"/>
      <c r="J57" s="887"/>
      <c r="K57" s="185"/>
    </row>
    <row r="58" spans="1:11" ht="12">
      <c r="A58" s="885"/>
      <c r="B58" s="892" t="s">
        <v>402</v>
      </c>
      <c r="C58" s="887"/>
      <c r="D58" s="887"/>
      <c r="E58" s="887"/>
      <c r="F58" s="887"/>
      <c r="G58" s="887"/>
      <c r="H58" s="887"/>
      <c r="I58" s="887"/>
      <c r="J58" s="887"/>
      <c r="K58" s="185"/>
    </row>
    <row r="59" spans="1:11" ht="12">
      <c r="A59" s="885"/>
      <c r="B59" s="892" t="s">
        <v>401</v>
      </c>
      <c r="C59" s="887"/>
      <c r="D59" s="887"/>
      <c r="E59" s="887"/>
      <c r="F59" s="887"/>
      <c r="G59" s="887"/>
      <c r="H59" s="887"/>
      <c r="I59" s="887"/>
      <c r="J59" s="887"/>
      <c r="K59" s="185"/>
    </row>
    <row r="60" spans="1:11" ht="12">
      <c r="A60" s="885" t="s">
        <v>281</v>
      </c>
      <c r="B60" s="891" t="s">
        <v>367</v>
      </c>
      <c r="C60" s="887"/>
      <c r="D60" s="887"/>
      <c r="E60" s="887"/>
      <c r="F60" s="887"/>
      <c r="G60" s="887"/>
      <c r="H60" s="887"/>
      <c r="I60" s="887"/>
      <c r="J60" s="887"/>
      <c r="K60" s="185"/>
    </row>
    <row r="61" spans="1:11" ht="12">
      <c r="A61" s="885"/>
      <c r="B61" s="891" t="s">
        <v>302</v>
      </c>
      <c r="C61" s="887"/>
      <c r="D61" s="887"/>
      <c r="E61" s="887"/>
      <c r="F61" s="887"/>
      <c r="G61" s="887"/>
      <c r="H61" s="887"/>
      <c r="I61" s="887"/>
      <c r="J61" s="887"/>
      <c r="K61" s="185"/>
    </row>
    <row r="62" spans="1:11" ht="12">
      <c r="A62" s="885" t="s">
        <v>282</v>
      </c>
      <c r="B62" s="891" t="s">
        <v>320</v>
      </c>
      <c r="C62" s="887"/>
      <c r="D62" s="887"/>
      <c r="E62" s="887"/>
      <c r="F62" s="887"/>
      <c r="G62" s="887"/>
      <c r="H62" s="887"/>
      <c r="I62" s="887"/>
      <c r="J62" s="887"/>
      <c r="K62" s="185"/>
    </row>
    <row r="63" spans="1:11" ht="12">
      <c r="A63" s="885"/>
      <c r="B63" s="891" t="s">
        <v>394</v>
      </c>
      <c r="C63" s="887"/>
      <c r="D63" s="887"/>
      <c r="E63" s="887"/>
      <c r="F63" s="887"/>
      <c r="G63" s="887"/>
      <c r="H63" s="887"/>
      <c r="I63" s="887"/>
      <c r="J63" s="887"/>
      <c r="K63" s="185"/>
    </row>
    <row r="64" spans="1:17" ht="12">
      <c r="A64" s="885"/>
      <c r="B64" s="891" t="s">
        <v>368</v>
      </c>
      <c r="C64" s="887"/>
      <c r="D64" s="887"/>
      <c r="E64" s="887"/>
      <c r="F64" s="887"/>
      <c r="G64" s="887"/>
      <c r="H64" s="887"/>
      <c r="I64" s="887"/>
      <c r="J64" s="887"/>
      <c r="K64" s="185"/>
      <c r="M64" s="747"/>
      <c r="N64" s="2"/>
      <c r="O64" s="2"/>
      <c r="P64" s="2"/>
      <c r="Q64" s="2"/>
    </row>
    <row r="65" spans="1:11" ht="12">
      <c r="A65" s="885"/>
      <c r="B65" s="891" t="s">
        <v>369</v>
      </c>
      <c r="C65" s="887"/>
      <c r="D65" s="887"/>
      <c r="E65" s="887"/>
      <c r="F65" s="887"/>
      <c r="G65" s="887"/>
      <c r="H65" s="887"/>
      <c r="I65" s="887"/>
      <c r="J65" s="887"/>
      <c r="K65" s="858"/>
    </row>
    <row r="66" spans="1:11" ht="12">
      <c r="A66" s="885"/>
      <c r="B66" s="891" t="s">
        <v>370</v>
      </c>
      <c r="C66" s="887"/>
      <c r="D66" s="887"/>
      <c r="E66" s="887"/>
      <c r="F66" s="887"/>
      <c r="G66" s="887"/>
      <c r="H66" s="887"/>
      <c r="I66" s="887"/>
      <c r="J66" s="887"/>
      <c r="K66" s="858"/>
    </row>
    <row r="67" spans="1:11" ht="12">
      <c r="A67" s="885" t="s">
        <v>283</v>
      </c>
      <c r="B67" s="891" t="s">
        <v>305</v>
      </c>
      <c r="C67" s="887"/>
      <c r="D67" s="887"/>
      <c r="E67" s="887"/>
      <c r="F67" s="887"/>
      <c r="G67" s="887"/>
      <c r="H67" s="887"/>
      <c r="I67" s="887"/>
      <c r="J67" s="887"/>
      <c r="K67" s="185"/>
    </row>
    <row r="68" spans="1:11" ht="12">
      <c r="A68" s="887"/>
      <c r="B68" s="891" t="s">
        <v>306</v>
      </c>
      <c r="C68" s="887"/>
      <c r="D68" s="887"/>
      <c r="E68" s="887"/>
      <c r="F68" s="887"/>
      <c r="G68" s="887"/>
      <c r="H68" s="887"/>
      <c r="I68" s="887"/>
      <c r="J68" s="887"/>
      <c r="K68" s="185"/>
    </row>
    <row r="69" spans="1:11" ht="12">
      <c r="A69" s="887"/>
      <c r="B69" s="891" t="s">
        <v>307</v>
      </c>
      <c r="C69" s="887"/>
      <c r="D69" s="887"/>
      <c r="E69" s="887"/>
      <c r="F69" s="887"/>
      <c r="G69" s="887"/>
      <c r="H69" s="887"/>
      <c r="I69" s="887"/>
      <c r="J69" s="887"/>
      <c r="K69" s="185"/>
    </row>
    <row r="70" spans="1:11" ht="12">
      <c r="A70" s="887"/>
      <c r="B70" s="891" t="s">
        <v>308</v>
      </c>
      <c r="C70" s="887"/>
      <c r="D70" s="887"/>
      <c r="E70" s="887"/>
      <c r="F70" s="887"/>
      <c r="G70" s="887"/>
      <c r="H70" s="887"/>
      <c r="I70" s="887"/>
      <c r="J70" s="887"/>
      <c r="K70" s="185"/>
    </row>
    <row r="71" spans="1:11" ht="12">
      <c r="A71" s="887"/>
      <c r="B71" s="891" t="s">
        <v>371</v>
      </c>
      <c r="C71" s="887"/>
      <c r="D71" s="887"/>
      <c r="E71" s="887"/>
      <c r="F71" s="887"/>
      <c r="G71" s="887"/>
      <c r="H71" s="887"/>
      <c r="I71" s="887"/>
      <c r="J71" s="887"/>
      <c r="K71" s="185"/>
    </row>
    <row r="72" spans="1:11" ht="12">
      <c r="A72" s="887"/>
      <c r="B72" s="891" t="s">
        <v>372</v>
      </c>
      <c r="C72" s="887"/>
      <c r="D72" s="887"/>
      <c r="E72" s="887"/>
      <c r="F72" s="887"/>
      <c r="G72" s="887"/>
      <c r="H72" s="887"/>
      <c r="I72" s="887"/>
      <c r="J72" s="887"/>
      <c r="K72" s="185"/>
    </row>
    <row r="73" spans="1:11" ht="12">
      <c r="A73" s="887"/>
      <c r="B73" s="891" t="s">
        <v>373</v>
      </c>
      <c r="C73" s="887"/>
      <c r="D73" s="887"/>
      <c r="E73" s="887"/>
      <c r="F73" s="887"/>
      <c r="G73" s="887"/>
      <c r="H73" s="887"/>
      <c r="I73" s="887"/>
      <c r="J73" s="887"/>
      <c r="K73" s="185"/>
    </row>
    <row r="74" spans="1:11" ht="12">
      <c r="A74" s="885" t="s">
        <v>284</v>
      </c>
      <c r="B74" s="891" t="s">
        <v>321</v>
      </c>
      <c r="C74" s="887"/>
      <c r="D74" s="887"/>
      <c r="E74" s="887"/>
      <c r="F74" s="887"/>
      <c r="G74" s="887"/>
      <c r="H74" s="887"/>
      <c r="I74" s="887"/>
      <c r="J74" s="887"/>
      <c r="K74" s="185"/>
    </row>
    <row r="75" ht="12">
      <c r="K75" s="185"/>
    </row>
    <row r="76" spans="1:11" ht="12">
      <c r="A76" s="185"/>
      <c r="B76" s="700"/>
      <c r="C76" s="185"/>
      <c r="D76" s="185"/>
      <c r="E76" s="185"/>
      <c r="F76" s="185"/>
      <c r="G76" s="185"/>
      <c r="H76" s="185"/>
      <c r="I76" s="185"/>
      <c r="J76" s="185"/>
      <c r="K76" s="185"/>
    </row>
    <row r="77" ht="12">
      <c r="A77" s="676" t="s">
        <v>226</v>
      </c>
    </row>
    <row r="79" ht="12">
      <c r="A79" s="675" t="s">
        <v>322</v>
      </c>
    </row>
    <row r="80" ht="12">
      <c r="A80" s="675" t="s">
        <v>218</v>
      </c>
    </row>
    <row r="81" ht="12">
      <c r="A81" s="675" t="s">
        <v>219</v>
      </c>
    </row>
    <row r="82" ht="12">
      <c r="A82" s="675" t="s">
        <v>220</v>
      </c>
    </row>
    <row r="83" ht="12">
      <c r="A83" s="675" t="s">
        <v>221</v>
      </c>
    </row>
    <row r="84" ht="12">
      <c r="A84" s="675" t="s">
        <v>222</v>
      </c>
    </row>
    <row r="85" ht="12">
      <c r="A85" s="676" t="s">
        <v>1</v>
      </c>
    </row>
    <row r="86" ht="12">
      <c r="A86" s="676" t="s">
        <v>376</v>
      </c>
    </row>
    <row r="87" ht="12">
      <c r="A87" s="676" t="s">
        <v>374</v>
      </c>
    </row>
    <row r="88" ht="12">
      <c r="A88" s="676" t="s">
        <v>375</v>
      </c>
    </row>
    <row r="89" ht="12">
      <c r="A89" s="701"/>
    </row>
    <row r="90" ht="12">
      <c r="A90" s="675" t="s">
        <v>223</v>
      </c>
    </row>
    <row r="91" ht="12">
      <c r="A91" s="675" t="s">
        <v>323</v>
      </c>
    </row>
    <row r="92" spans="1:11" ht="12">
      <c r="A92" s="700" t="s">
        <v>324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</row>
    <row r="93" spans="1:11" ht="12">
      <c r="A93" s="700" t="s">
        <v>325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</row>
    <row r="94" spans="1:11" ht="12">
      <c r="A94" s="700" t="s">
        <v>326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</row>
    <row r="95" spans="1:11" ht="12">
      <c r="A95" s="700" t="s">
        <v>327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</row>
    <row r="96" spans="1:11" ht="12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</row>
    <row r="97" spans="1:11" ht="12">
      <c r="A97" s="700" t="s">
        <v>0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</row>
    <row r="98" spans="1:11" ht="12">
      <c r="A98" s="861" t="s">
        <v>227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</row>
    <row r="99" spans="1:11" ht="12">
      <c r="A99" s="861" t="s">
        <v>377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</row>
    <row r="100" spans="1:11" ht="12">
      <c r="A100" s="861" t="s">
        <v>378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</row>
    <row r="101" spans="1:11" ht="12">
      <c r="A101" s="700" t="s">
        <v>395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</row>
    <row r="102" spans="1:11" ht="12">
      <c r="A102" s="700" t="s">
        <v>329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</row>
    <row r="103" spans="1:11" ht="12">
      <c r="A103" s="859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</row>
    <row r="104" spans="1:11" ht="12">
      <c r="A104" s="750" t="s">
        <v>396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</row>
    <row r="105" spans="1:11" ht="12">
      <c r="A105" s="750" t="s">
        <v>309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</row>
    <row r="106" spans="1:11" ht="12">
      <c r="A106" s="750" t="s">
        <v>381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</row>
    <row r="107" spans="1:11" ht="12">
      <c r="A107" s="185"/>
      <c r="B107" s="750"/>
      <c r="C107" s="185"/>
      <c r="D107" s="185"/>
      <c r="E107" s="185"/>
      <c r="F107" s="185"/>
      <c r="G107" s="185"/>
      <c r="H107" s="185"/>
      <c r="I107" s="185"/>
      <c r="J107" s="185"/>
      <c r="K107" s="185"/>
    </row>
    <row r="108" spans="1:11" ht="12">
      <c r="A108" s="185"/>
      <c r="B108" s="750"/>
      <c r="C108" s="185"/>
      <c r="D108" s="185"/>
      <c r="E108" s="185"/>
      <c r="F108" s="185"/>
      <c r="G108" s="185"/>
      <c r="H108" s="185"/>
      <c r="I108" s="185"/>
      <c r="J108" s="185"/>
      <c r="K108" s="185"/>
    </row>
    <row r="109" spans="1:10" ht="12">
      <c r="A109" s="185"/>
      <c r="B109" s="750"/>
      <c r="C109" s="185"/>
      <c r="D109" s="185"/>
      <c r="E109" s="185"/>
      <c r="F109" s="185"/>
      <c r="G109" s="185"/>
      <c r="H109" s="185"/>
      <c r="I109" s="185"/>
      <c r="J109" s="185"/>
    </row>
    <row r="110" spans="1:10" ht="12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</row>
    <row r="111" spans="1:10" ht="12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50390625" style="0" customWidth="1"/>
  </cols>
  <sheetData>
    <row r="1" spans="1:17" ht="19.5">
      <c r="A1" s="221" t="s">
        <v>60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17" ht="19.5">
      <c r="A2" s="223" t="s">
        <v>336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18">
      <c r="A3" s="224" t="s">
        <v>131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17.25">
      <c r="A5" s="673" t="s">
        <v>337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7.25">
      <c r="A6" s="673" t="s">
        <v>338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5">
      <c r="A7" s="227" t="s">
        <v>339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ht="12.75" customHeight="1">
      <c r="A8" s="690" t="s">
        <v>388</v>
      </c>
      <c r="B8" s="690"/>
      <c r="C8" s="690"/>
      <c r="D8" s="690"/>
      <c r="E8" s="690"/>
      <c r="F8" s="6"/>
      <c r="G8" s="6"/>
      <c r="H8" s="6"/>
      <c r="I8" s="6"/>
      <c r="J8" s="6"/>
      <c r="K8" s="6"/>
      <c r="L8" s="281"/>
      <c r="M8" s="282"/>
      <c r="N8" s="6"/>
      <c r="O8" s="6"/>
      <c r="P8" s="6"/>
      <c r="Q8" s="6"/>
    </row>
    <row r="9" spans="1:17" ht="12.75">
      <c r="A9" s="187"/>
      <c r="B9" s="187"/>
      <c r="C9" s="188" t="s">
        <v>333</v>
      </c>
      <c r="D9" s="188"/>
      <c r="E9" s="188"/>
      <c r="F9" s="188"/>
      <c r="G9" s="188"/>
      <c r="H9" s="188"/>
      <c r="I9" s="188"/>
      <c r="J9" s="189"/>
      <c r="K9" s="190"/>
      <c r="L9" s="228" t="s">
        <v>184</v>
      </c>
      <c r="M9" s="229"/>
      <c r="N9" s="228" t="s">
        <v>162</v>
      </c>
      <c r="O9" s="211"/>
      <c r="P9" s="211"/>
      <c r="Q9" s="212"/>
    </row>
    <row r="10" spans="1:17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183</v>
      </c>
      <c r="M10" s="231" t="s">
        <v>5</v>
      </c>
      <c r="N10" s="192" t="s">
        <v>5</v>
      </c>
      <c r="O10" s="193" t="s">
        <v>163</v>
      </c>
      <c r="P10" s="194" t="s">
        <v>229</v>
      </c>
      <c r="Q10" s="678" t="s">
        <v>161</v>
      </c>
    </row>
    <row r="11" spans="1:17" ht="12.75" customHeight="1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8" t="s">
        <v>138</v>
      </c>
      <c r="H11" s="212"/>
      <c r="I11" s="187"/>
      <c r="J11" s="234"/>
      <c r="K11" s="210" t="s">
        <v>164</v>
      </c>
      <c r="L11" s="235" t="s">
        <v>68</v>
      </c>
      <c r="M11" s="236" t="s">
        <v>66</v>
      </c>
      <c r="N11" s="192" t="s">
        <v>177</v>
      </c>
      <c r="O11" s="196"/>
      <c r="P11" s="194"/>
      <c r="Q11" s="679"/>
    </row>
    <row r="12" spans="1:17" ht="12.75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10" t="s">
        <v>165</v>
      </c>
      <c r="L12" s="235" t="s">
        <v>139</v>
      </c>
      <c r="M12" s="236" t="s">
        <v>176</v>
      </c>
      <c r="N12" s="671" t="s">
        <v>178</v>
      </c>
      <c r="O12" s="196" t="s">
        <v>180</v>
      </c>
      <c r="P12" s="194"/>
      <c r="Q12" s="679"/>
    </row>
    <row r="13" spans="1:17" ht="12.75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10"/>
      <c r="L13" s="235" t="s">
        <v>173</v>
      </c>
      <c r="M13" s="236" t="s">
        <v>335</v>
      </c>
      <c r="N13" s="671" t="s">
        <v>179</v>
      </c>
      <c r="O13" s="196" t="s">
        <v>334</v>
      </c>
      <c r="P13" s="194"/>
      <c r="Q13" s="679" t="s">
        <v>230</v>
      </c>
    </row>
    <row r="14" spans="1:22" ht="12.75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310</v>
      </c>
      <c r="L14" s="235" t="s">
        <v>172</v>
      </c>
      <c r="M14" s="236"/>
      <c r="N14" s="671">
        <v>2021</v>
      </c>
      <c r="O14" s="209" t="s">
        <v>181</v>
      </c>
      <c r="P14" s="194"/>
      <c r="Q14" s="679" t="s">
        <v>228</v>
      </c>
      <c r="R14" s="762"/>
      <c r="S14" s="185"/>
      <c r="T14" s="185"/>
      <c r="U14" s="185"/>
      <c r="V14" s="185"/>
    </row>
    <row r="15" spans="1:22" ht="12.75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311</v>
      </c>
      <c r="L15" s="235" t="s">
        <v>175</v>
      </c>
      <c r="M15" s="236"/>
      <c r="N15" s="192"/>
      <c r="O15" s="196" t="s">
        <v>240</v>
      </c>
      <c r="P15" s="194"/>
      <c r="Q15" s="237"/>
      <c r="R15" s="185"/>
      <c r="S15" s="185"/>
      <c r="T15" s="185"/>
      <c r="U15" s="185"/>
      <c r="V15" s="185"/>
    </row>
    <row r="16" spans="1:22" ht="12.75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10"/>
      <c r="L16" s="235" t="s">
        <v>334</v>
      </c>
      <c r="M16" s="236"/>
      <c r="N16" s="192"/>
      <c r="O16" s="196"/>
      <c r="P16" s="194"/>
      <c r="Q16" s="237"/>
      <c r="R16" s="185"/>
      <c r="S16" s="185"/>
      <c r="T16" s="185"/>
      <c r="U16" s="185"/>
      <c r="V16" s="185"/>
    </row>
    <row r="17" spans="1:22" ht="12.75" customHeight="1">
      <c r="A17" s="191"/>
      <c r="B17" s="232"/>
      <c r="C17" s="200"/>
      <c r="D17" s="196"/>
      <c r="E17" s="196"/>
      <c r="F17" s="196"/>
      <c r="G17" s="196"/>
      <c r="H17" s="196"/>
      <c r="I17" s="196"/>
      <c r="J17" s="766"/>
      <c r="K17" s="767"/>
      <c r="L17" s="768" t="s">
        <v>128</v>
      </c>
      <c r="M17" s="336" t="s">
        <v>128</v>
      </c>
      <c r="N17" s="199" t="s">
        <v>128</v>
      </c>
      <c r="O17" s="200" t="s">
        <v>128</v>
      </c>
      <c r="P17" s="200" t="s">
        <v>128</v>
      </c>
      <c r="Q17" s="237"/>
      <c r="R17" s="185"/>
      <c r="S17" s="185"/>
      <c r="T17" s="185"/>
      <c r="U17" s="185"/>
      <c r="V17" s="185"/>
    </row>
    <row r="18" spans="1:22" ht="12.75" customHeight="1" thickBot="1">
      <c r="A18" s="203"/>
      <c r="B18" s="293"/>
      <c r="C18" s="769">
        <v>1</v>
      </c>
      <c r="D18" s="769">
        <v>2</v>
      </c>
      <c r="E18" s="769">
        <v>3</v>
      </c>
      <c r="F18" s="769">
        <v>4</v>
      </c>
      <c r="G18" s="769">
        <v>5</v>
      </c>
      <c r="H18" s="769">
        <v>6</v>
      </c>
      <c r="I18" s="769">
        <v>7</v>
      </c>
      <c r="J18" s="770">
        <v>8</v>
      </c>
      <c r="K18" s="771">
        <v>9</v>
      </c>
      <c r="L18" s="772">
        <v>10</v>
      </c>
      <c r="M18" s="770">
        <v>11</v>
      </c>
      <c r="N18" s="773">
        <v>12</v>
      </c>
      <c r="O18" s="769">
        <v>13</v>
      </c>
      <c r="P18" s="769">
        <v>14</v>
      </c>
      <c r="Q18" s="769">
        <v>15</v>
      </c>
      <c r="R18" s="185"/>
      <c r="S18" s="185"/>
      <c r="T18" s="185"/>
      <c r="U18" s="185"/>
      <c r="V18" s="185"/>
    </row>
    <row r="19" spans="1:17" ht="17.25" customHeight="1" thickBot="1">
      <c r="A19" s="3"/>
      <c r="B19" s="3" t="s">
        <v>29</v>
      </c>
      <c r="C19" s="702">
        <f aca="true" t="shared" si="0" ref="C19:J19">C28+C35+C43</f>
        <v>0</v>
      </c>
      <c r="D19" s="702">
        <f t="shared" si="0"/>
        <v>0</v>
      </c>
      <c r="E19" s="702">
        <f t="shared" si="0"/>
        <v>0</v>
      </c>
      <c r="F19" s="702">
        <f t="shared" si="0"/>
        <v>0</v>
      </c>
      <c r="G19" s="702">
        <f t="shared" si="0"/>
        <v>0</v>
      </c>
      <c r="H19" s="702">
        <f t="shared" si="0"/>
        <v>0</v>
      </c>
      <c r="I19" s="702">
        <f t="shared" si="0"/>
        <v>0</v>
      </c>
      <c r="J19" s="703">
        <f t="shared" si="0"/>
        <v>0</v>
      </c>
      <c r="K19" s="704"/>
      <c r="L19" s="705">
        <f>L28+L35+L43</f>
        <v>0</v>
      </c>
      <c r="M19" s="706">
        <f>M28+M35+M43</f>
        <v>0</v>
      </c>
      <c r="N19" s="705">
        <f>N28+N35+N43</f>
        <v>0</v>
      </c>
      <c r="O19" s="707">
        <f>O28+O35+O43</f>
        <v>0</v>
      </c>
      <c r="P19" s="707">
        <f>P28+P35+P43</f>
        <v>0</v>
      </c>
      <c r="Q19" s="708"/>
    </row>
    <row r="20" spans="1:17" ht="12">
      <c r="A20" s="241"/>
      <c r="B20" s="242"/>
      <c r="C20" s="245"/>
      <c r="D20" s="245"/>
      <c r="E20" s="245"/>
      <c r="F20" s="245"/>
      <c r="G20" s="245"/>
      <c r="H20" s="245"/>
      <c r="I20" s="245"/>
      <c r="J20" s="245"/>
      <c r="K20" s="246"/>
      <c r="L20" s="285"/>
      <c r="M20" s="272"/>
      <c r="N20" s="286"/>
      <c r="O20" s="250"/>
      <c r="P20" s="250"/>
      <c r="Q20" s="191"/>
    </row>
    <row r="21" spans="1:17" ht="12.75">
      <c r="A21" s="215">
        <v>1</v>
      </c>
      <c r="B21" s="191"/>
      <c r="C21" s="496">
        <f aca="true" t="shared" si="1" ref="C21:C27">SUM(D21:J21)</f>
        <v>0</v>
      </c>
      <c r="D21" s="287">
        <v>0</v>
      </c>
      <c r="E21" s="287">
        <v>0</v>
      </c>
      <c r="F21" s="287">
        <v>0</v>
      </c>
      <c r="G21" s="268">
        <v>0</v>
      </c>
      <c r="H21" s="268">
        <v>0</v>
      </c>
      <c r="I21" s="268">
        <v>0</v>
      </c>
      <c r="J21" s="268">
        <v>0</v>
      </c>
      <c r="K21" s="276"/>
      <c r="L21" s="275">
        <v>0</v>
      </c>
      <c r="M21" s="272">
        <v>0</v>
      </c>
      <c r="N21" s="275">
        <v>0</v>
      </c>
      <c r="O21" s="498">
        <f>N21+L21</f>
        <v>0</v>
      </c>
      <c r="P21" s="499">
        <f aca="true" t="shared" si="2" ref="P21:P27">M21-O21</f>
        <v>0</v>
      </c>
      <c r="Q21" s="214"/>
    </row>
    <row r="22" spans="1:17" ht="12.75">
      <c r="A22" s="206">
        <v>2</v>
      </c>
      <c r="B22" s="206"/>
      <c r="C22" s="497">
        <f t="shared" si="1"/>
        <v>0</v>
      </c>
      <c r="D22" s="288">
        <v>0</v>
      </c>
      <c r="E22" s="288">
        <v>0</v>
      </c>
      <c r="F22" s="288">
        <v>0</v>
      </c>
      <c r="G22" s="254">
        <v>0</v>
      </c>
      <c r="H22" s="254">
        <v>0</v>
      </c>
      <c r="I22" s="254">
        <v>0</v>
      </c>
      <c r="J22" s="255">
        <v>0</v>
      </c>
      <c r="K22" s="278"/>
      <c r="L22" s="279">
        <v>0</v>
      </c>
      <c r="M22" s="274">
        <v>0</v>
      </c>
      <c r="N22" s="279">
        <v>0</v>
      </c>
      <c r="O22" s="500">
        <f aca="true" t="shared" si="3" ref="O22:O27">N22+L22</f>
        <v>0</v>
      </c>
      <c r="P22" s="501">
        <f t="shared" si="2"/>
        <v>0</v>
      </c>
      <c r="Q22" s="258"/>
    </row>
    <row r="23" spans="1:17" ht="12.75">
      <c r="A23" s="206">
        <v>3</v>
      </c>
      <c r="B23" s="206"/>
      <c r="C23" s="497">
        <f t="shared" si="1"/>
        <v>0</v>
      </c>
      <c r="D23" s="288">
        <v>0</v>
      </c>
      <c r="E23" s="288">
        <v>0</v>
      </c>
      <c r="F23" s="288">
        <v>0</v>
      </c>
      <c r="G23" s="254">
        <v>0</v>
      </c>
      <c r="H23" s="254">
        <v>0</v>
      </c>
      <c r="I23" s="254">
        <v>0</v>
      </c>
      <c r="J23" s="255">
        <v>0</v>
      </c>
      <c r="K23" s="278"/>
      <c r="L23" s="279">
        <v>0</v>
      </c>
      <c r="M23" s="274">
        <v>0</v>
      </c>
      <c r="N23" s="279">
        <v>0</v>
      </c>
      <c r="O23" s="500">
        <f t="shared" si="3"/>
        <v>0</v>
      </c>
      <c r="P23" s="501">
        <f t="shared" si="2"/>
        <v>0</v>
      </c>
      <c r="Q23" s="258"/>
    </row>
    <row r="24" spans="1:17" ht="12.75">
      <c r="A24" s="206">
        <v>4</v>
      </c>
      <c r="B24" s="206"/>
      <c r="C24" s="497">
        <f t="shared" si="1"/>
        <v>0</v>
      </c>
      <c r="D24" s="288">
        <v>0</v>
      </c>
      <c r="E24" s="288">
        <v>0</v>
      </c>
      <c r="F24" s="288">
        <v>0</v>
      </c>
      <c r="G24" s="254">
        <v>0</v>
      </c>
      <c r="H24" s="254">
        <v>0</v>
      </c>
      <c r="I24" s="254">
        <v>0</v>
      </c>
      <c r="J24" s="255">
        <v>0</v>
      </c>
      <c r="K24" s="278"/>
      <c r="L24" s="279">
        <v>0</v>
      </c>
      <c r="M24" s="274">
        <v>0</v>
      </c>
      <c r="N24" s="279">
        <v>0</v>
      </c>
      <c r="O24" s="500">
        <f t="shared" si="3"/>
        <v>0</v>
      </c>
      <c r="P24" s="501">
        <f t="shared" si="2"/>
        <v>0</v>
      </c>
      <c r="Q24" s="258"/>
    </row>
    <row r="25" spans="1:17" ht="12.75">
      <c r="A25" s="206">
        <v>5</v>
      </c>
      <c r="B25" s="206"/>
      <c r="C25" s="497">
        <f t="shared" si="1"/>
        <v>0</v>
      </c>
      <c r="D25" s="288">
        <v>0</v>
      </c>
      <c r="E25" s="288">
        <v>0</v>
      </c>
      <c r="F25" s="288">
        <v>0</v>
      </c>
      <c r="G25" s="254">
        <v>0</v>
      </c>
      <c r="H25" s="254">
        <v>0</v>
      </c>
      <c r="I25" s="254">
        <v>0</v>
      </c>
      <c r="J25" s="255">
        <v>0</v>
      </c>
      <c r="K25" s="278"/>
      <c r="L25" s="279">
        <v>0</v>
      </c>
      <c r="M25" s="274">
        <v>0</v>
      </c>
      <c r="N25" s="279">
        <v>0</v>
      </c>
      <c r="O25" s="500">
        <f t="shared" si="3"/>
        <v>0</v>
      </c>
      <c r="P25" s="501">
        <f t="shared" si="2"/>
        <v>0</v>
      </c>
      <c r="Q25" s="258"/>
    </row>
    <row r="26" spans="1:17" ht="12.75">
      <c r="A26" s="206">
        <v>6</v>
      </c>
      <c r="B26" s="206"/>
      <c r="C26" s="497">
        <f t="shared" si="1"/>
        <v>0</v>
      </c>
      <c r="D26" s="288">
        <v>0</v>
      </c>
      <c r="E26" s="288">
        <v>0</v>
      </c>
      <c r="F26" s="288">
        <v>0</v>
      </c>
      <c r="G26" s="254">
        <v>0</v>
      </c>
      <c r="H26" s="254">
        <v>0</v>
      </c>
      <c r="I26" s="254">
        <v>0</v>
      </c>
      <c r="J26" s="255">
        <v>0</v>
      </c>
      <c r="K26" s="278"/>
      <c r="L26" s="279">
        <v>0</v>
      </c>
      <c r="M26" s="274">
        <v>0</v>
      </c>
      <c r="N26" s="279">
        <v>0</v>
      </c>
      <c r="O26" s="500">
        <f t="shared" si="3"/>
        <v>0</v>
      </c>
      <c r="P26" s="501">
        <f t="shared" si="2"/>
        <v>0</v>
      </c>
      <c r="Q26" s="258"/>
    </row>
    <row r="27" spans="1:17" ht="13.5" thickBot="1">
      <c r="A27" s="206">
        <v>7</v>
      </c>
      <c r="B27" s="206"/>
      <c r="C27" s="497">
        <f t="shared" si="1"/>
        <v>0</v>
      </c>
      <c r="D27" s="288">
        <v>0</v>
      </c>
      <c r="E27" s="288">
        <v>0</v>
      </c>
      <c r="F27" s="288">
        <v>0</v>
      </c>
      <c r="G27" s="254">
        <v>0</v>
      </c>
      <c r="H27" s="254">
        <v>0</v>
      </c>
      <c r="I27" s="254">
        <v>0</v>
      </c>
      <c r="J27" s="255">
        <v>0</v>
      </c>
      <c r="K27" s="276"/>
      <c r="L27" s="275">
        <v>0</v>
      </c>
      <c r="M27" s="274">
        <v>0</v>
      </c>
      <c r="N27" s="279">
        <v>0</v>
      </c>
      <c r="O27" s="498">
        <f t="shared" si="3"/>
        <v>0</v>
      </c>
      <c r="P27" s="501">
        <f t="shared" si="2"/>
        <v>0</v>
      </c>
      <c r="Q27" s="259"/>
    </row>
    <row r="28" spans="1:17" ht="13.5" thickBot="1">
      <c r="A28" s="290"/>
      <c r="B28" s="208" t="s">
        <v>30</v>
      </c>
      <c r="C28" s="449">
        <f>SUM(D28:J28)</f>
        <v>0</v>
      </c>
      <c r="D28" s="449">
        <f aca="true" t="shared" si="4" ref="D28:J28">SUM(D21:D27)</f>
        <v>0</v>
      </c>
      <c r="E28" s="449">
        <f t="shared" si="4"/>
        <v>0</v>
      </c>
      <c r="F28" s="449">
        <f t="shared" si="4"/>
        <v>0</v>
      </c>
      <c r="G28" s="449">
        <f t="shared" si="4"/>
        <v>0</v>
      </c>
      <c r="H28" s="449">
        <f t="shared" si="4"/>
        <v>0</v>
      </c>
      <c r="I28" s="449">
        <f t="shared" si="4"/>
        <v>0</v>
      </c>
      <c r="J28" s="449">
        <f t="shared" si="4"/>
        <v>0</v>
      </c>
      <c r="K28" s="482"/>
      <c r="L28" s="450">
        <f>SUM(L21:L27)</f>
        <v>0</v>
      </c>
      <c r="M28" s="452">
        <f>SUM(M21:M27)</f>
        <v>0</v>
      </c>
      <c r="N28" s="450">
        <f>SUM(N21:N27)</f>
        <v>0</v>
      </c>
      <c r="O28" s="452">
        <f>SUM(O21:O27)</f>
        <v>0</v>
      </c>
      <c r="P28" s="452">
        <f>SUM(P21:P27)</f>
        <v>0</v>
      </c>
      <c r="Q28" s="494"/>
    </row>
    <row r="29" spans="1:17" ht="12.75">
      <c r="A29" s="206">
        <v>8</v>
      </c>
      <c r="B29" s="206"/>
      <c r="C29" s="497">
        <f aca="true" t="shared" si="5" ref="C29:C34">SUM(D29:J29)</f>
        <v>0</v>
      </c>
      <c r="D29" s="288">
        <v>0</v>
      </c>
      <c r="E29" s="288">
        <v>0</v>
      </c>
      <c r="F29" s="288">
        <v>0</v>
      </c>
      <c r="G29" s="254">
        <v>0</v>
      </c>
      <c r="H29" s="254">
        <v>0</v>
      </c>
      <c r="I29" s="254">
        <v>0</v>
      </c>
      <c r="J29" s="255">
        <v>0</v>
      </c>
      <c r="K29" s="278"/>
      <c r="L29" s="279">
        <v>0</v>
      </c>
      <c r="M29" s="274">
        <v>0</v>
      </c>
      <c r="N29" s="279">
        <v>0</v>
      </c>
      <c r="O29" s="502">
        <f aca="true" t="shared" si="6" ref="O29:O34">N29+L29</f>
        <v>0</v>
      </c>
      <c r="P29" s="501">
        <f aca="true" t="shared" si="7" ref="P29:P34">M29-O29</f>
        <v>0</v>
      </c>
      <c r="Q29" s="260"/>
    </row>
    <row r="30" spans="1:17" ht="12.75">
      <c r="A30" s="206">
        <v>9</v>
      </c>
      <c r="B30" s="206"/>
      <c r="C30" s="497">
        <f t="shared" si="5"/>
        <v>0</v>
      </c>
      <c r="D30" s="288">
        <v>0</v>
      </c>
      <c r="E30" s="288">
        <v>0</v>
      </c>
      <c r="F30" s="288">
        <v>0</v>
      </c>
      <c r="G30" s="254">
        <v>0</v>
      </c>
      <c r="H30" s="254">
        <v>0</v>
      </c>
      <c r="I30" s="254">
        <v>0</v>
      </c>
      <c r="J30" s="255">
        <v>0</v>
      </c>
      <c r="K30" s="278"/>
      <c r="L30" s="279">
        <v>0</v>
      </c>
      <c r="M30" s="274">
        <v>0</v>
      </c>
      <c r="N30" s="279">
        <v>0</v>
      </c>
      <c r="O30" s="502">
        <f t="shared" si="6"/>
        <v>0</v>
      </c>
      <c r="P30" s="501">
        <f t="shared" si="7"/>
        <v>0</v>
      </c>
      <c r="Q30" s="258"/>
    </row>
    <row r="31" spans="1:17" ht="12.75">
      <c r="A31" s="206">
        <v>10</v>
      </c>
      <c r="B31" s="206"/>
      <c r="C31" s="497">
        <f t="shared" si="5"/>
        <v>0</v>
      </c>
      <c r="D31" s="288">
        <v>0</v>
      </c>
      <c r="E31" s="288">
        <v>0</v>
      </c>
      <c r="F31" s="288">
        <v>0</v>
      </c>
      <c r="G31" s="254">
        <v>0</v>
      </c>
      <c r="H31" s="254">
        <v>0</v>
      </c>
      <c r="I31" s="254">
        <v>0</v>
      </c>
      <c r="J31" s="255">
        <v>0</v>
      </c>
      <c r="K31" s="278"/>
      <c r="L31" s="279">
        <v>0</v>
      </c>
      <c r="M31" s="274">
        <v>0</v>
      </c>
      <c r="N31" s="279">
        <v>0</v>
      </c>
      <c r="O31" s="502">
        <f t="shared" si="6"/>
        <v>0</v>
      </c>
      <c r="P31" s="501">
        <f t="shared" si="7"/>
        <v>0</v>
      </c>
      <c r="Q31" s="258"/>
    </row>
    <row r="32" spans="1:17" ht="12.75">
      <c r="A32" s="206">
        <v>11</v>
      </c>
      <c r="B32" s="206"/>
      <c r="C32" s="497">
        <f t="shared" si="5"/>
        <v>0</v>
      </c>
      <c r="D32" s="288">
        <v>0</v>
      </c>
      <c r="E32" s="288">
        <v>0</v>
      </c>
      <c r="F32" s="288">
        <v>0</v>
      </c>
      <c r="G32" s="254">
        <v>0</v>
      </c>
      <c r="H32" s="254">
        <v>0</v>
      </c>
      <c r="I32" s="254">
        <v>0</v>
      </c>
      <c r="J32" s="255">
        <v>0</v>
      </c>
      <c r="K32" s="278"/>
      <c r="L32" s="279">
        <v>0</v>
      </c>
      <c r="M32" s="274">
        <v>0</v>
      </c>
      <c r="N32" s="279">
        <v>0</v>
      </c>
      <c r="O32" s="502">
        <f t="shared" si="6"/>
        <v>0</v>
      </c>
      <c r="P32" s="501">
        <f t="shared" si="7"/>
        <v>0</v>
      </c>
      <c r="Q32" s="258"/>
    </row>
    <row r="33" spans="1:17" ht="12.75">
      <c r="A33" s="206">
        <v>12</v>
      </c>
      <c r="B33" s="206"/>
      <c r="C33" s="497">
        <f t="shared" si="5"/>
        <v>0</v>
      </c>
      <c r="D33" s="288">
        <v>0</v>
      </c>
      <c r="E33" s="288">
        <v>0</v>
      </c>
      <c r="F33" s="288">
        <v>0</v>
      </c>
      <c r="G33" s="254">
        <v>0</v>
      </c>
      <c r="H33" s="254">
        <v>0</v>
      </c>
      <c r="I33" s="254">
        <v>0</v>
      </c>
      <c r="J33" s="255">
        <v>0</v>
      </c>
      <c r="K33" s="278"/>
      <c r="L33" s="279">
        <v>0</v>
      </c>
      <c r="M33" s="274">
        <v>0</v>
      </c>
      <c r="N33" s="279">
        <v>0</v>
      </c>
      <c r="O33" s="502">
        <f t="shared" si="6"/>
        <v>0</v>
      </c>
      <c r="P33" s="501">
        <f t="shared" si="7"/>
        <v>0</v>
      </c>
      <c r="Q33" s="258"/>
    </row>
    <row r="34" spans="1:17" ht="13.5" thickBot="1">
      <c r="A34" s="206">
        <v>13</v>
      </c>
      <c r="B34" s="206"/>
      <c r="C34" s="497">
        <f t="shared" si="5"/>
        <v>0</v>
      </c>
      <c r="D34" s="288">
        <v>0</v>
      </c>
      <c r="E34" s="288">
        <v>0</v>
      </c>
      <c r="F34" s="288">
        <v>0</v>
      </c>
      <c r="G34" s="254">
        <v>0</v>
      </c>
      <c r="H34" s="254">
        <v>0</v>
      </c>
      <c r="I34" s="254">
        <v>0</v>
      </c>
      <c r="J34" s="255">
        <v>0</v>
      </c>
      <c r="K34" s="278"/>
      <c r="L34" s="279">
        <v>0</v>
      </c>
      <c r="M34" s="274">
        <v>0</v>
      </c>
      <c r="N34" s="279">
        <v>0</v>
      </c>
      <c r="O34" s="502">
        <f t="shared" si="6"/>
        <v>0</v>
      </c>
      <c r="P34" s="501">
        <f t="shared" si="7"/>
        <v>0</v>
      </c>
      <c r="Q34" s="259"/>
    </row>
    <row r="35" spans="1:17" ht="13.5" thickBot="1">
      <c r="A35" s="290"/>
      <c r="B35" s="208" t="s">
        <v>30</v>
      </c>
      <c r="C35" s="449">
        <f>SUM(D35:J35)</f>
        <v>0</v>
      </c>
      <c r="D35" s="449">
        <f aca="true" t="shared" si="8" ref="D35:J35">SUM(D29:D34)</f>
        <v>0</v>
      </c>
      <c r="E35" s="449">
        <f t="shared" si="8"/>
        <v>0</v>
      </c>
      <c r="F35" s="449">
        <f t="shared" si="8"/>
        <v>0</v>
      </c>
      <c r="G35" s="449">
        <f t="shared" si="8"/>
        <v>0</v>
      </c>
      <c r="H35" s="449">
        <f t="shared" si="8"/>
        <v>0</v>
      </c>
      <c r="I35" s="449">
        <f t="shared" si="8"/>
        <v>0</v>
      </c>
      <c r="J35" s="449">
        <f t="shared" si="8"/>
        <v>0</v>
      </c>
      <c r="K35" s="482"/>
      <c r="L35" s="450">
        <f>SUM(L29:L34)</f>
        <v>0</v>
      </c>
      <c r="M35" s="452">
        <f>SUM(M29:M34)</f>
        <v>0</v>
      </c>
      <c r="N35" s="450">
        <f>SUM(N29:N34)</f>
        <v>0</v>
      </c>
      <c r="O35" s="452">
        <f>SUM(O29:O34)</f>
        <v>0</v>
      </c>
      <c r="P35" s="452">
        <f>SUM(P29:P34)</f>
        <v>0</v>
      </c>
      <c r="Q35" s="494"/>
    </row>
    <row r="36" spans="1:17" ht="12.75">
      <c r="A36" s="206">
        <v>14</v>
      </c>
      <c r="B36" s="206"/>
      <c r="C36" s="497">
        <f aca="true" t="shared" si="9" ref="C36:C42">SUM(D36:J36)</f>
        <v>0</v>
      </c>
      <c r="D36" s="288">
        <v>0</v>
      </c>
      <c r="E36" s="288">
        <v>0</v>
      </c>
      <c r="F36" s="288">
        <v>0</v>
      </c>
      <c r="G36" s="254">
        <v>0</v>
      </c>
      <c r="H36" s="254">
        <v>0</v>
      </c>
      <c r="I36" s="254">
        <v>0</v>
      </c>
      <c r="J36" s="255">
        <v>0</v>
      </c>
      <c r="K36" s="278"/>
      <c r="L36" s="279">
        <v>0</v>
      </c>
      <c r="M36" s="274">
        <v>0</v>
      </c>
      <c r="N36" s="279">
        <v>0</v>
      </c>
      <c r="O36" s="500">
        <f>N36+L36</f>
        <v>0</v>
      </c>
      <c r="P36" s="501">
        <f>M36-O36</f>
        <v>0</v>
      </c>
      <c r="Q36" s="260"/>
    </row>
    <row r="37" spans="1:17" ht="12.75">
      <c r="A37" s="206">
        <v>15</v>
      </c>
      <c r="B37" s="206"/>
      <c r="C37" s="497">
        <f t="shared" si="9"/>
        <v>0</v>
      </c>
      <c r="D37" s="288">
        <v>0</v>
      </c>
      <c r="E37" s="288">
        <v>0</v>
      </c>
      <c r="F37" s="288">
        <v>0</v>
      </c>
      <c r="G37" s="254">
        <v>0</v>
      </c>
      <c r="H37" s="254">
        <v>0</v>
      </c>
      <c r="I37" s="254">
        <v>0</v>
      </c>
      <c r="J37" s="255">
        <v>0</v>
      </c>
      <c r="K37" s="278"/>
      <c r="L37" s="279">
        <v>0</v>
      </c>
      <c r="M37" s="274">
        <v>0</v>
      </c>
      <c r="N37" s="279">
        <v>0</v>
      </c>
      <c r="O37" s="500">
        <f aca="true" t="shared" si="10" ref="O37:O42">N37+L37</f>
        <v>0</v>
      </c>
      <c r="P37" s="501">
        <f aca="true" t="shared" si="11" ref="P37:P42">M37-O37</f>
        <v>0</v>
      </c>
      <c r="Q37" s="258"/>
    </row>
    <row r="38" spans="1:17" ht="12.75">
      <c r="A38" s="206">
        <v>16</v>
      </c>
      <c r="B38" s="206"/>
      <c r="C38" s="497">
        <f t="shared" si="9"/>
        <v>0</v>
      </c>
      <c r="D38" s="288">
        <v>0</v>
      </c>
      <c r="E38" s="288">
        <v>0</v>
      </c>
      <c r="F38" s="288">
        <v>0</v>
      </c>
      <c r="G38" s="254">
        <v>0</v>
      </c>
      <c r="H38" s="254">
        <v>0</v>
      </c>
      <c r="I38" s="254">
        <v>0</v>
      </c>
      <c r="J38" s="255">
        <v>0</v>
      </c>
      <c r="K38" s="278"/>
      <c r="L38" s="279">
        <v>0</v>
      </c>
      <c r="M38" s="274">
        <v>0</v>
      </c>
      <c r="N38" s="279">
        <v>0</v>
      </c>
      <c r="O38" s="500">
        <f t="shared" si="10"/>
        <v>0</v>
      </c>
      <c r="P38" s="501">
        <f t="shared" si="11"/>
        <v>0</v>
      </c>
      <c r="Q38" s="258"/>
    </row>
    <row r="39" spans="1:17" ht="12.75">
      <c r="A39" s="206">
        <v>17</v>
      </c>
      <c r="B39" s="191"/>
      <c r="C39" s="497">
        <f t="shared" si="9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275">
        <v>0</v>
      </c>
      <c r="M39" s="272">
        <v>0</v>
      </c>
      <c r="N39" s="277">
        <v>0</v>
      </c>
      <c r="O39" s="500">
        <f t="shared" si="10"/>
        <v>0</v>
      </c>
      <c r="P39" s="501">
        <f t="shared" si="11"/>
        <v>0</v>
      </c>
      <c r="Q39" s="258"/>
    </row>
    <row r="40" spans="1:17" ht="12.75">
      <c r="A40" s="206">
        <v>18</v>
      </c>
      <c r="B40" s="206"/>
      <c r="C40" s="497">
        <f t="shared" si="9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279">
        <v>0</v>
      </c>
      <c r="M40" s="274">
        <v>0</v>
      </c>
      <c r="N40" s="280">
        <v>0</v>
      </c>
      <c r="O40" s="500">
        <f t="shared" si="10"/>
        <v>0</v>
      </c>
      <c r="P40" s="501">
        <f t="shared" si="11"/>
        <v>0</v>
      </c>
      <c r="Q40" s="258"/>
    </row>
    <row r="41" spans="1:17" ht="12.75">
      <c r="A41" s="206">
        <v>19</v>
      </c>
      <c r="B41" s="206"/>
      <c r="C41" s="497">
        <f t="shared" si="9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278"/>
      <c r="L41" s="279">
        <v>0</v>
      </c>
      <c r="M41" s="274">
        <v>0</v>
      </c>
      <c r="N41" s="280">
        <v>0</v>
      </c>
      <c r="O41" s="500">
        <f t="shared" si="10"/>
        <v>0</v>
      </c>
      <c r="P41" s="501">
        <f t="shared" si="11"/>
        <v>0</v>
      </c>
      <c r="Q41" s="258"/>
    </row>
    <row r="42" spans="1:17" ht="13.5" thickBot="1">
      <c r="A42" s="240">
        <v>20</v>
      </c>
      <c r="B42" s="191"/>
      <c r="C42" s="497">
        <f t="shared" si="9"/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5">
        <v>0</v>
      </c>
      <c r="K42" s="276"/>
      <c r="L42" s="275">
        <v>0</v>
      </c>
      <c r="M42" s="272">
        <v>0</v>
      </c>
      <c r="N42" s="277">
        <v>0</v>
      </c>
      <c r="O42" s="500">
        <f t="shared" si="10"/>
        <v>0</v>
      </c>
      <c r="P42" s="501">
        <f t="shared" si="11"/>
        <v>0</v>
      </c>
      <c r="Q42" s="259"/>
    </row>
    <row r="43" spans="1:17" ht="13.5" thickBot="1">
      <c r="A43" s="290"/>
      <c r="B43" s="208" t="s">
        <v>30</v>
      </c>
      <c r="C43" s="449">
        <f>SUM(D43:J43)</f>
        <v>0</v>
      </c>
      <c r="D43" s="449">
        <f aca="true" t="shared" si="12" ref="D43:J43">SUM(D36:D42)</f>
        <v>0</v>
      </c>
      <c r="E43" s="449">
        <f t="shared" si="12"/>
        <v>0</v>
      </c>
      <c r="F43" s="449">
        <f t="shared" si="12"/>
        <v>0</v>
      </c>
      <c r="G43" s="449">
        <f t="shared" si="12"/>
        <v>0</v>
      </c>
      <c r="H43" s="449">
        <f t="shared" si="12"/>
        <v>0</v>
      </c>
      <c r="I43" s="449">
        <f t="shared" si="12"/>
        <v>0</v>
      </c>
      <c r="J43" s="449">
        <f t="shared" si="12"/>
        <v>0</v>
      </c>
      <c r="K43" s="482"/>
      <c r="L43" s="450">
        <f>SUM(L36:L42)</f>
        <v>0</v>
      </c>
      <c r="M43" s="452">
        <f>SUM(M36:M42)</f>
        <v>0</v>
      </c>
      <c r="N43" s="495">
        <f>SUM(N36:N42)</f>
        <v>0</v>
      </c>
      <c r="O43" s="452">
        <f>SUM(O36:O42)</f>
        <v>0</v>
      </c>
      <c r="P43" s="452">
        <f>SUM(P36:P42)</f>
        <v>0</v>
      </c>
      <c r="Q43" s="494"/>
    </row>
    <row r="44" spans="1:17" ht="12">
      <c r="A44" s="191"/>
      <c r="B44" s="191"/>
      <c r="C44" s="505"/>
      <c r="D44" s="254"/>
      <c r="E44" s="254"/>
      <c r="F44" s="254"/>
      <c r="G44" s="254"/>
      <c r="H44" s="254"/>
      <c r="I44" s="254"/>
      <c r="J44" s="255"/>
      <c r="K44" s="276"/>
      <c r="L44" s="275"/>
      <c r="M44" s="272"/>
      <c r="N44" s="277"/>
      <c r="O44" s="500"/>
      <c r="P44" s="500"/>
      <c r="Q44" s="260"/>
    </row>
    <row r="45" spans="1:17" ht="12">
      <c r="A45" s="206"/>
      <c r="B45" s="206"/>
      <c r="C45" s="506"/>
      <c r="D45" s="254"/>
      <c r="E45" s="254"/>
      <c r="F45" s="254"/>
      <c r="G45" s="254"/>
      <c r="H45" s="254"/>
      <c r="I45" s="254"/>
      <c r="J45" s="255"/>
      <c r="K45" s="278"/>
      <c r="L45" s="279"/>
      <c r="M45" s="274"/>
      <c r="N45" s="280"/>
      <c r="O45" s="500"/>
      <c r="P45" s="500"/>
      <c r="Q45" s="258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6" max="16" width="9.125" style="0" customWidth="1"/>
    <col min="17" max="17" width="35.50390625" style="0" customWidth="1"/>
  </cols>
  <sheetData>
    <row r="1" spans="1:17" ht="19.5">
      <c r="A1" s="221" t="s">
        <v>59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2"/>
      <c r="P1" s="222"/>
      <c r="Q1" s="222"/>
    </row>
    <row r="2" spans="1:17" ht="19.5">
      <c r="A2" s="223" t="s">
        <v>341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2"/>
      <c r="O2" s="222"/>
      <c r="P2" s="222"/>
      <c r="Q2" s="222"/>
    </row>
    <row r="3" spans="1:17" ht="18">
      <c r="A3" s="224" t="s">
        <v>108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5"/>
      <c r="M3" s="222"/>
      <c r="N3" s="222"/>
      <c r="O3" s="222"/>
      <c r="P3" s="222"/>
      <c r="Q3" s="222"/>
    </row>
    <row r="4" spans="1:17" ht="17.25">
      <c r="A4" s="226" t="s">
        <v>231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18" customHeight="1">
      <c r="A5" s="673" t="s">
        <v>337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</row>
    <row r="6" spans="1:17" ht="18" customHeight="1">
      <c r="A6" s="673" t="s">
        <v>338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</row>
    <row r="7" spans="1:17" ht="15">
      <c r="A7" s="227" t="s">
        <v>339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ht="12.75">
      <c r="A8" s="690" t="s">
        <v>387</v>
      </c>
      <c r="B8" s="690"/>
      <c r="C8" s="690"/>
      <c r="D8" s="690"/>
      <c r="E8" s="690"/>
      <c r="F8" s="690"/>
      <c r="G8" s="6"/>
      <c r="H8" s="6"/>
      <c r="I8" s="6"/>
      <c r="J8" s="6"/>
      <c r="K8" s="6"/>
      <c r="L8" s="881"/>
      <c r="M8" s="881"/>
      <c r="N8" s="6"/>
      <c r="O8" s="6"/>
      <c r="P8" s="6"/>
      <c r="Q8" s="6"/>
    </row>
    <row r="9" spans="1:17" ht="12.75" customHeight="1">
      <c r="A9" s="187"/>
      <c r="B9" s="187"/>
      <c r="C9" s="188" t="s">
        <v>333</v>
      </c>
      <c r="D9" s="188"/>
      <c r="E9" s="188"/>
      <c r="F9" s="188"/>
      <c r="G9" s="188"/>
      <c r="H9" s="188"/>
      <c r="I9" s="188"/>
      <c r="J9" s="189"/>
      <c r="K9" s="190"/>
      <c r="L9" s="228" t="s">
        <v>103</v>
      </c>
      <c r="M9" s="229"/>
      <c r="N9" s="228" t="s">
        <v>162</v>
      </c>
      <c r="O9" s="211"/>
      <c r="P9" s="211"/>
      <c r="Q9" s="212"/>
    </row>
    <row r="10" spans="1:17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174</v>
      </c>
      <c r="M10" s="231" t="s">
        <v>5</v>
      </c>
      <c r="N10" s="192" t="s">
        <v>5</v>
      </c>
      <c r="O10" s="193" t="s">
        <v>163</v>
      </c>
      <c r="P10" s="194" t="s">
        <v>229</v>
      </c>
      <c r="Q10" s="195" t="s">
        <v>161</v>
      </c>
    </row>
    <row r="11" spans="1:17" ht="12.75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8" t="s">
        <v>138</v>
      </c>
      <c r="H11" s="212"/>
      <c r="I11" s="187"/>
      <c r="J11" s="234"/>
      <c r="K11" s="210" t="s">
        <v>164</v>
      </c>
      <c r="L11" s="235" t="s">
        <v>68</v>
      </c>
      <c r="M11" s="236" t="s">
        <v>66</v>
      </c>
      <c r="N11" s="192" t="s">
        <v>177</v>
      </c>
      <c r="O11" s="196"/>
      <c r="P11" s="194"/>
      <c r="Q11" s="237"/>
    </row>
    <row r="12" spans="1:17" ht="12.75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10" t="s">
        <v>165</v>
      </c>
      <c r="L12" s="235" t="s">
        <v>139</v>
      </c>
      <c r="M12" s="236" t="s">
        <v>176</v>
      </c>
      <c r="N12" s="671" t="s">
        <v>178</v>
      </c>
      <c r="O12" s="196" t="s">
        <v>180</v>
      </c>
      <c r="P12" s="194"/>
      <c r="Q12" s="679"/>
    </row>
    <row r="13" spans="1:17" ht="12.75" customHeight="1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10"/>
      <c r="L13" s="235" t="s">
        <v>173</v>
      </c>
      <c r="M13" s="236" t="s">
        <v>335</v>
      </c>
      <c r="N13" s="671" t="s">
        <v>179</v>
      </c>
      <c r="O13" s="196" t="s">
        <v>334</v>
      </c>
      <c r="P13" s="194"/>
      <c r="Q13" s="679" t="s">
        <v>230</v>
      </c>
    </row>
    <row r="14" spans="1:17" ht="12.75" customHeight="1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310</v>
      </c>
      <c r="L14" s="235" t="s">
        <v>172</v>
      </c>
      <c r="M14" s="236"/>
      <c r="N14" s="671">
        <v>2021</v>
      </c>
      <c r="O14" s="209" t="s">
        <v>181</v>
      </c>
      <c r="P14" s="194"/>
      <c r="Q14" s="679" t="s">
        <v>228</v>
      </c>
    </row>
    <row r="15" spans="1:17" ht="12.75" customHeight="1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311</v>
      </c>
      <c r="L15" s="235" t="s">
        <v>175</v>
      </c>
      <c r="M15" s="236"/>
      <c r="N15" s="192"/>
      <c r="O15" s="196" t="s">
        <v>240</v>
      </c>
      <c r="P15" s="194"/>
      <c r="Q15" s="237"/>
    </row>
    <row r="16" spans="1:17" ht="12.75" customHeight="1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10"/>
      <c r="L16" s="235" t="s">
        <v>334</v>
      </c>
      <c r="M16" s="236"/>
      <c r="N16" s="192"/>
      <c r="O16" s="196"/>
      <c r="P16" s="194"/>
      <c r="Q16" s="237"/>
    </row>
    <row r="17" spans="1:17" ht="12.75" customHeight="1">
      <c r="A17" s="191"/>
      <c r="B17" s="232"/>
      <c r="C17" s="238"/>
      <c r="D17" s="232"/>
      <c r="E17" s="232"/>
      <c r="F17" s="232"/>
      <c r="G17" s="232"/>
      <c r="H17" s="232"/>
      <c r="I17" s="232"/>
      <c r="J17" s="236"/>
      <c r="K17" s="269"/>
      <c r="L17" s="197" t="s">
        <v>127</v>
      </c>
      <c r="M17" s="198" t="s">
        <v>127</v>
      </c>
      <c r="N17" s="199" t="s">
        <v>127</v>
      </c>
      <c r="O17" s="200" t="s">
        <v>127</v>
      </c>
      <c r="P17" s="200" t="s">
        <v>127</v>
      </c>
      <c r="Q17" s="237"/>
    </row>
    <row r="18" spans="1:17" ht="12.75" customHeight="1" thickBot="1">
      <c r="A18" s="191"/>
      <c r="B18" s="232"/>
      <c r="C18" s="774">
        <v>1</v>
      </c>
      <c r="D18" s="842">
        <v>2</v>
      </c>
      <c r="E18" s="842">
        <v>3</v>
      </c>
      <c r="F18" s="842">
        <v>4</v>
      </c>
      <c r="G18" s="842">
        <v>5</v>
      </c>
      <c r="H18" s="842">
        <v>6</v>
      </c>
      <c r="I18" s="842">
        <v>7</v>
      </c>
      <c r="J18" s="807">
        <v>8</v>
      </c>
      <c r="K18" s="809">
        <v>9</v>
      </c>
      <c r="L18" s="810">
        <v>10</v>
      </c>
      <c r="M18" s="805">
        <v>11</v>
      </c>
      <c r="N18" s="843">
        <v>12</v>
      </c>
      <c r="O18" s="774">
        <v>13</v>
      </c>
      <c r="P18" s="774">
        <v>14</v>
      </c>
      <c r="Q18" s="774">
        <v>15</v>
      </c>
    </row>
    <row r="19" spans="1:17" ht="17.25" customHeight="1" thickBot="1">
      <c r="A19" s="201"/>
      <c r="B19" s="201" t="s">
        <v>29</v>
      </c>
      <c r="C19" s="709">
        <f aca="true" t="shared" si="0" ref="C19:J19">C28+C35+C43</f>
        <v>0</v>
      </c>
      <c r="D19" s="710">
        <f t="shared" si="0"/>
        <v>0</v>
      </c>
      <c r="E19" s="710">
        <f t="shared" si="0"/>
        <v>0</v>
      </c>
      <c r="F19" s="710">
        <f t="shared" si="0"/>
        <v>0</v>
      </c>
      <c r="G19" s="710">
        <f t="shared" si="0"/>
        <v>0</v>
      </c>
      <c r="H19" s="710">
        <f t="shared" si="0"/>
        <v>0</v>
      </c>
      <c r="I19" s="710">
        <f t="shared" si="0"/>
        <v>0</v>
      </c>
      <c r="J19" s="711">
        <f t="shared" si="0"/>
        <v>0</v>
      </c>
      <c r="K19" s="712"/>
      <c r="L19" s="713">
        <f>L28+L35+L43</f>
        <v>0</v>
      </c>
      <c r="M19" s="548">
        <f>M28+M35+M43</f>
        <v>0</v>
      </c>
      <c r="N19" s="713">
        <f>N28+N35+N43</f>
        <v>0</v>
      </c>
      <c r="O19" s="714">
        <f>O28+O35+O43</f>
        <v>0</v>
      </c>
      <c r="P19" s="714">
        <f>P28+P35+P43</f>
        <v>0</v>
      </c>
      <c r="Q19" s="715"/>
    </row>
    <row r="20" spans="1:17" ht="12">
      <c r="A20" s="241"/>
      <c r="B20" s="242"/>
      <c r="C20" s="243"/>
      <c r="D20" s="244"/>
      <c r="E20" s="244"/>
      <c r="F20" s="244"/>
      <c r="G20" s="244"/>
      <c r="H20" s="244"/>
      <c r="I20" s="244"/>
      <c r="J20" s="245"/>
      <c r="K20" s="246"/>
      <c r="L20" s="247"/>
      <c r="M20" s="248"/>
      <c r="N20" s="247"/>
      <c r="O20" s="249"/>
      <c r="P20" s="250"/>
      <c r="Q20" s="191"/>
    </row>
    <row r="21" spans="1:17" ht="12.75">
      <c r="A21" s="202">
        <v>1</v>
      </c>
      <c r="B21" s="203"/>
      <c r="C21" s="489">
        <f aca="true" t="shared" si="1" ref="C21:C42">SUM(D21:J21)</f>
        <v>0</v>
      </c>
      <c r="D21" s="204">
        <v>0</v>
      </c>
      <c r="E21" s="204">
        <v>0</v>
      </c>
      <c r="F21" s="204">
        <v>0</v>
      </c>
      <c r="G21" s="205">
        <v>0</v>
      </c>
      <c r="H21" s="205">
        <v>0</v>
      </c>
      <c r="I21" s="205">
        <v>0</v>
      </c>
      <c r="J21" s="205">
        <v>0</v>
      </c>
      <c r="K21" s="174"/>
      <c r="L21" s="251">
        <v>0</v>
      </c>
      <c r="M21" s="252">
        <v>0</v>
      </c>
      <c r="N21" s="253">
        <v>0</v>
      </c>
      <c r="O21" s="477">
        <f>N21+L21</f>
        <v>0</v>
      </c>
      <c r="P21" s="492">
        <f aca="true" t="shared" si="2" ref="P21:P27">M21-O21</f>
        <v>0</v>
      </c>
      <c r="Q21" s="214"/>
    </row>
    <row r="22" spans="1:17" ht="12.75">
      <c r="A22" s="206">
        <v>2</v>
      </c>
      <c r="B22" s="206"/>
      <c r="C22" s="490">
        <f t="shared" si="1"/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5">
        <v>0</v>
      </c>
      <c r="K22" s="175"/>
      <c r="L22" s="256">
        <v>0</v>
      </c>
      <c r="M22" s="252">
        <v>0</v>
      </c>
      <c r="N22" s="256">
        <v>0</v>
      </c>
      <c r="O22" s="479">
        <f aca="true" t="shared" si="3" ref="O22:O27">N22+L22</f>
        <v>0</v>
      </c>
      <c r="P22" s="493">
        <f t="shared" si="2"/>
        <v>0</v>
      </c>
      <c r="Q22" s="258"/>
    </row>
    <row r="23" spans="1:17" ht="12.75">
      <c r="A23" s="206">
        <v>3</v>
      </c>
      <c r="B23" s="206"/>
      <c r="C23" s="490">
        <f t="shared" si="1"/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5">
        <v>0</v>
      </c>
      <c r="K23" s="175"/>
      <c r="L23" s="256">
        <v>0</v>
      </c>
      <c r="M23" s="252">
        <v>0</v>
      </c>
      <c r="N23" s="256">
        <v>0</v>
      </c>
      <c r="O23" s="479">
        <f t="shared" si="3"/>
        <v>0</v>
      </c>
      <c r="P23" s="493">
        <f t="shared" si="2"/>
        <v>0</v>
      </c>
      <c r="Q23" s="258"/>
    </row>
    <row r="24" spans="1:17" ht="12.75">
      <c r="A24" s="206">
        <v>4</v>
      </c>
      <c r="B24" s="206"/>
      <c r="C24" s="490">
        <f t="shared" si="1"/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5">
        <v>0</v>
      </c>
      <c r="K24" s="175"/>
      <c r="L24" s="256">
        <v>0</v>
      </c>
      <c r="M24" s="252">
        <v>0</v>
      </c>
      <c r="N24" s="256">
        <v>0</v>
      </c>
      <c r="O24" s="479">
        <f t="shared" si="3"/>
        <v>0</v>
      </c>
      <c r="P24" s="493">
        <f t="shared" si="2"/>
        <v>0</v>
      </c>
      <c r="Q24" s="258"/>
    </row>
    <row r="25" spans="1:17" ht="12.75">
      <c r="A25" s="206">
        <v>5</v>
      </c>
      <c r="B25" s="206"/>
      <c r="C25" s="490">
        <f t="shared" si="1"/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5">
        <v>0</v>
      </c>
      <c r="K25" s="175"/>
      <c r="L25" s="256">
        <v>0</v>
      </c>
      <c r="M25" s="252">
        <v>0</v>
      </c>
      <c r="N25" s="256">
        <v>0</v>
      </c>
      <c r="O25" s="479">
        <f t="shared" si="3"/>
        <v>0</v>
      </c>
      <c r="P25" s="493">
        <f t="shared" si="2"/>
        <v>0</v>
      </c>
      <c r="Q25" s="258"/>
    </row>
    <row r="26" spans="1:17" ht="12.75">
      <c r="A26" s="206">
        <v>6</v>
      </c>
      <c r="B26" s="206"/>
      <c r="C26" s="490">
        <f t="shared" si="1"/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5">
        <v>0</v>
      </c>
      <c r="K26" s="175"/>
      <c r="L26" s="256">
        <v>0</v>
      </c>
      <c r="M26" s="252">
        <v>0</v>
      </c>
      <c r="N26" s="256">
        <v>0</v>
      </c>
      <c r="O26" s="479">
        <f t="shared" si="3"/>
        <v>0</v>
      </c>
      <c r="P26" s="493">
        <f t="shared" si="2"/>
        <v>0</v>
      </c>
      <c r="Q26" s="258"/>
    </row>
    <row r="27" spans="1:17" ht="13.5" thickBot="1">
      <c r="A27" s="206">
        <v>7</v>
      </c>
      <c r="B27" s="206"/>
      <c r="C27" s="490">
        <f t="shared" si="1"/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5">
        <v>0</v>
      </c>
      <c r="K27" s="175"/>
      <c r="L27" s="256">
        <v>0</v>
      </c>
      <c r="M27" s="252">
        <v>0</v>
      </c>
      <c r="N27" s="256">
        <v>0</v>
      </c>
      <c r="O27" s="477">
        <f t="shared" si="3"/>
        <v>0</v>
      </c>
      <c r="P27" s="493">
        <f t="shared" si="2"/>
        <v>0</v>
      </c>
      <c r="Q27" s="259"/>
    </row>
    <row r="28" spans="1:17" ht="13.5" thickBot="1">
      <c r="A28" s="207"/>
      <c r="B28" s="208" t="s">
        <v>30</v>
      </c>
      <c r="C28" s="483">
        <f t="shared" si="1"/>
        <v>0</v>
      </c>
      <c r="D28" s="484">
        <f aca="true" t="shared" si="4" ref="D28:M28">SUM(D21:D27)</f>
        <v>0</v>
      </c>
      <c r="E28" s="484">
        <f t="shared" si="4"/>
        <v>0</v>
      </c>
      <c r="F28" s="484">
        <f t="shared" si="4"/>
        <v>0</v>
      </c>
      <c r="G28" s="484">
        <f t="shared" si="4"/>
        <v>0</v>
      </c>
      <c r="H28" s="484">
        <f t="shared" si="4"/>
        <v>0</v>
      </c>
      <c r="I28" s="484">
        <f t="shared" si="4"/>
        <v>0</v>
      </c>
      <c r="J28" s="449">
        <f t="shared" si="4"/>
        <v>0</v>
      </c>
      <c r="K28" s="485"/>
      <c r="L28" s="486">
        <f t="shared" si="4"/>
        <v>0</v>
      </c>
      <c r="M28" s="457">
        <f t="shared" si="4"/>
        <v>0</v>
      </c>
      <c r="N28" s="486">
        <f>SUM(N21:N27)</f>
        <v>0</v>
      </c>
      <c r="O28" s="456">
        <f>SUM(O21:O27)</f>
        <v>0</v>
      </c>
      <c r="P28" s="456">
        <f>SUM(P21:P27)</f>
        <v>0</v>
      </c>
      <c r="Q28" s="487"/>
    </row>
    <row r="29" spans="1:17" ht="12.75">
      <c r="A29" s="206">
        <v>8</v>
      </c>
      <c r="B29" s="206"/>
      <c r="C29" s="490">
        <f t="shared" si="1"/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5">
        <v>0</v>
      </c>
      <c r="K29" s="175"/>
      <c r="L29" s="256">
        <v>0</v>
      </c>
      <c r="M29" s="252">
        <v>0</v>
      </c>
      <c r="N29" s="256">
        <v>0</v>
      </c>
      <c r="O29" s="481">
        <f aca="true" t="shared" si="5" ref="O29:O34">N29+L29</f>
        <v>0</v>
      </c>
      <c r="P29" s="493">
        <f aca="true" t="shared" si="6" ref="P29:P34">M29-O29</f>
        <v>0</v>
      </c>
      <c r="Q29" s="260"/>
    </row>
    <row r="30" spans="1:17" ht="12.75">
      <c r="A30" s="206">
        <v>9</v>
      </c>
      <c r="B30" s="206"/>
      <c r="C30" s="490">
        <f t="shared" si="1"/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5">
        <v>0</v>
      </c>
      <c r="K30" s="175"/>
      <c r="L30" s="256">
        <v>0</v>
      </c>
      <c r="M30" s="252">
        <v>0</v>
      </c>
      <c r="N30" s="256">
        <v>0</v>
      </c>
      <c r="O30" s="481">
        <f t="shared" si="5"/>
        <v>0</v>
      </c>
      <c r="P30" s="493">
        <f t="shared" si="6"/>
        <v>0</v>
      </c>
      <c r="Q30" s="258"/>
    </row>
    <row r="31" spans="1:17" ht="12.75">
      <c r="A31" s="206">
        <v>10</v>
      </c>
      <c r="B31" s="206"/>
      <c r="C31" s="490">
        <f t="shared" si="1"/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5">
        <v>0</v>
      </c>
      <c r="K31" s="175"/>
      <c r="L31" s="256">
        <v>0</v>
      </c>
      <c r="M31" s="252">
        <v>0</v>
      </c>
      <c r="N31" s="256">
        <v>0</v>
      </c>
      <c r="O31" s="481">
        <f t="shared" si="5"/>
        <v>0</v>
      </c>
      <c r="P31" s="493">
        <f t="shared" si="6"/>
        <v>0</v>
      </c>
      <c r="Q31" s="258"/>
    </row>
    <row r="32" spans="1:17" ht="12.75">
      <c r="A32" s="206">
        <v>11</v>
      </c>
      <c r="B32" s="206"/>
      <c r="C32" s="490">
        <f t="shared" si="1"/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5">
        <v>0</v>
      </c>
      <c r="K32" s="175"/>
      <c r="L32" s="256">
        <v>0</v>
      </c>
      <c r="M32" s="252">
        <v>0</v>
      </c>
      <c r="N32" s="256">
        <v>0</v>
      </c>
      <c r="O32" s="481">
        <f t="shared" si="5"/>
        <v>0</v>
      </c>
      <c r="P32" s="493">
        <f t="shared" si="6"/>
        <v>0</v>
      </c>
      <c r="Q32" s="258"/>
    </row>
    <row r="33" spans="1:17" ht="12.75">
      <c r="A33" s="206">
        <v>12</v>
      </c>
      <c r="B33" s="206"/>
      <c r="C33" s="490">
        <f t="shared" si="1"/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  <c r="K33" s="175"/>
      <c r="L33" s="256">
        <v>0</v>
      </c>
      <c r="M33" s="252">
        <v>0</v>
      </c>
      <c r="N33" s="256">
        <v>0</v>
      </c>
      <c r="O33" s="481">
        <f t="shared" si="5"/>
        <v>0</v>
      </c>
      <c r="P33" s="493">
        <f t="shared" si="6"/>
        <v>0</v>
      </c>
      <c r="Q33" s="258"/>
    </row>
    <row r="34" spans="1:17" ht="13.5" thickBot="1">
      <c r="A34" s="206">
        <v>13</v>
      </c>
      <c r="B34" s="206"/>
      <c r="C34" s="490">
        <f t="shared" si="1"/>
        <v>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5">
        <v>0</v>
      </c>
      <c r="K34" s="175"/>
      <c r="L34" s="256">
        <v>0</v>
      </c>
      <c r="M34" s="261">
        <v>0</v>
      </c>
      <c r="N34" s="256">
        <v>0</v>
      </c>
      <c r="O34" s="481">
        <f t="shared" si="5"/>
        <v>0</v>
      </c>
      <c r="P34" s="493">
        <f t="shared" si="6"/>
        <v>0</v>
      </c>
      <c r="Q34" s="259"/>
    </row>
    <row r="35" spans="1:17" ht="13.5" thickBot="1">
      <c r="A35" s="207"/>
      <c r="B35" s="208" t="s">
        <v>30</v>
      </c>
      <c r="C35" s="483">
        <f>SUM(D35:J35)</f>
        <v>0</v>
      </c>
      <c r="D35" s="484">
        <f aca="true" t="shared" si="7" ref="D35:M35">SUM(D29:D34)</f>
        <v>0</v>
      </c>
      <c r="E35" s="484">
        <f t="shared" si="7"/>
        <v>0</v>
      </c>
      <c r="F35" s="484">
        <f t="shared" si="7"/>
        <v>0</v>
      </c>
      <c r="G35" s="484">
        <f t="shared" si="7"/>
        <v>0</v>
      </c>
      <c r="H35" s="484">
        <f t="shared" si="7"/>
        <v>0</v>
      </c>
      <c r="I35" s="484">
        <f t="shared" si="7"/>
        <v>0</v>
      </c>
      <c r="J35" s="449">
        <f t="shared" si="7"/>
        <v>0</v>
      </c>
      <c r="K35" s="485"/>
      <c r="L35" s="486">
        <f t="shared" si="7"/>
        <v>0</v>
      </c>
      <c r="M35" s="457">
        <f t="shared" si="7"/>
        <v>0</v>
      </c>
      <c r="N35" s="486">
        <f>SUM(N29:N34)</f>
        <v>0</v>
      </c>
      <c r="O35" s="456">
        <f>SUM(O29:O34)</f>
        <v>0</v>
      </c>
      <c r="P35" s="456">
        <f>SUM(P29:P34)</f>
        <v>0</v>
      </c>
      <c r="Q35" s="487"/>
    </row>
    <row r="36" spans="1:17" ht="12.75">
      <c r="A36" s="206">
        <v>14</v>
      </c>
      <c r="B36" s="206"/>
      <c r="C36" s="490">
        <f t="shared" si="1"/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  <c r="K36" s="175"/>
      <c r="L36" s="256">
        <v>0</v>
      </c>
      <c r="M36" s="252">
        <v>0</v>
      </c>
      <c r="N36" s="256">
        <v>0</v>
      </c>
      <c r="O36" s="479">
        <f>N36+L36</f>
        <v>0</v>
      </c>
      <c r="P36" s="493">
        <f>M36-O36</f>
        <v>0</v>
      </c>
      <c r="Q36" s="260"/>
    </row>
    <row r="37" spans="1:17" ht="12.75">
      <c r="A37" s="206">
        <v>15</v>
      </c>
      <c r="B37" s="206"/>
      <c r="C37" s="490">
        <f t="shared" si="1"/>
        <v>0</v>
      </c>
      <c r="D37" s="254">
        <v>0</v>
      </c>
      <c r="E37" s="254">
        <v>0</v>
      </c>
      <c r="F37" s="254">
        <v>0</v>
      </c>
      <c r="G37" s="254">
        <v>0</v>
      </c>
      <c r="H37" s="254">
        <v>0</v>
      </c>
      <c r="I37" s="254">
        <v>0</v>
      </c>
      <c r="J37" s="255">
        <v>0</v>
      </c>
      <c r="K37" s="175"/>
      <c r="L37" s="256">
        <v>0</v>
      </c>
      <c r="M37" s="262">
        <v>0</v>
      </c>
      <c r="N37" s="256">
        <v>0</v>
      </c>
      <c r="O37" s="479">
        <f aca="true" t="shared" si="8" ref="O37:O42">N37+L37</f>
        <v>0</v>
      </c>
      <c r="P37" s="493">
        <f aca="true" t="shared" si="9" ref="P37:P42">M37-O37</f>
        <v>0</v>
      </c>
      <c r="Q37" s="258"/>
    </row>
    <row r="38" spans="1:17" ht="12.75">
      <c r="A38" s="206">
        <v>16</v>
      </c>
      <c r="B38" s="206"/>
      <c r="C38" s="490">
        <f t="shared" si="1"/>
        <v>0</v>
      </c>
      <c r="D38" s="254">
        <v>0</v>
      </c>
      <c r="E38" s="254">
        <v>0</v>
      </c>
      <c r="F38" s="254">
        <v>0</v>
      </c>
      <c r="G38" s="254">
        <v>0</v>
      </c>
      <c r="H38" s="254">
        <v>0</v>
      </c>
      <c r="I38" s="254">
        <v>0</v>
      </c>
      <c r="J38" s="255">
        <v>0</v>
      </c>
      <c r="K38" s="175"/>
      <c r="L38" s="256">
        <v>0</v>
      </c>
      <c r="M38" s="252">
        <v>0</v>
      </c>
      <c r="N38" s="256">
        <v>0</v>
      </c>
      <c r="O38" s="479">
        <f t="shared" si="8"/>
        <v>0</v>
      </c>
      <c r="P38" s="493">
        <f t="shared" si="9"/>
        <v>0</v>
      </c>
      <c r="Q38" s="258"/>
    </row>
    <row r="39" spans="1:17" ht="12.75">
      <c r="A39" s="206">
        <v>17</v>
      </c>
      <c r="B39" s="206"/>
      <c r="C39" s="491">
        <f t="shared" si="1"/>
        <v>0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5">
        <v>0</v>
      </c>
      <c r="K39" s="186"/>
      <c r="L39" s="263">
        <v>0</v>
      </c>
      <c r="M39" s="252">
        <v>0</v>
      </c>
      <c r="N39" s="264">
        <v>0</v>
      </c>
      <c r="O39" s="479">
        <f t="shared" si="8"/>
        <v>0</v>
      </c>
      <c r="P39" s="493">
        <f t="shared" si="9"/>
        <v>0</v>
      </c>
      <c r="Q39" s="258"/>
    </row>
    <row r="40" spans="1:17" ht="12.75">
      <c r="A40" s="206">
        <v>18</v>
      </c>
      <c r="B40" s="206"/>
      <c r="C40" s="491">
        <f t="shared" si="1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175"/>
      <c r="L40" s="265">
        <v>0</v>
      </c>
      <c r="M40" s="252">
        <v>0</v>
      </c>
      <c r="N40" s="266">
        <v>0</v>
      </c>
      <c r="O40" s="479">
        <f t="shared" si="8"/>
        <v>0</v>
      </c>
      <c r="P40" s="493">
        <f t="shared" si="9"/>
        <v>0</v>
      </c>
      <c r="Q40" s="258"/>
    </row>
    <row r="41" spans="1:17" ht="12.75">
      <c r="A41" s="206">
        <v>19</v>
      </c>
      <c r="B41" s="206"/>
      <c r="C41" s="491">
        <f t="shared" si="1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175"/>
      <c r="L41" s="265">
        <v>0</v>
      </c>
      <c r="M41" s="252">
        <v>0</v>
      </c>
      <c r="N41" s="266">
        <v>0</v>
      </c>
      <c r="O41" s="479">
        <f t="shared" si="8"/>
        <v>0</v>
      </c>
      <c r="P41" s="493">
        <f t="shared" si="9"/>
        <v>0</v>
      </c>
      <c r="Q41" s="258"/>
    </row>
    <row r="42" spans="1:17" ht="13.5" thickBot="1">
      <c r="A42" s="206">
        <v>20</v>
      </c>
      <c r="B42" s="206"/>
      <c r="C42" s="491">
        <f t="shared" si="1"/>
        <v>0</v>
      </c>
      <c r="D42" s="254">
        <v>0</v>
      </c>
      <c r="E42" s="254">
        <v>0</v>
      </c>
      <c r="F42" s="254">
        <v>0</v>
      </c>
      <c r="G42" s="254">
        <v>0</v>
      </c>
      <c r="H42" s="254">
        <v>0</v>
      </c>
      <c r="I42" s="254">
        <v>0</v>
      </c>
      <c r="J42" s="255">
        <v>0</v>
      </c>
      <c r="K42" s="186"/>
      <c r="L42" s="263">
        <v>0</v>
      </c>
      <c r="M42" s="261">
        <v>0</v>
      </c>
      <c r="N42" s="264">
        <v>0</v>
      </c>
      <c r="O42" s="479">
        <f t="shared" si="8"/>
        <v>0</v>
      </c>
      <c r="P42" s="493">
        <f t="shared" si="9"/>
        <v>0</v>
      </c>
      <c r="Q42" s="259"/>
    </row>
    <row r="43" spans="1:17" ht="13.5" thickBot="1">
      <c r="A43" s="207"/>
      <c r="B43" s="208" t="s">
        <v>30</v>
      </c>
      <c r="C43" s="484">
        <f>SUM(D43:J43)</f>
        <v>0</v>
      </c>
      <c r="D43" s="484">
        <f aca="true" t="shared" si="10" ref="D43:M43">SUM(D36:D42)</f>
        <v>0</v>
      </c>
      <c r="E43" s="484">
        <f t="shared" si="10"/>
        <v>0</v>
      </c>
      <c r="F43" s="484">
        <f t="shared" si="10"/>
        <v>0</v>
      </c>
      <c r="G43" s="484">
        <f t="shared" si="10"/>
        <v>0</v>
      </c>
      <c r="H43" s="484">
        <f t="shared" si="10"/>
        <v>0</v>
      </c>
      <c r="I43" s="484">
        <f t="shared" si="10"/>
        <v>0</v>
      </c>
      <c r="J43" s="449">
        <f t="shared" si="10"/>
        <v>0</v>
      </c>
      <c r="K43" s="485"/>
      <c r="L43" s="486">
        <f t="shared" si="10"/>
        <v>0</v>
      </c>
      <c r="M43" s="457">
        <f t="shared" si="10"/>
        <v>0</v>
      </c>
      <c r="N43" s="488">
        <f>SUM(N36:N42)</f>
        <v>0</v>
      </c>
      <c r="O43" s="456">
        <f>SUM(O36:O42)</f>
        <v>0</v>
      </c>
      <c r="P43" s="456">
        <f>SUM(P36:P42)</f>
        <v>0</v>
      </c>
      <c r="Q43" s="487"/>
    </row>
    <row r="44" spans="1:17" ht="12">
      <c r="A44" s="191"/>
      <c r="B44" s="191"/>
      <c r="C44" s="503"/>
      <c r="D44" s="267"/>
      <c r="E44" s="267"/>
      <c r="F44" s="267"/>
      <c r="G44" s="267"/>
      <c r="H44" s="267"/>
      <c r="I44" s="267"/>
      <c r="J44" s="268"/>
      <c r="K44" s="186"/>
      <c r="L44" s="263"/>
      <c r="M44" s="252"/>
      <c r="N44" s="264"/>
      <c r="O44" s="479"/>
      <c r="P44" s="479"/>
      <c r="Q44" s="260"/>
    </row>
    <row r="45" spans="1:17" ht="12">
      <c r="A45" s="206"/>
      <c r="B45" s="206"/>
      <c r="C45" s="504"/>
      <c r="D45" s="254"/>
      <c r="E45" s="254"/>
      <c r="F45" s="254"/>
      <c r="G45" s="254"/>
      <c r="H45" s="254"/>
      <c r="I45" s="254"/>
      <c r="J45" s="255"/>
      <c r="K45" s="175"/>
      <c r="L45" s="265"/>
      <c r="M45" s="262"/>
      <c r="N45" s="266"/>
      <c r="O45" s="479"/>
      <c r="P45" s="479"/>
      <c r="Q45" s="258"/>
    </row>
    <row r="46" spans="1:17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ht="12">
      <c r="A64" s="19"/>
    </row>
  </sheetData>
  <sheetProtection/>
  <mergeCells count="1">
    <mergeCell ref="L8:M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185" customWidth="1"/>
    <col min="12" max="12" width="15.00390625" style="0" customWidth="1"/>
  </cols>
  <sheetData>
    <row r="1" spans="1:12" ht="20.25" customHeight="1">
      <c r="A1" s="221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367"/>
      <c r="L1" s="222"/>
    </row>
    <row r="2" spans="1:12" ht="20.25" customHeight="1">
      <c r="A2" s="223" t="s">
        <v>342</v>
      </c>
      <c r="B2" s="223"/>
      <c r="C2" s="223"/>
      <c r="D2" s="223"/>
      <c r="E2" s="223"/>
      <c r="F2" s="223"/>
      <c r="G2" s="223"/>
      <c r="H2" s="223"/>
      <c r="I2" s="223"/>
      <c r="J2" s="223"/>
      <c r="K2" s="367"/>
      <c r="L2" s="222"/>
    </row>
    <row r="3" spans="1:12" ht="18" customHeight="1">
      <c r="A3" s="224" t="s">
        <v>102</v>
      </c>
      <c r="B3" s="223"/>
      <c r="C3" s="223"/>
      <c r="D3" s="223"/>
      <c r="E3" s="223"/>
      <c r="F3" s="223"/>
      <c r="G3" s="223"/>
      <c r="H3" s="223"/>
      <c r="I3" s="223"/>
      <c r="J3" s="223"/>
      <c r="K3" s="367"/>
      <c r="L3" s="222"/>
    </row>
    <row r="4" spans="1:12" ht="18" customHeight="1">
      <c r="A4" s="226" t="s">
        <v>115</v>
      </c>
      <c r="B4" s="223"/>
      <c r="C4" s="223"/>
      <c r="D4" s="223"/>
      <c r="E4" s="223"/>
      <c r="F4" s="223"/>
      <c r="G4" s="223"/>
      <c r="H4" s="223"/>
      <c r="I4" s="223"/>
      <c r="J4" s="223"/>
      <c r="K4" s="367"/>
      <c r="L4" s="222"/>
    </row>
    <row r="5" spans="1:12" ht="15" customHeight="1">
      <c r="A5" s="227" t="s">
        <v>339</v>
      </c>
      <c r="B5" s="223"/>
      <c r="C5" s="223"/>
      <c r="D5" s="223"/>
      <c r="E5" s="223"/>
      <c r="F5" s="223"/>
      <c r="G5" s="223"/>
      <c r="H5" s="223"/>
      <c r="I5" s="223"/>
      <c r="J5" s="223"/>
      <c r="K5" s="367"/>
      <c r="L5" s="222"/>
    </row>
    <row r="6" spans="1:12" ht="12.75" customHeight="1">
      <c r="A6" s="690" t="s">
        <v>379</v>
      </c>
      <c r="B6" s="689"/>
      <c r="C6" s="689"/>
      <c r="D6" s="689"/>
      <c r="E6" s="689"/>
      <c r="F6" s="222"/>
      <c r="G6" s="222"/>
      <c r="H6" s="222"/>
      <c r="I6" s="222"/>
      <c r="J6" s="222"/>
      <c r="K6" s="741"/>
      <c r="L6" s="6"/>
    </row>
    <row r="7" spans="1:12" ht="12">
      <c r="A7" s="187"/>
      <c r="B7" s="187"/>
      <c r="C7" s="188" t="s">
        <v>333</v>
      </c>
      <c r="D7" s="188"/>
      <c r="E7" s="188"/>
      <c r="F7" s="188"/>
      <c r="G7" s="188"/>
      <c r="H7" s="188"/>
      <c r="I7" s="188"/>
      <c r="J7" s="189"/>
      <c r="K7" s="856"/>
      <c r="L7" s="218" t="s">
        <v>116</v>
      </c>
    </row>
    <row r="8" spans="1:12" ht="12.75">
      <c r="A8" s="191"/>
      <c r="B8" s="191"/>
      <c r="C8" s="187"/>
      <c r="D8" s="188" t="s">
        <v>171</v>
      </c>
      <c r="E8" s="188"/>
      <c r="F8" s="188"/>
      <c r="G8" s="188"/>
      <c r="H8" s="188"/>
      <c r="I8" s="188"/>
      <c r="J8" s="189"/>
      <c r="K8" s="857" t="s">
        <v>164</v>
      </c>
      <c r="L8" s="235" t="s">
        <v>71</v>
      </c>
    </row>
    <row r="9" spans="1:16" ht="12.75">
      <c r="A9" s="232" t="s">
        <v>25</v>
      </c>
      <c r="B9" s="232" t="s">
        <v>26</v>
      </c>
      <c r="C9" s="194" t="s">
        <v>5</v>
      </c>
      <c r="D9" s="196" t="s">
        <v>132</v>
      </c>
      <c r="E9" s="196" t="s">
        <v>134</v>
      </c>
      <c r="F9" s="196" t="s">
        <v>9</v>
      </c>
      <c r="G9" s="852" t="s">
        <v>138</v>
      </c>
      <c r="H9" s="835"/>
      <c r="I9" s="853" t="s">
        <v>72</v>
      </c>
      <c r="J9" s="854"/>
      <c r="K9" s="767" t="s">
        <v>165</v>
      </c>
      <c r="L9" s="781" t="s">
        <v>70</v>
      </c>
      <c r="N9" s="19"/>
      <c r="O9" s="84"/>
      <c r="P9" s="19"/>
    </row>
    <row r="10" spans="1:16" ht="12.75">
      <c r="A10" s="191"/>
      <c r="B10" s="232" t="s">
        <v>27</v>
      </c>
      <c r="C10" s="200" t="s">
        <v>28</v>
      </c>
      <c r="D10" s="196" t="s">
        <v>133</v>
      </c>
      <c r="E10" s="196" t="s">
        <v>135</v>
      </c>
      <c r="F10" s="196" t="s">
        <v>11</v>
      </c>
      <c r="G10" s="196" t="s">
        <v>136</v>
      </c>
      <c r="H10" s="196" t="s">
        <v>137</v>
      </c>
      <c r="I10" s="196" t="s">
        <v>73</v>
      </c>
      <c r="J10" s="766" t="s">
        <v>10</v>
      </c>
      <c r="K10" s="840" t="s">
        <v>310</v>
      </c>
      <c r="L10" s="855" t="s">
        <v>69</v>
      </c>
      <c r="N10" s="19"/>
      <c r="O10" s="84"/>
      <c r="P10" s="19"/>
    </row>
    <row r="11" spans="1:16" ht="12.75" customHeight="1">
      <c r="A11" s="191"/>
      <c r="B11" s="191"/>
      <c r="C11" s="237"/>
      <c r="D11" s="237"/>
      <c r="E11" s="237"/>
      <c r="F11" s="237"/>
      <c r="G11" s="237"/>
      <c r="H11" s="237"/>
      <c r="I11" s="196"/>
      <c r="J11" s="796"/>
      <c r="K11" s="840" t="s">
        <v>311</v>
      </c>
      <c r="L11" s="768" t="s">
        <v>128</v>
      </c>
      <c r="N11" s="19"/>
      <c r="O11" s="84"/>
      <c r="P11" s="19"/>
    </row>
    <row r="12" spans="1:16" ht="12.75" customHeight="1" thickBot="1">
      <c r="A12" s="191"/>
      <c r="B12" s="191"/>
      <c r="C12" s="774">
        <v>1</v>
      </c>
      <c r="D12" s="774">
        <v>2</v>
      </c>
      <c r="E12" s="774">
        <v>3</v>
      </c>
      <c r="F12" s="774">
        <v>4</v>
      </c>
      <c r="G12" s="774">
        <v>5</v>
      </c>
      <c r="H12" s="774">
        <v>6</v>
      </c>
      <c r="I12" s="774">
        <v>7</v>
      </c>
      <c r="J12" s="805">
        <v>8</v>
      </c>
      <c r="K12" s="809">
        <v>9</v>
      </c>
      <c r="L12" s="810">
        <v>10</v>
      </c>
      <c r="N12" s="19"/>
      <c r="O12" s="84"/>
      <c r="P12" s="19"/>
    </row>
    <row r="13" spans="1:16" ht="17.25" customHeight="1" thickBot="1">
      <c r="A13" s="201"/>
      <c r="B13" s="201" t="s">
        <v>29</v>
      </c>
      <c r="C13" s="716">
        <f aca="true" t="shared" si="0" ref="C13:J13">C22+C29+C37</f>
        <v>0</v>
      </c>
      <c r="D13" s="716">
        <f t="shared" si="0"/>
        <v>0</v>
      </c>
      <c r="E13" s="716">
        <f t="shared" si="0"/>
        <v>0</v>
      </c>
      <c r="F13" s="716">
        <f t="shared" si="0"/>
        <v>0</v>
      </c>
      <c r="G13" s="716">
        <f t="shared" si="0"/>
        <v>0</v>
      </c>
      <c r="H13" s="716">
        <f t="shared" si="0"/>
        <v>0</v>
      </c>
      <c r="I13" s="716">
        <f t="shared" si="0"/>
        <v>0</v>
      </c>
      <c r="J13" s="717">
        <f t="shared" si="0"/>
        <v>0</v>
      </c>
      <c r="K13" s="850"/>
      <c r="L13" s="718">
        <f>L22+L29+L37</f>
        <v>0</v>
      </c>
      <c r="N13" s="19"/>
      <c r="O13" s="84"/>
      <c r="P13" s="19"/>
    </row>
    <row r="14" spans="1:12" ht="12">
      <c r="A14" s="241"/>
      <c r="B14" s="241"/>
      <c r="C14" s="245"/>
      <c r="D14" s="245"/>
      <c r="E14" s="245"/>
      <c r="F14" s="245"/>
      <c r="G14" s="245"/>
      <c r="H14" s="245"/>
      <c r="I14" s="245"/>
      <c r="J14" s="245"/>
      <c r="K14" s="845"/>
      <c r="L14" s="271"/>
    </row>
    <row r="15" spans="1:12" ht="12.75">
      <c r="A15" s="215">
        <v>1</v>
      </c>
      <c r="B15" s="191"/>
      <c r="C15" s="469">
        <f aca="true" t="shared" si="1" ref="C15:C21">SUM(D15:J15)</f>
        <v>0</v>
      </c>
      <c r="D15" s="14">
        <v>0</v>
      </c>
      <c r="E15" s="14">
        <v>0</v>
      </c>
      <c r="F15" s="14">
        <v>0</v>
      </c>
      <c r="G15" s="13">
        <v>0</v>
      </c>
      <c r="H15" s="13">
        <v>0</v>
      </c>
      <c r="I15" s="13">
        <v>0</v>
      </c>
      <c r="J15" s="13">
        <v>0</v>
      </c>
      <c r="K15" s="846"/>
      <c r="L15" s="35">
        <v>0</v>
      </c>
    </row>
    <row r="16" spans="1:12" ht="12.75">
      <c r="A16" s="206">
        <v>2</v>
      </c>
      <c r="B16" s="206"/>
      <c r="C16" s="470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847"/>
      <c r="L16" s="25">
        <v>0</v>
      </c>
    </row>
    <row r="17" spans="1:12" ht="12.75">
      <c r="A17" s="206">
        <v>3</v>
      </c>
      <c r="B17" s="206"/>
      <c r="C17" s="470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847"/>
      <c r="L17" s="25">
        <v>0</v>
      </c>
    </row>
    <row r="18" spans="1:12" ht="12.75">
      <c r="A18" s="206">
        <v>4</v>
      </c>
      <c r="B18" s="206"/>
      <c r="C18" s="470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847"/>
      <c r="L18" s="25">
        <v>0</v>
      </c>
    </row>
    <row r="19" spans="1:12" ht="12.75">
      <c r="A19" s="206">
        <v>5</v>
      </c>
      <c r="B19" s="206"/>
      <c r="C19" s="470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847"/>
      <c r="L19" s="25">
        <v>0</v>
      </c>
    </row>
    <row r="20" spans="1:12" ht="12.75">
      <c r="A20" s="206">
        <v>6</v>
      </c>
      <c r="B20" s="206"/>
      <c r="C20" s="470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847"/>
      <c r="L20" s="25">
        <v>0</v>
      </c>
    </row>
    <row r="21" spans="1:12" ht="13.5" thickBot="1">
      <c r="A21" s="206">
        <v>7</v>
      </c>
      <c r="B21" s="206"/>
      <c r="C21" s="470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847"/>
      <c r="L21" s="25">
        <v>0</v>
      </c>
    </row>
    <row r="22" spans="1:12" ht="13.5" thickBot="1">
      <c r="A22" s="207"/>
      <c r="B22" s="208" t="s">
        <v>30</v>
      </c>
      <c r="C22" s="449">
        <f>SUM(D22:J22)</f>
        <v>0</v>
      </c>
      <c r="D22" s="449">
        <f aca="true" t="shared" si="2" ref="D22:J22">SUM(D15:D21)</f>
        <v>0</v>
      </c>
      <c r="E22" s="449">
        <f t="shared" si="2"/>
        <v>0</v>
      </c>
      <c r="F22" s="449">
        <f t="shared" si="2"/>
        <v>0</v>
      </c>
      <c r="G22" s="449">
        <f t="shared" si="2"/>
        <v>0</v>
      </c>
      <c r="H22" s="449">
        <f t="shared" si="2"/>
        <v>0</v>
      </c>
      <c r="I22" s="449">
        <f t="shared" si="2"/>
        <v>0</v>
      </c>
      <c r="J22" s="449">
        <f t="shared" si="2"/>
        <v>0</v>
      </c>
      <c r="K22" s="851"/>
      <c r="L22" s="450">
        <f>SUM(L15:L21)</f>
        <v>0</v>
      </c>
    </row>
    <row r="23" spans="1:12" ht="12.75">
      <c r="A23" s="206">
        <v>8</v>
      </c>
      <c r="B23" s="206"/>
      <c r="C23" s="470">
        <f aca="true" t="shared" si="3" ref="C23:C28">SUM(D23:J23)</f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847"/>
      <c r="L23" s="25">
        <v>0</v>
      </c>
    </row>
    <row r="24" spans="1:12" ht="12.75">
      <c r="A24" s="206">
        <v>9</v>
      </c>
      <c r="B24" s="206"/>
      <c r="C24" s="470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847"/>
      <c r="L24" s="25">
        <v>0</v>
      </c>
    </row>
    <row r="25" spans="1:12" ht="12.75">
      <c r="A25" s="206">
        <v>10</v>
      </c>
      <c r="B25" s="206"/>
      <c r="C25" s="470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847"/>
      <c r="L25" s="25">
        <v>0</v>
      </c>
    </row>
    <row r="26" spans="1:12" ht="12.75">
      <c r="A26" s="206">
        <v>11</v>
      </c>
      <c r="B26" s="206"/>
      <c r="C26" s="470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847"/>
      <c r="L26" s="25">
        <v>0</v>
      </c>
    </row>
    <row r="27" spans="1:12" ht="12.75">
      <c r="A27" s="206">
        <v>12</v>
      </c>
      <c r="B27" s="206"/>
      <c r="C27" s="470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847"/>
      <c r="L27" s="25">
        <v>0</v>
      </c>
    </row>
    <row r="28" spans="1:12" ht="13.5" thickBot="1">
      <c r="A28" s="206">
        <v>13</v>
      </c>
      <c r="B28" s="206"/>
      <c r="C28" s="470">
        <f t="shared" si="3"/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847"/>
      <c r="L28" s="25">
        <v>0</v>
      </c>
    </row>
    <row r="29" spans="1:12" ht="13.5" thickBot="1">
      <c r="A29" s="207"/>
      <c r="B29" s="208" t="s">
        <v>30</v>
      </c>
      <c r="C29" s="449">
        <f>SUM(D29:J29)</f>
        <v>0</v>
      </c>
      <c r="D29" s="449">
        <f aca="true" t="shared" si="4" ref="D29:J29">SUM(D23:D28)</f>
        <v>0</v>
      </c>
      <c r="E29" s="449">
        <f t="shared" si="4"/>
        <v>0</v>
      </c>
      <c r="F29" s="449">
        <f t="shared" si="4"/>
        <v>0</v>
      </c>
      <c r="G29" s="449">
        <f t="shared" si="4"/>
        <v>0</v>
      </c>
      <c r="H29" s="449">
        <f t="shared" si="4"/>
        <v>0</v>
      </c>
      <c r="I29" s="449">
        <f t="shared" si="4"/>
        <v>0</v>
      </c>
      <c r="J29" s="449">
        <f t="shared" si="4"/>
        <v>0</v>
      </c>
      <c r="K29" s="851"/>
      <c r="L29" s="450">
        <f>SUM(L23:L28)</f>
        <v>0</v>
      </c>
    </row>
    <row r="30" spans="1:12" ht="12.75">
      <c r="A30" s="206">
        <v>14</v>
      </c>
      <c r="B30" s="206"/>
      <c r="C30" s="470">
        <f aca="true" t="shared" si="5" ref="C30:C36">SUM(D30:J30)</f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847"/>
      <c r="L30" s="25">
        <v>0</v>
      </c>
    </row>
    <row r="31" spans="1:12" ht="12.75">
      <c r="A31" s="206">
        <v>15</v>
      </c>
      <c r="B31" s="206"/>
      <c r="C31" s="470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847"/>
      <c r="L31" s="25">
        <v>0</v>
      </c>
    </row>
    <row r="32" spans="1:12" ht="12.75">
      <c r="A32" s="206">
        <v>16</v>
      </c>
      <c r="B32" s="206"/>
      <c r="C32" s="470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847"/>
      <c r="L32" s="25">
        <v>0</v>
      </c>
    </row>
    <row r="33" spans="1:12" ht="12.75">
      <c r="A33" s="206">
        <v>17</v>
      </c>
      <c r="B33" s="206"/>
      <c r="C33" s="522">
        <f t="shared" si="5"/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  <c r="K33" s="848"/>
      <c r="L33" s="275">
        <v>0</v>
      </c>
    </row>
    <row r="34" spans="1:12" ht="12.75">
      <c r="A34" s="206">
        <v>18</v>
      </c>
      <c r="B34" s="191"/>
      <c r="C34" s="523">
        <f t="shared" si="5"/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8">
        <v>0</v>
      </c>
      <c r="K34" s="849"/>
      <c r="L34" s="279">
        <v>0</v>
      </c>
    </row>
    <row r="35" spans="1:12" ht="12.75">
      <c r="A35" s="206">
        <v>19</v>
      </c>
      <c r="B35" s="206"/>
      <c r="C35" s="522">
        <f t="shared" si="5"/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5">
        <v>0</v>
      </c>
      <c r="K35" s="849"/>
      <c r="L35" s="279">
        <v>0</v>
      </c>
    </row>
    <row r="36" spans="1:12" ht="13.5" thickBot="1">
      <c r="A36" s="206">
        <v>20</v>
      </c>
      <c r="B36" s="206"/>
      <c r="C36" s="522">
        <f t="shared" si="5"/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  <c r="K36" s="848"/>
      <c r="L36" s="275">
        <v>0</v>
      </c>
    </row>
    <row r="37" spans="1:12" ht="13.5" thickBot="1">
      <c r="A37" s="207"/>
      <c r="B37" s="208" t="s">
        <v>30</v>
      </c>
      <c r="C37" s="484">
        <f>SUM(D37:J37)</f>
        <v>0</v>
      </c>
      <c r="D37" s="484">
        <f aca="true" t="shared" si="6" ref="D37:J37">SUM(D30:D36)</f>
        <v>0</v>
      </c>
      <c r="E37" s="484">
        <f t="shared" si="6"/>
        <v>0</v>
      </c>
      <c r="F37" s="484">
        <f t="shared" si="6"/>
        <v>0</v>
      </c>
      <c r="G37" s="484">
        <f t="shared" si="6"/>
        <v>0</v>
      </c>
      <c r="H37" s="484">
        <f t="shared" si="6"/>
        <v>0</v>
      </c>
      <c r="I37" s="484">
        <f t="shared" si="6"/>
        <v>0</v>
      </c>
      <c r="J37" s="449">
        <f t="shared" si="6"/>
        <v>0</v>
      </c>
      <c r="K37" s="851"/>
      <c r="L37" s="450">
        <f>SUM(L30:L36)</f>
        <v>0</v>
      </c>
    </row>
    <row r="38" spans="1:12" ht="12">
      <c r="A38" s="206"/>
      <c r="B38" s="206"/>
      <c r="C38" s="504"/>
      <c r="D38" s="254"/>
      <c r="E38" s="254"/>
      <c r="F38" s="254"/>
      <c r="G38" s="254"/>
      <c r="H38" s="254"/>
      <c r="I38" s="254"/>
      <c r="J38" s="255"/>
      <c r="K38" s="848"/>
      <c r="L38" s="275"/>
    </row>
    <row r="39" spans="1:12" ht="12">
      <c r="A39" s="206"/>
      <c r="B39" s="206"/>
      <c r="C39" s="504"/>
      <c r="D39" s="254"/>
      <c r="E39" s="254"/>
      <c r="F39" s="254"/>
      <c r="G39" s="254"/>
      <c r="H39" s="254"/>
      <c r="I39" s="254"/>
      <c r="J39" s="255"/>
      <c r="K39" s="849"/>
      <c r="L39" s="2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="70" zoomScaleNormal="70" zoomScalePageLayoutView="0" workbookViewId="0" topLeftCell="A1">
      <pane ySplit="20" topLeftCell="A21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12" max="12" width="10.50390625" style="0" customWidth="1"/>
    <col min="17" max="17" width="35.50390625" style="0" customWidth="1"/>
  </cols>
  <sheetData>
    <row r="1" spans="1:17" s="4" customFormat="1" ht="19.5">
      <c r="A1" s="221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s="4" customFormat="1" ht="19.5">
      <c r="A2" s="223" t="s">
        <v>343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s="4" customFormat="1" ht="18" customHeight="1">
      <c r="A3" s="224" t="s">
        <v>109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s="4" customFormat="1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s="4" customFormat="1" ht="18" customHeight="1">
      <c r="A5" s="673" t="s">
        <v>337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17" s="4" customFormat="1" ht="18" customHeight="1">
      <c r="A6" s="673" t="s">
        <v>338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</row>
    <row r="7" spans="1:17" s="4" customFormat="1" ht="15" customHeight="1">
      <c r="A7" s="227" t="s">
        <v>339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2.75" customHeight="1">
      <c r="A8" s="690" t="s">
        <v>382</v>
      </c>
      <c r="B8" s="691"/>
      <c r="C8" s="691"/>
      <c r="D8" s="691"/>
      <c r="E8" s="691"/>
      <c r="F8" s="691"/>
      <c r="G8" s="270"/>
      <c r="H8" s="270"/>
      <c r="I8" s="270"/>
      <c r="J8" s="270"/>
      <c r="K8" s="270"/>
      <c r="L8" s="296"/>
      <c r="M8" s="296"/>
      <c r="N8" s="6"/>
      <c r="O8" s="6"/>
      <c r="P8" s="6"/>
      <c r="Q8" s="6"/>
    </row>
    <row r="9" spans="1:17" s="8" customFormat="1" ht="12.75" customHeight="1">
      <c r="A9" s="187"/>
      <c r="B9" s="187"/>
      <c r="C9" s="188" t="s">
        <v>333</v>
      </c>
      <c r="D9" s="188"/>
      <c r="E9" s="188"/>
      <c r="F9" s="188"/>
      <c r="G9" s="188"/>
      <c r="H9" s="188"/>
      <c r="I9" s="188"/>
      <c r="J9" s="189"/>
      <c r="K9" s="190"/>
      <c r="L9" s="228" t="s">
        <v>123</v>
      </c>
      <c r="M9" s="229"/>
      <c r="N9" s="228" t="s">
        <v>162</v>
      </c>
      <c r="O9" s="211"/>
      <c r="P9" s="211"/>
      <c r="Q9" s="212"/>
    </row>
    <row r="10" spans="1:17" s="6" customFormat="1" ht="12.75" customHeight="1">
      <c r="A10" s="191"/>
      <c r="B10" s="191"/>
      <c r="C10" s="187"/>
      <c r="D10" s="189" t="s">
        <v>182</v>
      </c>
      <c r="E10" s="211"/>
      <c r="F10" s="211"/>
      <c r="G10" s="211"/>
      <c r="H10" s="211"/>
      <c r="I10" s="211"/>
      <c r="J10" s="212"/>
      <c r="K10" s="213"/>
      <c r="L10" s="230" t="s">
        <v>174</v>
      </c>
      <c r="M10" s="231" t="s">
        <v>5</v>
      </c>
      <c r="N10" s="192" t="s">
        <v>5</v>
      </c>
      <c r="O10" s="193" t="s">
        <v>163</v>
      </c>
      <c r="P10" s="194" t="s">
        <v>229</v>
      </c>
      <c r="Q10" s="195" t="s">
        <v>161</v>
      </c>
    </row>
    <row r="11" spans="1:17" ht="12.75">
      <c r="A11" s="232" t="s">
        <v>25</v>
      </c>
      <c r="B11" s="232" t="s">
        <v>26</v>
      </c>
      <c r="C11" s="233" t="s">
        <v>5</v>
      </c>
      <c r="D11" s="232"/>
      <c r="E11" s="232"/>
      <c r="F11" s="232"/>
      <c r="G11" s="188" t="s">
        <v>138</v>
      </c>
      <c r="H11" s="212"/>
      <c r="I11" s="187"/>
      <c r="J11" s="234"/>
      <c r="K11" s="210" t="s">
        <v>164</v>
      </c>
      <c r="L11" s="235" t="s">
        <v>68</v>
      </c>
      <c r="M11" s="236" t="s">
        <v>66</v>
      </c>
      <c r="N11" s="192" t="s">
        <v>177</v>
      </c>
      <c r="O11" s="196"/>
      <c r="P11" s="194"/>
      <c r="Q11" s="237"/>
    </row>
    <row r="12" spans="1:17" ht="12.75">
      <c r="A12" s="232"/>
      <c r="B12" s="232" t="s">
        <v>27</v>
      </c>
      <c r="C12" s="238" t="s">
        <v>28</v>
      </c>
      <c r="D12" s="232"/>
      <c r="E12" s="232"/>
      <c r="F12" s="232"/>
      <c r="G12" s="232"/>
      <c r="H12" s="232"/>
      <c r="I12" s="232"/>
      <c r="J12" s="232"/>
      <c r="K12" s="210" t="s">
        <v>165</v>
      </c>
      <c r="L12" s="235" t="s">
        <v>139</v>
      </c>
      <c r="M12" s="236" t="s">
        <v>176</v>
      </c>
      <c r="N12" s="671" t="s">
        <v>178</v>
      </c>
      <c r="O12" s="196" t="s">
        <v>180</v>
      </c>
      <c r="P12" s="194"/>
      <c r="Q12" s="679"/>
    </row>
    <row r="13" spans="1:17" ht="12.75">
      <c r="A13" s="191"/>
      <c r="B13" s="232"/>
      <c r="C13" s="238"/>
      <c r="D13" s="232" t="s">
        <v>132</v>
      </c>
      <c r="E13" s="232" t="s">
        <v>134</v>
      </c>
      <c r="F13" s="232" t="s">
        <v>9</v>
      </c>
      <c r="G13" s="232" t="s">
        <v>136</v>
      </c>
      <c r="H13" s="232" t="s">
        <v>137</v>
      </c>
      <c r="I13" s="239" t="s">
        <v>72</v>
      </c>
      <c r="J13" s="236" t="s">
        <v>10</v>
      </c>
      <c r="K13" s="210"/>
      <c r="L13" s="235" t="s">
        <v>173</v>
      </c>
      <c r="M13" s="236" t="s">
        <v>335</v>
      </c>
      <c r="N13" s="671" t="s">
        <v>179</v>
      </c>
      <c r="O13" s="196" t="s">
        <v>334</v>
      </c>
      <c r="P13" s="194"/>
      <c r="Q13" s="679" t="s">
        <v>230</v>
      </c>
    </row>
    <row r="14" spans="1:17" ht="12.75">
      <c r="A14" s="191"/>
      <c r="B14" s="232"/>
      <c r="C14" s="238"/>
      <c r="D14" s="232" t="s">
        <v>133</v>
      </c>
      <c r="E14" s="232" t="s">
        <v>135</v>
      </c>
      <c r="F14" s="232" t="s">
        <v>11</v>
      </c>
      <c r="G14" s="232"/>
      <c r="H14" s="232"/>
      <c r="I14" s="232" t="s">
        <v>73</v>
      </c>
      <c r="J14" s="236"/>
      <c r="K14" s="210" t="s">
        <v>310</v>
      </c>
      <c r="L14" s="235" t="s">
        <v>172</v>
      </c>
      <c r="M14" s="236"/>
      <c r="N14" s="671">
        <v>2021</v>
      </c>
      <c r="O14" s="209" t="s">
        <v>181</v>
      </c>
      <c r="P14" s="194"/>
      <c r="Q14" s="679" t="s">
        <v>228</v>
      </c>
    </row>
    <row r="15" spans="1:17" ht="12.75">
      <c r="A15" s="191"/>
      <c r="B15" s="232"/>
      <c r="C15" s="238"/>
      <c r="D15" s="232"/>
      <c r="E15" s="232"/>
      <c r="F15" s="232"/>
      <c r="G15" s="232"/>
      <c r="H15" s="232"/>
      <c r="I15" s="232"/>
      <c r="J15" s="236"/>
      <c r="K15" s="210" t="s">
        <v>311</v>
      </c>
      <c r="L15" s="235" t="s">
        <v>175</v>
      </c>
      <c r="M15" s="236"/>
      <c r="N15" s="192"/>
      <c r="O15" s="196" t="s">
        <v>240</v>
      </c>
      <c r="P15" s="194"/>
      <c r="Q15" s="237"/>
    </row>
    <row r="16" spans="1:17" ht="12.75">
      <c r="A16" s="191"/>
      <c r="B16" s="232"/>
      <c r="C16" s="238"/>
      <c r="D16" s="232"/>
      <c r="E16" s="232"/>
      <c r="F16" s="232"/>
      <c r="G16" s="232"/>
      <c r="H16" s="232"/>
      <c r="I16" s="232"/>
      <c r="J16" s="236"/>
      <c r="K16" s="210"/>
      <c r="L16" s="235" t="s">
        <v>334</v>
      </c>
      <c r="M16" s="236"/>
      <c r="N16" s="192"/>
      <c r="O16" s="196"/>
      <c r="P16" s="194"/>
      <c r="Q16" s="237"/>
    </row>
    <row r="17" spans="1:17" ht="12.75" customHeight="1">
      <c r="A17" s="191"/>
      <c r="B17" s="232"/>
      <c r="C17" s="238"/>
      <c r="D17" s="232"/>
      <c r="E17" s="232"/>
      <c r="F17" s="232"/>
      <c r="G17" s="232"/>
      <c r="H17" s="232"/>
      <c r="I17" s="232"/>
      <c r="J17" s="236"/>
      <c r="K17" s="269"/>
      <c r="L17" s="197" t="s">
        <v>127</v>
      </c>
      <c r="M17" s="198" t="s">
        <v>127</v>
      </c>
      <c r="N17" s="199" t="s">
        <v>127</v>
      </c>
      <c r="O17" s="200" t="s">
        <v>127</v>
      </c>
      <c r="P17" s="200" t="s">
        <v>127</v>
      </c>
      <c r="Q17" s="237"/>
    </row>
    <row r="18" spans="1:17" ht="12.75" customHeight="1" thickBot="1">
      <c r="A18" s="191"/>
      <c r="B18" s="232"/>
      <c r="C18" s="774">
        <v>1</v>
      </c>
      <c r="D18" s="774">
        <v>2</v>
      </c>
      <c r="E18" s="774">
        <v>3</v>
      </c>
      <c r="F18" s="774">
        <v>4</v>
      </c>
      <c r="G18" s="774">
        <v>5</v>
      </c>
      <c r="H18" s="774">
        <v>6</v>
      </c>
      <c r="I18" s="774">
        <v>7</v>
      </c>
      <c r="J18" s="805">
        <v>8</v>
      </c>
      <c r="K18" s="809">
        <v>9</v>
      </c>
      <c r="L18" s="810">
        <v>10</v>
      </c>
      <c r="M18" s="807">
        <v>11</v>
      </c>
      <c r="N18" s="843">
        <v>12</v>
      </c>
      <c r="O18" s="774">
        <v>13</v>
      </c>
      <c r="P18" s="774">
        <v>14</v>
      </c>
      <c r="Q18" s="774">
        <v>15</v>
      </c>
    </row>
    <row r="19" spans="1:17" s="6" customFormat="1" ht="17.25" customHeight="1" thickBot="1">
      <c r="A19" s="3"/>
      <c r="B19" s="3" t="s">
        <v>29</v>
      </c>
      <c r="C19" s="702">
        <f aca="true" t="shared" si="0" ref="C19:J19">C28+C35+C43</f>
        <v>0</v>
      </c>
      <c r="D19" s="702">
        <f t="shared" si="0"/>
        <v>0</v>
      </c>
      <c r="E19" s="702">
        <f t="shared" si="0"/>
        <v>0</v>
      </c>
      <c r="F19" s="702">
        <f t="shared" si="0"/>
        <v>0</v>
      </c>
      <c r="G19" s="702">
        <f t="shared" si="0"/>
        <v>0</v>
      </c>
      <c r="H19" s="702">
        <f t="shared" si="0"/>
        <v>0</v>
      </c>
      <c r="I19" s="702">
        <f t="shared" si="0"/>
        <v>0</v>
      </c>
      <c r="J19" s="703">
        <f t="shared" si="0"/>
        <v>0</v>
      </c>
      <c r="K19" s="704"/>
      <c r="L19" s="719">
        <f>L28+L35+L43</f>
        <v>0</v>
      </c>
      <c r="M19" s="720">
        <f>M28+M35+M43</f>
        <v>0</v>
      </c>
      <c r="N19" s="719">
        <f>N28+N35+N43</f>
        <v>0</v>
      </c>
      <c r="O19" s="721">
        <f>O28+O35+O43</f>
        <v>0</v>
      </c>
      <c r="P19" s="721">
        <f>P28+P35+P43</f>
        <v>0</v>
      </c>
      <c r="Q19" s="722"/>
    </row>
    <row r="20" spans="1:17" ht="12.75" customHeight="1">
      <c r="A20" s="294"/>
      <c r="B20" s="294"/>
      <c r="C20" s="295"/>
      <c r="D20" s="295"/>
      <c r="E20" s="295"/>
      <c r="F20" s="295"/>
      <c r="G20" s="295"/>
      <c r="H20" s="295"/>
      <c r="I20" s="295"/>
      <c r="J20" s="295"/>
      <c r="K20" s="297"/>
      <c r="L20" s="298"/>
      <c r="M20" s="299"/>
      <c r="N20" s="298"/>
      <c r="O20" s="300"/>
      <c r="P20" s="301"/>
      <c r="Q20" s="9"/>
    </row>
    <row r="21" spans="1:17" ht="12.75">
      <c r="A21" s="302">
        <v>1</v>
      </c>
      <c r="B21" s="219"/>
      <c r="C21" s="507">
        <f aca="true" t="shared" si="1" ref="C21:C27">SUM(D21:J21)</f>
        <v>0</v>
      </c>
      <c r="D21" s="303">
        <v>0</v>
      </c>
      <c r="E21" s="303">
        <v>0</v>
      </c>
      <c r="F21" s="303">
        <v>0</v>
      </c>
      <c r="G21" s="304">
        <v>0</v>
      </c>
      <c r="H21" s="304">
        <v>0</v>
      </c>
      <c r="I21" s="304">
        <v>0</v>
      </c>
      <c r="J21" s="304">
        <v>0</v>
      </c>
      <c r="K21" s="305"/>
      <c r="L21" s="306">
        <v>0</v>
      </c>
      <c r="M21" s="307">
        <v>0</v>
      </c>
      <c r="N21" s="306">
        <v>0</v>
      </c>
      <c r="O21" s="516">
        <f>N21+L21</f>
        <v>0</v>
      </c>
      <c r="P21" s="517">
        <f aca="true" t="shared" si="2" ref="P21:P27">M21-O21</f>
        <v>0</v>
      </c>
      <c r="Q21" s="308"/>
    </row>
    <row r="22" spans="1:17" ht="12.75">
      <c r="A22" s="220">
        <v>2</v>
      </c>
      <c r="B22" s="220"/>
      <c r="C22" s="508">
        <f t="shared" si="1"/>
        <v>0</v>
      </c>
      <c r="D22" s="309">
        <v>0</v>
      </c>
      <c r="E22" s="309">
        <v>0</v>
      </c>
      <c r="F22" s="309">
        <v>0</v>
      </c>
      <c r="G22" s="310">
        <v>0</v>
      </c>
      <c r="H22" s="310">
        <v>0</v>
      </c>
      <c r="I22" s="310">
        <v>0</v>
      </c>
      <c r="J22" s="311">
        <v>0</v>
      </c>
      <c r="K22" s="312"/>
      <c r="L22" s="313">
        <v>0</v>
      </c>
      <c r="M22" s="307">
        <v>0</v>
      </c>
      <c r="N22" s="313">
        <v>0</v>
      </c>
      <c r="O22" s="518">
        <f aca="true" t="shared" si="3" ref="O22:O27">N22+L22</f>
        <v>0</v>
      </c>
      <c r="P22" s="519">
        <f t="shared" si="2"/>
        <v>0</v>
      </c>
      <c r="Q22" s="314"/>
    </row>
    <row r="23" spans="1:17" ht="12.75">
      <c r="A23" s="220">
        <v>3</v>
      </c>
      <c r="B23" s="220"/>
      <c r="C23" s="508">
        <f t="shared" si="1"/>
        <v>0</v>
      </c>
      <c r="D23" s="309">
        <v>0</v>
      </c>
      <c r="E23" s="309">
        <v>0</v>
      </c>
      <c r="F23" s="309">
        <v>0</v>
      </c>
      <c r="G23" s="310">
        <v>0</v>
      </c>
      <c r="H23" s="310">
        <v>0</v>
      </c>
      <c r="I23" s="310">
        <v>0</v>
      </c>
      <c r="J23" s="311">
        <v>0</v>
      </c>
      <c r="K23" s="312"/>
      <c r="L23" s="313">
        <v>0</v>
      </c>
      <c r="M23" s="307">
        <v>0</v>
      </c>
      <c r="N23" s="313">
        <v>0</v>
      </c>
      <c r="O23" s="518">
        <f t="shared" si="3"/>
        <v>0</v>
      </c>
      <c r="P23" s="519">
        <f t="shared" si="2"/>
        <v>0</v>
      </c>
      <c r="Q23" s="314"/>
    </row>
    <row r="24" spans="1:17" ht="12.75">
      <c r="A24" s="220">
        <v>4</v>
      </c>
      <c r="B24" s="220"/>
      <c r="C24" s="508">
        <f t="shared" si="1"/>
        <v>0</v>
      </c>
      <c r="D24" s="309">
        <v>0</v>
      </c>
      <c r="E24" s="309">
        <v>0</v>
      </c>
      <c r="F24" s="309">
        <v>0</v>
      </c>
      <c r="G24" s="310">
        <v>0</v>
      </c>
      <c r="H24" s="310">
        <v>0</v>
      </c>
      <c r="I24" s="310">
        <v>0</v>
      </c>
      <c r="J24" s="311">
        <v>0</v>
      </c>
      <c r="K24" s="312"/>
      <c r="L24" s="313">
        <v>0</v>
      </c>
      <c r="M24" s="307">
        <v>0</v>
      </c>
      <c r="N24" s="313">
        <v>0</v>
      </c>
      <c r="O24" s="518">
        <f t="shared" si="3"/>
        <v>0</v>
      </c>
      <c r="P24" s="519">
        <f t="shared" si="2"/>
        <v>0</v>
      </c>
      <c r="Q24" s="314"/>
    </row>
    <row r="25" spans="1:17" ht="12.75">
      <c r="A25" s="220">
        <v>5</v>
      </c>
      <c r="B25" s="220"/>
      <c r="C25" s="508">
        <f t="shared" si="1"/>
        <v>0</v>
      </c>
      <c r="D25" s="309">
        <v>0</v>
      </c>
      <c r="E25" s="309">
        <v>0</v>
      </c>
      <c r="F25" s="309">
        <v>0</v>
      </c>
      <c r="G25" s="310">
        <v>0</v>
      </c>
      <c r="H25" s="310">
        <v>0</v>
      </c>
      <c r="I25" s="310">
        <v>0</v>
      </c>
      <c r="J25" s="311">
        <v>0</v>
      </c>
      <c r="K25" s="312"/>
      <c r="L25" s="313">
        <v>0</v>
      </c>
      <c r="M25" s="307">
        <v>0</v>
      </c>
      <c r="N25" s="313">
        <v>0</v>
      </c>
      <c r="O25" s="518">
        <f t="shared" si="3"/>
        <v>0</v>
      </c>
      <c r="P25" s="519">
        <f t="shared" si="2"/>
        <v>0</v>
      </c>
      <c r="Q25" s="314"/>
    </row>
    <row r="26" spans="1:17" ht="12.75">
      <c r="A26" s="220">
        <v>6</v>
      </c>
      <c r="B26" s="220"/>
      <c r="C26" s="508">
        <f t="shared" si="1"/>
        <v>0</v>
      </c>
      <c r="D26" s="309">
        <v>0</v>
      </c>
      <c r="E26" s="309">
        <v>0</v>
      </c>
      <c r="F26" s="309">
        <v>0</v>
      </c>
      <c r="G26" s="310">
        <v>0</v>
      </c>
      <c r="H26" s="310">
        <v>0</v>
      </c>
      <c r="I26" s="310">
        <v>0</v>
      </c>
      <c r="J26" s="311">
        <v>0</v>
      </c>
      <c r="K26" s="312"/>
      <c r="L26" s="313">
        <v>0</v>
      </c>
      <c r="M26" s="307">
        <v>0</v>
      </c>
      <c r="N26" s="313">
        <v>0</v>
      </c>
      <c r="O26" s="518">
        <f t="shared" si="3"/>
        <v>0</v>
      </c>
      <c r="P26" s="519">
        <f t="shared" si="2"/>
        <v>0</v>
      </c>
      <c r="Q26" s="314"/>
    </row>
    <row r="27" spans="1:17" ht="13.5" thickBot="1">
      <c r="A27" s="220">
        <v>7</v>
      </c>
      <c r="B27" s="220"/>
      <c r="C27" s="508">
        <f t="shared" si="1"/>
        <v>0</v>
      </c>
      <c r="D27" s="309">
        <v>0</v>
      </c>
      <c r="E27" s="309">
        <v>0</v>
      </c>
      <c r="F27" s="309">
        <v>0</v>
      </c>
      <c r="G27" s="310">
        <v>0</v>
      </c>
      <c r="H27" s="310">
        <v>0</v>
      </c>
      <c r="I27" s="310">
        <v>0</v>
      </c>
      <c r="J27" s="311">
        <v>0</v>
      </c>
      <c r="K27" s="312"/>
      <c r="L27" s="313">
        <v>0</v>
      </c>
      <c r="M27" s="307">
        <v>0</v>
      </c>
      <c r="N27" s="313">
        <v>0</v>
      </c>
      <c r="O27" s="516">
        <f t="shared" si="3"/>
        <v>0</v>
      </c>
      <c r="P27" s="519">
        <f t="shared" si="2"/>
        <v>0</v>
      </c>
      <c r="Q27" s="315"/>
    </row>
    <row r="28" spans="1:17" ht="13.5" thickBot="1">
      <c r="A28" s="316"/>
      <c r="B28" s="20" t="s">
        <v>30</v>
      </c>
      <c r="C28" s="459">
        <f>SUM(D28:J28)</f>
        <v>0</v>
      </c>
      <c r="D28" s="459">
        <f aca="true" t="shared" si="4" ref="D28:J28">SUM(D21:D27)</f>
        <v>0</v>
      </c>
      <c r="E28" s="459">
        <f t="shared" si="4"/>
        <v>0</v>
      </c>
      <c r="F28" s="459">
        <f t="shared" si="4"/>
        <v>0</v>
      </c>
      <c r="G28" s="459">
        <f t="shared" si="4"/>
        <v>0</v>
      </c>
      <c r="H28" s="459">
        <f t="shared" si="4"/>
        <v>0</v>
      </c>
      <c r="I28" s="459">
        <f t="shared" si="4"/>
        <v>0</v>
      </c>
      <c r="J28" s="459">
        <f t="shared" si="4"/>
        <v>0</v>
      </c>
      <c r="K28" s="509"/>
      <c r="L28" s="510">
        <f>SUM(L21:L27)</f>
        <v>0</v>
      </c>
      <c r="M28" s="511">
        <f>SUM(M21:M27)</f>
        <v>0</v>
      </c>
      <c r="N28" s="510">
        <f>SUM(N21:N27)</f>
        <v>0</v>
      </c>
      <c r="O28" s="467">
        <f>SUM(O21:O27)</f>
        <v>0</v>
      </c>
      <c r="P28" s="467">
        <f>SUM(P21:P27)</f>
        <v>0</v>
      </c>
      <c r="Q28" s="512"/>
    </row>
    <row r="29" spans="1:17" ht="12.75">
      <c r="A29" s="220">
        <v>8</v>
      </c>
      <c r="B29" s="220"/>
      <c r="C29" s="508">
        <f aca="true" t="shared" si="5" ref="C29:C34">SUM(D29:J29)</f>
        <v>0</v>
      </c>
      <c r="D29" s="309">
        <v>0</v>
      </c>
      <c r="E29" s="309">
        <v>0</v>
      </c>
      <c r="F29" s="309">
        <v>0</v>
      </c>
      <c r="G29" s="310">
        <v>0</v>
      </c>
      <c r="H29" s="310">
        <v>0</v>
      </c>
      <c r="I29" s="310">
        <v>0</v>
      </c>
      <c r="J29" s="311">
        <v>0</v>
      </c>
      <c r="K29" s="312"/>
      <c r="L29" s="313">
        <v>0</v>
      </c>
      <c r="M29" s="307">
        <v>0</v>
      </c>
      <c r="N29" s="313">
        <v>0</v>
      </c>
      <c r="O29" s="520">
        <f aca="true" t="shared" si="6" ref="O29:O34">N29+L29</f>
        <v>0</v>
      </c>
      <c r="P29" s="519">
        <f aca="true" t="shared" si="7" ref="P29:P34">M29-O29</f>
        <v>0</v>
      </c>
      <c r="Q29" s="317"/>
    </row>
    <row r="30" spans="1:17" ht="12.75">
      <c r="A30" s="220">
        <v>9</v>
      </c>
      <c r="B30" s="220"/>
      <c r="C30" s="508">
        <f t="shared" si="5"/>
        <v>0</v>
      </c>
      <c r="D30" s="309">
        <v>0</v>
      </c>
      <c r="E30" s="309">
        <v>0</v>
      </c>
      <c r="F30" s="309">
        <v>0</v>
      </c>
      <c r="G30" s="310">
        <v>0</v>
      </c>
      <c r="H30" s="310">
        <v>0</v>
      </c>
      <c r="I30" s="310">
        <v>0</v>
      </c>
      <c r="J30" s="311">
        <v>0</v>
      </c>
      <c r="K30" s="312"/>
      <c r="L30" s="313">
        <v>0</v>
      </c>
      <c r="M30" s="307">
        <v>0</v>
      </c>
      <c r="N30" s="313">
        <v>0</v>
      </c>
      <c r="O30" s="520">
        <f t="shared" si="6"/>
        <v>0</v>
      </c>
      <c r="P30" s="519">
        <f t="shared" si="7"/>
        <v>0</v>
      </c>
      <c r="Q30" s="314"/>
    </row>
    <row r="31" spans="1:17" ht="12.75">
      <c r="A31" s="220">
        <v>10</v>
      </c>
      <c r="B31" s="220"/>
      <c r="C31" s="508">
        <f t="shared" si="5"/>
        <v>0</v>
      </c>
      <c r="D31" s="309">
        <v>0</v>
      </c>
      <c r="E31" s="309">
        <v>0</v>
      </c>
      <c r="F31" s="309">
        <v>0</v>
      </c>
      <c r="G31" s="310">
        <v>0</v>
      </c>
      <c r="H31" s="310">
        <v>0</v>
      </c>
      <c r="I31" s="310">
        <v>0</v>
      </c>
      <c r="J31" s="311">
        <v>0</v>
      </c>
      <c r="K31" s="312"/>
      <c r="L31" s="313">
        <v>0</v>
      </c>
      <c r="M31" s="307">
        <v>0</v>
      </c>
      <c r="N31" s="313">
        <v>0</v>
      </c>
      <c r="O31" s="520">
        <f t="shared" si="6"/>
        <v>0</v>
      </c>
      <c r="P31" s="519">
        <f t="shared" si="7"/>
        <v>0</v>
      </c>
      <c r="Q31" s="314"/>
    </row>
    <row r="32" spans="1:17" ht="12.75">
      <c r="A32" s="220">
        <v>11</v>
      </c>
      <c r="B32" s="220"/>
      <c r="C32" s="508">
        <f t="shared" si="5"/>
        <v>0</v>
      </c>
      <c r="D32" s="309">
        <v>0</v>
      </c>
      <c r="E32" s="309">
        <v>0</v>
      </c>
      <c r="F32" s="309">
        <v>0</v>
      </c>
      <c r="G32" s="310">
        <v>0</v>
      </c>
      <c r="H32" s="310">
        <v>0</v>
      </c>
      <c r="I32" s="310">
        <v>0</v>
      </c>
      <c r="J32" s="311">
        <v>0</v>
      </c>
      <c r="K32" s="312"/>
      <c r="L32" s="313">
        <v>0</v>
      </c>
      <c r="M32" s="307">
        <v>0</v>
      </c>
      <c r="N32" s="313">
        <v>0</v>
      </c>
      <c r="O32" s="520">
        <f t="shared" si="6"/>
        <v>0</v>
      </c>
      <c r="P32" s="519">
        <f t="shared" si="7"/>
        <v>0</v>
      </c>
      <c r="Q32" s="314"/>
    </row>
    <row r="33" spans="1:17" ht="12.75">
      <c r="A33" s="220">
        <v>12</v>
      </c>
      <c r="B33" s="220"/>
      <c r="C33" s="508">
        <f t="shared" si="5"/>
        <v>0</v>
      </c>
      <c r="D33" s="309">
        <v>0</v>
      </c>
      <c r="E33" s="309">
        <v>0</v>
      </c>
      <c r="F33" s="309">
        <v>0</v>
      </c>
      <c r="G33" s="310">
        <v>0</v>
      </c>
      <c r="H33" s="310">
        <v>0</v>
      </c>
      <c r="I33" s="310">
        <v>0</v>
      </c>
      <c r="J33" s="311">
        <v>0</v>
      </c>
      <c r="K33" s="312"/>
      <c r="L33" s="313">
        <v>0</v>
      </c>
      <c r="M33" s="307">
        <v>0</v>
      </c>
      <c r="N33" s="313">
        <v>0</v>
      </c>
      <c r="O33" s="520">
        <f t="shared" si="6"/>
        <v>0</v>
      </c>
      <c r="P33" s="519">
        <f t="shared" si="7"/>
        <v>0</v>
      </c>
      <c r="Q33" s="314"/>
    </row>
    <row r="34" spans="1:17" ht="13.5" thickBot="1">
      <c r="A34" s="220">
        <v>13</v>
      </c>
      <c r="B34" s="220"/>
      <c r="C34" s="508">
        <f t="shared" si="5"/>
        <v>0</v>
      </c>
      <c r="D34" s="309">
        <v>0</v>
      </c>
      <c r="E34" s="309">
        <v>0</v>
      </c>
      <c r="F34" s="309">
        <v>0</v>
      </c>
      <c r="G34" s="310">
        <v>0</v>
      </c>
      <c r="H34" s="310">
        <v>0</v>
      </c>
      <c r="I34" s="310">
        <v>0</v>
      </c>
      <c r="J34" s="311">
        <v>0</v>
      </c>
      <c r="K34" s="312"/>
      <c r="L34" s="313">
        <v>0</v>
      </c>
      <c r="M34" s="318">
        <v>0</v>
      </c>
      <c r="N34" s="313">
        <v>0</v>
      </c>
      <c r="O34" s="520">
        <f t="shared" si="6"/>
        <v>0</v>
      </c>
      <c r="P34" s="519">
        <f t="shared" si="7"/>
        <v>0</v>
      </c>
      <c r="Q34" s="315"/>
    </row>
    <row r="35" spans="1:17" ht="13.5" thickBot="1">
      <c r="A35" s="316"/>
      <c r="B35" s="20" t="s">
        <v>30</v>
      </c>
      <c r="C35" s="459">
        <f>SUM(D35:J35)</f>
        <v>0</v>
      </c>
      <c r="D35" s="459">
        <f aca="true" t="shared" si="8" ref="D35:J35">SUM(D29:D34)</f>
        <v>0</v>
      </c>
      <c r="E35" s="459">
        <f t="shared" si="8"/>
        <v>0</v>
      </c>
      <c r="F35" s="459">
        <f t="shared" si="8"/>
        <v>0</v>
      </c>
      <c r="G35" s="459">
        <f t="shared" si="8"/>
        <v>0</v>
      </c>
      <c r="H35" s="459">
        <f t="shared" si="8"/>
        <v>0</v>
      </c>
      <c r="I35" s="459">
        <f t="shared" si="8"/>
        <v>0</v>
      </c>
      <c r="J35" s="459">
        <f t="shared" si="8"/>
        <v>0</v>
      </c>
      <c r="K35" s="509"/>
      <c r="L35" s="510">
        <f>SUM(L29:L34)</f>
        <v>0</v>
      </c>
      <c r="M35" s="511">
        <f>SUM(M29:M34)</f>
        <v>0</v>
      </c>
      <c r="N35" s="510">
        <f>SUM(N29:N34)</f>
        <v>0</v>
      </c>
      <c r="O35" s="467">
        <f>SUM(O29:O34)</f>
        <v>0</v>
      </c>
      <c r="P35" s="467">
        <f>SUM(P29:P34)</f>
        <v>0</v>
      </c>
      <c r="Q35" s="512"/>
    </row>
    <row r="36" spans="1:17" ht="12.75">
      <c r="A36" s="220">
        <v>14</v>
      </c>
      <c r="B36" s="220"/>
      <c r="C36" s="508">
        <f aca="true" t="shared" si="9" ref="C36:C42">SUM(D36:J36)</f>
        <v>0</v>
      </c>
      <c r="D36" s="309">
        <v>0</v>
      </c>
      <c r="E36" s="309">
        <v>0</v>
      </c>
      <c r="F36" s="309">
        <v>0</v>
      </c>
      <c r="G36" s="310">
        <v>0</v>
      </c>
      <c r="H36" s="310">
        <v>0</v>
      </c>
      <c r="I36" s="310">
        <v>0</v>
      </c>
      <c r="J36" s="311">
        <v>0</v>
      </c>
      <c r="K36" s="312"/>
      <c r="L36" s="313">
        <v>0</v>
      </c>
      <c r="M36" s="307">
        <v>0</v>
      </c>
      <c r="N36" s="313">
        <v>0</v>
      </c>
      <c r="O36" s="518">
        <f>N36+L36</f>
        <v>0</v>
      </c>
      <c r="P36" s="519">
        <f>M36-O36</f>
        <v>0</v>
      </c>
      <c r="Q36" s="317"/>
    </row>
    <row r="37" spans="1:17" ht="12.75">
      <c r="A37" s="220">
        <v>15</v>
      </c>
      <c r="B37" s="220"/>
      <c r="C37" s="508">
        <f t="shared" si="9"/>
        <v>0</v>
      </c>
      <c r="D37" s="309">
        <v>0</v>
      </c>
      <c r="E37" s="309">
        <v>0</v>
      </c>
      <c r="F37" s="309">
        <v>0</v>
      </c>
      <c r="G37" s="310">
        <v>0</v>
      </c>
      <c r="H37" s="310">
        <v>0</v>
      </c>
      <c r="I37" s="310">
        <v>0</v>
      </c>
      <c r="J37" s="311">
        <v>0</v>
      </c>
      <c r="K37" s="312"/>
      <c r="L37" s="313">
        <v>0</v>
      </c>
      <c r="M37" s="319">
        <v>0</v>
      </c>
      <c r="N37" s="313">
        <v>0</v>
      </c>
      <c r="O37" s="518">
        <f aca="true" t="shared" si="10" ref="O37:O42">N37+L37</f>
        <v>0</v>
      </c>
      <c r="P37" s="519">
        <f aca="true" t="shared" si="11" ref="P37:P42">M37-O37</f>
        <v>0</v>
      </c>
      <c r="Q37" s="314"/>
    </row>
    <row r="38" spans="1:17" ht="12.75">
      <c r="A38" s="220">
        <v>16</v>
      </c>
      <c r="B38" s="220"/>
      <c r="C38" s="508">
        <f t="shared" si="9"/>
        <v>0</v>
      </c>
      <c r="D38" s="309">
        <v>0</v>
      </c>
      <c r="E38" s="309">
        <v>0</v>
      </c>
      <c r="F38" s="309">
        <v>0</v>
      </c>
      <c r="G38" s="310">
        <v>0</v>
      </c>
      <c r="H38" s="310">
        <v>0</v>
      </c>
      <c r="I38" s="310">
        <v>0</v>
      </c>
      <c r="J38" s="311">
        <v>0</v>
      </c>
      <c r="K38" s="312"/>
      <c r="L38" s="313">
        <v>0</v>
      </c>
      <c r="M38" s="307">
        <v>0</v>
      </c>
      <c r="N38" s="313">
        <v>0</v>
      </c>
      <c r="O38" s="518">
        <f t="shared" si="10"/>
        <v>0</v>
      </c>
      <c r="P38" s="519">
        <f t="shared" si="11"/>
        <v>0</v>
      </c>
      <c r="Q38" s="314"/>
    </row>
    <row r="39" spans="1:17" ht="12.75">
      <c r="A39" s="220">
        <v>17</v>
      </c>
      <c r="B39" s="320"/>
      <c r="C39" s="508">
        <f t="shared" si="9"/>
        <v>0</v>
      </c>
      <c r="D39" s="321">
        <v>0</v>
      </c>
      <c r="E39" s="321">
        <v>0</v>
      </c>
      <c r="F39" s="321">
        <v>0</v>
      </c>
      <c r="G39" s="321">
        <v>0</v>
      </c>
      <c r="H39" s="321">
        <v>0</v>
      </c>
      <c r="I39" s="321">
        <v>0</v>
      </c>
      <c r="J39" s="322">
        <v>0</v>
      </c>
      <c r="K39" s="323"/>
      <c r="L39" s="324">
        <v>0</v>
      </c>
      <c r="M39" s="307">
        <v>0</v>
      </c>
      <c r="N39" s="325">
        <v>0</v>
      </c>
      <c r="O39" s="518">
        <f t="shared" si="10"/>
        <v>0</v>
      </c>
      <c r="P39" s="519">
        <f t="shared" si="11"/>
        <v>0</v>
      </c>
      <c r="Q39" s="314"/>
    </row>
    <row r="40" spans="1:17" ht="12.75">
      <c r="A40" s="220">
        <v>18</v>
      </c>
      <c r="B40" s="326"/>
      <c r="C40" s="508">
        <f t="shared" si="9"/>
        <v>0</v>
      </c>
      <c r="D40" s="327">
        <v>0</v>
      </c>
      <c r="E40" s="327">
        <v>0</v>
      </c>
      <c r="F40" s="327">
        <v>0</v>
      </c>
      <c r="G40" s="327">
        <v>0</v>
      </c>
      <c r="H40" s="327">
        <v>0</v>
      </c>
      <c r="I40" s="327">
        <v>0</v>
      </c>
      <c r="J40" s="328">
        <v>0</v>
      </c>
      <c r="K40" s="329"/>
      <c r="L40" s="330">
        <v>0</v>
      </c>
      <c r="M40" s="307">
        <v>0</v>
      </c>
      <c r="N40" s="331">
        <v>0</v>
      </c>
      <c r="O40" s="518">
        <f t="shared" si="10"/>
        <v>0</v>
      </c>
      <c r="P40" s="519">
        <f t="shared" si="11"/>
        <v>0</v>
      </c>
      <c r="Q40" s="314"/>
    </row>
    <row r="41" spans="1:17" ht="12.75">
      <c r="A41" s="220">
        <v>19</v>
      </c>
      <c r="B41" s="326"/>
      <c r="C41" s="508">
        <f t="shared" si="9"/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8">
        <v>0</v>
      </c>
      <c r="K41" s="329"/>
      <c r="L41" s="330">
        <v>0</v>
      </c>
      <c r="M41" s="307">
        <v>0</v>
      </c>
      <c r="N41" s="331">
        <v>0</v>
      </c>
      <c r="O41" s="518">
        <f t="shared" si="10"/>
        <v>0</v>
      </c>
      <c r="P41" s="519">
        <f t="shared" si="11"/>
        <v>0</v>
      </c>
      <c r="Q41" s="314"/>
    </row>
    <row r="42" spans="1:17" ht="13.5" thickBot="1">
      <c r="A42" s="220">
        <v>20</v>
      </c>
      <c r="B42" s="320"/>
      <c r="C42" s="508">
        <f t="shared" si="9"/>
        <v>0</v>
      </c>
      <c r="D42" s="321">
        <v>0</v>
      </c>
      <c r="E42" s="321">
        <v>0</v>
      </c>
      <c r="F42" s="321">
        <v>0</v>
      </c>
      <c r="G42" s="321">
        <v>0</v>
      </c>
      <c r="H42" s="321">
        <v>0</v>
      </c>
      <c r="I42" s="321">
        <v>0</v>
      </c>
      <c r="J42" s="322">
        <v>0</v>
      </c>
      <c r="K42" s="323"/>
      <c r="L42" s="324">
        <v>0</v>
      </c>
      <c r="M42" s="318">
        <v>0</v>
      </c>
      <c r="N42" s="325">
        <v>0</v>
      </c>
      <c r="O42" s="518">
        <f t="shared" si="10"/>
        <v>0</v>
      </c>
      <c r="P42" s="519">
        <f t="shared" si="11"/>
        <v>0</v>
      </c>
      <c r="Q42" s="315"/>
    </row>
    <row r="43" spans="1:17" ht="13.5" thickBot="1">
      <c r="A43" s="316"/>
      <c r="B43" s="20" t="s">
        <v>30</v>
      </c>
      <c r="C43" s="458">
        <f>SUM(D43:J43)</f>
        <v>0</v>
      </c>
      <c r="D43" s="458">
        <f aca="true" t="shared" si="12" ref="D43:J43">SUM(D36:D42)</f>
        <v>0</v>
      </c>
      <c r="E43" s="458">
        <f t="shared" si="12"/>
        <v>0</v>
      </c>
      <c r="F43" s="458">
        <f t="shared" si="12"/>
        <v>0</v>
      </c>
      <c r="G43" s="458">
        <f t="shared" si="12"/>
        <v>0</v>
      </c>
      <c r="H43" s="458">
        <f t="shared" si="12"/>
        <v>0</v>
      </c>
      <c r="I43" s="458">
        <f t="shared" si="12"/>
        <v>0</v>
      </c>
      <c r="J43" s="459">
        <f t="shared" si="12"/>
        <v>0</v>
      </c>
      <c r="K43" s="509"/>
      <c r="L43" s="510">
        <f>SUM(L36:L42)</f>
        <v>0</v>
      </c>
      <c r="M43" s="511">
        <f>SUM(M36:M42)</f>
        <v>0</v>
      </c>
      <c r="N43" s="513">
        <f>SUM(N36:N42)</f>
        <v>0</v>
      </c>
      <c r="O43" s="467">
        <f>SUM(O36:O42)</f>
        <v>0</v>
      </c>
      <c r="P43" s="467">
        <f>SUM(P36:P42)</f>
        <v>0</v>
      </c>
      <c r="Q43" s="512"/>
    </row>
    <row r="44" spans="1:17" ht="12">
      <c r="A44" s="219"/>
      <c r="B44" s="320"/>
      <c r="C44" s="514"/>
      <c r="D44" s="219"/>
      <c r="E44" s="219"/>
      <c r="F44" s="219"/>
      <c r="G44" s="219"/>
      <c r="H44" s="219"/>
      <c r="I44" s="219"/>
      <c r="J44" s="302"/>
      <c r="K44" s="332"/>
      <c r="L44" s="324"/>
      <c r="M44" s="307"/>
      <c r="N44" s="325"/>
      <c r="O44" s="518"/>
      <c r="P44" s="518"/>
      <c r="Q44" s="317"/>
    </row>
    <row r="45" spans="1:17" ht="12">
      <c r="A45" s="220"/>
      <c r="B45" s="326"/>
      <c r="C45" s="515"/>
      <c r="D45" s="220"/>
      <c r="E45" s="220"/>
      <c r="F45" s="220"/>
      <c r="G45" s="220"/>
      <c r="H45" s="220"/>
      <c r="I45" s="220"/>
      <c r="J45" s="333"/>
      <c r="K45" s="334"/>
      <c r="L45" s="330"/>
      <c r="M45" s="307"/>
      <c r="N45" s="331"/>
      <c r="O45" s="518"/>
      <c r="P45" s="518"/>
      <c r="Q45" s="314"/>
    </row>
    <row r="72" spans="3:11" ht="12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2">
      <c r="C73" s="11"/>
      <c r="D73" s="11"/>
      <c r="E73" s="11"/>
      <c r="F73" s="11"/>
      <c r="G73" s="11"/>
      <c r="H73" s="11"/>
      <c r="I73" s="11"/>
      <c r="J73" s="11"/>
      <c r="K73" s="11"/>
    </row>
    <row r="74" spans="3:11" ht="12">
      <c r="C74" s="11"/>
      <c r="D74" s="11"/>
      <c r="E74" s="11"/>
      <c r="F74" s="11"/>
      <c r="G74" s="11"/>
      <c r="H74" s="11"/>
      <c r="I74" s="11"/>
      <c r="J74" s="11"/>
      <c r="K74" s="11"/>
    </row>
    <row r="75" spans="3:11" ht="12">
      <c r="C75" s="11"/>
      <c r="D75" s="11"/>
      <c r="E75" s="11"/>
      <c r="F75" s="11"/>
      <c r="G75" s="11"/>
      <c r="H75" s="11"/>
      <c r="I75" s="11"/>
      <c r="J75" s="11"/>
      <c r="K75" s="11"/>
    </row>
    <row r="76" spans="3:11" ht="12">
      <c r="C76" s="11"/>
      <c r="D76" s="11"/>
      <c r="E76" s="11"/>
      <c r="F76" s="11"/>
      <c r="G76" s="11"/>
      <c r="H76" s="11"/>
      <c r="I76" s="11"/>
      <c r="J76" s="11"/>
      <c r="K76" s="11"/>
    </row>
    <row r="77" spans="3:11" ht="12">
      <c r="C77" s="11"/>
      <c r="D77" s="11"/>
      <c r="E77" s="11"/>
      <c r="F77" s="11"/>
      <c r="G77" s="11"/>
      <c r="H77" s="11"/>
      <c r="I77" s="11"/>
      <c r="J77" s="11"/>
      <c r="K77" s="11"/>
    </row>
    <row r="78" spans="3:11" ht="12">
      <c r="C78" s="11"/>
      <c r="D78" s="11"/>
      <c r="E78" s="11"/>
      <c r="F78" s="11"/>
      <c r="G78" s="11"/>
      <c r="H78" s="11"/>
      <c r="I78" s="11"/>
      <c r="J78" s="11"/>
      <c r="K78" s="11"/>
    </row>
    <row r="79" spans="3:11" ht="12">
      <c r="C79" s="11"/>
      <c r="D79" s="11"/>
      <c r="E79" s="11"/>
      <c r="F79" s="11"/>
      <c r="G79" s="11"/>
      <c r="H79" s="11"/>
      <c r="I79" s="11"/>
      <c r="J79" s="11"/>
      <c r="K79" s="11"/>
    </row>
    <row r="80" spans="3:11" ht="12">
      <c r="C80" s="11"/>
      <c r="D80" s="11"/>
      <c r="E80" s="11"/>
      <c r="F80" s="11"/>
      <c r="G80" s="11"/>
      <c r="H80" s="11"/>
      <c r="I80" s="11"/>
      <c r="J80" s="11"/>
      <c r="K80" s="11"/>
    </row>
    <row r="81" spans="3:11" ht="12">
      <c r="C81" s="5"/>
      <c r="D81" s="11"/>
      <c r="E81" s="11"/>
      <c r="F81" s="11"/>
      <c r="G81" s="11"/>
      <c r="H81" s="11"/>
      <c r="I81" s="11"/>
      <c r="J81" s="11"/>
      <c r="K81" s="11"/>
    </row>
    <row r="82" spans="4:11" ht="12">
      <c r="D82" s="12"/>
      <c r="E82" s="12"/>
      <c r="F82" s="12"/>
      <c r="G82" s="12"/>
      <c r="H82" s="12"/>
      <c r="I82" s="12"/>
      <c r="J82" s="12"/>
      <c r="K82" s="12"/>
    </row>
    <row r="83" spans="4:11" ht="12">
      <c r="D83" s="12"/>
      <c r="E83" s="12"/>
      <c r="F83" s="12"/>
      <c r="G83" s="12"/>
      <c r="H83" s="12"/>
      <c r="I83" s="12"/>
      <c r="J83" s="12"/>
      <c r="K83" s="12"/>
    </row>
    <row r="84" spans="4:11" ht="12">
      <c r="D84" s="12"/>
      <c r="E84" s="12"/>
      <c r="F84" s="12"/>
      <c r="G84" s="12"/>
      <c r="H84" s="12"/>
      <c r="I84" s="12"/>
      <c r="J84" s="12"/>
      <c r="K84" s="12"/>
    </row>
    <row r="85" spans="4:11" ht="12">
      <c r="D85" s="12"/>
      <c r="E85" s="12"/>
      <c r="F85" s="12"/>
      <c r="G85" s="12"/>
      <c r="H85" s="12"/>
      <c r="I85" s="12"/>
      <c r="J85" s="12"/>
      <c r="K85" s="12"/>
    </row>
    <row r="86" spans="4:11" ht="12">
      <c r="D86" s="12"/>
      <c r="E86" s="12"/>
      <c r="F86" s="12"/>
      <c r="G86" s="12"/>
      <c r="H86" s="12"/>
      <c r="I86" s="12"/>
      <c r="J86" s="12"/>
      <c r="K86" s="12"/>
    </row>
    <row r="87" spans="4:11" ht="12">
      <c r="D87" s="12"/>
      <c r="E87" s="12"/>
      <c r="F87" s="12"/>
      <c r="G87" s="12"/>
      <c r="H87" s="12"/>
      <c r="I87" s="12"/>
      <c r="J87" s="12"/>
      <c r="K87" s="12"/>
    </row>
    <row r="88" spans="4:11" ht="12">
      <c r="D88" s="12"/>
      <c r="E88" s="12"/>
      <c r="F88" s="12"/>
      <c r="G88" s="12"/>
      <c r="H88" s="12"/>
      <c r="I88" s="12"/>
      <c r="J88" s="12"/>
      <c r="K88" s="12"/>
    </row>
    <row r="89" spans="4:11" ht="12">
      <c r="D89" s="12"/>
      <c r="E89" s="12"/>
      <c r="F89" s="12"/>
      <c r="G89" s="12"/>
      <c r="H89" s="12"/>
      <c r="I89" s="12"/>
      <c r="J89" s="12"/>
      <c r="K89" s="12"/>
    </row>
    <row r="90" spans="4:11" ht="12">
      <c r="D90" s="12"/>
      <c r="E90" s="12"/>
      <c r="F90" s="12"/>
      <c r="G90" s="12"/>
      <c r="H90" s="12"/>
      <c r="I90" s="12"/>
      <c r="J90" s="12"/>
      <c r="K90" s="12"/>
    </row>
    <row r="91" spans="4:11" ht="12">
      <c r="D91" s="12"/>
      <c r="E91" s="12"/>
      <c r="F91" s="12"/>
      <c r="G91" s="12"/>
      <c r="H91" s="12"/>
      <c r="I91" s="12"/>
      <c r="J91" s="12"/>
      <c r="K91" s="12"/>
    </row>
    <row r="92" spans="4:11" ht="12">
      <c r="D92" s="12"/>
      <c r="E92" s="12"/>
      <c r="F92" s="12"/>
      <c r="G92" s="12"/>
      <c r="H92" s="12"/>
      <c r="I92" s="12"/>
      <c r="J92" s="12"/>
      <c r="K92" s="12"/>
    </row>
    <row r="93" spans="4:11" ht="12">
      <c r="D93" s="12"/>
      <c r="E93" s="12"/>
      <c r="F93" s="12"/>
      <c r="G93" s="12"/>
      <c r="H93" s="12"/>
      <c r="I93" s="12"/>
      <c r="J93" s="12"/>
      <c r="K93" s="12"/>
    </row>
    <row r="94" spans="4:11" ht="12">
      <c r="D94" s="12"/>
      <c r="E94" s="12"/>
      <c r="F94" s="12"/>
      <c r="G94" s="12"/>
      <c r="H94" s="12"/>
      <c r="I94" s="12"/>
      <c r="J94" s="12"/>
      <c r="K94" s="12"/>
    </row>
    <row r="95" spans="4:11" ht="12">
      <c r="D95" s="12"/>
      <c r="E95" s="12"/>
      <c r="F95" s="12"/>
      <c r="G95" s="12"/>
      <c r="H95" s="12"/>
      <c r="I95" s="12"/>
      <c r="J95" s="12"/>
      <c r="K95" s="12"/>
    </row>
    <row r="96" spans="4:11" ht="12">
      <c r="D96" s="12"/>
      <c r="E96" s="12"/>
      <c r="F96" s="12"/>
      <c r="G96" s="12"/>
      <c r="H96" s="12"/>
      <c r="I96" s="12"/>
      <c r="J96" s="12"/>
      <c r="K96" s="12"/>
    </row>
    <row r="97" spans="4:11" ht="12">
      <c r="D97" s="12"/>
      <c r="E97" s="12"/>
      <c r="F97" s="12"/>
      <c r="G97" s="12"/>
      <c r="H97" s="12"/>
      <c r="I97" s="12"/>
      <c r="J97" s="12"/>
      <c r="K97" s="12"/>
    </row>
    <row r="98" spans="4:11" ht="12">
      <c r="D98" s="12"/>
      <c r="E98" s="12"/>
      <c r="F98" s="12"/>
      <c r="G98" s="12"/>
      <c r="H98" s="12"/>
      <c r="I98" s="12"/>
      <c r="J98" s="12"/>
      <c r="K98" s="12"/>
    </row>
    <row r="99" spans="4:11" ht="12">
      <c r="D99" s="12"/>
      <c r="E99" s="12"/>
      <c r="F99" s="12"/>
      <c r="G99" s="12"/>
      <c r="H99" s="12"/>
      <c r="I99" s="12"/>
      <c r="J99" s="12"/>
      <c r="K99" s="12"/>
    </row>
    <row r="100" spans="4:11" ht="12">
      <c r="D100" s="12"/>
      <c r="E100" s="12"/>
      <c r="F100" s="12"/>
      <c r="G100" s="12"/>
      <c r="H100" s="12"/>
      <c r="I100" s="12"/>
      <c r="J100" s="12"/>
      <c r="K100" s="12"/>
    </row>
    <row r="101" spans="4:11" ht="12">
      <c r="D101" s="12"/>
      <c r="E101" s="12"/>
      <c r="F101" s="12"/>
      <c r="G101" s="12"/>
      <c r="H101" s="12"/>
      <c r="I101" s="12"/>
      <c r="J101" s="12"/>
      <c r="K101" s="12"/>
    </row>
    <row r="102" spans="4:11" ht="12">
      <c r="D102" s="12"/>
      <c r="E102" s="12"/>
      <c r="F102" s="12"/>
      <c r="G102" s="12"/>
      <c r="H102" s="12"/>
      <c r="I102" s="12"/>
      <c r="J102" s="12"/>
      <c r="K102" s="12"/>
    </row>
    <row r="103" spans="4:11" ht="12">
      <c r="D103" s="12"/>
      <c r="E103" s="12"/>
      <c r="F103" s="12"/>
      <c r="G103" s="12"/>
      <c r="H103" s="12"/>
      <c r="I103" s="12"/>
      <c r="J103" s="12"/>
      <c r="K103" s="12"/>
    </row>
    <row r="104" spans="4:11" ht="12">
      <c r="D104" s="12"/>
      <c r="E104" s="12"/>
      <c r="F104" s="12"/>
      <c r="G104" s="12"/>
      <c r="H104" s="12"/>
      <c r="I104" s="12"/>
      <c r="J104" s="12"/>
      <c r="K104" s="12"/>
    </row>
    <row r="105" spans="4:11" ht="12">
      <c r="D105" s="12"/>
      <c r="E105" s="12"/>
      <c r="F105" s="12"/>
      <c r="G105" s="12"/>
      <c r="H105" s="12"/>
      <c r="I105" s="12"/>
      <c r="J105" s="12"/>
      <c r="K105" s="12"/>
    </row>
    <row r="106" spans="4:11" ht="12">
      <c r="D106" s="12"/>
      <c r="E106" s="12"/>
      <c r="F106" s="12"/>
      <c r="G106" s="12"/>
      <c r="H106" s="12"/>
      <c r="I106" s="12"/>
      <c r="J106" s="12"/>
      <c r="K106" s="12"/>
    </row>
    <row r="107" spans="4:11" ht="12">
      <c r="D107" s="12"/>
      <c r="E107" s="12"/>
      <c r="F107" s="12"/>
      <c r="G107" s="12"/>
      <c r="H107" s="12"/>
      <c r="I107" s="12"/>
      <c r="J107" s="12"/>
      <c r="K107" s="12"/>
    </row>
    <row r="108" spans="4:11" ht="12">
      <c r="D108" s="12"/>
      <c r="E108" s="12"/>
      <c r="F108" s="12"/>
      <c r="G108" s="12"/>
      <c r="H108" s="12"/>
      <c r="I108" s="12"/>
      <c r="J108" s="12"/>
      <c r="K108" s="12"/>
    </row>
    <row r="109" spans="4:11" ht="12">
      <c r="D109" s="12"/>
      <c r="E109" s="12"/>
      <c r="F109" s="12"/>
      <c r="G109" s="12"/>
      <c r="H109" s="12"/>
      <c r="I109" s="12"/>
      <c r="J109" s="12"/>
      <c r="K109" s="12"/>
    </row>
    <row r="110" spans="4:11" ht="12">
      <c r="D110" s="12"/>
      <c r="E110" s="12"/>
      <c r="F110" s="12"/>
      <c r="G110" s="12"/>
      <c r="H110" s="12"/>
      <c r="I110" s="12"/>
      <c r="J110" s="12"/>
      <c r="K110" s="12"/>
    </row>
    <row r="111" spans="4:11" ht="12">
      <c r="D111" s="12"/>
      <c r="E111" s="12"/>
      <c r="F111" s="12"/>
      <c r="G111" s="12"/>
      <c r="H111" s="12"/>
      <c r="I111" s="12"/>
      <c r="J111" s="12"/>
      <c r="K111" s="12"/>
    </row>
    <row r="112" spans="4:11" ht="12">
      <c r="D112" s="12"/>
      <c r="E112" s="12"/>
      <c r="F112" s="12"/>
      <c r="G112" s="12"/>
      <c r="H112" s="12"/>
      <c r="I112" s="12"/>
      <c r="J112" s="12"/>
      <c r="K112" s="12"/>
    </row>
    <row r="113" spans="4:11" ht="12">
      <c r="D113" s="12"/>
      <c r="E113" s="12"/>
      <c r="F113" s="12"/>
      <c r="G113" s="12"/>
      <c r="H113" s="12"/>
      <c r="I113" s="12"/>
      <c r="J113" s="12"/>
      <c r="K113" s="12"/>
    </row>
  </sheetData>
  <sheetProtection/>
  <printOptions horizontalCentered="1"/>
  <pageMargins left="0.1968503937007874" right="0.1968503937007874" top="0.7874015748031497" bottom="0.7874015748031497" header="0.31496062992125984" footer="0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5"/>
  <sheetViews>
    <sheetView zoomScale="70" zoomScaleNormal="70" zoomScalePageLayoutView="0" workbookViewId="0" topLeftCell="A1">
      <pane ySplit="20" topLeftCell="A21" activePane="bottomLeft" state="frozen"/>
      <selection pane="topLeft" activeCell="E1" sqref="E1"/>
      <selection pane="bottomLeft" activeCell="D7" sqref="D7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0" customWidth="1"/>
    <col min="21" max="21" width="9.00390625" style="0" customWidth="1"/>
    <col min="22" max="22" width="35.50390625" style="0" customWidth="1"/>
  </cols>
  <sheetData>
    <row r="1" spans="1:22" s="4" customFormat="1" ht="19.5">
      <c r="A1" s="221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22" s="4" customFormat="1" ht="19.5">
      <c r="A2" s="223" t="s">
        <v>343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s="4" customFormat="1" ht="18" customHeight="1">
      <c r="A3" s="224" t="s">
        <v>124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4" customFormat="1" ht="18" customHeight="1">
      <c r="A4" s="226" t="s">
        <v>231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</row>
    <row r="5" spans="1:22" s="4" customFormat="1" ht="18" customHeight="1">
      <c r="A5" s="673" t="s">
        <v>337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</row>
    <row r="6" spans="1:22" s="4" customFormat="1" ht="18" customHeight="1">
      <c r="A6" s="673" t="s">
        <v>338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</row>
    <row r="7" spans="1:22" s="4" customFormat="1" ht="15" customHeight="1">
      <c r="A7" s="227" t="s">
        <v>339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367"/>
      <c r="Q7" s="223"/>
      <c r="R7" s="223"/>
      <c r="S7" s="223"/>
      <c r="T7" s="223"/>
      <c r="U7" s="223"/>
      <c r="V7" s="223"/>
    </row>
    <row r="8" spans="1:24" ht="12.75" customHeight="1">
      <c r="A8" s="690" t="s">
        <v>389</v>
      </c>
      <c r="B8" s="691"/>
      <c r="C8" s="691"/>
      <c r="D8" s="691"/>
      <c r="E8" s="691"/>
      <c r="F8" s="270"/>
      <c r="G8" s="270"/>
      <c r="H8" s="270"/>
      <c r="I8" s="270"/>
      <c r="J8" s="270"/>
      <c r="K8" s="27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85"/>
      <c r="X8" s="185"/>
    </row>
    <row r="9" spans="1:22" s="7" customFormat="1" ht="12.75" customHeight="1">
      <c r="A9" s="187"/>
      <c r="B9" s="187"/>
      <c r="C9" s="188" t="s">
        <v>333</v>
      </c>
      <c r="D9" s="211"/>
      <c r="E9" s="211"/>
      <c r="F9" s="211"/>
      <c r="G9" s="211"/>
      <c r="H9" s="211"/>
      <c r="I9" s="211"/>
      <c r="J9" s="211"/>
      <c r="K9" s="360"/>
      <c r="L9" s="228" t="s">
        <v>124</v>
      </c>
      <c r="M9" s="211"/>
      <c r="N9" s="211"/>
      <c r="O9" s="211"/>
      <c r="P9" s="228" t="s">
        <v>162</v>
      </c>
      <c r="Q9" s="211"/>
      <c r="R9" s="211"/>
      <c r="S9" s="211"/>
      <c r="T9" s="211"/>
      <c r="U9" s="211"/>
      <c r="V9" s="212"/>
    </row>
    <row r="10" spans="1:22" ht="12.75" customHeight="1">
      <c r="A10" s="191"/>
      <c r="B10" s="191"/>
      <c r="C10" s="187"/>
      <c r="D10" s="189" t="s">
        <v>171</v>
      </c>
      <c r="E10" s="211"/>
      <c r="F10" s="211"/>
      <c r="G10" s="211"/>
      <c r="H10" s="211"/>
      <c r="I10" s="211"/>
      <c r="J10" s="212"/>
      <c r="K10" s="213"/>
      <c r="L10" s="361" t="s">
        <v>122</v>
      </c>
      <c r="M10" s="362"/>
      <c r="N10" s="364" t="s">
        <v>157</v>
      </c>
      <c r="O10" s="365"/>
      <c r="P10" s="337" t="s">
        <v>191</v>
      </c>
      <c r="Q10" s="338"/>
      <c r="R10" s="383"/>
      <c r="S10" s="384" t="s">
        <v>151</v>
      </c>
      <c r="T10" s="338"/>
      <c r="U10" s="383"/>
      <c r="V10" s="195" t="s">
        <v>161</v>
      </c>
    </row>
    <row r="11" spans="1:22" ht="12.75">
      <c r="A11" s="232" t="s">
        <v>25</v>
      </c>
      <c r="B11" s="232" t="s">
        <v>26</v>
      </c>
      <c r="C11" s="194" t="s">
        <v>5</v>
      </c>
      <c r="D11" s="196"/>
      <c r="E11" s="196"/>
      <c r="F11" s="196"/>
      <c r="G11" s="834" t="s">
        <v>138</v>
      </c>
      <c r="H11" s="835"/>
      <c r="I11" s="195"/>
      <c r="J11" s="838"/>
      <c r="K11" s="767" t="s">
        <v>164</v>
      </c>
      <c r="L11" s="782" t="s">
        <v>13</v>
      </c>
      <c r="M11" s="819"/>
      <c r="N11" s="798" t="s">
        <v>66</v>
      </c>
      <c r="O11" s="783"/>
      <c r="P11" s="192" t="s">
        <v>5</v>
      </c>
      <c r="Q11" s="196" t="s">
        <v>190</v>
      </c>
      <c r="R11" s="194" t="s">
        <v>229</v>
      </c>
      <c r="S11" s="385" t="s">
        <v>5</v>
      </c>
      <c r="T11" s="196" t="s">
        <v>190</v>
      </c>
      <c r="U11" s="335" t="s">
        <v>229</v>
      </c>
      <c r="V11" s="237"/>
    </row>
    <row r="12" spans="1:22" ht="12.75" customHeight="1">
      <c r="A12" s="232"/>
      <c r="B12" s="232" t="s">
        <v>27</v>
      </c>
      <c r="C12" s="200" t="s">
        <v>28</v>
      </c>
      <c r="D12" s="196"/>
      <c r="E12" s="196"/>
      <c r="F12" s="196"/>
      <c r="G12" s="196"/>
      <c r="H12" s="196"/>
      <c r="I12" s="196"/>
      <c r="J12" s="196"/>
      <c r="K12" s="767" t="s">
        <v>165</v>
      </c>
      <c r="L12" s="787" t="s">
        <v>15</v>
      </c>
      <c r="M12" s="839"/>
      <c r="N12" s="817" t="s">
        <v>345</v>
      </c>
      <c r="O12" s="366"/>
      <c r="P12" s="192" t="s">
        <v>177</v>
      </c>
      <c r="Q12" s="196"/>
      <c r="R12" s="335"/>
      <c r="S12" s="385" t="s">
        <v>177</v>
      </c>
      <c r="T12" s="196"/>
      <c r="U12" s="335"/>
      <c r="V12" s="679"/>
    </row>
    <row r="13" spans="1:22" ht="12.75" customHeight="1">
      <c r="A13" s="191"/>
      <c r="B13" s="232"/>
      <c r="C13" s="200"/>
      <c r="D13" s="196" t="s">
        <v>132</v>
      </c>
      <c r="E13" s="196" t="s">
        <v>134</v>
      </c>
      <c r="F13" s="196" t="s">
        <v>9</v>
      </c>
      <c r="G13" s="196" t="s">
        <v>136</v>
      </c>
      <c r="H13" s="196" t="s">
        <v>137</v>
      </c>
      <c r="I13" s="368" t="s">
        <v>72</v>
      </c>
      <c r="J13" s="766" t="s">
        <v>10</v>
      </c>
      <c r="K13" s="767"/>
      <c r="L13" s="781"/>
      <c r="M13" s="368"/>
      <c r="N13" s="196"/>
      <c r="O13" s="339"/>
      <c r="P13" s="671" t="s">
        <v>178</v>
      </c>
      <c r="Q13" s="196" t="s">
        <v>180</v>
      </c>
      <c r="R13" s="335"/>
      <c r="S13" s="672" t="s">
        <v>178</v>
      </c>
      <c r="T13" s="196" t="s">
        <v>180</v>
      </c>
      <c r="U13" s="335"/>
      <c r="V13" s="679" t="s">
        <v>303</v>
      </c>
    </row>
    <row r="14" spans="1:22" ht="12.75" customHeight="1">
      <c r="A14" s="191"/>
      <c r="B14" s="232"/>
      <c r="C14" s="200"/>
      <c r="D14" s="196" t="s">
        <v>133</v>
      </c>
      <c r="E14" s="196" t="s">
        <v>135</v>
      </c>
      <c r="F14" s="196" t="s">
        <v>11</v>
      </c>
      <c r="G14" s="196"/>
      <c r="H14" s="196"/>
      <c r="I14" s="196" t="s">
        <v>73</v>
      </c>
      <c r="J14" s="766"/>
      <c r="K14" s="840" t="s">
        <v>310</v>
      </c>
      <c r="L14" s="781" t="s">
        <v>185</v>
      </c>
      <c r="M14" s="368" t="s">
        <v>187</v>
      </c>
      <c r="N14" s="196" t="s">
        <v>189</v>
      </c>
      <c r="O14" s="339" t="s">
        <v>187</v>
      </c>
      <c r="P14" s="671" t="s">
        <v>179</v>
      </c>
      <c r="Q14" s="209" t="s">
        <v>334</v>
      </c>
      <c r="R14" s="335"/>
      <c r="S14" s="672" t="s">
        <v>179</v>
      </c>
      <c r="T14" s="209" t="s">
        <v>334</v>
      </c>
      <c r="U14" s="335"/>
      <c r="V14" s="679" t="s">
        <v>228</v>
      </c>
    </row>
    <row r="15" spans="1:22" ht="12.75" customHeight="1">
      <c r="A15" s="191"/>
      <c r="B15" s="232"/>
      <c r="C15" s="200"/>
      <c r="D15" s="196"/>
      <c r="E15" s="196"/>
      <c r="F15" s="196"/>
      <c r="G15" s="196"/>
      <c r="H15" s="196"/>
      <c r="I15" s="196"/>
      <c r="J15" s="766"/>
      <c r="K15" s="840" t="s">
        <v>311</v>
      </c>
      <c r="L15" s="781" t="s">
        <v>186</v>
      </c>
      <c r="M15" s="368" t="s">
        <v>188</v>
      </c>
      <c r="N15" s="196" t="s">
        <v>186</v>
      </c>
      <c r="O15" s="339" t="s">
        <v>188</v>
      </c>
      <c r="P15" s="671">
        <v>2021</v>
      </c>
      <c r="Q15" s="209" t="s">
        <v>181</v>
      </c>
      <c r="R15" s="335"/>
      <c r="S15" s="672">
        <v>2021</v>
      </c>
      <c r="T15" s="209" t="s">
        <v>181</v>
      </c>
      <c r="U15" s="335"/>
      <c r="V15" s="237"/>
    </row>
    <row r="16" spans="1:22" ht="12.75" customHeight="1">
      <c r="A16" s="191"/>
      <c r="B16" s="232"/>
      <c r="C16" s="200"/>
      <c r="D16" s="196"/>
      <c r="E16" s="196"/>
      <c r="F16" s="196"/>
      <c r="G16" s="196"/>
      <c r="H16" s="196"/>
      <c r="I16" s="196"/>
      <c r="J16" s="766"/>
      <c r="K16" s="767"/>
      <c r="L16" s="781"/>
      <c r="M16" s="368"/>
      <c r="N16" s="196"/>
      <c r="O16" s="339"/>
      <c r="P16" s="192"/>
      <c r="Q16" s="196" t="s">
        <v>240</v>
      </c>
      <c r="R16" s="335"/>
      <c r="S16" s="385"/>
      <c r="T16" s="196" t="s">
        <v>240</v>
      </c>
      <c r="U16" s="335"/>
      <c r="V16" s="237"/>
    </row>
    <row r="17" spans="1:22" s="6" customFormat="1" ht="12.75" customHeight="1">
      <c r="A17" s="191"/>
      <c r="B17" s="232"/>
      <c r="C17" s="200"/>
      <c r="D17" s="196"/>
      <c r="E17" s="196"/>
      <c r="F17" s="196"/>
      <c r="G17" s="196"/>
      <c r="H17" s="196"/>
      <c r="I17" s="196"/>
      <c r="J17" s="766"/>
      <c r="K17" s="767"/>
      <c r="L17" s="768" t="s">
        <v>128</v>
      </c>
      <c r="M17" s="841" t="s">
        <v>152</v>
      </c>
      <c r="N17" s="200" t="s">
        <v>128</v>
      </c>
      <c r="O17" s="801" t="s">
        <v>152</v>
      </c>
      <c r="P17" s="199" t="s">
        <v>158</v>
      </c>
      <c r="Q17" s="200" t="s">
        <v>158</v>
      </c>
      <c r="R17" s="336" t="s">
        <v>128</v>
      </c>
      <c r="S17" s="804" t="s">
        <v>152</v>
      </c>
      <c r="T17" s="841" t="s">
        <v>152</v>
      </c>
      <c r="U17" s="801" t="s">
        <v>152</v>
      </c>
      <c r="V17" s="237"/>
    </row>
    <row r="18" spans="1:22" s="6" customFormat="1" ht="12.75" customHeight="1" thickBot="1">
      <c r="A18" s="191"/>
      <c r="B18" s="232"/>
      <c r="C18" s="774">
        <v>1</v>
      </c>
      <c r="D18" s="774">
        <v>2</v>
      </c>
      <c r="E18" s="774">
        <v>3</v>
      </c>
      <c r="F18" s="774">
        <v>4</v>
      </c>
      <c r="G18" s="774">
        <v>5</v>
      </c>
      <c r="H18" s="774">
        <v>6</v>
      </c>
      <c r="I18" s="774">
        <v>7</v>
      </c>
      <c r="J18" s="805">
        <v>8</v>
      </c>
      <c r="K18" s="809">
        <v>9</v>
      </c>
      <c r="L18" s="810">
        <v>10</v>
      </c>
      <c r="M18" s="842">
        <v>11</v>
      </c>
      <c r="N18" s="774">
        <v>12</v>
      </c>
      <c r="O18" s="807">
        <v>13</v>
      </c>
      <c r="P18" s="843">
        <v>15</v>
      </c>
      <c r="Q18" s="774">
        <v>16</v>
      </c>
      <c r="R18" s="805">
        <v>17</v>
      </c>
      <c r="S18" s="844">
        <v>18</v>
      </c>
      <c r="T18" s="842">
        <v>19</v>
      </c>
      <c r="U18" s="807">
        <v>20</v>
      </c>
      <c r="V18" s="774">
        <v>21</v>
      </c>
    </row>
    <row r="19" spans="1:22" s="6" customFormat="1" ht="17.25" customHeight="1" thickBot="1">
      <c r="A19" s="201"/>
      <c r="B19" s="201" t="s">
        <v>29</v>
      </c>
      <c r="C19" s="716">
        <f aca="true" t="shared" si="0" ref="C19:J19">C28+C35+C43</f>
        <v>0</v>
      </c>
      <c r="D19" s="716">
        <f t="shared" si="0"/>
        <v>0</v>
      </c>
      <c r="E19" s="716">
        <f t="shared" si="0"/>
        <v>0</v>
      </c>
      <c r="F19" s="716">
        <f t="shared" si="0"/>
        <v>0</v>
      </c>
      <c r="G19" s="716">
        <f t="shared" si="0"/>
        <v>0</v>
      </c>
      <c r="H19" s="716">
        <f t="shared" si="0"/>
        <v>0</v>
      </c>
      <c r="I19" s="716">
        <f t="shared" si="0"/>
        <v>0</v>
      </c>
      <c r="J19" s="717">
        <f t="shared" si="0"/>
        <v>0</v>
      </c>
      <c r="K19" s="723"/>
      <c r="L19" s="724">
        <f aca="true" t="shared" si="1" ref="L19:U19">L28+L35+L43</f>
        <v>0</v>
      </c>
      <c r="M19" s="549">
        <f t="shared" si="1"/>
        <v>0</v>
      </c>
      <c r="N19" s="725">
        <f t="shared" si="1"/>
        <v>0</v>
      </c>
      <c r="O19" s="548">
        <f t="shared" si="1"/>
        <v>0</v>
      </c>
      <c r="P19" s="718">
        <f>P28+P35+P43</f>
        <v>0</v>
      </c>
      <c r="Q19" s="726">
        <f>Q28+Q35+Q43</f>
        <v>0</v>
      </c>
      <c r="R19" s="727">
        <f>R28+R35+R43</f>
        <v>0</v>
      </c>
      <c r="S19" s="728">
        <f t="shared" si="1"/>
        <v>0</v>
      </c>
      <c r="T19" s="714">
        <f t="shared" si="1"/>
        <v>0</v>
      </c>
      <c r="U19" s="729">
        <f t="shared" si="1"/>
        <v>0</v>
      </c>
      <c r="V19" s="715"/>
    </row>
    <row r="20" spans="1:22" ht="12.75" customHeight="1">
      <c r="A20" s="241"/>
      <c r="B20" s="241"/>
      <c r="C20" s="245"/>
      <c r="D20" s="245"/>
      <c r="E20" s="245"/>
      <c r="F20" s="245"/>
      <c r="G20" s="245"/>
      <c r="H20" s="245"/>
      <c r="I20" s="245"/>
      <c r="J20" s="245"/>
      <c r="K20" s="340"/>
      <c r="L20" s="275"/>
      <c r="M20" s="272"/>
      <c r="N20" s="272"/>
      <c r="O20" s="241"/>
      <c r="P20" s="247"/>
      <c r="Q20" s="249"/>
      <c r="R20" s="248"/>
      <c r="S20" s="386"/>
      <c r="T20" s="249"/>
      <c r="U20" s="248"/>
      <c r="V20" s="191"/>
    </row>
    <row r="21" spans="1:22" ht="12.75">
      <c r="A21" s="215">
        <v>1</v>
      </c>
      <c r="B21" s="191"/>
      <c r="C21" s="469">
        <f aca="true" t="shared" si="2" ref="C21:C27">SUM(D21:J21)</f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3">
        <v>0</v>
      </c>
      <c r="J21" s="13">
        <v>0</v>
      </c>
      <c r="K21" s="216"/>
      <c r="L21" s="341">
        <v>0</v>
      </c>
      <c r="M21" s="342">
        <v>0</v>
      </c>
      <c r="N21" s="289">
        <v>0</v>
      </c>
      <c r="O21" s="343">
        <v>0</v>
      </c>
      <c r="P21" s="35">
        <v>0</v>
      </c>
      <c r="Q21" s="471">
        <f>L21+P21</f>
        <v>0</v>
      </c>
      <c r="R21" s="472">
        <f>N21-Q21</f>
        <v>0</v>
      </c>
      <c r="S21" s="382">
        <v>0</v>
      </c>
      <c r="T21" s="477">
        <f>M21+S21</f>
        <v>0</v>
      </c>
      <c r="U21" s="478">
        <f aca="true" t="shared" si="3" ref="U21:U27">O21-T21</f>
        <v>0</v>
      </c>
      <c r="V21" s="214"/>
    </row>
    <row r="22" spans="1:22" ht="12.75">
      <c r="A22" s="206">
        <v>2</v>
      </c>
      <c r="B22" s="206"/>
      <c r="C22" s="470">
        <f t="shared" si="2"/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6">
        <v>0</v>
      </c>
      <c r="J22" s="34">
        <v>0</v>
      </c>
      <c r="K22" s="217"/>
      <c r="L22" s="341">
        <v>0</v>
      </c>
      <c r="M22" s="342">
        <v>0</v>
      </c>
      <c r="N22" s="289">
        <v>0</v>
      </c>
      <c r="O22" s="345">
        <v>0</v>
      </c>
      <c r="P22" s="25">
        <v>0</v>
      </c>
      <c r="Q22" s="473">
        <f aca="true" t="shared" si="4" ref="Q22:Q27">L22+P22</f>
        <v>0</v>
      </c>
      <c r="R22" s="472">
        <f aca="true" t="shared" si="5" ref="R22:R27">N22-Q22</f>
        <v>0</v>
      </c>
      <c r="S22" s="387">
        <v>0</v>
      </c>
      <c r="T22" s="479">
        <f aca="true" t="shared" si="6" ref="T22:T27">M22+S22</f>
        <v>0</v>
      </c>
      <c r="U22" s="480">
        <f t="shared" si="3"/>
        <v>0</v>
      </c>
      <c r="V22" s="258"/>
    </row>
    <row r="23" spans="1:22" ht="12.75">
      <c r="A23" s="206">
        <v>3</v>
      </c>
      <c r="B23" s="206"/>
      <c r="C23" s="470">
        <f t="shared" si="2"/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6">
        <v>0</v>
      </c>
      <c r="J23" s="34">
        <v>0</v>
      </c>
      <c r="K23" s="217"/>
      <c r="L23" s="341">
        <v>0</v>
      </c>
      <c r="M23" s="342">
        <v>0</v>
      </c>
      <c r="N23" s="289">
        <v>0</v>
      </c>
      <c r="O23" s="345">
        <v>0</v>
      </c>
      <c r="P23" s="25">
        <v>0</v>
      </c>
      <c r="Q23" s="473">
        <f t="shared" si="4"/>
        <v>0</v>
      </c>
      <c r="R23" s="472">
        <f t="shared" si="5"/>
        <v>0</v>
      </c>
      <c r="S23" s="387">
        <v>0</v>
      </c>
      <c r="T23" s="479">
        <f t="shared" si="6"/>
        <v>0</v>
      </c>
      <c r="U23" s="480">
        <f t="shared" si="3"/>
        <v>0</v>
      </c>
      <c r="V23" s="258"/>
    </row>
    <row r="24" spans="1:22" ht="12.75">
      <c r="A24" s="206">
        <v>4</v>
      </c>
      <c r="B24" s="206"/>
      <c r="C24" s="470">
        <f t="shared" si="2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6">
        <v>0</v>
      </c>
      <c r="J24" s="34">
        <v>0</v>
      </c>
      <c r="K24" s="347"/>
      <c r="L24" s="341">
        <v>0</v>
      </c>
      <c r="M24" s="342">
        <v>0</v>
      </c>
      <c r="N24" s="289">
        <v>0</v>
      </c>
      <c r="O24" s="345">
        <v>0</v>
      </c>
      <c r="P24" s="25">
        <v>0</v>
      </c>
      <c r="Q24" s="473">
        <f t="shared" si="4"/>
        <v>0</v>
      </c>
      <c r="R24" s="472">
        <f t="shared" si="5"/>
        <v>0</v>
      </c>
      <c r="S24" s="387">
        <v>0</v>
      </c>
      <c r="T24" s="479">
        <f t="shared" si="6"/>
        <v>0</v>
      </c>
      <c r="U24" s="480">
        <f t="shared" si="3"/>
        <v>0</v>
      </c>
      <c r="V24" s="258"/>
    </row>
    <row r="25" spans="1:22" ht="12.75">
      <c r="A25" s="206">
        <v>5</v>
      </c>
      <c r="B25" s="206"/>
      <c r="C25" s="470">
        <f t="shared" si="2"/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6">
        <v>0</v>
      </c>
      <c r="J25" s="34">
        <v>0</v>
      </c>
      <c r="K25" s="347"/>
      <c r="L25" s="341">
        <v>0</v>
      </c>
      <c r="M25" s="342">
        <v>0</v>
      </c>
      <c r="N25" s="289">
        <v>0</v>
      </c>
      <c r="O25" s="345">
        <v>0</v>
      </c>
      <c r="P25" s="25">
        <v>0</v>
      </c>
      <c r="Q25" s="473">
        <f t="shared" si="4"/>
        <v>0</v>
      </c>
      <c r="R25" s="472">
        <f t="shared" si="5"/>
        <v>0</v>
      </c>
      <c r="S25" s="387">
        <v>0</v>
      </c>
      <c r="T25" s="479">
        <f t="shared" si="6"/>
        <v>0</v>
      </c>
      <c r="U25" s="480">
        <f t="shared" si="3"/>
        <v>0</v>
      </c>
      <c r="V25" s="258"/>
    </row>
    <row r="26" spans="1:22" ht="12.75">
      <c r="A26" s="206">
        <v>6</v>
      </c>
      <c r="B26" s="206"/>
      <c r="C26" s="470">
        <f t="shared" si="2"/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6">
        <v>0</v>
      </c>
      <c r="J26" s="34">
        <v>0</v>
      </c>
      <c r="K26" s="347"/>
      <c r="L26" s="341">
        <v>0</v>
      </c>
      <c r="M26" s="342">
        <v>0</v>
      </c>
      <c r="N26" s="289">
        <v>0</v>
      </c>
      <c r="O26" s="345">
        <v>0</v>
      </c>
      <c r="P26" s="25">
        <v>0</v>
      </c>
      <c r="Q26" s="473">
        <f t="shared" si="4"/>
        <v>0</v>
      </c>
      <c r="R26" s="472">
        <f t="shared" si="5"/>
        <v>0</v>
      </c>
      <c r="S26" s="387">
        <v>0</v>
      </c>
      <c r="T26" s="479">
        <f t="shared" si="6"/>
        <v>0</v>
      </c>
      <c r="U26" s="480">
        <f t="shared" si="3"/>
        <v>0</v>
      </c>
      <c r="V26" s="258"/>
    </row>
    <row r="27" spans="1:22" ht="13.5" thickBot="1">
      <c r="A27" s="206">
        <v>7</v>
      </c>
      <c r="B27" s="206"/>
      <c r="C27" s="470">
        <f t="shared" si="2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6">
        <v>0</v>
      </c>
      <c r="J27" s="34">
        <v>0</v>
      </c>
      <c r="K27" s="347"/>
      <c r="L27" s="341">
        <v>0</v>
      </c>
      <c r="M27" s="342">
        <v>0</v>
      </c>
      <c r="N27" s="289">
        <v>0</v>
      </c>
      <c r="O27" s="348">
        <v>0</v>
      </c>
      <c r="P27" s="25">
        <v>0</v>
      </c>
      <c r="Q27" s="474">
        <f t="shared" si="4"/>
        <v>0</v>
      </c>
      <c r="R27" s="472">
        <f t="shared" si="5"/>
        <v>0</v>
      </c>
      <c r="S27" s="387">
        <v>0</v>
      </c>
      <c r="T27" s="477">
        <f t="shared" si="6"/>
        <v>0</v>
      </c>
      <c r="U27" s="480">
        <f t="shared" si="3"/>
        <v>0</v>
      </c>
      <c r="V27" s="259"/>
    </row>
    <row r="28" spans="1:22" ht="13.5" thickBot="1">
      <c r="A28" s="207"/>
      <c r="B28" s="208" t="s">
        <v>30</v>
      </c>
      <c r="C28" s="449">
        <f>SUM(D28:J28)</f>
        <v>0</v>
      </c>
      <c r="D28" s="449">
        <f aca="true" t="shared" si="7" ref="D28:J28">SUM(D21:D27)</f>
        <v>0</v>
      </c>
      <c r="E28" s="449">
        <f t="shared" si="7"/>
        <v>0</v>
      </c>
      <c r="F28" s="449">
        <f t="shared" si="7"/>
        <v>0</v>
      </c>
      <c r="G28" s="449">
        <f t="shared" si="7"/>
        <v>0</v>
      </c>
      <c r="H28" s="449">
        <f t="shared" si="7"/>
        <v>0</v>
      </c>
      <c r="I28" s="449">
        <f t="shared" si="7"/>
        <v>0</v>
      </c>
      <c r="J28" s="449">
        <f t="shared" si="7"/>
        <v>0</v>
      </c>
      <c r="K28" s="482"/>
      <c r="L28" s="450">
        <f aca="true" t="shared" si="8" ref="L28:U28">SUM(L21:L27)</f>
        <v>0</v>
      </c>
      <c r="M28" s="451">
        <f t="shared" si="8"/>
        <v>0</v>
      </c>
      <c r="N28" s="452">
        <f t="shared" si="8"/>
        <v>0</v>
      </c>
      <c r="O28" s="453">
        <f t="shared" si="8"/>
        <v>0</v>
      </c>
      <c r="P28" s="450">
        <f>SUM(P21:P27)</f>
        <v>0</v>
      </c>
      <c r="Q28" s="452">
        <f>SUM(Q21:Q27)</f>
        <v>0</v>
      </c>
      <c r="R28" s="454">
        <f>SUM(R21:R27)</f>
        <v>0</v>
      </c>
      <c r="S28" s="455">
        <f t="shared" si="8"/>
        <v>0</v>
      </c>
      <c r="T28" s="456">
        <f t="shared" si="8"/>
        <v>0</v>
      </c>
      <c r="U28" s="457">
        <f t="shared" si="8"/>
        <v>0</v>
      </c>
      <c r="V28" s="487"/>
    </row>
    <row r="29" spans="1:22" ht="12.75">
      <c r="A29" s="206">
        <v>8</v>
      </c>
      <c r="B29" s="206"/>
      <c r="C29" s="470">
        <f aca="true" t="shared" si="9" ref="C29:C34">SUM(D29:J29)</f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v>0</v>
      </c>
      <c r="J29" s="34">
        <v>0</v>
      </c>
      <c r="K29" s="347"/>
      <c r="L29" s="341">
        <v>0</v>
      </c>
      <c r="M29" s="342">
        <v>0</v>
      </c>
      <c r="N29" s="289">
        <v>0</v>
      </c>
      <c r="O29" s="349">
        <v>0</v>
      </c>
      <c r="P29" s="25">
        <v>0</v>
      </c>
      <c r="Q29" s="475">
        <f aca="true" t="shared" si="10" ref="Q29:Q34">L29+P29</f>
        <v>0</v>
      </c>
      <c r="R29" s="476">
        <f aca="true" t="shared" si="11" ref="R29:R34">N29-Q29</f>
        <v>0</v>
      </c>
      <c r="S29" s="387">
        <v>0</v>
      </c>
      <c r="T29" s="481">
        <f aca="true" t="shared" si="12" ref="T29:T34">M29+S29</f>
        <v>0</v>
      </c>
      <c r="U29" s="480">
        <f aca="true" t="shared" si="13" ref="U29:U34">O29-T29</f>
        <v>0</v>
      </c>
      <c r="V29" s="260"/>
    </row>
    <row r="30" spans="1:22" ht="12.75">
      <c r="A30" s="206">
        <v>9</v>
      </c>
      <c r="B30" s="206"/>
      <c r="C30" s="470">
        <f t="shared" si="9"/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6">
        <v>0</v>
      </c>
      <c r="J30" s="34">
        <v>0</v>
      </c>
      <c r="K30" s="347"/>
      <c r="L30" s="341">
        <v>0</v>
      </c>
      <c r="M30" s="342">
        <v>0</v>
      </c>
      <c r="N30" s="289">
        <v>0</v>
      </c>
      <c r="O30" s="345">
        <v>0</v>
      </c>
      <c r="P30" s="25">
        <v>0</v>
      </c>
      <c r="Q30" s="475">
        <f t="shared" si="10"/>
        <v>0</v>
      </c>
      <c r="R30" s="476">
        <f t="shared" si="11"/>
        <v>0</v>
      </c>
      <c r="S30" s="387">
        <v>0</v>
      </c>
      <c r="T30" s="481">
        <f t="shared" si="12"/>
        <v>0</v>
      </c>
      <c r="U30" s="480">
        <f t="shared" si="13"/>
        <v>0</v>
      </c>
      <c r="V30" s="258"/>
    </row>
    <row r="31" spans="1:22" ht="12.75">
      <c r="A31" s="206">
        <v>10</v>
      </c>
      <c r="B31" s="206"/>
      <c r="C31" s="470">
        <f t="shared" si="9"/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6">
        <v>0</v>
      </c>
      <c r="J31" s="34">
        <v>0</v>
      </c>
      <c r="K31" s="347"/>
      <c r="L31" s="341">
        <v>0</v>
      </c>
      <c r="M31" s="342">
        <v>0</v>
      </c>
      <c r="N31" s="289">
        <v>0</v>
      </c>
      <c r="O31" s="345">
        <v>0</v>
      </c>
      <c r="P31" s="25">
        <v>0</v>
      </c>
      <c r="Q31" s="475">
        <f t="shared" si="10"/>
        <v>0</v>
      </c>
      <c r="R31" s="476">
        <f t="shared" si="11"/>
        <v>0</v>
      </c>
      <c r="S31" s="387">
        <v>0</v>
      </c>
      <c r="T31" s="481">
        <f t="shared" si="12"/>
        <v>0</v>
      </c>
      <c r="U31" s="480">
        <f t="shared" si="13"/>
        <v>0</v>
      </c>
      <c r="V31" s="258"/>
    </row>
    <row r="32" spans="1:22" ht="12.75">
      <c r="A32" s="206">
        <v>11</v>
      </c>
      <c r="B32" s="206"/>
      <c r="C32" s="470">
        <f t="shared" si="9"/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34">
        <v>0</v>
      </c>
      <c r="K32" s="347"/>
      <c r="L32" s="341">
        <v>0</v>
      </c>
      <c r="M32" s="342">
        <v>0</v>
      </c>
      <c r="N32" s="289">
        <v>0</v>
      </c>
      <c r="O32" s="345">
        <v>0</v>
      </c>
      <c r="P32" s="25">
        <v>0</v>
      </c>
      <c r="Q32" s="475">
        <f t="shared" si="10"/>
        <v>0</v>
      </c>
      <c r="R32" s="476">
        <f t="shared" si="11"/>
        <v>0</v>
      </c>
      <c r="S32" s="387">
        <v>0</v>
      </c>
      <c r="T32" s="481">
        <f t="shared" si="12"/>
        <v>0</v>
      </c>
      <c r="U32" s="480">
        <f t="shared" si="13"/>
        <v>0</v>
      </c>
      <c r="V32" s="258"/>
    </row>
    <row r="33" spans="1:22" ht="12.75">
      <c r="A33" s="206">
        <v>12</v>
      </c>
      <c r="B33" s="206"/>
      <c r="C33" s="470">
        <f t="shared" si="9"/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6">
        <v>0</v>
      </c>
      <c r="J33" s="34">
        <v>0</v>
      </c>
      <c r="K33" s="347"/>
      <c r="L33" s="341">
        <v>0</v>
      </c>
      <c r="M33" s="342">
        <v>0</v>
      </c>
      <c r="N33" s="289">
        <v>0</v>
      </c>
      <c r="O33" s="345">
        <v>0</v>
      </c>
      <c r="P33" s="25">
        <v>0</v>
      </c>
      <c r="Q33" s="475">
        <f t="shared" si="10"/>
        <v>0</v>
      </c>
      <c r="R33" s="476">
        <f t="shared" si="11"/>
        <v>0</v>
      </c>
      <c r="S33" s="387">
        <v>0</v>
      </c>
      <c r="T33" s="481">
        <f t="shared" si="12"/>
        <v>0</v>
      </c>
      <c r="U33" s="480">
        <f t="shared" si="13"/>
        <v>0</v>
      </c>
      <c r="V33" s="258"/>
    </row>
    <row r="34" spans="1:22" ht="13.5" thickBot="1">
      <c r="A34" s="206">
        <v>13</v>
      </c>
      <c r="B34" s="206"/>
      <c r="C34" s="470">
        <f t="shared" si="9"/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6">
        <v>0</v>
      </c>
      <c r="J34" s="34">
        <v>0</v>
      </c>
      <c r="K34" s="216"/>
      <c r="L34" s="350">
        <v>0</v>
      </c>
      <c r="M34" s="351">
        <v>0</v>
      </c>
      <c r="N34" s="352">
        <v>0</v>
      </c>
      <c r="O34" s="348">
        <v>0</v>
      </c>
      <c r="P34" s="25">
        <v>0</v>
      </c>
      <c r="Q34" s="475">
        <f t="shared" si="10"/>
        <v>0</v>
      </c>
      <c r="R34" s="476">
        <f t="shared" si="11"/>
        <v>0</v>
      </c>
      <c r="S34" s="387">
        <v>0</v>
      </c>
      <c r="T34" s="481">
        <f t="shared" si="12"/>
        <v>0</v>
      </c>
      <c r="U34" s="480">
        <f t="shared" si="13"/>
        <v>0</v>
      </c>
      <c r="V34" s="259"/>
    </row>
    <row r="35" spans="1:22" ht="13.5" thickBot="1">
      <c r="A35" s="207"/>
      <c r="B35" s="208" t="s">
        <v>30</v>
      </c>
      <c r="C35" s="449">
        <f>SUM(D35:J35)</f>
        <v>0</v>
      </c>
      <c r="D35" s="449">
        <f aca="true" t="shared" si="14" ref="D35:J35">SUM(D29:D34)</f>
        <v>0</v>
      </c>
      <c r="E35" s="449">
        <f t="shared" si="14"/>
        <v>0</v>
      </c>
      <c r="F35" s="449">
        <f t="shared" si="14"/>
        <v>0</v>
      </c>
      <c r="G35" s="449">
        <f t="shared" si="14"/>
        <v>0</v>
      </c>
      <c r="H35" s="449">
        <f t="shared" si="14"/>
        <v>0</v>
      </c>
      <c r="I35" s="449">
        <f t="shared" si="14"/>
        <v>0</v>
      </c>
      <c r="J35" s="449">
        <f t="shared" si="14"/>
        <v>0</v>
      </c>
      <c r="K35" s="482"/>
      <c r="L35" s="450">
        <f aca="true" t="shared" si="15" ref="L35:U35">SUM(L29:L34)</f>
        <v>0</v>
      </c>
      <c r="M35" s="451">
        <f t="shared" si="15"/>
        <v>0</v>
      </c>
      <c r="N35" s="452">
        <f t="shared" si="15"/>
        <v>0</v>
      </c>
      <c r="O35" s="453">
        <f t="shared" si="15"/>
        <v>0</v>
      </c>
      <c r="P35" s="450">
        <f>SUM(P29:P34)</f>
        <v>0</v>
      </c>
      <c r="Q35" s="452">
        <f>SUM(Q29:Q34)</f>
        <v>0</v>
      </c>
      <c r="R35" s="454">
        <f>SUM(R29:R34)</f>
        <v>0</v>
      </c>
      <c r="S35" s="455">
        <f t="shared" si="15"/>
        <v>0</v>
      </c>
      <c r="T35" s="456">
        <f t="shared" si="15"/>
        <v>0</v>
      </c>
      <c r="U35" s="457">
        <f t="shared" si="15"/>
        <v>0</v>
      </c>
      <c r="V35" s="487"/>
    </row>
    <row r="36" spans="1:22" ht="12.75">
      <c r="A36" s="206">
        <v>14</v>
      </c>
      <c r="B36" s="206"/>
      <c r="C36" s="470">
        <f aca="true" t="shared" si="16" ref="C36:C42">SUM(D36:J36)</f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7"/>
      <c r="L36" s="341">
        <v>0</v>
      </c>
      <c r="M36" s="342">
        <v>0</v>
      </c>
      <c r="N36" s="289">
        <v>0</v>
      </c>
      <c r="O36" s="349">
        <v>0</v>
      </c>
      <c r="P36" s="25">
        <v>0</v>
      </c>
      <c r="Q36" s="473">
        <f>L36+P36</f>
        <v>0</v>
      </c>
      <c r="R36" s="476">
        <f>N36-Q36</f>
        <v>0</v>
      </c>
      <c r="S36" s="387">
        <v>0</v>
      </c>
      <c r="T36" s="479">
        <f>M36+S36</f>
        <v>0</v>
      </c>
      <c r="U36" s="480">
        <f>O36-T36</f>
        <v>0</v>
      </c>
      <c r="V36" s="260"/>
    </row>
    <row r="37" spans="1:22" ht="12.75">
      <c r="A37" s="206">
        <v>15</v>
      </c>
      <c r="B37" s="206"/>
      <c r="C37" s="470">
        <f t="shared" si="16"/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6">
        <v>0</v>
      </c>
      <c r="J37" s="34">
        <v>0</v>
      </c>
      <c r="K37" s="217"/>
      <c r="L37" s="279">
        <v>0</v>
      </c>
      <c r="M37" s="353">
        <v>0</v>
      </c>
      <c r="N37" s="274">
        <v>0</v>
      </c>
      <c r="O37" s="345">
        <v>0</v>
      </c>
      <c r="P37" s="25">
        <v>0</v>
      </c>
      <c r="Q37" s="473">
        <f aca="true" t="shared" si="17" ref="Q37:Q42">L37+P37</f>
        <v>0</v>
      </c>
      <c r="R37" s="476">
        <f aca="true" t="shared" si="18" ref="R37:R42">N37-Q37</f>
        <v>0</v>
      </c>
      <c r="S37" s="387">
        <v>0</v>
      </c>
      <c r="T37" s="479">
        <f aca="true" t="shared" si="19" ref="T37:T42">M37+S37</f>
        <v>0</v>
      </c>
      <c r="U37" s="480">
        <f aca="true" t="shared" si="20" ref="U37:U42">O37-T37</f>
        <v>0</v>
      </c>
      <c r="V37" s="258"/>
    </row>
    <row r="38" spans="1:22" ht="12.75">
      <c r="A38" s="206">
        <v>16</v>
      </c>
      <c r="B38" s="206"/>
      <c r="C38" s="470">
        <f t="shared" si="16"/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6">
        <v>0</v>
      </c>
      <c r="J38" s="34">
        <v>0</v>
      </c>
      <c r="K38" s="347"/>
      <c r="L38" s="341">
        <v>0</v>
      </c>
      <c r="M38" s="342">
        <v>0</v>
      </c>
      <c r="N38" s="289">
        <v>0</v>
      </c>
      <c r="O38" s="345">
        <v>0</v>
      </c>
      <c r="P38" s="25">
        <v>0</v>
      </c>
      <c r="Q38" s="473">
        <f t="shared" si="17"/>
        <v>0</v>
      </c>
      <c r="R38" s="476">
        <f t="shared" si="18"/>
        <v>0</v>
      </c>
      <c r="S38" s="387">
        <v>0</v>
      </c>
      <c r="T38" s="479">
        <f t="shared" si="19"/>
        <v>0</v>
      </c>
      <c r="U38" s="480">
        <f t="shared" si="20"/>
        <v>0</v>
      </c>
      <c r="V38" s="258"/>
    </row>
    <row r="39" spans="1:22" ht="12.75">
      <c r="A39" s="206">
        <v>17</v>
      </c>
      <c r="B39" s="292"/>
      <c r="C39" s="470">
        <f t="shared" si="16"/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267">
        <v>0</v>
      </c>
      <c r="J39" s="268">
        <v>0</v>
      </c>
      <c r="K39" s="276"/>
      <c r="L39" s="341">
        <v>0</v>
      </c>
      <c r="M39" s="342">
        <v>0</v>
      </c>
      <c r="N39" s="289">
        <v>0</v>
      </c>
      <c r="O39" s="354">
        <v>0</v>
      </c>
      <c r="P39" s="277">
        <v>0</v>
      </c>
      <c r="Q39" s="473">
        <f t="shared" si="17"/>
        <v>0</v>
      </c>
      <c r="R39" s="476">
        <f t="shared" si="18"/>
        <v>0</v>
      </c>
      <c r="S39" s="388">
        <v>0</v>
      </c>
      <c r="T39" s="479">
        <f t="shared" si="19"/>
        <v>0</v>
      </c>
      <c r="U39" s="480">
        <f t="shared" si="20"/>
        <v>0</v>
      </c>
      <c r="V39" s="258"/>
    </row>
    <row r="40" spans="1:22" ht="12.75">
      <c r="A40" s="206">
        <v>18</v>
      </c>
      <c r="B40" s="284"/>
      <c r="C40" s="470">
        <f t="shared" si="16"/>
        <v>0</v>
      </c>
      <c r="D40" s="254">
        <v>0</v>
      </c>
      <c r="E40" s="254">
        <v>0</v>
      </c>
      <c r="F40" s="254">
        <v>0</v>
      </c>
      <c r="G40" s="254">
        <v>0</v>
      </c>
      <c r="H40" s="254">
        <v>0</v>
      </c>
      <c r="I40" s="254">
        <v>0</v>
      </c>
      <c r="J40" s="255">
        <v>0</v>
      </c>
      <c r="K40" s="278"/>
      <c r="L40" s="341">
        <v>0</v>
      </c>
      <c r="M40" s="342">
        <v>0</v>
      </c>
      <c r="N40" s="289">
        <v>0</v>
      </c>
      <c r="O40" s="354">
        <v>0</v>
      </c>
      <c r="P40" s="280">
        <v>0</v>
      </c>
      <c r="Q40" s="473">
        <f t="shared" si="17"/>
        <v>0</v>
      </c>
      <c r="R40" s="476">
        <f t="shared" si="18"/>
        <v>0</v>
      </c>
      <c r="S40" s="389">
        <v>0</v>
      </c>
      <c r="T40" s="479">
        <f t="shared" si="19"/>
        <v>0</v>
      </c>
      <c r="U40" s="480">
        <f t="shared" si="20"/>
        <v>0</v>
      </c>
      <c r="V40" s="258"/>
    </row>
    <row r="41" spans="1:22" ht="12.75">
      <c r="A41" s="206">
        <v>19</v>
      </c>
      <c r="B41" s="284"/>
      <c r="C41" s="470">
        <f t="shared" si="16"/>
        <v>0</v>
      </c>
      <c r="D41" s="254">
        <v>0</v>
      </c>
      <c r="E41" s="254">
        <v>0</v>
      </c>
      <c r="F41" s="254">
        <v>0</v>
      </c>
      <c r="G41" s="254">
        <v>0</v>
      </c>
      <c r="H41" s="254">
        <v>0</v>
      </c>
      <c r="I41" s="254">
        <v>0</v>
      </c>
      <c r="J41" s="255">
        <v>0</v>
      </c>
      <c r="K41" s="356"/>
      <c r="L41" s="341">
        <v>0</v>
      </c>
      <c r="M41" s="342">
        <v>0</v>
      </c>
      <c r="N41" s="289">
        <v>0</v>
      </c>
      <c r="O41" s="354">
        <v>0</v>
      </c>
      <c r="P41" s="280">
        <v>0</v>
      </c>
      <c r="Q41" s="473">
        <f t="shared" si="17"/>
        <v>0</v>
      </c>
      <c r="R41" s="476">
        <f t="shared" si="18"/>
        <v>0</v>
      </c>
      <c r="S41" s="389">
        <v>0</v>
      </c>
      <c r="T41" s="479">
        <f t="shared" si="19"/>
        <v>0</v>
      </c>
      <c r="U41" s="480">
        <f t="shared" si="20"/>
        <v>0</v>
      </c>
      <c r="V41" s="258"/>
    </row>
    <row r="42" spans="1:22" ht="13.5" thickBot="1">
      <c r="A42" s="206">
        <v>20</v>
      </c>
      <c r="B42" s="292"/>
      <c r="C42" s="470">
        <f t="shared" si="16"/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8">
        <v>0</v>
      </c>
      <c r="K42" s="276"/>
      <c r="L42" s="350">
        <v>0</v>
      </c>
      <c r="M42" s="351">
        <v>0</v>
      </c>
      <c r="N42" s="352">
        <v>0</v>
      </c>
      <c r="O42" s="357">
        <v>0</v>
      </c>
      <c r="P42" s="277">
        <v>0</v>
      </c>
      <c r="Q42" s="473">
        <f t="shared" si="17"/>
        <v>0</v>
      </c>
      <c r="R42" s="476">
        <f t="shared" si="18"/>
        <v>0</v>
      </c>
      <c r="S42" s="388">
        <v>0</v>
      </c>
      <c r="T42" s="479">
        <f t="shared" si="19"/>
        <v>0</v>
      </c>
      <c r="U42" s="480">
        <f t="shared" si="20"/>
        <v>0</v>
      </c>
      <c r="V42" s="259"/>
    </row>
    <row r="43" spans="1:22" ht="13.5" thickBot="1">
      <c r="A43" s="207"/>
      <c r="B43" s="208" t="s">
        <v>30</v>
      </c>
      <c r="C43" s="458">
        <f>SUM(D43:J43)</f>
        <v>0</v>
      </c>
      <c r="D43" s="458">
        <f aca="true" t="shared" si="21" ref="D43:J43">SUM(D36:D42)</f>
        <v>0</v>
      </c>
      <c r="E43" s="458">
        <f t="shared" si="21"/>
        <v>0</v>
      </c>
      <c r="F43" s="458">
        <f t="shared" si="21"/>
        <v>0</v>
      </c>
      <c r="G43" s="458">
        <f t="shared" si="21"/>
        <v>0</v>
      </c>
      <c r="H43" s="458">
        <f t="shared" si="21"/>
        <v>0</v>
      </c>
      <c r="I43" s="458">
        <f t="shared" si="21"/>
        <v>0</v>
      </c>
      <c r="J43" s="459">
        <f t="shared" si="21"/>
        <v>0</v>
      </c>
      <c r="K43" s="482"/>
      <c r="L43" s="460">
        <f aca="true" t="shared" si="22" ref="L43:U43">SUM(L36:L42)</f>
        <v>0</v>
      </c>
      <c r="M43" s="461">
        <f t="shared" si="22"/>
        <v>0</v>
      </c>
      <c r="N43" s="462">
        <f t="shared" si="22"/>
        <v>0</v>
      </c>
      <c r="O43" s="463">
        <f t="shared" si="22"/>
        <v>0</v>
      </c>
      <c r="P43" s="464">
        <f>SUM(P36:P42)</f>
        <v>0</v>
      </c>
      <c r="Q43" s="462">
        <f>SUM(Q36:Q42)</f>
        <v>0</v>
      </c>
      <c r="R43" s="465">
        <f>SUM(R36:R42)</f>
        <v>0</v>
      </c>
      <c r="S43" s="466">
        <f t="shared" si="22"/>
        <v>0</v>
      </c>
      <c r="T43" s="467">
        <f t="shared" si="22"/>
        <v>0</v>
      </c>
      <c r="U43" s="468">
        <f t="shared" si="22"/>
        <v>0</v>
      </c>
      <c r="V43" s="487"/>
    </row>
    <row r="44" spans="1:22" ht="12">
      <c r="A44" s="191"/>
      <c r="B44" s="292"/>
      <c r="C44" s="503"/>
      <c r="D44" s="267"/>
      <c r="E44" s="267"/>
      <c r="F44" s="267"/>
      <c r="G44" s="267"/>
      <c r="H44" s="267"/>
      <c r="I44" s="267"/>
      <c r="J44" s="268"/>
      <c r="K44" s="358"/>
      <c r="L44" s="341"/>
      <c r="M44" s="289"/>
      <c r="N44" s="289"/>
      <c r="O44" s="359"/>
      <c r="P44" s="264"/>
      <c r="Q44" s="479"/>
      <c r="R44" s="521"/>
      <c r="S44" s="388"/>
      <c r="T44" s="479"/>
      <c r="U44" s="521"/>
      <c r="V44" s="260"/>
    </row>
    <row r="45" spans="1:22" ht="12">
      <c r="A45" s="206"/>
      <c r="B45" s="284"/>
      <c r="C45" s="504"/>
      <c r="D45" s="254"/>
      <c r="E45" s="254"/>
      <c r="F45" s="254"/>
      <c r="G45" s="254"/>
      <c r="H45" s="254"/>
      <c r="I45" s="254"/>
      <c r="J45" s="255"/>
      <c r="K45" s="278"/>
      <c r="L45" s="341"/>
      <c r="M45" s="289"/>
      <c r="N45" s="289"/>
      <c r="O45" s="283"/>
      <c r="P45" s="266"/>
      <c r="Q45" s="479"/>
      <c r="R45" s="521"/>
      <c r="S45" s="389"/>
      <c r="T45" s="479"/>
      <c r="U45" s="521"/>
      <c r="V45" s="258"/>
    </row>
    <row r="46" ht="12">
      <c r="N46" s="19"/>
    </row>
    <row r="72" spans="3:22" ht="12">
      <c r="C72" s="11"/>
      <c r="D72" s="11"/>
      <c r="E72" s="11"/>
      <c r="F72" s="11"/>
      <c r="G72" s="11"/>
      <c r="H72" s="11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3:22" ht="12">
      <c r="C73" s="11"/>
      <c r="D73" s="11"/>
      <c r="E73" s="11"/>
      <c r="F73" s="11"/>
      <c r="G73" s="11"/>
      <c r="H73" s="11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3:22" ht="12">
      <c r="C74" s="11"/>
      <c r="D74" s="11"/>
      <c r="E74" s="11"/>
      <c r="F74" s="11"/>
      <c r="G74" s="11"/>
      <c r="H74" s="11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3:22" ht="12">
      <c r="C75" s="11"/>
      <c r="D75" s="11"/>
      <c r="E75" s="11"/>
      <c r="F75" s="11"/>
      <c r="G75" s="11"/>
      <c r="H75" s="11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3:11" ht="12">
      <c r="C76" s="5"/>
      <c r="D76" s="5"/>
      <c r="E76" s="5"/>
      <c r="F76" s="5"/>
      <c r="G76" s="5"/>
      <c r="H76" s="5"/>
      <c r="I76" s="5"/>
      <c r="J76" s="5"/>
      <c r="K76" s="5"/>
    </row>
    <row r="77" spans="3:11" ht="12">
      <c r="C77" s="5"/>
      <c r="D77" s="5"/>
      <c r="E77" s="5"/>
      <c r="F77" s="5"/>
      <c r="G77" s="5"/>
      <c r="H77" s="5"/>
      <c r="I77" s="5"/>
      <c r="J77" s="5"/>
      <c r="K77" s="5"/>
    </row>
    <row r="78" spans="3:11" ht="12">
      <c r="C78" s="5"/>
      <c r="D78" s="5"/>
      <c r="E78" s="5"/>
      <c r="F78" s="5"/>
      <c r="G78" s="5"/>
      <c r="H78" s="5"/>
      <c r="I78" s="5"/>
      <c r="J78" s="5"/>
      <c r="K78" s="5"/>
    </row>
    <row r="79" spans="3:11" ht="12">
      <c r="C79" s="5"/>
      <c r="D79" s="5"/>
      <c r="E79" s="5"/>
      <c r="F79" s="5"/>
      <c r="G79" s="5"/>
      <c r="H79" s="5"/>
      <c r="I79" s="5"/>
      <c r="J79" s="5"/>
      <c r="K79" s="5"/>
    </row>
    <row r="80" spans="3:11" ht="12">
      <c r="C80" s="5"/>
      <c r="D80" s="5"/>
      <c r="E80" s="5"/>
      <c r="F80" s="5"/>
      <c r="G80" s="5"/>
      <c r="H80" s="5"/>
      <c r="I80" s="5"/>
      <c r="J80" s="5"/>
      <c r="K80" s="5"/>
    </row>
    <row r="81" spans="3:11" ht="12">
      <c r="C81" s="5"/>
      <c r="D81" s="5"/>
      <c r="E81" s="5"/>
      <c r="F81" s="5"/>
      <c r="G81" s="5"/>
      <c r="H81" s="5"/>
      <c r="I81" s="5"/>
      <c r="J81" s="5"/>
      <c r="K81" s="5"/>
    </row>
    <row r="82" spans="3:11" ht="12">
      <c r="C82" s="5"/>
      <c r="D82" s="5"/>
      <c r="E82" s="5"/>
      <c r="F82" s="5"/>
      <c r="G82" s="5"/>
      <c r="H82" s="5"/>
      <c r="I82" s="5"/>
      <c r="J82" s="5"/>
      <c r="K82" s="5"/>
    </row>
    <row r="83" spans="3:11" ht="12">
      <c r="C83" s="5"/>
      <c r="D83" s="5"/>
      <c r="E83" s="5"/>
      <c r="F83" s="5"/>
      <c r="G83" s="5"/>
      <c r="H83" s="5"/>
      <c r="I83" s="5"/>
      <c r="J83" s="5"/>
      <c r="K83" s="5"/>
    </row>
    <row r="84" spans="3:11" ht="12">
      <c r="C84" s="5"/>
      <c r="D84" s="5"/>
      <c r="E84" s="5"/>
      <c r="F84" s="5"/>
      <c r="G84" s="5"/>
      <c r="H84" s="5"/>
      <c r="I84" s="5"/>
      <c r="J84" s="5"/>
      <c r="K84" s="5"/>
    </row>
    <row r="85" spans="3:11" ht="12">
      <c r="C85" s="5"/>
      <c r="D85" s="5"/>
      <c r="E85" s="5"/>
      <c r="F85" s="5"/>
      <c r="G85" s="5"/>
      <c r="H85" s="5"/>
      <c r="I85" s="5"/>
      <c r="J85" s="5"/>
      <c r="K85" s="5"/>
    </row>
    <row r="86" spans="3:11" ht="12">
      <c r="C86" s="5"/>
      <c r="D86" s="5"/>
      <c r="E86" s="5"/>
      <c r="F86" s="5"/>
      <c r="G86" s="5"/>
      <c r="H86" s="5"/>
      <c r="I86" s="5"/>
      <c r="J86" s="5"/>
      <c r="K86" s="5"/>
    </row>
    <row r="87" spans="3:11" ht="12">
      <c r="C87" s="5"/>
      <c r="D87" s="5"/>
      <c r="E87" s="5"/>
      <c r="F87" s="5"/>
      <c r="G87" s="5"/>
      <c r="H87" s="5"/>
      <c r="I87" s="5"/>
      <c r="J87" s="5"/>
      <c r="K87" s="5"/>
    </row>
    <row r="88" spans="3:11" ht="12">
      <c r="C88" s="5"/>
      <c r="D88" s="5"/>
      <c r="E88" s="5"/>
      <c r="F88" s="5"/>
      <c r="G88" s="5"/>
      <c r="H88" s="5"/>
      <c r="I88" s="5"/>
      <c r="J88" s="5"/>
      <c r="K88" s="5"/>
    </row>
    <row r="89" spans="3:11" ht="12">
      <c r="C89" s="5"/>
      <c r="D89" s="5"/>
      <c r="E89" s="5"/>
      <c r="F89" s="5"/>
      <c r="G89" s="5"/>
      <c r="H89" s="5"/>
      <c r="I89" s="5"/>
      <c r="J89" s="5"/>
      <c r="K89" s="5"/>
    </row>
    <row r="90" spans="3:11" ht="12">
      <c r="C90" s="5"/>
      <c r="D90" s="5"/>
      <c r="E90" s="5"/>
      <c r="F90" s="5"/>
      <c r="G90" s="5"/>
      <c r="H90" s="5"/>
      <c r="I90" s="5"/>
      <c r="J90" s="5"/>
      <c r="K90" s="5"/>
    </row>
    <row r="91" spans="3:11" ht="12">
      <c r="C91" s="5"/>
      <c r="D91" s="5"/>
      <c r="E91" s="5"/>
      <c r="F91" s="5"/>
      <c r="G91" s="5"/>
      <c r="H91" s="5"/>
      <c r="I91" s="5"/>
      <c r="J91" s="5"/>
      <c r="K91" s="5"/>
    </row>
    <row r="92" spans="3:11" ht="12">
      <c r="C92" s="5"/>
      <c r="D92" s="5"/>
      <c r="E92" s="5"/>
      <c r="F92" s="5"/>
      <c r="G92" s="5"/>
      <c r="H92" s="5"/>
      <c r="I92" s="5"/>
      <c r="J92" s="5"/>
      <c r="K92" s="5"/>
    </row>
    <row r="93" spans="3:11" ht="12">
      <c r="C93" s="5"/>
      <c r="D93" s="5"/>
      <c r="E93" s="5"/>
      <c r="F93" s="5"/>
      <c r="G93" s="5"/>
      <c r="H93" s="5"/>
      <c r="I93" s="5"/>
      <c r="J93" s="5"/>
      <c r="K93" s="5"/>
    </row>
    <row r="94" spans="3:11" ht="12">
      <c r="C94" s="5"/>
      <c r="D94" s="5"/>
      <c r="E94" s="5"/>
      <c r="F94" s="5"/>
      <c r="G94" s="5"/>
      <c r="H94" s="5"/>
      <c r="I94" s="5"/>
      <c r="J94" s="5"/>
      <c r="K94" s="5"/>
    </row>
    <row r="95" spans="3:11" ht="12">
      <c r="C95" s="5"/>
      <c r="D95" s="5"/>
      <c r="E95" s="5"/>
      <c r="F95" s="5"/>
      <c r="G95" s="5"/>
      <c r="H95" s="5"/>
      <c r="I95" s="5"/>
      <c r="J95" s="5"/>
      <c r="K95" s="5"/>
    </row>
    <row r="96" spans="3:11" ht="12">
      <c r="C96" s="5"/>
      <c r="D96" s="5"/>
      <c r="E96" s="5"/>
      <c r="F96" s="5"/>
      <c r="G96" s="5"/>
      <c r="H96" s="5"/>
      <c r="I96" s="5"/>
      <c r="J96" s="5"/>
      <c r="K96" s="5"/>
    </row>
    <row r="97" spans="3:11" ht="12">
      <c r="C97" s="5"/>
      <c r="D97" s="5"/>
      <c r="E97" s="5"/>
      <c r="F97" s="5"/>
      <c r="G97" s="5"/>
      <c r="H97" s="5"/>
      <c r="I97" s="5"/>
      <c r="J97" s="5"/>
      <c r="K97" s="5"/>
    </row>
    <row r="98" spans="3:11" ht="12">
      <c r="C98" s="5"/>
      <c r="D98" s="5"/>
      <c r="E98" s="5"/>
      <c r="F98" s="5"/>
      <c r="G98" s="5"/>
      <c r="H98" s="5"/>
      <c r="I98" s="5"/>
      <c r="J98" s="5"/>
      <c r="K98" s="5"/>
    </row>
    <row r="99" spans="3:11" ht="12">
      <c r="C99" s="5"/>
      <c r="D99" s="5"/>
      <c r="E99" s="5"/>
      <c r="F99" s="5"/>
      <c r="G99" s="5"/>
      <c r="H99" s="5"/>
      <c r="I99" s="5"/>
      <c r="J99" s="5"/>
      <c r="K99" s="5"/>
    </row>
    <row r="100" spans="3:11" ht="12">
      <c r="C100" s="5"/>
      <c r="D100" s="5"/>
      <c r="E100" s="5"/>
      <c r="F100" s="5"/>
      <c r="G100" s="5"/>
      <c r="H100" s="5"/>
      <c r="I100" s="5"/>
      <c r="J100" s="5"/>
      <c r="K100" s="5"/>
    </row>
    <row r="101" spans="3:11" ht="12">
      <c r="C101" s="5"/>
      <c r="D101" s="5"/>
      <c r="E101" s="5"/>
      <c r="F101" s="5"/>
      <c r="G101" s="5"/>
      <c r="H101" s="5"/>
      <c r="I101" s="5"/>
      <c r="J101" s="5"/>
      <c r="K101" s="5"/>
    </row>
    <row r="102" spans="3:11" ht="12">
      <c r="C102" s="5"/>
      <c r="D102" s="5"/>
      <c r="E102" s="5"/>
      <c r="F102" s="5"/>
      <c r="G102" s="5"/>
      <c r="H102" s="5"/>
      <c r="I102" s="5"/>
      <c r="J102" s="5"/>
      <c r="K102" s="5"/>
    </row>
    <row r="103" spans="3:11" ht="12">
      <c r="C103" s="5"/>
      <c r="D103" s="5"/>
      <c r="E103" s="5"/>
      <c r="F103" s="5"/>
      <c r="G103" s="5"/>
      <c r="H103" s="5"/>
      <c r="I103" s="5"/>
      <c r="J103" s="5"/>
      <c r="K103" s="5"/>
    </row>
    <row r="104" spans="3:11" ht="12">
      <c r="C104" s="5"/>
      <c r="D104" s="5"/>
      <c r="E104" s="5"/>
      <c r="F104" s="5"/>
      <c r="G104" s="5"/>
      <c r="H104" s="5"/>
      <c r="I104" s="5"/>
      <c r="J104" s="5"/>
      <c r="K104" s="5"/>
    </row>
    <row r="105" spans="3:11" ht="12">
      <c r="C105" s="5"/>
      <c r="D105" s="5"/>
      <c r="E105" s="5"/>
      <c r="F105" s="5"/>
      <c r="G105" s="5"/>
      <c r="H105" s="5"/>
      <c r="I105" s="5"/>
      <c r="J105" s="5"/>
      <c r="K105" s="5"/>
    </row>
    <row r="106" spans="3:11" ht="12">
      <c r="C106" s="5"/>
      <c r="D106" s="5"/>
      <c r="E106" s="5"/>
      <c r="F106" s="5"/>
      <c r="G106" s="5"/>
      <c r="H106" s="5"/>
      <c r="I106" s="5"/>
      <c r="J106" s="5"/>
      <c r="K106" s="5"/>
    </row>
    <row r="107" spans="3:11" ht="12">
      <c r="C107" s="5"/>
      <c r="D107" s="5"/>
      <c r="E107" s="5"/>
      <c r="F107" s="5"/>
      <c r="G107" s="5"/>
      <c r="H107" s="5"/>
      <c r="I107" s="5"/>
      <c r="J107" s="5"/>
      <c r="K107" s="5"/>
    </row>
    <row r="108" spans="3:11" ht="12">
      <c r="C108" s="5"/>
      <c r="D108" s="5"/>
      <c r="E108" s="5"/>
      <c r="F108" s="5"/>
      <c r="G108" s="5"/>
      <c r="H108" s="5"/>
      <c r="I108" s="5"/>
      <c r="J108" s="5"/>
      <c r="K108" s="5"/>
    </row>
    <row r="109" spans="3:11" ht="12">
      <c r="C109" s="5"/>
      <c r="D109" s="5"/>
      <c r="E109" s="5"/>
      <c r="F109" s="5"/>
      <c r="G109" s="5"/>
      <c r="H109" s="5"/>
      <c r="I109" s="5"/>
      <c r="J109" s="5"/>
      <c r="K109" s="5"/>
    </row>
    <row r="110" spans="3:11" ht="12">
      <c r="C110" s="5"/>
      <c r="D110" s="5"/>
      <c r="E110" s="5"/>
      <c r="F110" s="5"/>
      <c r="G110" s="5"/>
      <c r="H110" s="5"/>
      <c r="I110" s="5"/>
      <c r="J110" s="5"/>
      <c r="K110" s="5"/>
    </row>
    <row r="111" spans="3:11" ht="12">
      <c r="C111" s="5"/>
      <c r="D111" s="5"/>
      <c r="E111" s="5"/>
      <c r="F111" s="5"/>
      <c r="G111" s="5"/>
      <c r="H111" s="5"/>
      <c r="I111" s="5"/>
      <c r="J111" s="5"/>
      <c r="K111" s="5"/>
    </row>
    <row r="112" spans="3:11" ht="12">
      <c r="C112" s="5"/>
      <c r="D112" s="5"/>
      <c r="E112" s="5"/>
      <c r="F112" s="5"/>
      <c r="G112" s="5"/>
      <c r="H112" s="5"/>
      <c r="I112" s="5"/>
      <c r="J112" s="5"/>
      <c r="K112" s="5"/>
    </row>
    <row r="113" spans="3:11" ht="12">
      <c r="C113" s="5"/>
      <c r="D113" s="5"/>
      <c r="E113" s="5"/>
      <c r="F113" s="5"/>
      <c r="G113" s="5"/>
      <c r="H113" s="5"/>
      <c r="I113" s="5"/>
      <c r="J113" s="5"/>
      <c r="K113" s="5"/>
    </row>
    <row r="114" spans="3:11" ht="12">
      <c r="C114" s="5"/>
      <c r="D114" s="5"/>
      <c r="E114" s="5"/>
      <c r="F114" s="5"/>
      <c r="G114" s="5"/>
      <c r="H114" s="5"/>
      <c r="I114" s="5"/>
      <c r="J114" s="5"/>
      <c r="K114" s="5"/>
    </row>
    <row r="115" spans="3:11" ht="12">
      <c r="C115" s="5"/>
      <c r="D115" s="5"/>
      <c r="E115" s="5"/>
      <c r="F115" s="5"/>
      <c r="G115" s="5"/>
      <c r="H115" s="5"/>
      <c r="I115" s="5"/>
      <c r="J115" s="5"/>
      <c r="K115" s="5"/>
    </row>
    <row r="116" spans="3:11" ht="12">
      <c r="C116" s="5"/>
      <c r="D116" s="5"/>
      <c r="E116" s="5"/>
      <c r="F116" s="5"/>
      <c r="G116" s="5"/>
      <c r="H116" s="5"/>
      <c r="I116" s="5"/>
      <c r="J116" s="5"/>
      <c r="K116" s="5"/>
    </row>
    <row r="117" spans="3:11" ht="12">
      <c r="C117" s="5"/>
      <c r="D117" s="5"/>
      <c r="E117" s="5"/>
      <c r="F117" s="5"/>
      <c r="G117" s="5"/>
      <c r="H117" s="5"/>
      <c r="I117" s="5"/>
      <c r="J117" s="5"/>
      <c r="K117" s="5"/>
    </row>
    <row r="118" spans="3:11" ht="12">
      <c r="C118" s="5"/>
      <c r="D118" s="5"/>
      <c r="E118" s="5"/>
      <c r="F118" s="5"/>
      <c r="G118" s="5"/>
      <c r="H118" s="5"/>
      <c r="I118" s="5"/>
      <c r="J118" s="5"/>
      <c r="K118" s="5"/>
    </row>
    <row r="119" spans="3:11" ht="12">
      <c r="C119" s="5"/>
      <c r="D119" s="5"/>
      <c r="E119" s="5"/>
      <c r="F119" s="5"/>
      <c r="G119" s="5"/>
      <c r="H119" s="5"/>
      <c r="I119" s="5"/>
      <c r="J119" s="5"/>
      <c r="K119" s="5"/>
    </row>
    <row r="120" spans="3:11" ht="12">
      <c r="C120" s="5"/>
      <c r="D120" s="5"/>
      <c r="E120" s="5"/>
      <c r="F120" s="5"/>
      <c r="G120" s="5"/>
      <c r="H120" s="5"/>
      <c r="I120" s="5"/>
      <c r="J120" s="5"/>
      <c r="K120" s="5"/>
    </row>
    <row r="121" spans="3:11" ht="12">
      <c r="C121" s="5"/>
      <c r="D121" s="5"/>
      <c r="E121" s="5"/>
      <c r="F121" s="5"/>
      <c r="G121" s="5"/>
      <c r="H121" s="5"/>
      <c r="I121" s="5"/>
      <c r="J121" s="5"/>
      <c r="K121" s="5"/>
    </row>
    <row r="122" spans="3:11" ht="12">
      <c r="C122" s="5"/>
      <c r="D122" s="5"/>
      <c r="E122" s="5"/>
      <c r="F122" s="5"/>
      <c r="G122" s="5"/>
      <c r="H122" s="5"/>
      <c r="I122" s="5"/>
      <c r="J122" s="5"/>
      <c r="K122" s="5"/>
    </row>
    <row r="123" spans="3:11" ht="12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2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2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2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2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2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2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2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2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2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2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2">
      <c r="C135" s="5"/>
      <c r="D135" s="5"/>
      <c r="E135" s="5"/>
      <c r="F135" s="5"/>
      <c r="G135" s="5"/>
      <c r="H135" s="5"/>
      <c r="I135" s="5"/>
      <c r="J135" s="5"/>
      <c r="K135" s="5"/>
    </row>
    <row r="136" spans="3:11" ht="12">
      <c r="C136" s="5"/>
      <c r="D136" s="5"/>
      <c r="E136" s="5"/>
      <c r="F136" s="5"/>
      <c r="G136" s="5"/>
      <c r="H136" s="5"/>
      <c r="I136" s="5"/>
      <c r="J136" s="5"/>
      <c r="K136" s="5"/>
    </row>
    <row r="137" spans="3:11" ht="12">
      <c r="C137" s="5"/>
      <c r="D137" s="5"/>
      <c r="E137" s="5"/>
      <c r="F137" s="5"/>
      <c r="G137" s="5"/>
      <c r="H137" s="5"/>
      <c r="I137" s="5"/>
      <c r="J137" s="5"/>
      <c r="K137" s="5"/>
    </row>
    <row r="138" spans="3:11" ht="12">
      <c r="C138" s="5"/>
      <c r="D138" s="5"/>
      <c r="E138" s="5"/>
      <c r="F138" s="5"/>
      <c r="G138" s="5"/>
      <c r="H138" s="5"/>
      <c r="I138" s="5"/>
      <c r="J138" s="5"/>
      <c r="K138" s="5"/>
    </row>
    <row r="139" spans="3:11" ht="12">
      <c r="C139" s="5"/>
      <c r="D139" s="5"/>
      <c r="E139" s="5"/>
      <c r="F139" s="5"/>
      <c r="G139" s="5"/>
      <c r="H139" s="5"/>
      <c r="I139" s="5"/>
      <c r="J139" s="5"/>
      <c r="K139" s="5"/>
    </row>
    <row r="140" spans="3:11" ht="12">
      <c r="C140" s="5"/>
      <c r="D140" s="5"/>
      <c r="E140" s="5"/>
      <c r="F140" s="5"/>
      <c r="G140" s="5"/>
      <c r="H140" s="5"/>
      <c r="I140" s="5"/>
      <c r="J140" s="5"/>
      <c r="K140" s="5"/>
    </row>
    <row r="141" spans="3:11" ht="12">
      <c r="C141" s="5"/>
      <c r="D141" s="5"/>
      <c r="E141" s="5"/>
      <c r="F141" s="5"/>
      <c r="G141" s="5"/>
      <c r="H141" s="5"/>
      <c r="I141" s="5"/>
      <c r="J141" s="5"/>
      <c r="K141" s="5"/>
    </row>
    <row r="142" spans="3:11" ht="12">
      <c r="C142" s="5"/>
      <c r="D142" s="5"/>
      <c r="E142" s="5"/>
      <c r="F142" s="5"/>
      <c r="G142" s="5"/>
      <c r="H142" s="5"/>
      <c r="I142" s="5"/>
      <c r="J142" s="5"/>
      <c r="K142" s="5"/>
    </row>
    <row r="143" spans="3:11" ht="12">
      <c r="C143" s="5"/>
      <c r="D143" s="5"/>
      <c r="E143" s="5"/>
      <c r="F143" s="5"/>
      <c r="G143" s="5"/>
      <c r="H143" s="5"/>
      <c r="I143" s="5"/>
      <c r="J143" s="5"/>
      <c r="K143" s="5"/>
    </row>
    <row r="144" spans="3:11" ht="12">
      <c r="C144" s="5"/>
      <c r="D144" s="5"/>
      <c r="E144" s="5"/>
      <c r="F144" s="5"/>
      <c r="G144" s="5"/>
      <c r="H144" s="5"/>
      <c r="I144" s="5"/>
      <c r="J144" s="5"/>
      <c r="K144" s="5"/>
    </row>
    <row r="145" spans="3:11" ht="12">
      <c r="C145" s="5"/>
      <c r="D145" s="5"/>
      <c r="E145" s="5"/>
      <c r="F145" s="5"/>
      <c r="G145" s="5"/>
      <c r="H145" s="5"/>
      <c r="I145" s="5"/>
      <c r="J145" s="5"/>
      <c r="K145" s="5"/>
    </row>
    <row r="146" spans="3:11" ht="12">
      <c r="C146" s="5"/>
      <c r="D146" s="5"/>
      <c r="E146" s="5"/>
      <c r="F146" s="5"/>
      <c r="G146" s="5"/>
      <c r="H146" s="5"/>
      <c r="I146" s="5"/>
      <c r="J146" s="5"/>
      <c r="K146" s="5"/>
    </row>
    <row r="147" spans="3:11" ht="12">
      <c r="C147" s="5"/>
      <c r="D147" s="5"/>
      <c r="E147" s="5"/>
      <c r="F147" s="5"/>
      <c r="G147" s="5"/>
      <c r="H147" s="5"/>
      <c r="I147" s="5"/>
      <c r="J147" s="5"/>
      <c r="K147" s="5"/>
    </row>
    <row r="148" spans="3:11" ht="12">
      <c r="C148" s="5"/>
      <c r="D148" s="5"/>
      <c r="E148" s="5"/>
      <c r="F148" s="5"/>
      <c r="G148" s="5"/>
      <c r="H148" s="5"/>
      <c r="I148" s="5"/>
      <c r="J148" s="5"/>
      <c r="K148" s="5"/>
    </row>
    <row r="149" spans="3:11" ht="12">
      <c r="C149" s="5"/>
      <c r="D149" s="5"/>
      <c r="E149" s="5"/>
      <c r="F149" s="5"/>
      <c r="G149" s="5"/>
      <c r="H149" s="5"/>
      <c r="I149" s="5"/>
      <c r="J149" s="5"/>
      <c r="K149" s="5"/>
    </row>
    <row r="150" spans="3:11" ht="12">
      <c r="C150" s="5"/>
      <c r="D150" s="5"/>
      <c r="E150" s="5"/>
      <c r="F150" s="5"/>
      <c r="G150" s="5"/>
      <c r="H150" s="5"/>
      <c r="I150" s="5"/>
      <c r="J150" s="5"/>
      <c r="K150" s="5"/>
    </row>
    <row r="151" spans="3:11" ht="12">
      <c r="C151" s="5"/>
      <c r="D151" s="5"/>
      <c r="E151" s="5"/>
      <c r="F151" s="5"/>
      <c r="G151" s="5"/>
      <c r="H151" s="5"/>
      <c r="I151" s="5"/>
      <c r="J151" s="5"/>
      <c r="K151" s="5"/>
    </row>
    <row r="152" spans="3:11" ht="12">
      <c r="C152" s="5"/>
      <c r="D152" s="5"/>
      <c r="E152" s="5"/>
      <c r="F152" s="5"/>
      <c r="G152" s="5"/>
      <c r="H152" s="5"/>
      <c r="I152" s="5"/>
      <c r="J152" s="5"/>
      <c r="K152" s="5"/>
    </row>
    <row r="153" spans="3:11" ht="12">
      <c r="C153" s="5"/>
      <c r="D153" s="5"/>
      <c r="E153" s="5"/>
      <c r="F153" s="5"/>
      <c r="G153" s="5"/>
      <c r="H153" s="5"/>
      <c r="I153" s="5"/>
      <c r="J153" s="5"/>
      <c r="K153" s="5"/>
    </row>
    <row r="154" spans="3:11" ht="12">
      <c r="C154" s="5"/>
      <c r="D154" s="5"/>
      <c r="E154" s="5"/>
      <c r="F154" s="5"/>
      <c r="G154" s="5"/>
      <c r="H154" s="5"/>
      <c r="I154" s="5"/>
      <c r="J154" s="5"/>
      <c r="K154" s="5"/>
    </row>
    <row r="155" spans="3:11" ht="12">
      <c r="C155" s="5"/>
      <c r="D155" s="5"/>
      <c r="E155" s="5"/>
      <c r="F155" s="5"/>
      <c r="G155" s="5"/>
      <c r="H155" s="5"/>
      <c r="I155" s="5"/>
      <c r="J155" s="5"/>
      <c r="K155" s="5"/>
    </row>
    <row r="156" spans="3:11" ht="12">
      <c r="C156" s="5"/>
      <c r="D156" s="5"/>
      <c r="E156" s="5"/>
      <c r="F156" s="5"/>
      <c r="G156" s="5"/>
      <c r="H156" s="5"/>
      <c r="I156" s="5"/>
      <c r="J156" s="5"/>
      <c r="K156" s="5"/>
    </row>
    <row r="157" spans="3:11" ht="12">
      <c r="C157" s="5"/>
      <c r="D157" s="5"/>
      <c r="E157" s="5"/>
      <c r="F157" s="5"/>
      <c r="G157" s="5"/>
      <c r="H157" s="5"/>
      <c r="I157" s="5"/>
      <c r="J157" s="5"/>
      <c r="K157" s="5"/>
    </row>
    <row r="158" spans="3:11" ht="12">
      <c r="C158" s="5"/>
      <c r="D158" s="5"/>
      <c r="E158" s="5"/>
      <c r="F158" s="5"/>
      <c r="G158" s="5"/>
      <c r="H158" s="5"/>
      <c r="I158" s="5"/>
      <c r="J158" s="5"/>
      <c r="K158" s="5"/>
    </row>
    <row r="159" spans="3:11" ht="12">
      <c r="C159" s="5"/>
      <c r="D159" s="5"/>
      <c r="E159" s="5"/>
      <c r="F159" s="5"/>
      <c r="G159" s="5"/>
      <c r="H159" s="5"/>
      <c r="I159" s="5"/>
      <c r="J159" s="5"/>
      <c r="K159" s="5"/>
    </row>
    <row r="160" spans="3:11" ht="12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2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2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2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2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2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2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2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2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2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2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2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2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2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2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2">
      <c r="C175" s="5"/>
      <c r="D175" s="5"/>
      <c r="E175" s="5"/>
      <c r="F175" s="5"/>
      <c r="G175" s="5"/>
      <c r="H175" s="5"/>
      <c r="I175" s="5"/>
      <c r="J175" s="5"/>
      <c r="K175" s="5"/>
    </row>
  </sheetData>
  <sheetProtection/>
  <printOptions horizontalCentered="1"/>
  <pageMargins left="0.1968503937007874" right="0.1968503937007874" top="0.7874015748031497" bottom="0.7874015748031497" header="0" footer="0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4.50390625" style="0" customWidth="1"/>
    <col min="2" max="2" width="18.875" style="0" customWidth="1"/>
    <col min="3" max="3" width="10.50390625" style="0" customWidth="1"/>
    <col min="11" max="11" width="27.125" style="185" customWidth="1"/>
    <col min="12" max="12" width="15.00390625" style="0" customWidth="1"/>
  </cols>
  <sheetData>
    <row r="1" spans="1:12" ht="19.5">
      <c r="A1" s="221" t="s">
        <v>62</v>
      </c>
      <c r="B1" s="223"/>
      <c r="C1" s="223"/>
      <c r="D1" s="223"/>
      <c r="E1" s="223"/>
      <c r="F1" s="223"/>
      <c r="G1" s="223"/>
      <c r="H1" s="223"/>
      <c r="I1" s="223"/>
      <c r="J1" s="223"/>
      <c r="K1" s="367"/>
      <c r="L1" s="222"/>
    </row>
    <row r="2" spans="1:12" ht="19.5">
      <c r="A2" s="223" t="s">
        <v>342</v>
      </c>
      <c r="B2" s="223"/>
      <c r="C2" s="223"/>
      <c r="D2" s="223"/>
      <c r="E2" s="223"/>
      <c r="F2" s="223"/>
      <c r="G2" s="223"/>
      <c r="H2" s="223"/>
      <c r="I2" s="223"/>
      <c r="J2" s="223"/>
      <c r="K2" s="367"/>
      <c r="L2" s="222"/>
    </row>
    <row r="3" spans="1:12" ht="18" customHeight="1">
      <c r="A3" s="224" t="s">
        <v>107</v>
      </c>
      <c r="B3" s="223"/>
      <c r="C3" s="223"/>
      <c r="D3" s="223"/>
      <c r="E3" s="223"/>
      <c r="F3" s="223"/>
      <c r="G3" s="223"/>
      <c r="H3" s="223"/>
      <c r="I3" s="223"/>
      <c r="J3" s="223"/>
      <c r="K3" s="367"/>
      <c r="L3" s="222"/>
    </row>
    <row r="4" spans="1:12" ht="18" customHeight="1">
      <c r="A4" s="226" t="s">
        <v>115</v>
      </c>
      <c r="B4" s="223"/>
      <c r="C4" s="223"/>
      <c r="D4" s="223"/>
      <c r="E4" s="223"/>
      <c r="F4" s="223"/>
      <c r="G4" s="223"/>
      <c r="H4" s="223"/>
      <c r="I4" s="223"/>
      <c r="J4" s="223"/>
      <c r="K4" s="367"/>
      <c r="L4" s="222"/>
    </row>
    <row r="5" spans="1:12" ht="15" customHeight="1">
      <c r="A5" s="227" t="s">
        <v>339</v>
      </c>
      <c r="B5" s="223"/>
      <c r="C5" s="223"/>
      <c r="D5" s="223"/>
      <c r="E5" s="223"/>
      <c r="F5" s="223"/>
      <c r="G5" s="223"/>
      <c r="H5" s="223"/>
      <c r="I5" s="223"/>
      <c r="J5" s="223"/>
      <c r="K5" s="367"/>
      <c r="L5" s="222"/>
    </row>
    <row r="6" spans="1:12" ht="12">
      <c r="A6" s="690" t="s">
        <v>380</v>
      </c>
      <c r="B6" s="689"/>
      <c r="C6" s="689"/>
      <c r="D6" s="689"/>
      <c r="E6" s="222"/>
      <c r="F6" s="222"/>
      <c r="G6" s="222"/>
      <c r="H6" s="222"/>
      <c r="I6" s="222"/>
      <c r="J6" s="222"/>
      <c r="K6" s="741"/>
      <c r="L6" s="6"/>
    </row>
    <row r="7" spans="1:12" ht="12">
      <c r="A7" s="187"/>
      <c r="B7" s="187"/>
      <c r="C7" s="188" t="s">
        <v>333</v>
      </c>
      <c r="D7" s="188"/>
      <c r="E7" s="188"/>
      <c r="F7" s="188"/>
      <c r="G7" s="188"/>
      <c r="H7" s="188"/>
      <c r="I7" s="188"/>
      <c r="J7" s="189"/>
      <c r="K7" s="780"/>
      <c r="L7" s="218" t="s">
        <v>116</v>
      </c>
    </row>
    <row r="8" spans="1:12" ht="12.75">
      <c r="A8" s="191"/>
      <c r="B8" s="191"/>
      <c r="C8" s="187"/>
      <c r="D8" s="188" t="s">
        <v>171</v>
      </c>
      <c r="E8" s="188"/>
      <c r="F8" s="188"/>
      <c r="G8" s="188"/>
      <c r="H8" s="188"/>
      <c r="I8" s="188"/>
      <c r="J8" s="189"/>
      <c r="K8" s="836" t="s">
        <v>164</v>
      </c>
      <c r="L8" s="235" t="s">
        <v>117</v>
      </c>
    </row>
    <row r="9" spans="1:12" ht="12.75">
      <c r="A9" s="232" t="s">
        <v>25</v>
      </c>
      <c r="B9" s="232" t="s">
        <v>26</v>
      </c>
      <c r="C9" s="233" t="s">
        <v>5</v>
      </c>
      <c r="D9" s="232" t="s">
        <v>132</v>
      </c>
      <c r="E9" s="232" t="s">
        <v>134</v>
      </c>
      <c r="F9" s="232" t="s">
        <v>9</v>
      </c>
      <c r="G9" s="188" t="s">
        <v>138</v>
      </c>
      <c r="H9" s="212"/>
      <c r="I9" s="291" t="s">
        <v>72</v>
      </c>
      <c r="J9" s="292"/>
      <c r="K9" s="767" t="s">
        <v>165</v>
      </c>
      <c r="L9" s="235" t="s">
        <v>118</v>
      </c>
    </row>
    <row r="10" spans="1:12" ht="12.75">
      <c r="A10" s="191"/>
      <c r="B10" s="232" t="s">
        <v>27</v>
      </c>
      <c r="C10" s="238" t="s">
        <v>28</v>
      </c>
      <c r="D10" s="232" t="s">
        <v>133</v>
      </c>
      <c r="E10" s="232" t="s">
        <v>135</v>
      </c>
      <c r="F10" s="232" t="s">
        <v>11</v>
      </c>
      <c r="G10" s="232" t="s">
        <v>136</v>
      </c>
      <c r="H10" s="232" t="s">
        <v>137</v>
      </c>
      <c r="I10" s="232" t="s">
        <v>73</v>
      </c>
      <c r="J10" s="236" t="s">
        <v>10</v>
      </c>
      <c r="K10" s="840" t="s">
        <v>310</v>
      </c>
      <c r="L10" s="197"/>
    </row>
    <row r="11" spans="1:12" ht="12.75">
      <c r="A11" s="191"/>
      <c r="B11" s="191"/>
      <c r="C11" s="191"/>
      <c r="D11" s="191"/>
      <c r="E11" s="191"/>
      <c r="F11" s="191"/>
      <c r="G11" s="191"/>
      <c r="H11" s="191"/>
      <c r="I11" s="232"/>
      <c r="J11" s="215"/>
      <c r="K11" s="840" t="s">
        <v>311</v>
      </c>
      <c r="L11" s="197" t="s">
        <v>128</v>
      </c>
    </row>
    <row r="12" spans="1:12" ht="12.75" customHeight="1" thickBot="1">
      <c r="A12" s="191"/>
      <c r="B12" s="191"/>
      <c r="C12" s="774">
        <v>1</v>
      </c>
      <c r="D12" s="774">
        <v>2</v>
      </c>
      <c r="E12" s="774">
        <v>3</v>
      </c>
      <c r="F12" s="774">
        <v>4</v>
      </c>
      <c r="G12" s="774">
        <v>5</v>
      </c>
      <c r="H12" s="774">
        <v>6</v>
      </c>
      <c r="I12" s="774">
        <v>7</v>
      </c>
      <c r="J12" s="805">
        <v>8</v>
      </c>
      <c r="K12" s="809">
        <v>9</v>
      </c>
      <c r="L12" s="810">
        <v>10</v>
      </c>
    </row>
    <row r="13" spans="1:12" ht="17.25" customHeight="1" thickBot="1">
      <c r="A13" s="201"/>
      <c r="B13" s="201" t="s">
        <v>29</v>
      </c>
      <c r="C13" s="716">
        <f aca="true" t="shared" si="0" ref="C13:J13">C22+C29+C37</f>
        <v>0</v>
      </c>
      <c r="D13" s="716">
        <f t="shared" si="0"/>
        <v>0</v>
      </c>
      <c r="E13" s="716">
        <f t="shared" si="0"/>
        <v>0</v>
      </c>
      <c r="F13" s="716">
        <f t="shared" si="0"/>
        <v>0</v>
      </c>
      <c r="G13" s="716">
        <f t="shared" si="0"/>
        <v>0</v>
      </c>
      <c r="H13" s="716">
        <f t="shared" si="0"/>
        <v>0</v>
      </c>
      <c r="I13" s="716">
        <f t="shared" si="0"/>
        <v>0</v>
      </c>
      <c r="J13" s="717">
        <f t="shared" si="0"/>
        <v>0</v>
      </c>
      <c r="K13" s="850"/>
      <c r="L13" s="718">
        <f>L22+L29+L37</f>
        <v>0</v>
      </c>
    </row>
    <row r="14" spans="1:12" ht="12">
      <c r="A14" s="241"/>
      <c r="B14" s="241"/>
      <c r="C14" s="245"/>
      <c r="D14" s="245"/>
      <c r="E14" s="245"/>
      <c r="F14" s="245"/>
      <c r="G14" s="245"/>
      <c r="H14" s="245"/>
      <c r="I14" s="245"/>
      <c r="J14" s="245"/>
      <c r="K14" s="845"/>
      <c r="L14" s="271"/>
    </row>
    <row r="15" spans="1:12" ht="12.75">
      <c r="A15" s="215">
        <v>1</v>
      </c>
      <c r="B15" s="191"/>
      <c r="C15" s="469">
        <f aca="true" t="shared" si="1" ref="C15:C21">SUM(D15:J15)</f>
        <v>0</v>
      </c>
      <c r="D15" s="14">
        <v>0</v>
      </c>
      <c r="E15" s="14">
        <v>0</v>
      </c>
      <c r="F15" s="14">
        <v>0</v>
      </c>
      <c r="G15" s="13">
        <v>0</v>
      </c>
      <c r="H15" s="13">
        <v>0</v>
      </c>
      <c r="I15" s="13">
        <v>0</v>
      </c>
      <c r="J15" s="13">
        <v>0</v>
      </c>
      <c r="K15" s="846"/>
      <c r="L15" s="35">
        <v>0</v>
      </c>
    </row>
    <row r="16" spans="1:12" ht="12.75">
      <c r="A16" s="206">
        <v>2</v>
      </c>
      <c r="B16" s="206"/>
      <c r="C16" s="470">
        <f t="shared" si="1"/>
        <v>0</v>
      </c>
      <c r="D16" s="17">
        <v>0</v>
      </c>
      <c r="E16" s="17">
        <v>0</v>
      </c>
      <c r="F16" s="17">
        <v>0</v>
      </c>
      <c r="G16" s="16">
        <v>0</v>
      </c>
      <c r="H16" s="16">
        <v>0</v>
      </c>
      <c r="I16" s="16">
        <v>0</v>
      </c>
      <c r="J16" s="34">
        <v>0</v>
      </c>
      <c r="K16" s="847"/>
      <c r="L16" s="25">
        <v>0</v>
      </c>
    </row>
    <row r="17" spans="1:12" ht="12.75">
      <c r="A17" s="206">
        <v>3</v>
      </c>
      <c r="B17" s="206"/>
      <c r="C17" s="470">
        <f t="shared" si="1"/>
        <v>0</v>
      </c>
      <c r="D17" s="17">
        <v>0</v>
      </c>
      <c r="E17" s="17">
        <v>0</v>
      </c>
      <c r="F17" s="17">
        <v>0</v>
      </c>
      <c r="G17" s="16">
        <v>0</v>
      </c>
      <c r="H17" s="16">
        <v>0</v>
      </c>
      <c r="I17" s="16">
        <v>0</v>
      </c>
      <c r="J17" s="34">
        <v>0</v>
      </c>
      <c r="K17" s="847"/>
      <c r="L17" s="25">
        <v>0</v>
      </c>
    </row>
    <row r="18" spans="1:12" ht="12.75">
      <c r="A18" s="206">
        <v>4</v>
      </c>
      <c r="B18" s="206"/>
      <c r="C18" s="470">
        <f t="shared" si="1"/>
        <v>0</v>
      </c>
      <c r="D18" s="17">
        <v>0</v>
      </c>
      <c r="E18" s="17">
        <v>0</v>
      </c>
      <c r="F18" s="17">
        <v>0</v>
      </c>
      <c r="G18" s="16">
        <v>0</v>
      </c>
      <c r="H18" s="16">
        <v>0</v>
      </c>
      <c r="I18" s="16">
        <v>0</v>
      </c>
      <c r="J18" s="34">
        <v>0</v>
      </c>
      <c r="K18" s="847"/>
      <c r="L18" s="25">
        <v>0</v>
      </c>
    </row>
    <row r="19" spans="1:12" ht="12.75">
      <c r="A19" s="206">
        <v>5</v>
      </c>
      <c r="B19" s="206"/>
      <c r="C19" s="470">
        <f t="shared" si="1"/>
        <v>0</v>
      </c>
      <c r="D19" s="17">
        <v>0</v>
      </c>
      <c r="E19" s="17">
        <v>0</v>
      </c>
      <c r="F19" s="17">
        <v>0</v>
      </c>
      <c r="G19" s="16">
        <v>0</v>
      </c>
      <c r="H19" s="16">
        <v>0</v>
      </c>
      <c r="I19" s="16">
        <v>0</v>
      </c>
      <c r="J19" s="34">
        <v>0</v>
      </c>
      <c r="K19" s="847"/>
      <c r="L19" s="25">
        <v>0</v>
      </c>
    </row>
    <row r="20" spans="1:12" ht="12.75">
      <c r="A20" s="206">
        <v>6</v>
      </c>
      <c r="B20" s="206"/>
      <c r="C20" s="470">
        <f t="shared" si="1"/>
        <v>0</v>
      </c>
      <c r="D20" s="17">
        <v>0</v>
      </c>
      <c r="E20" s="17">
        <v>0</v>
      </c>
      <c r="F20" s="17">
        <v>0</v>
      </c>
      <c r="G20" s="16">
        <v>0</v>
      </c>
      <c r="H20" s="16">
        <v>0</v>
      </c>
      <c r="I20" s="16">
        <v>0</v>
      </c>
      <c r="J20" s="34">
        <v>0</v>
      </c>
      <c r="K20" s="847"/>
      <c r="L20" s="25">
        <v>0</v>
      </c>
    </row>
    <row r="21" spans="1:12" ht="13.5" thickBot="1">
      <c r="A21" s="206">
        <v>7</v>
      </c>
      <c r="B21" s="206"/>
      <c r="C21" s="470">
        <f t="shared" si="1"/>
        <v>0</v>
      </c>
      <c r="D21" s="17">
        <v>0</v>
      </c>
      <c r="E21" s="17">
        <v>0</v>
      </c>
      <c r="F21" s="17">
        <v>0</v>
      </c>
      <c r="G21" s="16">
        <v>0</v>
      </c>
      <c r="H21" s="16">
        <v>0</v>
      </c>
      <c r="I21" s="16">
        <v>0</v>
      </c>
      <c r="J21" s="34">
        <v>0</v>
      </c>
      <c r="K21" s="847"/>
      <c r="L21" s="25">
        <v>0</v>
      </c>
    </row>
    <row r="22" spans="1:12" ht="13.5" thickBot="1">
      <c r="A22" s="207"/>
      <c r="B22" s="208" t="s">
        <v>30</v>
      </c>
      <c r="C22" s="449">
        <f>SUM(D22:J22)</f>
        <v>0</v>
      </c>
      <c r="D22" s="449">
        <f aca="true" t="shared" si="2" ref="D22:J22">SUM(D15:D21)</f>
        <v>0</v>
      </c>
      <c r="E22" s="449">
        <f t="shared" si="2"/>
        <v>0</v>
      </c>
      <c r="F22" s="449">
        <f t="shared" si="2"/>
        <v>0</v>
      </c>
      <c r="G22" s="449">
        <f t="shared" si="2"/>
        <v>0</v>
      </c>
      <c r="H22" s="449">
        <f t="shared" si="2"/>
        <v>0</v>
      </c>
      <c r="I22" s="449">
        <f t="shared" si="2"/>
        <v>0</v>
      </c>
      <c r="J22" s="449">
        <f t="shared" si="2"/>
        <v>0</v>
      </c>
      <c r="K22" s="851"/>
      <c r="L22" s="450">
        <f>SUM(L15:L21)</f>
        <v>0</v>
      </c>
    </row>
    <row r="23" spans="1:12" ht="12.75">
      <c r="A23" s="206">
        <v>8</v>
      </c>
      <c r="B23" s="206"/>
      <c r="C23" s="470">
        <f aca="true" t="shared" si="3" ref="C23:C28">SUM(D23:J23)</f>
        <v>0</v>
      </c>
      <c r="D23" s="17">
        <v>0</v>
      </c>
      <c r="E23" s="17">
        <v>0</v>
      </c>
      <c r="F23" s="17">
        <v>0</v>
      </c>
      <c r="G23" s="16">
        <v>0</v>
      </c>
      <c r="H23" s="16">
        <v>0</v>
      </c>
      <c r="I23" s="16">
        <v>0</v>
      </c>
      <c r="J23" s="34">
        <v>0</v>
      </c>
      <c r="K23" s="847"/>
      <c r="L23" s="25">
        <v>0</v>
      </c>
    </row>
    <row r="24" spans="1:12" ht="12.75">
      <c r="A24" s="206">
        <v>9</v>
      </c>
      <c r="B24" s="206"/>
      <c r="C24" s="470">
        <f t="shared" si="3"/>
        <v>0</v>
      </c>
      <c r="D24" s="17">
        <v>0</v>
      </c>
      <c r="E24" s="17">
        <v>0</v>
      </c>
      <c r="F24" s="17">
        <v>0</v>
      </c>
      <c r="G24" s="16">
        <v>0</v>
      </c>
      <c r="H24" s="16">
        <v>0</v>
      </c>
      <c r="I24" s="16">
        <v>0</v>
      </c>
      <c r="J24" s="34">
        <v>0</v>
      </c>
      <c r="K24" s="847"/>
      <c r="L24" s="25">
        <v>0</v>
      </c>
    </row>
    <row r="25" spans="1:12" ht="12.75">
      <c r="A25" s="206">
        <v>10</v>
      </c>
      <c r="B25" s="206"/>
      <c r="C25" s="470">
        <f t="shared" si="3"/>
        <v>0</v>
      </c>
      <c r="D25" s="17">
        <v>0</v>
      </c>
      <c r="E25" s="17">
        <v>0</v>
      </c>
      <c r="F25" s="17">
        <v>0</v>
      </c>
      <c r="G25" s="16">
        <v>0</v>
      </c>
      <c r="H25" s="16">
        <v>0</v>
      </c>
      <c r="I25" s="16">
        <v>0</v>
      </c>
      <c r="J25" s="34">
        <v>0</v>
      </c>
      <c r="K25" s="847"/>
      <c r="L25" s="25">
        <v>0</v>
      </c>
    </row>
    <row r="26" spans="1:12" ht="12.75">
      <c r="A26" s="206">
        <v>11</v>
      </c>
      <c r="B26" s="206"/>
      <c r="C26" s="470">
        <f t="shared" si="3"/>
        <v>0</v>
      </c>
      <c r="D26" s="17">
        <v>0</v>
      </c>
      <c r="E26" s="17">
        <v>0</v>
      </c>
      <c r="F26" s="17">
        <v>0</v>
      </c>
      <c r="G26" s="16">
        <v>0</v>
      </c>
      <c r="H26" s="16">
        <v>0</v>
      </c>
      <c r="I26" s="16">
        <v>0</v>
      </c>
      <c r="J26" s="34">
        <v>0</v>
      </c>
      <c r="K26" s="847"/>
      <c r="L26" s="25">
        <v>0</v>
      </c>
    </row>
    <row r="27" spans="1:12" ht="12.75">
      <c r="A27" s="206">
        <v>12</v>
      </c>
      <c r="B27" s="206"/>
      <c r="C27" s="470">
        <f t="shared" si="3"/>
        <v>0</v>
      </c>
      <c r="D27" s="17">
        <v>0</v>
      </c>
      <c r="E27" s="17">
        <v>0</v>
      </c>
      <c r="F27" s="17">
        <v>0</v>
      </c>
      <c r="G27" s="16">
        <v>0</v>
      </c>
      <c r="H27" s="16">
        <v>0</v>
      </c>
      <c r="I27" s="16">
        <v>0</v>
      </c>
      <c r="J27" s="34">
        <v>0</v>
      </c>
      <c r="K27" s="847"/>
      <c r="L27" s="25">
        <v>0</v>
      </c>
    </row>
    <row r="28" spans="1:12" ht="13.5" thickBot="1">
      <c r="A28" s="206">
        <v>13</v>
      </c>
      <c r="B28" s="206"/>
      <c r="C28" s="470">
        <f t="shared" si="3"/>
        <v>0</v>
      </c>
      <c r="D28" s="17">
        <v>0</v>
      </c>
      <c r="E28" s="17">
        <v>0</v>
      </c>
      <c r="F28" s="17">
        <v>0</v>
      </c>
      <c r="G28" s="16">
        <v>0</v>
      </c>
      <c r="H28" s="16">
        <v>0</v>
      </c>
      <c r="I28" s="16">
        <v>0</v>
      </c>
      <c r="J28" s="34">
        <v>0</v>
      </c>
      <c r="K28" s="847"/>
      <c r="L28" s="25">
        <v>0</v>
      </c>
    </row>
    <row r="29" spans="1:12" ht="13.5" thickBot="1">
      <c r="A29" s="207"/>
      <c r="B29" s="208" t="s">
        <v>30</v>
      </c>
      <c r="C29" s="449">
        <f>SUM(D29:J29)</f>
        <v>0</v>
      </c>
      <c r="D29" s="449">
        <f aca="true" t="shared" si="4" ref="D29:J29">SUM(D23:D28)</f>
        <v>0</v>
      </c>
      <c r="E29" s="449">
        <f t="shared" si="4"/>
        <v>0</v>
      </c>
      <c r="F29" s="449">
        <f t="shared" si="4"/>
        <v>0</v>
      </c>
      <c r="G29" s="449">
        <f t="shared" si="4"/>
        <v>0</v>
      </c>
      <c r="H29" s="449">
        <f t="shared" si="4"/>
        <v>0</v>
      </c>
      <c r="I29" s="449">
        <f t="shared" si="4"/>
        <v>0</v>
      </c>
      <c r="J29" s="449">
        <f t="shared" si="4"/>
        <v>0</v>
      </c>
      <c r="K29" s="851"/>
      <c r="L29" s="450">
        <f>SUM(L23:L28)</f>
        <v>0</v>
      </c>
    </row>
    <row r="30" spans="1:12" ht="12.75">
      <c r="A30" s="206">
        <v>14</v>
      </c>
      <c r="B30" s="206"/>
      <c r="C30" s="470">
        <f aca="true" t="shared" si="5" ref="C30:C36">SUM(D30:J30)</f>
        <v>0</v>
      </c>
      <c r="D30" s="17">
        <v>0</v>
      </c>
      <c r="E30" s="17">
        <v>0</v>
      </c>
      <c r="F30" s="17">
        <v>0</v>
      </c>
      <c r="G30" s="16">
        <v>0</v>
      </c>
      <c r="H30" s="16">
        <v>0</v>
      </c>
      <c r="I30" s="16">
        <v>0</v>
      </c>
      <c r="J30" s="34">
        <v>0</v>
      </c>
      <c r="K30" s="847"/>
      <c r="L30" s="25">
        <v>0</v>
      </c>
    </row>
    <row r="31" spans="1:12" ht="12.75">
      <c r="A31" s="206">
        <v>15</v>
      </c>
      <c r="B31" s="206"/>
      <c r="C31" s="470">
        <f t="shared" si="5"/>
        <v>0</v>
      </c>
      <c r="D31" s="17">
        <v>0</v>
      </c>
      <c r="E31" s="17">
        <v>0</v>
      </c>
      <c r="F31" s="17">
        <v>0</v>
      </c>
      <c r="G31" s="16">
        <v>0</v>
      </c>
      <c r="H31" s="16">
        <v>0</v>
      </c>
      <c r="I31" s="16">
        <v>0</v>
      </c>
      <c r="J31" s="34">
        <v>0</v>
      </c>
      <c r="K31" s="847"/>
      <c r="L31" s="25">
        <v>0</v>
      </c>
    </row>
    <row r="32" spans="1:12" ht="12.75">
      <c r="A32" s="206">
        <v>16</v>
      </c>
      <c r="B32" s="206"/>
      <c r="C32" s="470">
        <f t="shared" si="5"/>
        <v>0</v>
      </c>
      <c r="D32" s="17">
        <v>0</v>
      </c>
      <c r="E32" s="17">
        <v>0</v>
      </c>
      <c r="F32" s="17">
        <v>0</v>
      </c>
      <c r="G32" s="16">
        <v>0</v>
      </c>
      <c r="H32" s="16">
        <v>0</v>
      </c>
      <c r="I32" s="16">
        <v>0</v>
      </c>
      <c r="J32" s="34">
        <v>0</v>
      </c>
      <c r="K32" s="847"/>
      <c r="L32" s="25">
        <v>0</v>
      </c>
    </row>
    <row r="33" spans="1:12" ht="12.75">
      <c r="A33" s="206">
        <v>17</v>
      </c>
      <c r="B33" s="206"/>
      <c r="C33" s="522">
        <f t="shared" si="5"/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5">
        <v>0</v>
      </c>
      <c r="K33" s="848"/>
      <c r="L33" s="275">
        <v>0</v>
      </c>
    </row>
    <row r="34" spans="1:12" ht="12.75">
      <c r="A34" s="206">
        <v>18</v>
      </c>
      <c r="B34" s="191"/>
      <c r="C34" s="523">
        <f t="shared" si="5"/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8">
        <v>0</v>
      </c>
      <c r="K34" s="849"/>
      <c r="L34" s="279">
        <v>0</v>
      </c>
    </row>
    <row r="35" spans="1:12" ht="12.75">
      <c r="A35" s="206">
        <v>19</v>
      </c>
      <c r="B35" s="206"/>
      <c r="C35" s="522">
        <f t="shared" si="5"/>
        <v>0</v>
      </c>
      <c r="D35" s="254">
        <v>0</v>
      </c>
      <c r="E35" s="254">
        <v>0</v>
      </c>
      <c r="F35" s="254">
        <v>0</v>
      </c>
      <c r="G35" s="254">
        <v>0</v>
      </c>
      <c r="H35" s="254">
        <v>0</v>
      </c>
      <c r="I35" s="254">
        <v>0</v>
      </c>
      <c r="J35" s="255">
        <v>0</v>
      </c>
      <c r="K35" s="849"/>
      <c r="L35" s="279">
        <v>0</v>
      </c>
    </row>
    <row r="36" spans="1:12" ht="13.5" thickBot="1">
      <c r="A36" s="206">
        <v>20</v>
      </c>
      <c r="B36" s="206"/>
      <c r="C36" s="522">
        <f t="shared" si="5"/>
        <v>0</v>
      </c>
      <c r="D36" s="254">
        <v>0</v>
      </c>
      <c r="E36" s="254">
        <v>0</v>
      </c>
      <c r="F36" s="254">
        <v>0</v>
      </c>
      <c r="G36" s="254">
        <v>0</v>
      </c>
      <c r="H36" s="254">
        <v>0</v>
      </c>
      <c r="I36" s="254">
        <v>0</v>
      </c>
      <c r="J36" s="255">
        <v>0</v>
      </c>
      <c r="K36" s="848"/>
      <c r="L36" s="275">
        <v>0</v>
      </c>
    </row>
    <row r="37" spans="1:12" ht="13.5" thickBot="1">
      <c r="A37" s="207"/>
      <c r="B37" s="208" t="s">
        <v>30</v>
      </c>
      <c r="C37" s="484">
        <f>SUM(D37:J37)</f>
        <v>0</v>
      </c>
      <c r="D37" s="484">
        <f aca="true" t="shared" si="6" ref="D37:J37">SUM(D30:D36)</f>
        <v>0</v>
      </c>
      <c r="E37" s="484">
        <f t="shared" si="6"/>
        <v>0</v>
      </c>
      <c r="F37" s="484">
        <f t="shared" si="6"/>
        <v>0</v>
      </c>
      <c r="G37" s="484">
        <f t="shared" si="6"/>
        <v>0</v>
      </c>
      <c r="H37" s="484">
        <f t="shared" si="6"/>
        <v>0</v>
      </c>
      <c r="I37" s="484">
        <f t="shared" si="6"/>
        <v>0</v>
      </c>
      <c r="J37" s="449">
        <f t="shared" si="6"/>
        <v>0</v>
      </c>
      <c r="K37" s="851"/>
      <c r="L37" s="450">
        <f>SUM(L30:L36)</f>
        <v>0</v>
      </c>
    </row>
    <row r="38" spans="1:12" ht="12">
      <c r="A38" s="206"/>
      <c r="B38" s="206"/>
      <c r="C38" s="504"/>
      <c r="D38" s="254"/>
      <c r="E38" s="254"/>
      <c r="F38" s="254"/>
      <c r="G38" s="254"/>
      <c r="H38" s="254"/>
      <c r="I38" s="254"/>
      <c r="J38" s="255"/>
      <c r="K38" s="848"/>
      <c r="L38" s="275"/>
    </row>
    <row r="39" spans="1:12" ht="12">
      <c r="A39" s="206"/>
      <c r="B39" s="206"/>
      <c r="C39" s="504"/>
      <c r="D39" s="254"/>
      <c r="E39" s="254"/>
      <c r="F39" s="254"/>
      <c r="G39" s="254"/>
      <c r="H39" s="254"/>
      <c r="I39" s="254"/>
      <c r="J39" s="255"/>
      <c r="K39" s="849"/>
      <c r="L39" s="279"/>
    </row>
    <row r="40" ht="12">
      <c r="L40" s="19"/>
    </row>
    <row r="41" ht="12">
      <c r="L41" s="19"/>
    </row>
    <row r="42" ht="12">
      <c r="L42" s="19"/>
    </row>
    <row r="43" ht="12">
      <c r="L43" s="19"/>
    </row>
    <row r="44" ht="12">
      <c r="L44" s="19"/>
    </row>
    <row r="45" ht="12">
      <c r="L45" s="19"/>
    </row>
    <row r="46" ht="12">
      <c r="L46" s="19"/>
    </row>
    <row r="47" ht="12">
      <c r="L47" s="19"/>
    </row>
    <row r="48" ht="12">
      <c r="L48" s="19"/>
    </row>
    <row r="49" ht="12">
      <c r="L49" s="19"/>
    </row>
    <row r="50" ht="12">
      <c r="L50" s="19"/>
    </row>
    <row r="51" ht="12">
      <c r="L51" s="19"/>
    </row>
    <row r="52" ht="12">
      <c r="L52" s="19"/>
    </row>
    <row r="53" ht="12">
      <c r="L53" s="19"/>
    </row>
    <row r="54" ht="12">
      <c r="L54" s="19"/>
    </row>
    <row r="55" ht="12">
      <c r="L55" s="19"/>
    </row>
    <row r="56" ht="12">
      <c r="L56" s="19"/>
    </row>
    <row r="57" ht="12">
      <c r="L57" s="19"/>
    </row>
    <row r="58" ht="12">
      <c r="L58" s="19"/>
    </row>
    <row r="59" ht="12">
      <c r="L59" s="19"/>
    </row>
    <row r="60" ht="12">
      <c r="L60" s="19"/>
    </row>
    <row r="61" ht="12">
      <c r="L61" s="19"/>
    </row>
    <row r="62" ht="12">
      <c r="L62" s="19"/>
    </row>
    <row r="63" ht="12">
      <c r="L63" s="19"/>
    </row>
    <row r="64" ht="12">
      <c r="L64" s="19"/>
    </row>
    <row r="65" ht="12">
      <c r="L65" s="19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Infrastruktury Wsi</dc:creator>
  <cp:keywords/>
  <dc:description/>
  <cp:lastModifiedBy>Żaczek Monika</cp:lastModifiedBy>
  <cp:lastPrinted>2022-06-24T07:13:10Z</cp:lastPrinted>
  <dcterms:created xsi:type="dcterms:W3CDTF">2004-01-05T09:21:57Z</dcterms:created>
  <dcterms:modified xsi:type="dcterms:W3CDTF">2022-12-28T09:06:45Z</dcterms:modified>
  <cp:category/>
  <cp:version/>
  <cp:contentType/>
  <cp:contentStatus/>
</cp:coreProperties>
</file>