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1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externalReferences>
    <externalReference r:id="rId17"/>
  </externalReference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<sst xmlns="http://schemas.openxmlformats.org/spreadsheetml/2006/main" count="5090" uniqueCount="383">
  <si>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</si>
  <si>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</si>
  <si>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</si>
  <si>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</si>
  <si>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</si>
  <si>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</si>
  <si>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</si>
  <si>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</si>
  <si>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</si>
  <si>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</si>
  <si>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</si>
  <si>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</si>
  <si>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</si>
  <si>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</si>
  <si>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</si>
  <si>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</si>
  <si>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</si>
  <si>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</si>
  <si>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</si>
  <si>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</si>
  <si>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</si>
  <si>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</si>
  <si>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</si>
  <si>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</si>
  <si>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</si>
  <si>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</si>
  <si>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</si>
  <si>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</si>
  <si>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</si>
  <si>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</si>
  <si>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</si>
  <si>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</si>
  <si>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</si>
  <si>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</si>
  <si>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</si>
  <si>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</si>
  <si>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</si>
  <si>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</si>
  <si>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</si>
  <si>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</si>
  <si>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</si>
  <si>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</si>
  <si>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</si>
  <si>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</si>
  <si>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</si>
  <si>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</si>
  <si>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</si>
  <si>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</si>
  <si>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</si>
  <si>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</si>
  <si>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</si>
  <si>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</si>
  <si>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</si>
  <si>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</si>
  <si>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</si>
  <si>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</si>
  <si>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</si>
  <si>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</si>
  <si>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</si>
  <si>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</si>
  <si>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</si>
  <si>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</si>
  <si>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</si>
  <si>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</si>
  <si>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</si>
  <si>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</si>
  <si>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</si>
  <si>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</si>
  <si>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</si>
  <si>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</si>
  <si>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</si>
  <si>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</si>
  <si>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</si>
  <si>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</si>
  <si>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</si>
  <si>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</si>
  <si>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</si>
  <si>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</si>
  <si>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</si>
  <si>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</si>
  <si>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</si>
  <si>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</si>
  <si>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</si>
  <si>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</si>
  <si>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</si>
  <si>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</si>
  <si>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</si>
  <si>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</si>
  <si>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</si>
  <si>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</si>
  <si>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</si>
  <si>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</si>
  <si>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</si>
  <si>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</si>
  <si>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</si>
  <si>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</si>
  <si>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</si>
  <si>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</si>
  <si>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</si>
  <si>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</si>
  <si>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</si>
  <si>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</si>
  <si>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</si>
  <si>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</si>
  <si>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</si>
  <si>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</si>
  <si>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</si>
  <si>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</si>
  <si>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</si>
  <si>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</si>
  <si>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</si>
  <si>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</si>
  <si>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</si>
  <si>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</si>
  <si>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</si>
  <si>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</si>
  <si>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</si>
  <si>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</si>
  <si>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</si>
  <si>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</si>
  <si>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</si>
  <si>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</si>
  <si>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</si>
  <si>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</si>
  <si>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</si>
  <si>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</si>
  <si>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</si>
  <si>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</si>
  <si>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</si>
  <si>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</si>
  <si>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</si>
  <si>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</si>
  <si>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</si>
  <si>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</si>
  <si>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</si>
  <si>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</si>
  <si>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</si>
  <si>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</si>
  <si>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</si>
  <si>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</si>
  <si>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</si>
  <si>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</si>
  <si>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</si>
  <si>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</si>
  <si>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</si>
  <si>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</si>
  <si>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</si>
  <si>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</si>
  <si>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</si>
  <si>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</si>
  <si>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</si>
  <si>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</si>
  <si>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</si>
  <si>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</si>
  <si>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</si>
  <si>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</si>
  <si>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</si>
  <si>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</si>
  <si>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</si>
  <si>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</si>
  <si>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</si>
  <si>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</si>
  <si>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</si>
  <si>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</si>
  <si>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</si>
  <si>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</si>
  <si>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</si>
  <si>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</si>
  <si>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</si>
  <si>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</si>
  <si>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</si>
  <si>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</si>
  <si>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</si>
  <si>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</si>
  <si>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</si>
  <si>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</si>
  <si>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</si>
  <si>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</si>
  <si>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</si>
  <si>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</si>
  <si>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</si>
  <si>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</si>
  <si>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</si>
  <si>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</si>
  <si>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</si>
  <si>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</si>
  <si>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</si>
  <si>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</si>
  <si>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</si>
  <si>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</si>
  <si>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</si>
  <si>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</si>
  <si>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</si>
  <si>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</si>
  <si>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</si>
  <si>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</si>
  <si>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</si>
  <si>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</si>
  <si>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</si>
  <si>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</si>
  <si>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</si>
  <si>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</si>
  <si>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</si>
  <si>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</si>
  <si>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</si>
  <si>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</si>
  <si>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</si>
  <si>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</si>
  <si>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</si>
  <si>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</si>
  <si>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</si>
  <si>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</si>
  <si>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</si>
  <si>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</si>
  <si>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</si>
  <si>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</si>
  <si>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</si>
  <si>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</si>
  <si>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</si>
  <si>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</si>
  <si>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</si>
  <si>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</si>
  <si>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</si>
  <si>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</si>
  <si>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</si>
  <si>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</si>
  <si>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</si>
  <si>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</si>
  <si>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</si>
  <si>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</si>
  <si>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</si>
  <si>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</si>
  <si>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</si>
  <si>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</si>
  <si>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</si>
  <si>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</si>
  <si>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</si>
  <si>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</si>
  <si>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</si>
  <si>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</si>
  <si>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</si>
  <si>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</si>
  <si>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</si>
  <si>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</si>
  <si>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</si>
  <si>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</si>
  <si>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</si>
  <si>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</si>
  <si>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</si>
  <si>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</si>
  <si>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</si>
  <si>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</si>
  <si>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</si>
  <si>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</si>
  <si>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</si>
  <si>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</si>
  <si>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</si>
  <si>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</si>
  <si>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</si>
  <si>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</si>
  <si>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</si>
  <si>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</si>
  <si>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</si>
  <si>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</si>
  <si>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</si>
  <si>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</si>
  <si>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</si>
  <si>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</si>
  <si>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</si>
  <si>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</si>
  <si>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</si>
  <si>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</si>
  <si>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</si>
  <si>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</si>
  <si>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</si>
  <si>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</si>
  <si>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</si>
  <si>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</si>
  <si>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</si>
  <si>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</si>
  <si>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</si>
  <si>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</si>
  <si>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</si>
  <si>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</si>
  <si>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</si>
  <si>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</si>
  <si>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</si>
  <si>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</si>
  <si>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</si>
  <si>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</si>
  <si>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</si>
  <si>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</si>
  <si>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</si>
  <si>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</si>
  <si>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</si>
  <si>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</si>
  <si>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</si>
  <si>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</si>
  <si>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</si>
  <si>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</si>
  <si>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</si>
  <si>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</si>
  <si>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</si>
  <si>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</si>
  <si>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</si>
  <si>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</si>
  <si>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</si>
  <si>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</si>
  <si>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</si>
  <si>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</si>
  <si>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</si>
  <si>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</si>
  <si>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</si>
  <si>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</si>
  <si>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</si>
  <si>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</si>
  <si>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</si>
  <si>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</si>
  <si>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</si>
  <si>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</si>
  <si>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</si>
  <si>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</si>
  <si>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</si>
  <si>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</si>
  <si>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</si>
  <si>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</si>
  <si>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</si>
  <si>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</si>
  <si>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</si>
  <si>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</si>
  <si>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</si>
  <si>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</si>
  <si>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</si>
  <si>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</si>
  <si>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</si>
  <si>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</si>
  <si>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</si>
  <si>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</si>
  <si>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</si>
  <si>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</si>
  <si>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</si>
  <si>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</si>
  <si>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</si>
  <si>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</si>
  <si>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</si>
  <si>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</si>
  <si>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</si>
  <si>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</si>
  <si>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</si>
  <si>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</si>
  <si>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</si>
  <si>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</si>
  <si>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</si>
  <si>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</si>
  <si>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</si>
  <si>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</si>
  <si>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</si>
  <si>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</si>
  <si>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</si>
  <si>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</si>
  <si>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</si>
  <si>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</si>
  <si>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</si>
  <si>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</si>
  <si>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</si>
  <si>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</si>
  <si>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</si>
  <si>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</si>
  <si>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</si>
  <si>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</si>
  <si>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</si>
  <si>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</si>
  <si>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</si>
  <si>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</si>
  <si>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</si>
  <si>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</si>
  <si>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2019-06-30</t>
  </si>
  <si>
    <t>NR 27/2019</t>
  </si>
  <si>
    <t>11.07.2019 r.</t>
  </si>
  <si>
    <t>2019-07-07</t>
  </si>
  <si>
    <t>2019-07-01 - 2019-07-07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</si>
  <si>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01 -07.07.2019</t>
    </r>
  </si>
  <si>
    <t>Notowania z okresu: 01-07.07.2019r.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</si>
</sst>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8" xfId="0" quotePrefix="1" applyNumberFormat="1" applyFont="1" applyBorder="1" applyAlignment="1"/>
    <xf numFmtId="164" fontId="160" fillId="0" borderId="28" xfId="0" quotePrefix="1" applyNumberFormat="1" applyFont="1" applyBorder="1" applyAlignment="1">
      <alignment horizontal="right"/>
    </xf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62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4" fontId="5" fillId="0" borderId="47" xfId="0" applyNumberFormat="1" applyFont="1" applyBorder="1" applyAlignment="1">
      <alignment horizontal="center" vertical="center" wrapText="1"/>
    </xf>
    <xf numFmtId="2" fontId="14" fillId="0" borderId="58" xfId="0" quotePrefix="1" applyNumberFormat="1" applyFont="1" applyFill="1" applyBorder="1"/>
    <xf numFmtId="164" fontId="14" fillId="0" borderId="47" xfId="0" quotePrefix="1" applyNumberFormat="1" applyFont="1" applyFill="1" applyBorder="1"/>
    <xf numFmtId="164" fontId="14" fillId="0" borderId="61" xfId="0" quotePrefix="1" applyNumberFormat="1" applyFont="1" applyFill="1" applyBorder="1"/>
    <xf numFmtId="2" fontId="5" fillId="0" borderId="58" xfId="0" quotePrefix="1" applyNumberFormat="1" applyFont="1" applyFill="1" applyBorder="1"/>
    <xf numFmtId="2" fontId="14" fillId="0" borderId="64" xfId="0" quotePrefix="1" applyNumberFormat="1" applyFont="1" applyFill="1" applyBorder="1"/>
    <xf numFmtId="164" fontId="14" fillId="0" borderId="49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38101</xdr:rowOff>
    </xdr:from>
    <xdr:to>
      <xdr:col>10</xdr:col>
      <xdr:colOff>436802</xdr:colOff>
      <xdr:row>21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6" y="38101"/>
          <a:ext cx="6313726" cy="3438524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485774</xdr:colOff>
      <xdr:row>21</xdr:row>
      <xdr:rowOff>114301</xdr:rowOff>
    </xdr:from>
    <xdr:to>
      <xdr:col>20</xdr:col>
      <xdr:colOff>361949</xdr:colOff>
      <xdr:row>42</xdr:row>
      <xdr:rowOff>161926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81774" y="3514726"/>
          <a:ext cx="5972175" cy="3390900"/>
        </a:xfrm>
        <a:prstGeom prst="rect">
          <a:avLst/>
        </a:prstGeom>
      </xdr:spPr>
    </xdr:pic>
    <xdr:clientData/>
  </xdr:twoCellAnchor>
  <xdr:twoCellAnchor editAs="oneCell">
    <xdr:from>
      <xdr:col>10</xdr:col>
      <xdr:colOff>485775</xdr:colOff>
      <xdr:row>0</xdr:row>
      <xdr:rowOff>38100</xdr:rowOff>
    </xdr:from>
    <xdr:to>
      <xdr:col>20</xdr:col>
      <xdr:colOff>371475</xdr:colOff>
      <xdr:row>21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81775" y="38100"/>
          <a:ext cx="5981700" cy="34385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21</xdr:row>
      <xdr:rowOff>123825</xdr:rowOff>
    </xdr:from>
    <xdr:to>
      <xdr:col>10</xdr:col>
      <xdr:colOff>428625</xdr:colOff>
      <xdr:row>42</xdr:row>
      <xdr:rowOff>161926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524250"/>
          <a:ext cx="6296025" cy="3381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krowka/Analiza%20WO&#321;OWINA/UB&#211;J%20-%20Anali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BOJE - Tabela"/>
      <sheetName val="Bydło Ogółem"/>
      <sheetName val="Byki 12-24 mce"/>
      <sheetName val="Jałówki"/>
      <sheetName val="Krowy"/>
      <sheetName val="Ceny przełom roku "/>
    </sheetNames>
    <sheetDataSet>
      <sheetData sheetId="0"/>
      <sheetData sheetId="1"/>
      <sheetData sheetId="2">
        <row r="7">
          <cell r="C7">
            <v>12747.722203184316</v>
          </cell>
          <cell r="D7">
            <v>12684.734521886761</v>
          </cell>
          <cell r="E7">
            <v>12760.22615430149</v>
          </cell>
          <cell r="F7">
            <v>12862.260780074503</v>
          </cell>
          <cell r="G7">
            <v>13024.253417135011</v>
          </cell>
          <cell r="H7">
            <v>13095.24202312076</v>
          </cell>
          <cell r="I7">
            <v>13089.325186969767</v>
          </cell>
          <cell r="J7">
            <v>13033.989952735716</v>
          </cell>
          <cell r="K7">
            <v>12926.690772159058</v>
          </cell>
          <cell r="L7">
            <v>12887.67835830986</v>
          </cell>
          <cell r="M7">
            <v>12876.390888793714</v>
          </cell>
          <cell r="N7">
            <v>12614.478204182751</v>
          </cell>
          <cell r="O7">
            <v>12527.684963430365</v>
          </cell>
          <cell r="P7">
            <v>12580.411280502025</v>
          </cell>
          <cell r="Q7">
            <v>12539.216950193491</v>
          </cell>
          <cell r="R7">
            <v>12492.0867625951</v>
          </cell>
          <cell r="S7">
            <v>12539.708539873742</v>
          </cell>
          <cell r="T7">
            <v>12506.045933500985</v>
          </cell>
          <cell r="U7">
            <v>12618.838936001135</v>
          </cell>
          <cell r="V7">
            <v>12863.556393947421</v>
          </cell>
          <cell r="W7">
            <v>12814.06387549156</v>
          </cell>
          <cell r="X7">
            <v>13004.802224256251</v>
          </cell>
          <cell r="Y7">
            <v>12867.496092249499</v>
          </cell>
          <cell r="Z7">
            <v>12892.096218916766</v>
          </cell>
          <cell r="AA7">
            <v>12893.793334054966</v>
          </cell>
          <cell r="AB7">
            <v>12682.40534719537</v>
          </cell>
          <cell r="AC7">
            <v>12302.063592729228</v>
          </cell>
          <cell r="AD7">
            <v>12188.050136672033</v>
          </cell>
          <cell r="AE7">
            <v>12248.368676142305</v>
          </cell>
          <cell r="AF7">
            <v>12371.697361428789</v>
          </cell>
          <cell r="AG7">
            <v>12519.856648923027</v>
          </cell>
          <cell r="AH7">
            <v>12621.291458341271</v>
          </cell>
          <cell r="AI7">
            <v>12565.306960170532</v>
          </cell>
          <cell r="AJ7">
            <v>12606.706994472022</v>
          </cell>
          <cell r="AK7">
            <v>12455.910242842689</v>
          </cell>
          <cell r="AL7">
            <v>12506.470713719864</v>
          </cell>
          <cell r="AM7">
            <v>12628.343813567419</v>
          </cell>
          <cell r="AN7">
            <v>12728.117280266797</v>
          </cell>
          <cell r="AO7">
            <v>12860.374251625031</v>
          </cell>
          <cell r="AP7">
            <v>12838.792014678213</v>
          </cell>
          <cell r="AQ7">
            <v>12916.942132234897</v>
          </cell>
          <cell r="AR7">
            <v>12900.13504682179</v>
          </cell>
          <cell r="AS7">
            <v>13029.237948191421</v>
          </cell>
          <cell r="AT7">
            <v>13228.319521311018</v>
          </cell>
          <cell r="AU7">
            <v>13286.737066029458</v>
          </cell>
          <cell r="AV7">
            <v>13163.634113925256</v>
          </cell>
          <cell r="AW7">
            <v>13124.645353465015</v>
          </cell>
          <cell r="AX7">
            <v>13237.760177040811</v>
          </cell>
          <cell r="AY7">
            <v>13141.298033879355</v>
          </cell>
          <cell r="AZ7">
            <v>13199.934269488787</v>
          </cell>
          <cell r="BA7">
            <v>13351.777748541328</v>
          </cell>
          <cell r="BB7">
            <v>13536.612909212017</v>
          </cell>
        </row>
        <row r="9">
          <cell r="C9">
            <v>13334.277946099428</v>
          </cell>
          <cell r="D9">
            <v>13201.309879229741</v>
          </cell>
          <cell r="E9">
            <v>13228.271623289818</v>
          </cell>
          <cell r="F9">
            <v>13221.852732261666</v>
          </cell>
          <cell r="G9">
            <v>13144.172194636749</v>
          </cell>
          <cell r="H9">
            <v>12885.282986658682</v>
          </cell>
          <cell r="I9">
            <v>12722.158329264479</v>
          </cell>
          <cell r="J9">
            <v>12710.41317986694</v>
          </cell>
          <cell r="K9">
            <v>12802.551854557465</v>
          </cell>
          <cell r="L9">
            <v>12833.241789403211</v>
          </cell>
          <cell r="M9">
            <v>12851.458866319681</v>
          </cell>
          <cell r="N9">
            <v>12841.026928097126</v>
          </cell>
          <cell r="O9">
            <v>12973.724948454716</v>
          </cell>
          <cell r="P9">
            <v>12838.304995584935</v>
          </cell>
          <cell r="Q9">
            <v>12678.695223437222</v>
          </cell>
          <cell r="R9">
            <v>12521.277102560629</v>
          </cell>
          <cell r="S9">
            <v>12616.712132213594</v>
          </cell>
          <cell r="T9">
            <v>12691.869732416086</v>
          </cell>
          <cell r="U9">
            <v>12837.424878839991</v>
          </cell>
          <cell r="V9">
            <v>12907.236568424783</v>
          </cell>
          <cell r="W9">
            <v>13075.346382521506</v>
          </cell>
          <cell r="X9">
            <v>13055.741059234737</v>
          </cell>
          <cell r="Y9">
            <v>13053.705110657624</v>
          </cell>
          <cell r="Z9">
            <v>13028.839005059042</v>
          </cell>
          <cell r="AA9">
            <v>13015.963492165674</v>
          </cell>
          <cell r="AB9">
            <v>12949.753910882375</v>
          </cell>
          <cell r="AC9">
            <v>12786.751883017136</v>
          </cell>
          <cell r="AD9">
            <v>12729.633984967511</v>
          </cell>
          <cell r="AE9">
            <v>12781.80407196564</v>
          </cell>
          <cell r="AF9">
            <v>12920.055687177113</v>
          </cell>
          <cell r="AG9">
            <v>13013.623835991977</v>
          </cell>
          <cell r="AH9">
            <v>13049.481527670472</v>
          </cell>
          <cell r="AI9">
            <v>13087.281536286788</v>
          </cell>
          <cell r="AJ9">
            <v>13246.003177835129</v>
          </cell>
          <cell r="AK9">
            <v>13263.262372555935</v>
          </cell>
          <cell r="AL9">
            <v>13271.504550225123</v>
          </cell>
          <cell r="AM9">
            <v>13278.349799081658</v>
          </cell>
          <cell r="AN9">
            <v>13172.913583980253</v>
          </cell>
          <cell r="AO9">
            <v>12898.543894361463</v>
          </cell>
          <cell r="AP9">
            <v>12897.598294806168</v>
          </cell>
          <cell r="AQ9">
            <v>12988.622238901724</v>
          </cell>
          <cell r="AR9">
            <v>12987.284015378826</v>
          </cell>
          <cell r="AS9">
            <v>13049.489282772376</v>
          </cell>
          <cell r="AT9">
            <v>13229.986750664915</v>
          </cell>
          <cell r="AU9">
            <v>13182.493736213457</v>
          </cell>
          <cell r="AV9">
            <v>13239.047271366075</v>
          </cell>
          <cell r="AW9">
            <v>13409.58294702515</v>
          </cell>
          <cell r="AX9">
            <v>13521.94469501636</v>
          </cell>
          <cell r="AY9">
            <v>13619.839097403892</v>
          </cell>
          <cell r="AZ9">
            <v>13533.627265814268</v>
          </cell>
          <cell r="BA9">
            <v>13544.04405282619</v>
          </cell>
          <cell r="BB9">
            <v>13786.595563360856</v>
          </cell>
        </row>
        <row r="10">
          <cell r="B10" t="str">
            <v>2017r.</v>
          </cell>
        </row>
        <row r="11">
          <cell r="C11">
            <v>13662.406001937676</v>
          </cell>
          <cell r="D11">
            <v>13652.775947017142</v>
          </cell>
          <cell r="E11">
            <v>13579.143857074256</v>
          </cell>
          <cell r="F11">
            <v>13455.208045628835</v>
          </cell>
          <cell r="G11">
            <v>13482.483856438121</v>
          </cell>
          <cell r="H11">
            <v>13356.565109075924</v>
          </cell>
          <cell r="I11">
            <v>13383.592404397898</v>
          </cell>
          <cell r="J11">
            <v>13390.640203767476</v>
          </cell>
          <cell r="K11">
            <v>13366.623883023472</v>
          </cell>
          <cell r="L11">
            <v>13279.478298632261</v>
          </cell>
          <cell r="M11">
            <v>13055.331171447246</v>
          </cell>
          <cell r="N11">
            <v>12937.748415339536</v>
          </cell>
          <cell r="O11">
            <v>13033.989729437364</v>
          </cell>
          <cell r="P11">
            <v>12965.94210631366</v>
          </cell>
          <cell r="Q11">
            <v>12998.050470194505</v>
          </cell>
          <cell r="R11">
            <v>13231.091100229445</v>
          </cell>
          <cell r="S11">
            <v>13227.101948028559</v>
          </cell>
          <cell r="T11">
            <v>13257.827790300436</v>
          </cell>
          <cell r="U11">
            <v>13175.410975709721</v>
          </cell>
          <cell r="V11">
            <v>13027.271857385735</v>
          </cell>
          <cell r="W11">
            <v>13039.838710545144</v>
          </cell>
          <cell r="X11">
            <v>13079.44437664346</v>
          </cell>
          <cell r="Y11">
            <v>13118.183113868206</v>
          </cell>
          <cell r="Z11">
            <v>13133.41761396416</v>
          </cell>
          <cell r="AA11">
            <v>12960.691240005201</v>
          </cell>
          <cell r="AB11">
            <v>12873.646223373013</v>
          </cell>
          <cell r="AC11">
            <v>12940.912008633457</v>
          </cell>
          <cell r="AD11">
            <v>12950</v>
          </cell>
          <cell r="AE11">
            <v>13010</v>
          </cell>
          <cell r="AF11">
            <v>13112</v>
          </cell>
          <cell r="AG11">
            <v>13232</v>
          </cell>
          <cell r="AH11">
            <v>13459.920326511075</v>
          </cell>
          <cell r="AI11">
            <v>13463</v>
          </cell>
          <cell r="AJ11">
            <v>13570</v>
          </cell>
          <cell r="AK11">
            <v>13624.139556613587</v>
          </cell>
          <cell r="AL11">
            <v>13628</v>
          </cell>
          <cell r="AM11">
            <v>13652</v>
          </cell>
          <cell r="AN11">
            <v>13700</v>
          </cell>
          <cell r="AO11">
            <v>13728</v>
          </cell>
          <cell r="AP11">
            <v>13904</v>
          </cell>
          <cell r="AQ11">
            <v>13946.180143068495</v>
          </cell>
          <cell r="AR11">
            <v>13966</v>
          </cell>
          <cell r="AS11">
            <v>14075</v>
          </cell>
          <cell r="AT11">
            <v>14097</v>
          </cell>
          <cell r="AU11">
            <v>14176</v>
          </cell>
          <cell r="AV11">
            <v>14239.057770507821</v>
          </cell>
          <cell r="AW11">
            <v>14305</v>
          </cell>
          <cell r="AX11">
            <v>14360</v>
          </cell>
          <cell r="AY11">
            <v>14331</v>
          </cell>
          <cell r="AZ11">
            <v>14113</v>
          </cell>
          <cell r="BA11">
            <v>14182.232953404646</v>
          </cell>
          <cell r="BB11">
            <v>14006</v>
          </cell>
        </row>
        <row r="12">
          <cell r="B12" t="str">
            <v>2018r.</v>
          </cell>
        </row>
        <row r="13">
          <cell r="C13">
            <v>14006</v>
          </cell>
          <cell r="D13">
            <v>14016</v>
          </cell>
          <cell r="E13">
            <v>13997</v>
          </cell>
          <cell r="F13">
            <v>14226</v>
          </cell>
          <cell r="G13">
            <v>14128</v>
          </cell>
          <cell r="H13">
            <v>14178</v>
          </cell>
          <cell r="I13">
            <v>14020</v>
          </cell>
          <cell r="J13">
            <v>13958</v>
          </cell>
          <cell r="K13">
            <v>13905.607136208295</v>
          </cell>
          <cell r="L13">
            <v>13974</v>
          </cell>
          <cell r="M13">
            <v>13905.414653272474</v>
          </cell>
          <cell r="N13">
            <v>13860.54847058531</v>
          </cell>
          <cell r="O13">
            <v>13870.555366862354</v>
          </cell>
          <cell r="P13">
            <v>13795</v>
          </cell>
          <cell r="Q13">
            <v>13913</v>
          </cell>
          <cell r="R13">
            <v>13920</v>
          </cell>
          <cell r="S13">
            <v>14040</v>
          </cell>
          <cell r="T13">
            <v>14040</v>
          </cell>
          <cell r="U13">
            <v>13947</v>
          </cell>
          <cell r="V13">
            <v>13845</v>
          </cell>
          <cell r="W13">
            <v>13896</v>
          </cell>
          <cell r="X13">
            <v>13987.293767211228</v>
          </cell>
          <cell r="Y13">
            <v>13980</v>
          </cell>
          <cell r="Z13">
            <v>13913.321117997642</v>
          </cell>
          <cell r="AA13">
            <v>13878</v>
          </cell>
          <cell r="AB13">
            <v>13673</v>
          </cell>
          <cell r="AC13">
            <v>13675.748070575397</v>
          </cell>
          <cell r="AD13">
            <v>13679.892530221448</v>
          </cell>
          <cell r="AE13">
            <v>13762</v>
          </cell>
          <cell r="AF13">
            <v>13842.94012427095</v>
          </cell>
          <cell r="AG13">
            <v>13922</v>
          </cell>
          <cell r="AH13">
            <v>14057</v>
          </cell>
          <cell r="AI13">
            <v>14019</v>
          </cell>
          <cell r="AJ13">
            <v>14022</v>
          </cell>
          <cell r="AK13">
            <v>14002</v>
          </cell>
          <cell r="AL13">
            <v>13885</v>
          </cell>
          <cell r="AM13">
            <v>13873</v>
          </cell>
          <cell r="AN13">
            <v>13887</v>
          </cell>
          <cell r="AO13">
            <v>13955</v>
          </cell>
          <cell r="AP13">
            <v>13955</v>
          </cell>
          <cell r="AQ13">
            <v>14030.945139150981</v>
          </cell>
          <cell r="AR13">
            <v>14112</v>
          </cell>
          <cell r="AS13">
            <v>13988</v>
          </cell>
          <cell r="AT13">
            <v>13895</v>
          </cell>
          <cell r="AU13">
            <v>13877</v>
          </cell>
          <cell r="AV13">
            <v>13889</v>
          </cell>
          <cell r="AW13">
            <v>13845</v>
          </cell>
          <cell r="AX13">
            <v>13851</v>
          </cell>
          <cell r="AY13">
            <v>13779</v>
          </cell>
          <cell r="AZ13">
            <v>13741</v>
          </cell>
          <cell r="BA13">
            <v>13925.448540546673</v>
          </cell>
          <cell r="BB13">
            <v>13925.448540546673</v>
          </cell>
        </row>
        <row r="14">
          <cell r="B14" t="str">
            <v>2019r.</v>
          </cell>
        </row>
        <row r="15">
          <cell r="C15">
            <v>13929</v>
          </cell>
          <cell r="D15">
            <v>13812</v>
          </cell>
          <cell r="E15">
            <v>13804</v>
          </cell>
          <cell r="F15">
            <v>13730</v>
          </cell>
          <cell r="G15">
            <v>13562.806607204579</v>
          </cell>
          <cell r="H15">
            <v>12773</v>
          </cell>
          <cell r="I15">
            <v>12881</v>
          </cell>
          <cell r="J15">
            <v>13329</v>
          </cell>
          <cell r="K15">
            <v>13462</v>
          </cell>
          <cell r="L15">
            <v>13279</v>
          </cell>
          <cell r="M15">
            <v>13062</v>
          </cell>
          <cell r="N15">
            <v>13006</v>
          </cell>
          <cell r="O15">
            <v>12998</v>
          </cell>
          <cell r="P15">
            <v>12730.798016370713</v>
          </cell>
          <cell r="Q15">
            <v>12671</v>
          </cell>
          <cell r="R15">
            <v>12695.223805758395</v>
          </cell>
          <cell r="S15">
            <v>12695</v>
          </cell>
          <cell r="T15">
            <v>12695</v>
          </cell>
          <cell r="U15">
            <v>12584</v>
          </cell>
          <cell r="V15">
            <v>12482</v>
          </cell>
          <cell r="W15">
            <v>12409</v>
          </cell>
          <cell r="X15">
            <v>12387</v>
          </cell>
          <cell r="Y15">
            <v>12294</v>
          </cell>
          <cell r="Z15">
            <v>12093</v>
          </cell>
          <cell r="AA15">
            <v>11857.2347627258</v>
          </cell>
          <cell r="AB15">
            <v>11644</v>
          </cell>
          <cell r="AC15">
            <v>11206.206752600117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zoomScale="130" zoomScaleNormal="130" workbookViewId="0">
      <selection activeCell="E34" sqref="E34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382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3"/>
      <c r="C15" s="1141"/>
      <c r="D15" s="1141"/>
      <c r="E15" s="1142"/>
      <c r="F15" s="1142"/>
      <c r="G15" s="1142"/>
      <c r="H15" s="1142"/>
      <c r="I15" s="1141"/>
      <c r="J15" s="1141"/>
      <c r="K15" s="1141"/>
      <c r="L15" s="1142"/>
      <c r="M15" s="1142"/>
      <c r="N15" s="1142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3"/>
      <c r="C16" s="973"/>
      <c r="D16" s="974"/>
      <c r="E16" s="974"/>
      <c r="F16" s="974"/>
      <c r="G16" s="974"/>
      <c r="H16" s="974"/>
      <c r="I16" s="974"/>
      <c r="J16" s="974"/>
      <c r="K16" s="975"/>
      <c r="L16" s="975"/>
      <c r="M16" s="975"/>
      <c r="N16" s="975"/>
      <c r="O16" s="975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P29" sqref="P29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7" t="s">
        <v>364</v>
      </c>
      <c r="C5" s="1227"/>
      <c r="D5" s="1227"/>
      <c r="E5" s="1227"/>
      <c r="F5" s="1227"/>
      <c r="G5" s="1227"/>
      <c r="I5" s="685" t="s">
        <v>337</v>
      </c>
    </row>
    <row r="6" spans="2:11" ht="15.75" customHeight="1" thickBot="1">
      <c r="B6" s="1228" t="s">
        <v>172</v>
      </c>
      <c r="C6" s="1230" t="s">
        <v>365</v>
      </c>
      <c r="D6" s="1231"/>
      <c r="E6" s="1232"/>
      <c r="F6" s="1233" t="s">
        <v>366</v>
      </c>
      <c r="G6" s="1228" t="s">
        <v>367</v>
      </c>
    </row>
    <row r="7" spans="2:11" ht="31.5" customHeight="1" thickBot="1">
      <c r="B7" s="1229"/>
      <c r="C7" s="919" t="s">
        <v>317</v>
      </c>
      <c r="D7" s="919" t="s">
        <v>326</v>
      </c>
      <c r="E7" s="919" t="s">
        <v>327</v>
      </c>
      <c r="F7" s="1234"/>
      <c r="G7" s="1229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5">
        <f>(D8/C8)*100</f>
        <v>35.208635767439731</v>
      </c>
      <c r="F8" s="789">
        <v>3184.0450000000001</v>
      </c>
      <c r="G8" s="985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6">
        <f t="shared" ref="E9:E13" si="0">(D9/C9)*100</f>
        <v>20.72465915826912</v>
      </c>
      <c r="F9" s="790">
        <v>16738</v>
      </c>
      <c r="G9" s="986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6">
        <f t="shared" si="0"/>
        <v>0</v>
      </c>
      <c r="F10" s="793">
        <v>9178</v>
      </c>
      <c r="G10" s="986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7">
        <f t="shared" si="0"/>
        <v>5.7523744704167319</v>
      </c>
      <c r="F11" s="795">
        <v>101142.754</v>
      </c>
      <c r="G11" s="987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6">
        <f t="shared" si="0"/>
        <v>19.683444267808202</v>
      </c>
      <c r="F12" s="789">
        <v>28924.446</v>
      </c>
      <c r="G12" s="986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8">
        <f t="shared" si="0"/>
        <v>9.7723031696502805</v>
      </c>
      <c r="F13" s="789">
        <f t="shared" ref="F13" si="3">F11+F12</f>
        <v>130067.2</v>
      </c>
      <c r="G13" s="988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7" t="s">
        <v>368</v>
      </c>
      <c r="C18" s="1227"/>
      <c r="D18" s="1227"/>
      <c r="E18" s="1227"/>
      <c r="F18" s="1227"/>
      <c r="G18" s="1227"/>
      <c r="L18" s="122"/>
      <c r="M18" s="122"/>
    </row>
    <row r="19" spans="1:13" ht="24.75" customHeight="1" thickBot="1">
      <c r="B19" s="1223" t="s">
        <v>179</v>
      </c>
      <c r="C19" s="1236" t="s">
        <v>365</v>
      </c>
      <c r="D19" s="1237"/>
      <c r="E19" s="1238"/>
      <c r="F19" s="1239" t="s">
        <v>366</v>
      </c>
      <c r="G19" s="1223" t="s">
        <v>367</v>
      </c>
      <c r="K19" s="122"/>
      <c r="L19" s="122"/>
      <c r="M19" s="122"/>
    </row>
    <row r="20" spans="1:13" ht="21" customHeight="1" thickBot="1">
      <c r="B20" s="1235"/>
      <c r="C20" s="972" t="s">
        <v>317</v>
      </c>
      <c r="D20" s="972" t="s">
        <v>326</v>
      </c>
      <c r="E20" s="972" t="s">
        <v>327</v>
      </c>
      <c r="F20" s="1240"/>
      <c r="G20" s="1224"/>
      <c r="K20" s="122"/>
      <c r="L20" s="122"/>
      <c r="M20" s="989"/>
    </row>
    <row r="21" spans="1:13" ht="15.75" thickBot="1">
      <c r="B21" s="589" t="s">
        <v>173</v>
      </c>
      <c r="C21" s="789">
        <v>11377.562</v>
      </c>
      <c r="D21" s="796">
        <v>0</v>
      </c>
      <c r="E21" s="985">
        <f>(D21/C21)*100</f>
        <v>0</v>
      </c>
      <c r="F21" s="789">
        <v>15600.903</v>
      </c>
      <c r="G21" s="985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6">
        <f t="shared" ref="E22:E26" si="4">(D22/C22)*100</f>
        <v>0</v>
      </c>
      <c r="F22" s="789">
        <v>64943</v>
      </c>
      <c r="G22" s="986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6">
        <f t="shared" si="4"/>
        <v>0</v>
      </c>
      <c r="F23" s="793">
        <v>21455</v>
      </c>
      <c r="G23" s="986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7">
        <f t="shared" si="4"/>
        <v>0.16038902164676019</v>
      </c>
      <c r="F24" s="789">
        <v>5616.8559999999998</v>
      </c>
      <c r="G24" s="987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6">
        <f t="shared" si="4"/>
        <v>1.0397438362782021</v>
      </c>
      <c r="F25" s="789">
        <v>1736.7919999999999</v>
      </c>
      <c r="G25" s="986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8">
        <f t="shared" si="4"/>
        <v>0.34654237740098892</v>
      </c>
      <c r="F26" s="789">
        <f>F24+F25</f>
        <v>7353.6479999999992</v>
      </c>
      <c r="G26" s="988">
        <f t="shared" si="5"/>
        <v>-4.1262241543244791</v>
      </c>
    </row>
    <row r="27" spans="1:13" ht="16.5" customHeight="1">
      <c r="B27" s="1225"/>
      <c r="C27" s="1225"/>
      <c r="D27" s="1225"/>
      <c r="E27" s="1225"/>
      <c r="F27" s="1225"/>
      <c r="G27" s="1225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89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6"/>
      <c r="E32" s="1226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89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6"/>
      <c r="D43" s="1226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41" t="s">
        <v>369</v>
      </c>
      <c r="C2" s="1241"/>
      <c r="D2" s="1241"/>
      <c r="E2" s="1241"/>
      <c r="F2" s="1241"/>
      <c r="G2" s="1241"/>
      <c r="H2" s="1241"/>
      <c r="I2" s="1241"/>
      <c r="J2" s="1241"/>
      <c r="K2" s="1241"/>
      <c r="L2" s="1241"/>
      <c r="M2" s="1241"/>
      <c r="N2" s="1241"/>
      <c r="O2" s="1241"/>
      <c r="P2" s="1241"/>
      <c r="Q2" s="1241"/>
      <c r="R2" s="1241"/>
      <c r="S2" s="1241"/>
      <c r="T2" s="1241"/>
      <c r="U2" s="1241"/>
      <c r="V2" s="1241"/>
      <c r="W2" s="1241"/>
      <c r="X2" s="1241"/>
      <c r="Y2" s="1241"/>
    </row>
    <row r="3" spans="2:25" ht="15.75" customHeight="1">
      <c r="B3" s="1242" t="s">
        <v>370</v>
      </c>
      <c r="C3" s="1242"/>
      <c r="D3" s="1242"/>
      <c r="E3" s="1242"/>
      <c r="F3" s="1242"/>
      <c r="G3" s="1242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43" t="s">
        <v>182</v>
      </c>
      <c r="D5" s="1243"/>
      <c r="E5" s="613"/>
      <c r="F5" s="613"/>
      <c r="G5" s="612" t="s">
        <v>183</v>
      </c>
      <c r="H5" s="614" t="s">
        <v>184</v>
      </c>
      <c r="I5" s="1043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4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5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7" t="s">
        <v>328</v>
      </c>
      <c r="H10" s="631">
        <v>756.77599999999995</v>
      </c>
      <c r="I10" s="631">
        <v>3251</v>
      </c>
      <c r="J10" s="1048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5" t="s">
        <v>200</v>
      </c>
      <c r="C12" s="1046">
        <v>532.44799999999998</v>
      </c>
      <c r="D12" s="1046">
        <v>1029</v>
      </c>
      <c r="E12" s="1056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7" t="s">
        <v>328</v>
      </c>
      <c r="C13" s="631">
        <v>9677.625</v>
      </c>
      <c r="D13" s="631">
        <v>13496</v>
      </c>
      <c r="E13" s="1048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49"/>
      <c r="L22" s="1047" t="s">
        <v>328</v>
      </c>
      <c r="M22" s="631">
        <v>306549.00300000003</v>
      </c>
      <c r="N22" s="631">
        <v>80769.168000000005</v>
      </c>
      <c r="O22" s="1048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49"/>
      <c r="L23" s="122"/>
      <c r="M23" s="122"/>
      <c r="N23" s="122"/>
      <c r="O23" s="122"/>
      <c r="Q23" s="1047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49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49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49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S33" sqref="S33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41" t="s">
        <v>371</v>
      </c>
      <c r="C2" s="1241"/>
      <c r="D2" s="1241"/>
      <c r="E2" s="1241"/>
      <c r="F2" s="1241"/>
      <c r="G2" s="1241"/>
      <c r="H2" s="1241"/>
      <c r="I2" s="1241"/>
      <c r="J2" s="1241"/>
      <c r="K2" s="1241"/>
      <c r="L2" s="1241"/>
      <c r="M2" s="1241"/>
      <c r="N2" s="1241"/>
      <c r="O2" s="1241"/>
      <c r="P2" s="1241"/>
      <c r="Q2" s="1241"/>
      <c r="R2" s="1241"/>
      <c r="S2" s="1241"/>
      <c r="T2" s="1241"/>
      <c r="U2" s="1241"/>
      <c r="V2" s="1241"/>
      <c r="W2" s="1241"/>
      <c r="X2" s="1241"/>
      <c r="Y2" s="1241"/>
      <c r="Z2" s="1241"/>
      <c r="AA2" s="1241"/>
      <c r="AB2" s="1241"/>
    </row>
    <row r="3" spans="2:28" ht="18" customHeight="1">
      <c r="B3" s="1244" t="s">
        <v>372</v>
      </c>
      <c r="C3" s="1244"/>
      <c r="D3" s="1244"/>
      <c r="E3" s="1244"/>
      <c r="F3" s="1244"/>
      <c r="G3" s="1244"/>
      <c r="H3" s="1244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0">
        <v>9252</v>
      </c>
      <c r="E8" s="991">
        <v>2.2791474421224209</v>
      </c>
      <c r="F8" s="897"/>
      <c r="G8" s="896" t="s">
        <v>213</v>
      </c>
      <c r="H8" s="624">
        <v>2001.0550000000001</v>
      </c>
      <c r="I8" s="990">
        <v>8795</v>
      </c>
      <c r="J8" s="991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7" t="s">
        <v>217</v>
      </c>
      <c r="H10" s="1046">
        <v>251.62799999999999</v>
      </c>
      <c r="I10" s="1058">
        <v>1751</v>
      </c>
      <c r="J10" s="1059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7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373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374</v>
      </c>
      <c r="R16" s="628">
        <v>119.505</v>
      </c>
      <c r="S16" s="628">
        <v>15.42</v>
      </c>
      <c r="T16" s="686">
        <v>7.75</v>
      </c>
    </row>
    <row r="17" spans="2:21" ht="16.5" thickBot="1">
      <c r="B17" s="1047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7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7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7" t="s">
        <v>261</v>
      </c>
      <c r="C5" s="1307"/>
      <c r="D5" s="1307"/>
      <c r="E5" s="1307"/>
      <c r="F5" s="1307"/>
      <c r="G5" s="1307"/>
      <c r="H5" s="1307"/>
      <c r="I5" s="1307"/>
      <c r="J5" s="1307"/>
      <c r="K5" s="1307"/>
      <c r="L5" s="1307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8" t="s">
        <v>263</v>
      </c>
      <c r="C7" s="1300" t="s">
        <v>22</v>
      </c>
      <c r="D7" s="1300" t="s">
        <v>264</v>
      </c>
      <c r="E7" s="1311" t="s">
        <v>265</v>
      </c>
      <c r="F7" s="1312"/>
      <c r="G7" s="1313"/>
      <c r="H7" s="1314" t="s">
        <v>266</v>
      </c>
      <c r="I7" s="1316" t="s">
        <v>267</v>
      </c>
      <c r="J7" s="1317"/>
      <c r="K7" s="1317"/>
      <c r="L7" s="1308"/>
    </row>
    <row r="8" spans="2:13">
      <c r="B8" s="1309"/>
      <c r="C8" s="1310"/>
      <c r="D8" s="1310"/>
      <c r="E8" s="1302" t="s">
        <v>268</v>
      </c>
      <c r="F8" s="1300" t="s">
        <v>269</v>
      </c>
      <c r="G8" s="1300" t="s">
        <v>270</v>
      </c>
      <c r="H8" s="1315"/>
      <c r="I8" s="1302" t="s">
        <v>271</v>
      </c>
      <c r="J8" s="1302" t="s">
        <v>24</v>
      </c>
      <c r="K8" s="1300" t="s">
        <v>272</v>
      </c>
      <c r="L8" s="1302" t="s">
        <v>273</v>
      </c>
    </row>
    <row r="9" spans="2:13">
      <c r="B9" s="1309"/>
      <c r="C9" s="1310"/>
      <c r="D9" s="1310"/>
      <c r="E9" s="1303"/>
      <c r="F9" s="1310"/>
      <c r="G9" s="1310"/>
      <c r="H9" s="1315"/>
      <c r="I9" s="1303"/>
      <c r="J9" s="1303"/>
      <c r="K9" s="1301"/>
      <c r="L9" s="1303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306"/>
      <c r="O105" s="1306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06"/>
      <c r="O121" s="1306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06"/>
      <c r="O145" s="1306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06"/>
      <c r="O171" s="1306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9" t="s">
        <v>299</v>
      </c>
      <c r="D177" s="1269"/>
      <c r="E177" s="1269"/>
      <c r="F177" s="1269"/>
      <c r="G177" s="1269"/>
      <c r="H177" s="1269"/>
      <c r="I177" s="1269"/>
      <c r="J177" s="1269"/>
      <c r="K177" s="1269"/>
      <c r="L177" s="1298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8" t="s">
        <v>263</v>
      </c>
      <c r="C194" s="1273" t="s">
        <v>22</v>
      </c>
      <c r="D194" s="1273" t="s">
        <v>264</v>
      </c>
      <c r="E194" s="1275" t="s">
        <v>265</v>
      </c>
      <c r="F194" s="1276"/>
      <c r="G194" s="1277"/>
      <c r="H194" s="1278" t="s">
        <v>266</v>
      </c>
      <c r="I194" s="1280" t="s">
        <v>267</v>
      </c>
      <c r="J194" s="1281"/>
      <c r="K194" s="1281"/>
      <c r="L194" s="1320"/>
    </row>
    <row r="195" spans="2:12" ht="12.75" customHeight="1">
      <c r="B195" s="1319"/>
      <c r="C195" s="1274"/>
      <c r="D195" s="1274"/>
      <c r="E195" s="1288" t="s">
        <v>268</v>
      </c>
      <c r="F195" s="1273" t="s">
        <v>269</v>
      </c>
      <c r="G195" s="1273" t="s">
        <v>270</v>
      </c>
      <c r="H195" s="1279"/>
      <c r="I195" s="1288" t="s">
        <v>271</v>
      </c>
      <c r="J195" s="1288" t="s">
        <v>24</v>
      </c>
      <c r="K195" s="1273" t="s">
        <v>272</v>
      </c>
      <c r="L195" s="1304" t="s">
        <v>273</v>
      </c>
    </row>
    <row r="196" spans="2:12" ht="12.75" customHeight="1">
      <c r="B196" s="1319"/>
      <c r="C196" s="1274"/>
      <c r="D196" s="1274"/>
      <c r="E196" s="1295"/>
      <c r="F196" s="1274"/>
      <c r="G196" s="1274"/>
      <c r="H196" s="1279"/>
      <c r="I196" s="1289"/>
      <c r="J196" s="1289"/>
      <c r="K196" s="1290"/>
      <c r="L196" s="1305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9" t="s">
        <v>300</v>
      </c>
      <c r="D199" s="1269"/>
      <c r="E199" s="1269"/>
      <c r="F199" s="1269"/>
      <c r="G199" s="1269"/>
      <c r="H199" s="1269"/>
      <c r="I199" s="1269"/>
      <c r="J199" s="1269"/>
      <c r="K199" s="1269"/>
      <c r="L199" s="1298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82" t="s">
        <v>263</v>
      </c>
      <c r="C234" s="1273" t="s">
        <v>22</v>
      </c>
      <c r="D234" s="1273" t="s">
        <v>264</v>
      </c>
      <c r="E234" s="1275" t="s">
        <v>265</v>
      </c>
      <c r="F234" s="1276"/>
      <c r="G234" s="1277"/>
      <c r="H234" s="1278" t="s">
        <v>266</v>
      </c>
      <c r="I234" s="1275" t="s">
        <v>267</v>
      </c>
      <c r="J234" s="1276"/>
      <c r="K234" s="1276"/>
      <c r="L234" s="1276"/>
    </row>
    <row r="235" spans="2:12">
      <c r="B235" s="1299"/>
      <c r="C235" s="1274"/>
      <c r="D235" s="1274"/>
      <c r="E235" s="1288" t="s">
        <v>268</v>
      </c>
      <c r="F235" s="1273" t="s">
        <v>269</v>
      </c>
      <c r="G235" s="1273" t="s">
        <v>270</v>
      </c>
      <c r="H235" s="1279"/>
      <c r="I235" s="1288" t="s">
        <v>271</v>
      </c>
      <c r="J235" s="1288" t="s">
        <v>24</v>
      </c>
      <c r="K235" s="1273" t="s">
        <v>272</v>
      </c>
      <c r="L235" s="1280" t="s">
        <v>273</v>
      </c>
    </row>
    <row r="236" spans="2:12">
      <c r="B236" s="1299"/>
      <c r="C236" s="1274"/>
      <c r="D236" s="1274"/>
      <c r="E236" s="1295"/>
      <c r="F236" s="1274"/>
      <c r="G236" s="1274"/>
      <c r="H236" s="1279"/>
      <c r="I236" s="1295"/>
      <c r="J236" s="1295"/>
      <c r="K236" s="1274"/>
      <c r="L236" s="1294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92" t="s">
        <v>274</v>
      </c>
      <c r="D239" s="1292"/>
      <c r="E239" s="1292"/>
      <c r="F239" s="1292"/>
      <c r="G239" s="1292"/>
      <c r="H239" s="1292"/>
      <c r="I239" s="1292"/>
      <c r="J239" s="1292"/>
      <c r="K239" s="1292"/>
      <c r="L239" s="1292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9" t="s">
        <v>299</v>
      </c>
      <c r="D256" s="1269"/>
      <c r="E256" s="1269"/>
      <c r="F256" s="1269"/>
      <c r="G256" s="1269"/>
      <c r="H256" s="1269"/>
      <c r="I256" s="1269"/>
      <c r="J256" s="1269"/>
      <c r="K256" s="1269"/>
      <c r="L256" s="1269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96" t="s">
        <v>263</v>
      </c>
      <c r="C273" s="1273" t="s">
        <v>22</v>
      </c>
      <c r="D273" s="1273" t="s">
        <v>264</v>
      </c>
      <c r="E273" s="1275" t="s">
        <v>265</v>
      </c>
      <c r="F273" s="1276"/>
      <c r="G273" s="1277"/>
      <c r="H273" s="1278" t="s">
        <v>266</v>
      </c>
      <c r="I273" s="1280" t="s">
        <v>267</v>
      </c>
      <c r="J273" s="1281"/>
      <c r="K273" s="1281"/>
      <c r="L273" s="1281"/>
    </row>
    <row r="274" spans="2:12" ht="11.25" customHeight="1">
      <c r="B274" s="1297"/>
      <c r="C274" s="1274"/>
      <c r="D274" s="1274"/>
      <c r="E274" s="1288" t="s">
        <v>268</v>
      </c>
      <c r="F274" s="1273" t="s">
        <v>269</v>
      </c>
      <c r="G274" s="1273" t="s">
        <v>270</v>
      </c>
      <c r="H274" s="1279"/>
      <c r="I274" s="1288" t="s">
        <v>271</v>
      </c>
      <c r="J274" s="1288" t="s">
        <v>24</v>
      </c>
      <c r="K274" s="1273" t="s">
        <v>272</v>
      </c>
      <c r="L274" s="1280" t="s">
        <v>273</v>
      </c>
    </row>
    <row r="275" spans="2:12" ht="11.25" customHeight="1">
      <c r="B275" s="1297"/>
      <c r="C275" s="1274"/>
      <c r="D275" s="1274"/>
      <c r="E275" s="1295"/>
      <c r="F275" s="1274"/>
      <c r="G275" s="1274"/>
      <c r="H275" s="1279"/>
      <c r="I275" s="1289"/>
      <c r="J275" s="1289"/>
      <c r="K275" s="1290"/>
      <c r="L275" s="1294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9" t="s">
        <v>300</v>
      </c>
      <c r="D278" s="1269"/>
      <c r="E278" s="1269"/>
      <c r="F278" s="1269"/>
      <c r="G278" s="1269"/>
      <c r="H278" s="1269"/>
      <c r="I278" s="1269"/>
      <c r="J278" s="1269"/>
      <c r="K278" s="1269"/>
      <c r="L278" s="1269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8" t="s">
        <v>263</v>
      </c>
      <c r="C313" s="1273" t="s">
        <v>22</v>
      </c>
      <c r="D313" s="1273" t="s">
        <v>264</v>
      </c>
      <c r="E313" s="1275" t="s">
        <v>265</v>
      </c>
      <c r="F313" s="1276"/>
      <c r="G313" s="1277"/>
      <c r="H313" s="1273" t="s">
        <v>266</v>
      </c>
      <c r="I313" s="1275" t="s">
        <v>267</v>
      </c>
      <c r="J313" s="1276"/>
      <c r="K313" s="1276"/>
      <c r="L313" s="1277"/>
    </row>
    <row r="314" spans="2:12" ht="11.25" customHeight="1">
      <c r="B314" s="1295"/>
      <c r="C314" s="1274"/>
      <c r="D314" s="1274"/>
      <c r="E314" s="1283" t="s">
        <v>304</v>
      </c>
      <c r="F314" s="1286" t="s">
        <v>305</v>
      </c>
      <c r="G314" s="1286" t="s">
        <v>306</v>
      </c>
      <c r="H314" s="1274"/>
      <c r="I314" s="1288" t="s">
        <v>271</v>
      </c>
      <c r="J314" s="1288" t="s">
        <v>24</v>
      </c>
      <c r="K314" s="1273" t="s">
        <v>272</v>
      </c>
      <c r="L314" s="1288" t="s">
        <v>273</v>
      </c>
    </row>
    <row r="315" spans="2:12" ht="11.25" customHeight="1">
      <c r="B315" s="1289"/>
      <c r="C315" s="1290"/>
      <c r="D315" s="1290"/>
      <c r="E315" s="1285"/>
      <c r="F315" s="1287"/>
      <c r="G315" s="1287"/>
      <c r="H315" s="1290"/>
      <c r="I315" s="1289"/>
      <c r="J315" s="1289"/>
      <c r="K315" s="1290"/>
      <c r="L315" s="1289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92" t="s">
        <v>274</v>
      </c>
      <c r="D318" s="1292"/>
      <c r="E318" s="1292"/>
      <c r="F318" s="1292"/>
      <c r="G318" s="1292"/>
      <c r="H318" s="1292"/>
      <c r="I318" s="1292"/>
      <c r="J318" s="1292"/>
      <c r="K318" s="1292"/>
      <c r="L318" s="1293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9" t="s">
        <v>299</v>
      </c>
      <c r="D335" s="1269"/>
      <c r="E335" s="1269"/>
      <c r="F335" s="1269"/>
      <c r="G335" s="1269"/>
      <c r="H335" s="1269"/>
      <c r="I335" s="1269"/>
      <c r="J335" s="1269"/>
      <c r="K335" s="1269"/>
      <c r="L335" s="1270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71" t="s">
        <v>263</v>
      </c>
      <c r="C352" s="1273" t="s">
        <v>22</v>
      </c>
      <c r="D352" s="1273" t="s">
        <v>264</v>
      </c>
      <c r="E352" s="1275" t="s">
        <v>265</v>
      </c>
      <c r="F352" s="1276"/>
      <c r="G352" s="1277"/>
      <c r="H352" s="1278" t="s">
        <v>266</v>
      </c>
      <c r="I352" s="1280" t="s">
        <v>267</v>
      </c>
      <c r="J352" s="1281"/>
      <c r="K352" s="1281"/>
      <c r="L352" s="1282"/>
    </row>
    <row r="353" spans="2:12" ht="11.25" customHeight="1">
      <c r="B353" s="1272"/>
      <c r="C353" s="1274"/>
      <c r="D353" s="1274"/>
      <c r="E353" s="1283" t="s">
        <v>304</v>
      </c>
      <c r="F353" s="1286" t="s">
        <v>305</v>
      </c>
      <c r="G353" s="1286" t="s">
        <v>306</v>
      </c>
      <c r="H353" s="1279"/>
      <c r="I353" s="1288" t="s">
        <v>271</v>
      </c>
      <c r="J353" s="1288" t="s">
        <v>24</v>
      </c>
      <c r="K353" s="1273" t="s">
        <v>272</v>
      </c>
      <c r="L353" s="1288" t="s">
        <v>273</v>
      </c>
    </row>
    <row r="354" spans="2:12" ht="11.25" customHeight="1">
      <c r="B354" s="1272"/>
      <c r="C354" s="1274"/>
      <c r="D354" s="1274"/>
      <c r="E354" s="1284"/>
      <c r="F354" s="1291"/>
      <c r="G354" s="1291"/>
      <c r="H354" s="1279"/>
      <c r="I354" s="1289"/>
      <c r="J354" s="1289"/>
      <c r="K354" s="1290"/>
      <c r="L354" s="1289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9" t="s">
        <v>300</v>
      </c>
      <c r="D357" s="1269"/>
      <c r="E357" s="1269"/>
      <c r="F357" s="1269"/>
      <c r="G357" s="1269"/>
      <c r="H357" s="1269"/>
      <c r="I357" s="1269"/>
      <c r="J357" s="1269"/>
      <c r="K357" s="1269"/>
      <c r="L357" s="1270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61" t="s">
        <v>263</v>
      </c>
      <c r="C393" s="1247" t="s">
        <v>22</v>
      </c>
      <c r="D393" s="1247" t="s">
        <v>264</v>
      </c>
      <c r="E393" s="1253" t="s">
        <v>265</v>
      </c>
      <c r="F393" s="1254"/>
      <c r="G393" s="1255"/>
      <c r="H393" s="1256" t="s">
        <v>266</v>
      </c>
      <c r="I393" s="1253" t="s">
        <v>267</v>
      </c>
      <c r="J393" s="1254"/>
      <c r="K393" s="1254"/>
      <c r="L393" s="1255"/>
    </row>
    <row r="394" spans="2:12" ht="11.25" customHeight="1">
      <c r="B394" s="1262"/>
      <c r="C394" s="1248"/>
      <c r="D394" s="1248"/>
      <c r="E394" s="1265" t="s">
        <v>304</v>
      </c>
      <c r="F394" s="1267" t="s">
        <v>305</v>
      </c>
      <c r="G394" s="1267" t="s">
        <v>306</v>
      </c>
      <c r="H394" s="1257"/>
      <c r="I394" s="1261" t="s">
        <v>271</v>
      </c>
      <c r="J394" s="1261" t="s">
        <v>24</v>
      </c>
      <c r="K394" s="1247" t="s">
        <v>272</v>
      </c>
      <c r="L394" s="1261" t="s">
        <v>273</v>
      </c>
    </row>
    <row r="395" spans="2:12" ht="11.25" customHeight="1">
      <c r="B395" s="1262"/>
      <c r="C395" s="1248"/>
      <c r="D395" s="1248"/>
      <c r="E395" s="1266"/>
      <c r="F395" s="1268"/>
      <c r="G395" s="1268"/>
      <c r="H395" s="1257"/>
      <c r="I395" s="1262"/>
      <c r="J395" s="1262"/>
      <c r="K395" s="1248"/>
      <c r="L395" s="1263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9" t="s">
        <v>274</v>
      </c>
      <c r="D398" s="1249"/>
      <c r="E398" s="1249"/>
      <c r="F398" s="1249"/>
      <c r="G398" s="1249"/>
      <c r="H398" s="1249"/>
      <c r="I398" s="1249"/>
      <c r="J398" s="1249"/>
      <c r="K398" s="1249"/>
      <c r="L398" s="1250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45" t="s">
        <v>299</v>
      </c>
      <c r="D415" s="1245"/>
      <c r="E415" s="1245"/>
      <c r="F415" s="1245"/>
      <c r="G415" s="1245"/>
      <c r="H415" s="1245"/>
      <c r="I415" s="1245"/>
      <c r="J415" s="1245"/>
      <c r="K415" s="1245"/>
      <c r="L415" s="1246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51" t="s">
        <v>263</v>
      </c>
      <c r="C432" s="1247" t="s">
        <v>22</v>
      </c>
      <c r="D432" s="1247" t="s">
        <v>264</v>
      </c>
      <c r="E432" s="1253" t="s">
        <v>265</v>
      </c>
      <c r="F432" s="1254"/>
      <c r="G432" s="1255"/>
      <c r="H432" s="1256" t="s">
        <v>266</v>
      </c>
      <c r="I432" s="1258" t="s">
        <v>267</v>
      </c>
      <c r="J432" s="1259"/>
      <c r="K432" s="1259"/>
      <c r="L432" s="1260"/>
    </row>
    <row r="433" spans="2:12" ht="11.25" customHeight="1">
      <c r="B433" s="1252"/>
      <c r="C433" s="1248"/>
      <c r="D433" s="1248"/>
      <c r="E433" s="1265" t="s">
        <v>304</v>
      </c>
      <c r="F433" s="1267" t="s">
        <v>305</v>
      </c>
      <c r="G433" s="1267" t="s">
        <v>306</v>
      </c>
      <c r="H433" s="1257"/>
      <c r="I433" s="1261" t="s">
        <v>271</v>
      </c>
      <c r="J433" s="1261" t="s">
        <v>24</v>
      </c>
      <c r="K433" s="1247" t="s">
        <v>272</v>
      </c>
      <c r="L433" s="1261" t="s">
        <v>273</v>
      </c>
    </row>
    <row r="434" spans="2:12" ht="11.25" customHeight="1">
      <c r="B434" s="1252"/>
      <c r="C434" s="1248"/>
      <c r="D434" s="1248"/>
      <c r="E434" s="1266"/>
      <c r="F434" s="1268"/>
      <c r="G434" s="1268"/>
      <c r="H434" s="1257"/>
      <c r="I434" s="1263"/>
      <c r="J434" s="1263"/>
      <c r="K434" s="1264"/>
      <c r="L434" s="1263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45" t="s">
        <v>300</v>
      </c>
      <c r="D437" s="1245"/>
      <c r="E437" s="1245"/>
      <c r="F437" s="1245"/>
      <c r="G437" s="1245"/>
      <c r="H437" s="1245"/>
      <c r="I437" s="1245"/>
      <c r="J437" s="1245"/>
      <c r="K437" s="1245"/>
      <c r="L437" s="1246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61" t="s">
        <v>263</v>
      </c>
      <c r="C475" s="1247" t="s">
        <v>22</v>
      </c>
      <c r="D475" s="1247" t="s">
        <v>264</v>
      </c>
      <c r="E475" s="1253" t="s">
        <v>265</v>
      </c>
      <c r="F475" s="1254"/>
      <c r="G475" s="1255"/>
      <c r="H475" s="1256" t="s">
        <v>266</v>
      </c>
      <c r="I475" s="1253" t="s">
        <v>267</v>
      </c>
      <c r="J475" s="1254"/>
      <c r="K475" s="1254"/>
      <c r="L475" s="1255"/>
    </row>
    <row r="476" spans="2:12" ht="11.25" customHeight="1">
      <c r="B476" s="1262"/>
      <c r="C476" s="1248"/>
      <c r="D476" s="1248"/>
      <c r="E476" s="1265" t="s">
        <v>304</v>
      </c>
      <c r="F476" s="1267" t="s">
        <v>305</v>
      </c>
      <c r="G476" s="1267" t="s">
        <v>306</v>
      </c>
      <c r="H476" s="1257"/>
      <c r="I476" s="1261" t="s">
        <v>271</v>
      </c>
      <c r="J476" s="1261" t="s">
        <v>24</v>
      </c>
      <c r="K476" s="1247" t="s">
        <v>272</v>
      </c>
      <c r="L476" s="1261" t="s">
        <v>273</v>
      </c>
    </row>
    <row r="477" spans="2:12" ht="11.25" customHeight="1">
      <c r="B477" s="1262"/>
      <c r="C477" s="1248"/>
      <c r="D477" s="1248"/>
      <c r="E477" s="1266"/>
      <c r="F477" s="1268"/>
      <c r="G477" s="1268"/>
      <c r="H477" s="1257"/>
      <c r="I477" s="1262"/>
      <c r="J477" s="1262"/>
      <c r="K477" s="1248"/>
      <c r="L477" s="1263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9" t="s">
        <v>274</v>
      </c>
      <c r="D480" s="1249"/>
      <c r="E480" s="1249"/>
      <c r="F480" s="1249"/>
      <c r="G480" s="1249"/>
      <c r="H480" s="1249"/>
      <c r="I480" s="1249"/>
      <c r="J480" s="1249"/>
      <c r="K480" s="1249"/>
      <c r="L480" s="1250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3">
        <v>176881</v>
      </c>
      <c r="D491" s="995">
        <v>4941</v>
      </c>
      <c r="E491" s="996">
        <v>1899</v>
      </c>
      <c r="F491" s="996">
        <v>2767</v>
      </c>
      <c r="G491" s="996">
        <v>275</v>
      </c>
      <c r="H491" s="994">
        <v>171940</v>
      </c>
      <c r="I491" s="996">
        <v>28983</v>
      </c>
      <c r="J491" s="996">
        <v>60425</v>
      </c>
      <c r="K491" s="996">
        <v>82532</v>
      </c>
      <c r="L491" s="735"/>
    </row>
    <row r="492" spans="2:12" ht="15">
      <c r="B492" s="884" t="s">
        <v>285</v>
      </c>
      <c r="C492" s="993">
        <v>157650</v>
      </c>
      <c r="D492" s="996">
        <v>4336</v>
      </c>
      <c r="E492" s="996">
        <v>1814</v>
      </c>
      <c r="F492" s="996">
        <v>2017</v>
      </c>
      <c r="G492" s="996">
        <v>505</v>
      </c>
      <c r="H492" s="996">
        <v>153314</v>
      </c>
      <c r="I492" s="996">
        <v>26176</v>
      </c>
      <c r="J492" s="996">
        <v>53316</v>
      </c>
      <c r="K492" s="996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45" t="s">
        <v>299</v>
      </c>
      <c r="D497" s="1245"/>
      <c r="E497" s="1245"/>
      <c r="F497" s="1245"/>
      <c r="G497" s="1245"/>
      <c r="H497" s="1245"/>
      <c r="I497" s="1245"/>
      <c r="J497" s="1245"/>
      <c r="K497" s="1245"/>
      <c r="L497" s="1246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7">
        <v>51567073</v>
      </c>
      <c r="D508" s="999">
        <v>269087</v>
      </c>
      <c r="E508" s="999">
        <v>66984</v>
      </c>
      <c r="F508" s="999">
        <v>160926</v>
      </c>
      <c r="G508" s="999">
        <v>41177</v>
      </c>
      <c r="H508" s="998">
        <v>51297986</v>
      </c>
      <c r="I508" s="999">
        <v>7715024</v>
      </c>
      <c r="J508" s="999">
        <v>16353050</v>
      </c>
      <c r="K508" s="999">
        <v>27229912</v>
      </c>
      <c r="L508" s="735"/>
    </row>
    <row r="509" spans="2:12" ht="12.75">
      <c r="B509" s="754" t="s">
        <v>285</v>
      </c>
      <c r="C509" s="997">
        <v>46086574</v>
      </c>
      <c r="D509" s="999">
        <v>232053</v>
      </c>
      <c r="E509" s="999">
        <v>58546</v>
      </c>
      <c r="F509" s="999">
        <v>113020</v>
      </c>
      <c r="G509" s="999">
        <v>60487</v>
      </c>
      <c r="H509" s="999">
        <v>45854521</v>
      </c>
      <c r="I509" s="999">
        <v>6971766</v>
      </c>
      <c r="J509" s="999">
        <v>14390917</v>
      </c>
      <c r="K509" s="999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3"/>
      <c r="C513" s="740"/>
      <c r="D513" s="740"/>
      <c r="E513" s="740"/>
      <c r="F513" s="740"/>
      <c r="G513" s="740"/>
      <c r="H513" s="740"/>
      <c r="I513" s="740"/>
      <c r="J513" s="740"/>
      <c r="K513" s="740"/>
      <c r="L513" s="964"/>
    </row>
    <row r="514" spans="2:12" ht="12.75" customHeight="1">
      <c r="B514" s="1251" t="s">
        <v>263</v>
      </c>
      <c r="C514" s="1247" t="s">
        <v>22</v>
      </c>
      <c r="D514" s="1247" t="s">
        <v>264</v>
      </c>
      <c r="E514" s="1253" t="s">
        <v>265</v>
      </c>
      <c r="F514" s="1254"/>
      <c r="G514" s="1255"/>
      <c r="H514" s="1256" t="s">
        <v>266</v>
      </c>
      <c r="I514" s="1258" t="s">
        <v>267</v>
      </c>
      <c r="J514" s="1259"/>
      <c r="K514" s="1259"/>
      <c r="L514" s="1260"/>
    </row>
    <row r="515" spans="2:12" ht="11.25" customHeight="1">
      <c r="B515" s="1252"/>
      <c r="C515" s="1248"/>
      <c r="D515" s="1248"/>
      <c r="E515" s="1265" t="s">
        <v>304</v>
      </c>
      <c r="F515" s="1267" t="s">
        <v>305</v>
      </c>
      <c r="G515" s="1267" t="s">
        <v>306</v>
      </c>
      <c r="H515" s="1257"/>
      <c r="I515" s="1261" t="s">
        <v>271</v>
      </c>
      <c r="J515" s="1261" t="s">
        <v>24</v>
      </c>
      <c r="K515" s="1247" t="s">
        <v>272</v>
      </c>
      <c r="L515" s="1261" t="s">
        <v>273</v>
      </c>
    </row>
    <row r="516" spans="2:12" ht="11.25" customHeight="1">
      <c r="B516" s="1252"/>
      <c r="C516" s="1248"/>
      <c r="D516" s="1248"/>
      <c r="E516" s="1266"/>
      <c r="F516" s="1268"/>
      <c r="G516" s="1268"/>
      <c r="H516" s="1257"/>
      <c r="I516" s="1263"/>
      <c r="J516" s="1263"/>
      <c r="K516" s="1264"/>
      <c r="L516" s="1263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45" t="s">
        <v>300</v>
      </c>
      <c r="D519" s="1245"/>
      <c r="E519" s="1245"/>
      <c r="F519" s="1245"/>
      <c r="G519" s="1245"/>
      <c r="H519" s="1245"/>
      <c r="I519" s="1245"/>
      <c r="J519" s="1245"/>
      <c r="K519" s="1245"/>
      <c r="L519" s="1246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0">
        <v>103129786</v>
      </c>
      <c r="D530" s="1002">
        <v>466381</v>
      </c>
      <c r="E530" s="1002">
        <v>115783</v>
      </c>
      <c r="F530" s="1002">
        <v>279344</v>
      </c>
      <c r="G530" s="1002">
        <v>71254</v>
      </c>
      <c r="H530" s="1001">
        <v>102663405</v>
      </c>
      <c r="I530" s="1002">
        <v>15418876</v>
      </c>
      <c r="J530" s="1002">
        <v>33786806</v>
      </c>
      <c r="K530" s="1002">
        <v>53457723</v>
      </c>
      <c r="L530" s="735"/>
    </row>
    <row r="531" spans="2:12" ht="12.75">
      <c r="B531" s="754" t="s">
        <v>285</v>
      </c>
      <c r="C531" s="1000">
        <v>92254109</v>
      </c>
      <c r="D531" s="1002">
        <v>409307</v>
      </c>
      <c r="E531" s="1002">
        <v>101133</v>
      </c>
      <c r="F531" s="1002">
        <v>196225</v>
      </c>
      <c r="G531" s="1003">
        <v>111949</v>
      </c>
      <c r="H531" s="1004">
        <v>91844802</v>
      </c>
      <c r="I531" s="1002">
        <v>13938872</v>
      </c>
      <c r="J531" s="1002">
        <v>29955939</v>
      </c>
      <c r="K531" s="1002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61" t="s">
        <v>263</v>
      </c>
      <c r="C558" s="1247" t="s">
        <v>22</v>
      </c>
      <c r="D558" s="1247" t="s">
        <v>264</v>
      </c>
      <c r="E558" s="1253" t="s">
        <v>265</v>
      </c>
      <c r="F558" s="1254"/>
      <c r="G558" s="1255"/>
      <c r="H558" s="1256" t="s">
        <v>266</v>
      </c>
      <c r="I558" s="1253" t="s">
        <v>267</v>
      </c>
      <c r="J558" s="1254"/>
      <c r="K558" s="1255"/>
      <c r="L558"/>
    </row>
    <row r="559" spans="2:12" ht="12.75">
      <c r="B559" s="1262"/>
      <c r="C559" s="1248"/>
      <c r="D559" s="1248"/>
      <c r="E559" s="1261" t="s">
        <v>304</v>
      </c>
      <c r="F559" s="1247" t="s">
        <v>305</v>
      </c>
      <c r="G559" s="1247" t="s">
        <v>306</v>
      </c>
      <c r="H559" s="1257"/>
      <c r="I559" s="1261" t="s">
        <v>271</v>
      </c>
      <c r="J559" s="1261" t="s">
        <v>24</v>
      </c>
      <c r="K559" s="1247" t="s">
        <v>363</v>
      </c>
      <c r="L559"/>
    </row>
    <row r="560" spans="2:12" ht="12.75">
      <c r="B560" s="1262"/>
      <c r="C560" s="1248"/>
      <c r="D560" s="1248"/>
      <c r="E560" s="1262"/>
      <c r="F560" s="1248"/>
      <c r="G560" s="1248"/>
      <c r="H560" s="1257"/>
      <c r="I560" s="1262"/>
      <c r="J560" s="1262"/>
      <c r="K560" s="1248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9" t="s">
        <v>274</v>
      </c>
      <c r="D563" s="1249"/>
      <c r="E563" s="1249"/>
      <c r="F563" s="1249"/>
      <c r="G563" s="1249"/>
      <c r="H563" s="1249"/>
      <c r="I563" s="1249"/>
      <c r="J563" s="1249"/>
      <c r="K563" s="1250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0">
        <f>SUM(D565+H565)</f>
        <v>160405</v>
      </c>
      <c r="D565" s="1000">
        <v>4252</v>
      </c>
      <c r="E565" s="1000">
        <v>1993</v>
      </c>
      <c r="F565" s="1000">
        <v>1899</v>
      </c>
      <c r="G565" s="1000">
        <v>360</v>
      </c>
      <c r="H565" s="1000">
        <v>156153</v>
      </c>
      <c r="I565" s="1000">
        <v>25576</v>
      </c>
      <c r="J565" s="1000">
        <v>49577</v>
      </c>
      <c r="K565" s="1000">
        <v>81000</v>
      </c>
      <c r="L565"/>
    </row>
    <row r="566" spans="2:12" ht="15">
      <c r="B566" s="883" t="s">
        <v>276</v>
      </c>
      <c r="C566" s="1000">
        <f t="shared" ref="C566:C576" si="41">SUM(D566+H566)</f>
        <v>118397</v>
      </c>
      <c r="D566" s="1000">
        <v>3761</v>
      </c>
      <c r="E566" s="1000">
        <v>1965</v>
      </c>
      <c r="F566" s="1000">
        <v>1503</v>
      </c>
      <c r="G566" s="1000">
        <v>293</v>
      </c>
      <c r="H566" s="1000">
        <v>114636</v>
      </c>
      <c r="I566" s="1000">
        <v>20407</v>
      </c>
      <c r="J566" s="1000">
        <v>32761</v>
      </c>
      <c r="K566" s="1000">
        <v>61468</v>
      </c>
      <c r="L566"/>
    </row>
    <row r="567" spans="2:12" ht="15">
      <c r="B567" s="883" t="s">
        <v>277</v>
      </c>
      <c r="C567" s="1000">
        <f t="shared" si="41"/>
        <v>154468</v>
      </c>
      <c r="D567" s="1002">
        <v>4195</v>
      </c>
      <c r="E567" s="1002">
        <v>2254</v>
      </c>
      <c r="F567" s="1002">
        <v>1618</v>
      </c>
      <c r="G567" s="1003">
        <v>323</v>
      </c>
      <c r="H567" s="1000">
        <v>150273</v>
      </c>
      <c r="I567" s="1002">
        <v>25918</v>
      </c>
      <c r="J567" s="1002">
        <v>43821</v>
      </c>
      <c r="K567" s="1003">
        <v>80534</v>
      </c>
      <c r="L567"/>
    </row>
    <row r="568" spans="2:12" ht="15">
      <c r="B568" s="883" t="s">
        <v>278</v>
      </c>
      <c r="C568" s="1000">
        <f>SUM(D568+H568)</f>
        <v>147058</v>
      </c>
      <c r="D568" s="1000">
        <v>4501</v>
      </c>
      <c r="E568" s="1001">
        <v>2298</v>
      </c>
      <c r="F568" s="1001">
        <v>1927</v>
      </c>
      <c r="G568" s="1000">
        <v>276</v>
      </c>
      <c r="H568" s="1000">
        <v>142557</v>
      </c>
      <c r="I568" s="1000">
        <v>23715</v>
      </c>
      <c r="J568" s="1000">
        <v>40827</v>
      </c>
      <c r="K568" s="1000">
        <v>78015</v>
      </c>
      <c r="L568"/>
    </row>
    <row r="569" spans="2:12" ht="15">
      <c r="B569" s="883" t="s">
        <v>279</v>
      </c>
      <c r="C569" s="1000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0">
        <f t="shared" si="41"/>
        <v>0</v>
      </c>
      <c r="D570" s="1000"/>
      <c r="E570" s="1001"/>
      <c r="F570" s="1001"/>
      <c r="G570" s="1000"/>
      <c r="H570" s="1000"/>
      <c r="I570" s="1000"/>
      <c r="J570" s="1000"/>
      <c r="K570" s="1000"/>
      <c r="L570"/>
    </row>
    <row r="571" spans="2:12" ht="15">
      <c r="B571" s="883" t="s">
        <v>281</v>
      </c>
      <c r="C571" s="1000">
        <f>SUM(D571+H571)</f>
        <v>0</v>
      </c>
      <c r="D571" s="759"/>
      <c r="E571" s="1002"/>
      <c r="F571" s="1003"/>
      <c r="G571" s="1003"/>
      <c r="H571" s="1000"/>
      <c r="I571" s="1002"/>
      <c r="J571" s="1002"/>
      <c r="K571" s="1003"/>
      <c r="L571"/>
    </row>
    <row r="572" spans="2:12" ht="15">
      <c r="B572" s="883" t="s">
        <v>282</v>
      </c>
      <c r="C572" s="1000">
        <f t="shared" si="41"/>
        <v>0</v>
      </c>
      <c r="D572" s="759"/>
      <c r="E572" s="1002"/>
      <c r="F572" s="1002"/>
      <c r="G572" s="1003"/>
      <c r="H572" s="1000"/>
      <c r="I572" s="1002"/>
      <c r="J572" s="1002"/>
      <c r="K572" s="1003"/>
      <c r="L572"/>
    </row>
    <row r="573" spans="2:12" ht="15">
      <c r="B573" s="883" t="s">
        <v>283</v>
      </c>
      <c r="C573" s="1000">
        <f t="shared" si="41"/>
        <v>0</v>
      </c>
      <c r="D573" s="1000"/>
      <c r="E573" s="1001"/>
      <c r="F573" s="1001"/>
      <c r="G573" s="1000"/>
      <c r="H573" s="1000"/>
      <c r="I573" s="1000"/>
      <c r="J573" s="1000"/>
      <c r="K573" s="1000"/>
      <c r="L573"/>
    </row>
    <row r="574" spans="2:12" ht="15">
      <c r="B574" s="1145" t="s">
        <v>284</v>
      </c>
      <c r="C574" s="1000">
        <f>SUM(D574+H574)</f>
        <v>0</v>
      </c>
      <c r="D574" s="759"/>
      <c r="E574" s="1002"/>
      <c r="F574" s="1002"/>
      <c r="G574" s="1002"/>
      <c r="H574" s="1001"/>
      <c r="I574" s="1002"/>
      <c r="J574" s="1002"/>
      <c r="K574" s="1003"/>
      <c r="L574"/>
    </row>
    <row r="575" spans="2:12" ht="15">
      <c r="B575" s="884" t="s">
        <v>285</v>
      </c>
      <c r="C575" s="1000">
        <f>SUM(D575+H575)</f>
        <v>0</v>
      </c>
      <c r="D575" s="1002"/>
      <c r="E575" s="1002"/>
      <c r="F575" s="1002"/>
      <c r="G575" s="1002"/>
      <c r="H575" s="1002"/>
      <c r="I575" s="1002"/>
      <c r="J575" s="1002"/>
      <c r="K575" s="1003"/>
      <c r="L575"/>
    </row>
    <row r="576" spans="2:12" ht="15">
      <c r="B576" s="884" t="s">
        <v>286</v>
      </c>
      <c r="C576" s="1000">
        <f t="shared" si="41"/>
        <v>0</v>
      </c>
      <c r="D576" s="1002"/>
      <c r="E576" s="1002"/>
      <c r="F576" s="1002"/>
      <c r="G576" s="1002"/>
      <c r="H576" s="1002"/>
      <c r="I576" s="1002"/>
      <c r="J576" s="1002"/>
      <c r="K576" s="1003"/>
      <c r="L576"/>
    </row>
    <row r="577" spans="2:12" ht="15">
      <c r="B577" s="756"/>
      <c r="C577" s="1001"/>
      <c r="D577" s="1001"/>
      <c r="E577" s="1001"/>
      <c r="F577" s="1001"/>
      <c r="G577" s="1001"/>
      <c r="H577" s="1001"/>
      <c r="I577" s="1001"/>
      <c r="J577" s="1001"/>
      <c r="K577" s="1001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45" t="s">
        <v>299</v>
      </c>
      <c r="D580" s="1245"/>
      <c r="E580" s="1245"/>
      <c r="F580" s="1245"/>
      <c r="G580" s="1245"/>
      <c r="H580" s="1245"/>
      <c r="I580" s="1245"/>
      <c r="J580" s="1245"/>
      <c r="K580" s="1246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0">
        <f t="shared" ref="C582:C593" si="43">SUM(D582+H582)</f>
        <v>49128195</v>
      </c>
      <c r="D582" s="1000">
        <v>226689</v>
      </c>
      <c r="E582" s="1000">
        <v>68974</v>
      </c>
      <c r="F582" s="1000">
        <v>109268</v>
      </c>
      <c r="G582" s="1000">
        <v>48447</v>
      </c>
      <c r="H582" s="1000">
        <v>48901506</v>
      </c>
      <c r="I582" s="1000">
        <v>7017848</v>
      </c>
      <c r="J582" s="1000">
        <v>13675018</v>
      </c>
      <c r="K582" s="1000">
        <v>28208640</v>
      </c>
      <c r="L582"/>
    </row>
    <row r="583" spans="2:12" ht="12.75">
      <c r="B583" s="754" t="s">
        <v>276</v>
      </c>
      <c r="C583" s="1000">
        <f t="shared" si="43"/>
        <v>36008767</v>
      </c>
      <c r="D583" s="1000">
        <v>193480</v>
      </c>
      <c r="E583" s="1000">
        <v>70783</v>
      </c>
      <c r="F583" s="1000">
        <v>85595</v>
      </c>
      <c r="G583" s="1000">
        <v>37102</v>
      </c>
      <c r="H583" s="1000">
        <v>35815287</v>
      </c>
      <c r="I583" s="1000">
        <v>5626521</v>
      </c>
      <c r="J583" s="1000">
        <v>9142502</v>
      </c>
      <c r="K583" s="1000">
        <v>21046264</v>
      </c>
      <c r="L583"/>
    </row>
    <row r="584" spans="2:12" ht="12.75">
      <c r="B584" s="754" t="s">
        <v>277</v>
      </c>
      <c r="C584" s="1000">
        <f t="shared" si="43"/>
        <v>47017379</v>
      </c>
      <c r="D584" s="1002">
        <v>213319</v>
      </c>
      <c r="E584" s="1002">
        <v>80814</v>
      </c>
      <c r="F584" s="1002">
        <v>94000</v>
      </c>
      <c r="G584" s="1003">
        <v>38505</v>
      </c>
      <c r="H584" s="1000">
        <v>46804060</v>
      </c>
      <c r="I584" s="1002">
        <v>7062525</v>
      </c>
      <c r="J584" s="1002">
        <v>12295509</v>
      </c>
      <c r="K584" s="1003">
        <v>27446026</v>
      </c>
      <c r="L584"/>
    </row>
    <row r="585" spans="2:12" ht="12.75">
      <c r="B585" s="754" t="s">
        <v>278</v>
      </c>
      <c r="C585" s="1000">
        <f t="shared" si="43"/>
        <v>45318921</v>
      </c>
      <c r="D585" s="1000">
        <v>214619</v>
      </c>
      <c r="E585" s="1001">
        <v>78379</v>
      </c>
      <c r="F585" s="1001">
        <v>102218</v>
      </c>
      <c r="G585" s="1000">
        <v>34022</v>
      </c>
      <c r="H585" s="1000">
        <v>45104302</v>
      </c>
      <c r="I585" s="1000">
        <v>6540916</v>
      </c>
      <c r="J585" s="1000">
        <v>11552622</v>
      </c>
      <c r="K585" s="1000">
        <v>27010764</v>
      </c>
      <c r="L585"/>
    </row>
    <row r="586" spans="2:12" ht="12.75">
      <c r="B586" s="754" t="s">
        <v>279</v>
      </c>
      <c r="C586" s="1000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0">
        <f t="shared" si="43"/>
        <v>0</v>
      </c>
      <c r="D587" s="1000"/>
      <c r="E587" s="1001"/>
      <c r="F587" s="1001"/>
      <c r="G587" s="1000"/>
      <c r="H587" s="1000"/>
      <c r="I587" s="1000"/>
      <c r="J587" s="1000"/>
      <c r="K587" s="1000"/>
      <c r="L587"/>
    </row>
    <row r="588" spans="2:12" ht="12.75">
      <c r="B588" s="754" t="s">
        <v>281</v>
      </c>
      <c r="C588" s="1000">
        <f t="shared" si="43"/>
        <v>0</v>
      </c>
      <c r="D588" s="1002"/>
      <c r="E588" s="1002"/>
      <c r="F588" s="1002"/>
      <c r="G588" s="1003"/>
      <c r="H588" s="1000"/>
      <c r="I588" s="1002"/>
      <c r="J588" s="1002"/>
      <c r="K588" s="1003"/>
      <c r="L588"/>
    </row>
    <row r="589" spans="2:12" ht="12.75">
      <c r="B589" s="754" t="s">
        <v>282</v>
      </c>
      <c r="C589" s="1000">
        <f t="shared" si="43"/>
        <v>0</v>
      </c>
      <c r="D589" s="1002"/>
      <c r="E589" s="1002"/>
      <c r="F589" s="1002"/>
      <c r="G589" s="1003"/>
      <c r="H589" s="1000"/>
      <c r="I589" s="1002"/>
      <c r="J589" s="1002"/>
      <c r="K589" s="1003"/>
      <c r="L589"/>
    </row>
    <row r="590" spans="2:12" ht="12.75">
      <c r="B590" s="754" t="s">
        <v>283</v>
      </c>
      <c r="C590" s="1000">
        <f t="shared" si="43"/>
        <v>0</v>
      </c>
      <c r="D590" s="1002"/>
      <c r="E590" s="1002"/>
      <c r="F590" s="1002"/>
      <c r="G590" s="1003"/>
      <c r="H590" s="1000"/>
      <c r="I590" s="1002"/>
      <c r="J590" s="1002"/>
      <c r="K590" s="1003"/>
      <c r="L590"/>
    </row>
    <row r="591" spans="2:12" ht="12.75">
      <c r="B591" s="754" t="s">
        <v>284</v>
      </c>
      <c r="C591" s="1000">
        <f>SUM(D591+H591)</f>
        <v>0</v>
      </c>
      <c r="D591" s="1002"/>
      <c r="E591" s="1002"/>
      <c r="F591" s="1002"/>
      <c r="G591" s="1002"/>
      <c r="H591" s="1001"/>
      <c r="I591" s="1002"/>
      <c r="J591" s="1002"/>
      <c r="K591" s="1003"/>
      <c r="L591"/>
    </row>
    <row r="592" spans="2:12" ht="12.75">
      <c r="B592" s="754" t="s">
        <v>285</v>
      </c>
      <c r="C592" s="1000">
        <f t="shared" si="43"/>
        <v>0</v>
      </c>
      <c r="D592" s="1002"/>
      <c r="E592" s="1002"/>
      <c r="F592" s="1002"/>
      <c r="G592" s="1002"/>
      <c r="H592" s="1002"/>
      <c r="I592" s="1002"/>
      <c r="J592" s="1002"/>
      <c r="K592" s="1003"/>
      <c r="L592"/>
    </row>
    <row r="593" spans="2:12" ht="12.75">
      <c r="B593" s="754" t="s">
        <v>286</v>
      </c>
      <c r="C593" s="1000">
        <f t="shared" si="43"/>
        <v>0</v>
      </c>
      <c r="D593" s="1002"/>
      <c r="E593" s="1002"/>
      <c r="F593" s="1002"/>
      <c r="G593" s="1002"/>
      <c r="H593" s="1002"/>
      <c r="I593" s="1002"/>
      <c r="J593" s="1002"/>
      <c r="K593" s="1003"/>
      <c r="L593"/>
    </row>
    <row r="594" spans="2:12" ht="12.75">
      <c r="B594" s="753"/>
      <c r="C594" s="1001"/>
      <c r="D594" s="1001"/>
      <c r="E594" s="1001"/>
      <c r="F594" s="1001"/>
      <c r="G594" s="1001"/>
      <c r="H594" s="1001"/>
      <c r="I594" s="1001"/>
      <c r="J594" s="1001"/>
      <c r="K594" s="1001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3"/>
      <c r="C596" s="740"/>
      <c r="D596" s="740"/>
      <c r="E596" s="740"/>
      <c r="F596" s="740"/>
      <c r="G596" s="740"/>
      <c r="H596" s="740"/>
      <c r="I596" s="740"/>
      <c r="J596" s="740"/>
      <c r="K596" s="964"/>
      <c r="L596"/>
    </row>
    <row r="597" spans="2:12" ht="12.75">
      <c r="B597" s="1251" t="s">
        <v>263</v>
      </c>
      <c r="C597" s="1247" t="s">
        <v>22</v>
      </c>
      <c r="D597" s="1247" t="s">
        <v>264</v>
      </c>
      <c r="E597" s="1253" t="s">
        <v>265</v>
      </c>
      <c r="F597" s="1254"/>
      <c r="G597" s="1255"/>
      <c r="H597" s="1256" t="s">
        <v>266</v>
      </c>
      <c r="I597" s="1258" t="s">
        <v>267</v>
      </c>
      <c r="J597" s="1259"/>
      <c r="K597" s="1260"/>
      <c r="L597"/>
    </row>
    <row r="598" spans="2:12" ht="12.75">
      <c r="B598" s="1252"/>
      <c r="C598" s="1248"/>
      <c r="D598" s="1248"/>
      <c r="E598" s="1261" t="s">
        <v>304</v>
      </c>
      <c r="F598" s="1247" t="s">
        <v>305</v>
      </c>
      <c r="G598" s="1247" t="s">
        <v>306</v>
      </c>
      <c r="H598" s="1257"/>
      <c r="I598" s="1261" t="s">
        <v>271</v>
      </c>
      <c r="J598" s="1261" t="s">
        <v>24</v>
      </c>
      <c r="K598" s="1247" t="s">
        <v>272</v>
      </c>
      <c r="L598"/>
    </row>
    <row r="599" spans="2:12" ht="12.75">
      <c r="B599" s="1252"/>
      <c r="C599" s="1248"/>
      <c r="D599" s="1248"/>
      <c r="E599" s="1262"/>
      <c r="F599" s="1248"/>
      <c r="G599" s="1248"/>
      <c r="H599" s="1257"/>
      <c r="I599" s="1263"/>
      <c r="J599" s="1263"/>
      <c r="K599" s="1264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45" t="s">
        <v>300</v>
      </c>
      <c r="D602" s="1245"/>
      <c r="E602" s="1245"/>
      <c r="F602" s="1245"/>
      <c r="G602" s="1245"/>
      <c r="H602" s="1245"/>
      <c r="I602" s="1245"/>
      <c r="J602" s="1245"/>
      <c r="K602" s="1246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0">
        <f>SUM(D604+H604)</f>
        <v>97042744</v>
      </c>
      <c r="D604" s="1000">
        <v>397525</v>
      </c>
      <c r="E604" s="1000">
        <v>123027</v>
      </c>
      <c r="F604" s="1000">
        <v>190820</v>
      </c>
      <c r="G604" s="1000">
        <v>83678</v>
      </c>
      <c r="H604" s="1000">
        <v>96645219</v>
      </c>
      <c r="I604" s="1000">
        <v>13890672</v>
      </c>
      <c r="J604" s="1000">
        <v>28529726</v>
      </c>
      <c r="K604" s="1000">
        <v>54224821</v>
      </c>
      <c r="L604"/>
    </row>
    <row r="605" spans="2:12" ht="12.75">
      <c r="B605" s="754" t="s">
        <v>276</v>
      </c>
      <c r="C605" s="1000">
        <f t="shared" ref="C605:C615" si="45">SUM(D605+H605)</f>
        <v>71080437</v>
      </c>
      <c r="D605" s="1000">
        <v>338786</v>
      </c>
      <c r="E605" s="1000">
        <v>123131</v>
      </c>
      <c r="F605" s="1000">
        <v>150015</v>
      </c>
      <c r="G605" s="1000">
        <v>65640</v>
      </c>
      <c r="H605" s="1000">
        <v>70741651</v>
      </c>
      <c r="I605" s="1000">
        <v>11152641</v>
      </c>
      <c r="J605" s="1000">
        <v>19000308</v>
      </c>
      <c r="K605" s="1000">
        <v>40588702</v>
      </c>
      <c r="L605"/>
    </row>
    <row r="606" spans="2:12" ht="12.75">
      <c r="B606" s="754" t="s">
        <v>277</v>
      </c>
      <c r="C606" s="1000">
        <f t="shared" si="45"/>
        <v>94326127</v>
      </c>
      <c r="D606" s="1002">
        <v>370021</v>
      </c>
      <c r="E606" s="1002">
        <v>141070</v>
      </c>
      <c r="F606" s="1002">
        <v>162127</v>
      </c>
      <c r="G606" s="1003">
        <v>66824</v>
      </c>
      <c r="H606" s="1000">
        <v>93956106</v>
      </c>
      <c r="I606" s="1002">
        <v>14326353</v>
      </c>
      <c r="J606" s="1002">
        <v>25473371</v>
      </c>
      <c r="K606" s="1003">
        <v>54156382</v>
      </c>
      <c r="L606"/>
    </row>
    <row r="607" spans="2:12" ht="12.75">
      <c r="B607" s="754" t="s">
        <v>278</v>
      </c>
      <c r="C607" s="1000">
        <f t="shared" si="45"/>
        <v>90179542</v>
      </c>
      <c r="D607" s="1000">
        <v>377198</v>
      </c>
      <c r="E607" s="1001">
        <v>138987</v>
      </c>
      <c r="F607" s="1001">
        <v>177400</v>
      </c>
      <c r="G607" s="1001">
        <v>60811</v>
      </c>
      <c r="H607" s="1000">
        <v>89802344</v>
      </c>
      <c r="I607" s="1001">
        <v>13026121</v>
      </c>
      <c r="J607" s="1001">
        <v>24019148</v>
      </c>
      <c r="K607" s="1001">
        <v>52757075</v>
      </c>
      <c r="L607"/>
    </row>
    <row r="608" spans="2:12" ht="12.75">
      <c r="B608" s="754" t="s">
        <v>279</v>
      </c>
      <c r="C608" s="1000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0">
        <f t="shared" si="45"/>
        <v>0</v>
      </c>
      <c r="D609" s="1000"/>
      <c r="E609" s="1001"/>
      <c r="F609" s="1001"/>
      <c r="G609" s="1001"/>
      <c r="H609" s="1000"/>
      <c r="I609" s="1001"/>
      <c r="J609" s="1001"/>
      <c r="K609" s="1001"/>
      <c r="L609"/>
    </row>
    <row r="610" spans="2:12" ht="12.75">
      <c r="B610" s="754" t="s">
        <v>281</v>
      </c>
      <c r="C610" s="1000">
        <f>SUM(D610+H610)</f>
        <v>0</v>
      </c>
      <c r="D610" s="1002"/>
      <c r="E610" s="1002"/>
      <c r="F610" s="1002"/>
      <c r="G610" s="1003"/>
      <c r="H610" s="1000"/>
      <c r="I610" s="1002"/>
      <c r="J610" s="1002"/>
      <c r="K610" s="1003"/>
      <c r="L610"/>
    </row>
    <row r="611" spans="2:12" ht="12.75">
      <c r="B611" s="754" t="s">
        <v>282</v>
      </c>
      <c r="C611" s="1000">
        <f>SUM(D611+H611)</f>
        <v>0</v>
      </c>
      <c r="D611" s="1002"/>
      <c r="E611" s="1002"/>
      <c r="F611" s="1002"/>
      <c r="G611" s="1003"/>
      <c r="H611" s="1000"/>
      <c r="I611" s="1002"/>
      <c r="J611" s="1002"/>
      <c r="K611" s="1003"/>
      <c r="L611"/>
    </row>
    <row r="612" spans="2:12" ht="12.75">
      <c r="B612" s="754" t="s">
        <v>283</v>
      </c>
      <c r="C612" s="1000">
        <f t="shared" si="45"/>
        <v>0</v>
      </c>
      <c r="D612" s="1000"/>
      <c r="E612" s="1001"/>
      <c r="F612" s="1001"/>
      <c r="G612" s="1001"/>
      <c r="H612" s="1000"/>
      <c r="I612" s="1001"/>
      <c r="J612" s="1001"/>
      <c r="K612" s="1001"/>
      <c r="L612"/>
    </row>
    <row r="613" spans="2:12" ht="12.75">
      <c r="B613" s="754" t="s">
        <v>284</v>
      </c>
      <c r="C613" s="1000">
        <f t="shared" si="45"/>
        <v>0</v>
      </c>
      <c r="D613" s="1002"/>
      <c r="E613" s="1002"/>
      <c r="F613" s="1002"/>
      <c r="G613" s="1002"/>
      <c r="H613" s="1001"/>
      <c r="I613" s="1002"/>
      <c r="J613" s="1002"/>
      <c r="K613" s="1003"/>
      <c r="L613"/>
    </row>
    <row r="614" spans="2:12" ht="12.75">
      <c r="B614" s="754" t="s">
        <v>285</v>
      </c>
      <c r="C614" s="1000">
        <f t="shared" si="45"/>
        <v>0</v>
      </c>
      <c r="D614" s="1002"/>
      <c r="E614" s="1002"/>
      <c r="F614" s="1002"/>
      <c r="G614" s="1003"/>
      <c r="H614" s="1004"/>
      <c r="I614" s="1002"/>
      <c r="J614" s="1002"/>
      <c r="K614" s="1003"/>
      <c r="L614"/>
    </row>
    <row r="615" spans="2:12" ht="12.75">
      <c r="B615" s="754" t="s">
        <v>286</v>
      </c>
      <c r="C615" s="1000">
        <f t="shared" si="45"/>
        <v>0</v>
      </c>
      <c r="D615" s="1002"/>
      <c r="E615" s="1002"/>
      <c r="F615" s="1002"/>
      <c r="G615" s="1003"/>
      <c r="H615" s="1004"/>
      <c r="I615" s="1002"/>
      <c r="J615" s="1002"/>
      <c r="K615" s="1003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21" t="s">
        <v>355</v>
      </c>
      <c r="B1" s="1321"/>
      <c r="C1" s="1321"/>
      <c r="D1" s="1321"/>
      <c r="E1" s="1321"/>
      <c r="F1" s="1321"/>
      <c r="G1" s="1321"/>
      <c r="H1" s="1321"/>
      <c r="I1" s="1321"/>
      <c r="J1" s="1321"/>
      <c r="K1" s="1321"/>
      <c r="L1" s="1321"/>
      <c r="M1" s="1321"/>
      <c r="N1" s="1321"/>
    </row>
    <row r="2" spans="1:14" ht="13.5" thickBot="1">
      <c r="B2" s="1019"/>
      <c r="C2" s="1019"/>
      <c r="D2" s="1019"/>
      <c r="E2" s="1019"/>
      <c r="F2" s="1019"/>
      <c r="G2" s="1020" t="s">
        <v>356</v>
      </c>
      <c r="H2" s="1019"/>
      <c r="I2" s="1019"/>
      <c r="J2" s="1019"/>
      <c r="K2" s="1019"/>
      <c r="L2" s="1019"/>
      <c r="M2" s="1019"/>
      <c r="N2" s="1019"/>
    </row>
    <row r="3" spans="1:14" ht="14.25" thickBot="1">
      <c r="A3" s="1021" t="s">
        <v>357</v>
      </c>
      <c r="B3" s="1022" t="s">
        <v>223</v>
      </c>
      <c r="C3" s="1022" t="s">
        <v>224</v>
      </c>
      <c r="D3" s="1022" t="s">
        <v>225</v>
      </c>
      <c r="E3" s="1022" t="s">
        <v>226</v>
      </c>
      <c r="F3" s="1022" t="s">
        <v>227</v>
      </c>
      <c r="G3" s="1022" t="s">
        <v>228</v>
      </c>
      <c r="H3" s="1022" t="s">
        <v>229</v>
      </c>
      <c r="I3" s="1022" t="s">
        <v>230</v>
      </c>
      <c r="J3" s="1022" t="s">
        <v>231</v>
      </c>
      <c r="K3" s="1022" t="s">
        <v>232</v>
      </c>
      <c r="L3" s="1022" t="s">
        <v>233</v>
      </c>
      <c r="M3" s="1022" t="s">
        <v>234</v>
      </c>
      <c r="N3" s="1022" t="s">
        <v>241</v>
      </c>
    </row>
    <row r="4" spans="1:14" ht="13.5">
      <c r="A4" s="1023">
        <v>2004</v>
      </c>
      <c r="B4" s="1024">
        <v>299.39999999999998</v>
      </c>
      <c r="C4" s="1024">
        <v>296.39999999999998</v>
      </c>
      <c r="D4" s="1024">
        <v>293.7</v>
      </c>
      <c r="E4" s="1024">
        <v>293.5</v>
      </c>
      <c r="F4" s="1024">
        <v>293.5</v>
      </c>
      <c r="G4" s="1024">
        <v>291.60000000000002</v>
      </c>
      <c r="H4" s="1024">
        <v>290.2</v>
      </c>
      <c r="I4" s="1024">
        <v>286.3</v>
      </c>
      <c r="J4" s="1024">
        <v>285.39999999999998</v>
      </c>
      <c r="K4" s="1024">
        <v>285.10000000000002</v>
      </c>
      <c r="L4" s="1024">
        <v>291.2</v>
      </c>
      <c r="M4" s="1024">
        <v>297.8</v>
      </c>
      <c r="N4" s="1025">
        <v>291.3</v>
      </c>
    </row>
    <row r="5" spans="1:14" ht="13.5">
      <c r="A5" s="1026">
        <v>2005</v>
      </c>
      <c r="B5" s="1027">
        <v>304.10000000000002</v>
      </c>
      <c r="C5" s="1027">
        <v>308.10000000000002</v>
      </c>
      <c r="D5" s="1027">
        <v>308.2</v>
      </c>
      <c r="E5" s="1027">
        <v>310.89999999999998</v>
      </c>
      <c r="F5" s="1027">
        <v>309.89999999999998</v>
      </c>
      <c r="G5" s="1027">
        <v>309.10000000000002</v>
      </c>
      <c r="H5" s="1027">
        <v>307</v>
      </c>
      <c r="I5" s="1027">
        <v>300.60000000000002</v>
      </c>
      <c r="J5" s="1027">
        <v>303.3</v>
      </c>
      <c r="K5" s="1027">
        <v>304.3</v>
      </c>
      <c r="L5" s="1027">
        <v>311.8</v>
      </c>
      <c r="M5" s="1027">
        <v>315.5</v>
      </c>
      <c r="N5" s="1028">
        <v>307.60000000000002</v>
      </c>
    </row>
    <row r="6" spans="1:14" ht="13.5">
      <c r="A6" s="1026">
        <v>2006</v>
      </c>
      <c r="B6" s="1027">
        <v>317.10000000000002</v>
      </c>
      <c r="C6" s="1027">
        <v>319.89999999999998</v>
      </c>
      <c r="D6" s="1027">
        <v>324</v>
      </c>
      <c r="E6" s="1027">
        <v>319.5</v>
      </c>
      <c r="F6" s="1027">
        <v>325.8</v>
      </c>
      <c r="G6" s="1027">
        <v>323.8</v>
      </c>
      <c r="H6" s="1027">
        <v>312.8</v>
      </c>
      <c r="I6" s="1027">
        <v>313</v>
      </c>
      <c r="J6" s="1027">
        <v>315.2</v>
      </c>
      <c r="K6" s="1027">
        <v>311.2</v>
      </c>
      <c r="L6" s="1027">
        <v>316.2</v>
      </c>
      <c r="M6" s="1027">
        <v>321.8</v>
      </c>
      <c r="N6" s="1028">
        <v>318.7</v>
      </c>
    </row>
    <row r="7" spans="1:14" ht="13.5">
      <c r="A7" s="1026">
        <v>2007</v>
      </c>
      <c r="B7" s="1027">
        <v>325.7</v>
      </c>
      <c r="C7" s="1027">
        <v>327.9</v>
      </c>
      <c r="D7" s="1027">
        <v>329.1</v>
      </c>
      <c r="E7" s="1027">
        <v>329.9</v>
      </c>
      <c r="F7" s="1027">
        <v>328.7</v>
      </c>
      <c r="G7" s="1027">
        <v>330</v>
      </c>
      <c r="H7" s="1027">
        <v>327.9</v>
      </c>
      <c r="I7" s="1027">
        <v>324</v>
      </c>
      <c r="J7" s="1027">
        <v>329.3</v>
      </c>
      <c r="K7" s="1027">
        <v>312.8</v>
      </c>
      <c r="L7" s="1027">
        <v>317.5</v>
      </c>
      <c r="M7" s="1027">
        <v>319</v>
      </c>
      <c r="N7" s="1028">
        <v>325.39999999999998</v>
      </c>
    </row>
    <row r="8" spans="1:14" ht="13.5">
      <c r="A8" s="1026">
        <v>2008</v>
      </c>
      <c r="B8" s="1027">
        <v>326.5</v>
      </c>
      <c r="C8" s="1027">
        <v>327</v>
      </c>
      <c r="D8" s="1027">
        <v>324.5</v>
      </c>
      <c r="E8" s="1027">
        <v>322.60000000000002</v>
      </c>
      <c r="F8" s="1027">
        <v>325.7</v>
      </c>
      <c r="G8" s="1027">
        <v>323.8</v>
      </c>
      <c r="H8" s="1027">
        <v>317</v>
      </c>
      <c r="I8" s="1027">
        <v>314.39999999999998</v>
      </c>
      <c r="J8" s="1027">
        <v>314.60000000000002</v>
      </c>
      <c r="K8" s="1027">
        <v>310.5</v>
      </c>
      <c r="L8" s="1027">
        <v>315.10000000000002</v>
      </c>
      <c r="M8" s="1027">
        <v>321.7</v>
      </c>
      <c r="N8" s="1028">
        <v>320.39999999999998</v>
      </c>
    </row>
    <row r="9" spans="1:14" ht="13.5">
      <c r="A9" s="1026">
        <v>2009</v>
      </c>
      <c r="B9" s="1027">
        <v>322.2</v>
      </c>
      <c r="C9" s="1027">
        <v>324.3</v>
      </c>
      <c r="D9" s="1027">
        <v>325.89999999999998</v>
      </c>
      <c r="E9" s="1027">
        <v>324.2</v>
      </c>
      <c r="F9" s="1027">
        <v>325.3</v>
      </c>
      <c r="G9" s="1027">
        <v>324.5</v>
      </c>
      <c r="H9" s="1027">
        <v>323.3</v>
      </c>
      <c r="I9" s="1027">
        <v>316.2</v>
      </c>
      <c r="J9" s="1027">
        <v>320.10000000000002</v>
      </c>
      <c r="K9" s="1027">
        <v>320</v>
      </c>
      <c r="L9" s="1027">
        <v>324.5</v>
      </c>
      <c r="M9" s="1027">
        <v>330</v>
      </c>
      <c r="N9" s="1029">
        <v>323.60000000000002</v>
      </c>
    </row>
    <row r="10" spans="1:14" ht="13.5">
      <c r="A10" s="1026">
        <v>2010</v>
      </c>
      <c r="B10" s="1027">
        <v>333.4</v>
      </c>
      <c r="C10" s="1027">
        <v>341.3</v>
      </c>
      <c r="D10" s="1027">
        <v>335.1</v>
      </c>
      <c r="E10" s="1027">
        <v>343.1</v>
      </c>
      <c r="F10" s="1027">
        <v>346.2</v>
      </c>
      <c r="G10" s="1027">
        <v>345.9</v>
      </c>
      <c r="H10" s="1027">
        <v>340.4</v>
      </c>
      <c r="I10" s="1027">
        <v>336.9</v>
      </c>
      <c r="J10" s="1027">
        <v>334.2</v>
      </c>
      <c r="K10" s="1027">
        <v>325.7</v>
      </c>
      <c r="L10" s="1027">
        <v>326.39999999999998</v>
      </c>
      <c r="M10" s="1027">
        <v>326.3</v>
      </c>
      <c r="N10" s="1029">
        <v>335.8</v>
      </c>
    </row>
    <row r="11" spans="1:14" ht="13.5">
      <c r="A11" s="1026">
        <v>2011</v>
      </c>
      <c r="B11" s="1027">
        <v>325.60000000000002</v>
      </c>
      <c r="C11" s="1027">
        <v>323.5</v>
      </c>
      <c r="D11" s="1027">
        <v>322.8</v>
      </c>
      <c r="E11" s="1027">
        <v>323</v>
      </c>
      <c r="F11" s="1027">
        <v>326.89999999999998</v>
      </c>
      <c r="G11" s="1027">
        <v>323.39999999999998</v>
      </c>
      <c r="H11" s="1027">
        <v>321.10000000000002</v>
      </c>
      <c r="I11" s="1027">
        <v>317.7</v>
      </c>
      <c r="J11" s="1027">
        <v>313</v>
      </c>
      <c r="K11" s="1027">
        <v>312.89999999999998</v>
      </c>
      <c r="L11" s="1027">
        <v>315.60000000000002</v>
      </c>
      <c r="M11" s="1027">
        <v>322.10000000000002</v>
      </c>
      <c r="N11" s="1029">
        <v>320.7</v>
      </c>
    </row>
    <row r="12" spans="1:14" ht="13.5">
      <c r="A12" s="1030">
        <v>2012</v>
      </c>
      <c r="B12" s="1031">
        <v>324.89999999999998</v>
      </c>
      <c r="C12" s="1031">
        <v>327.2</v>
      </c>
      <c r="D12" s="1031">
        <v>329</v>
      </c>
      <c r="E12" s="1031">
        <v>329.8</v>
      </c>
      <c r="F12" s="1031">
        <v>334.6</v>
      </c>
      <c r="G12" s="1031">
        <v>336.3</v>
      </c>
      <c r="H12" s="1031">
        <v>330.7</v>
      </c>
      <c r="I12" s="1031">
        <v>326.3</v>
      </c>
      <c r="J12" s="1031">
        <v>325.7</v>
      </c>
      <c r="K12" s="1031">
        <v>322</v>
      </c>
      <c r="L12" s="1031">
        <v>327.2</v>
      </c>
      <c r="M12" s="1031">
        <v>330.6</v>
      </c>
      <c r="N12" s="1032">
        <v>328.9</v>
      </c>
    </row>
    <row r="13" spans="1:14" ht="13.5">
      <c r="A13" s="1030">
        <v>2013</v>
      </c>
      <c r="B13" s="1031">
        <v>334</v>
      </c>
      <c r="C13" s="1031">
        <v>336.5</v>
      </c>
      <c r="D13" s="1031">
        <v>334.9</v>
      </c>
      <c r="E13" s="1031">
        <v>338</v>
      </c>
      <c r="F13" s="1031">
        <v>338.8</v>
      </c>
      <c r="G13" s="1031">
        <v>343</v>
      </c>
      <c r="H13" s="1031">
        <v>338.6</v>
      </c>
      <c r="I13" s="1031">
        <v>334</v>
      </c>
      <c r="J13" s="1031">
        <v>329.8</v>
      </c>
      <c r="K13" s="1031">
        <v>328.9</v>
      </c>
      <c r="L13" s="1031">
        <v>331</v>
      </c>
      <c r="M13" s="1031">
        <v>333.1</v>
      </c>
      <c r="N13" s="1032">
        <v>335.2</v>
      </c>
    </row>
    <row r="14" spans="1:14" ht="13.5">
      <c r="A14" s="1030">
        <v>2014</v>
      </c>
      <c r="B14" s="1031">
        <v>335.3</v>
      </c>
      <c r="C14" s="1031">
        <v>339.5</v>
      </c>
      <c r="D14" s="1031">
        <v>336</v>
      </c>
      <c r="E14" s="1031">
        <v>338.1</v>
      </c>
      <c r="F14" s="1031">
        <v>336</v>
      </c>
      <c r="G14" s="1031">
        <v>336.1</v>
      </c>
      <c r="H14" s="1031">
        <v>331.4</v>
      </c>
      <c r="I14" s="1031">
        <v>332.4</v>
      </c>
      <c r="J14" s="1031">
        <v>327.3</v>
      </c>
      <c r="K14" s="1031">
        <v>326.3</v>
      </c>
      <c r="L14" s="1031">
        <v>328.5</v>
      </c>
      <c r="M14" s="1031">
        <v>340.6</v>
      </c>
      <c r="N14" s="1032">
        <v>333.6</v>
      </c>
    </row>
    <row r="15" spans="1:14" ht="13.5">
      <c r="A15" s="1033">
        <v>2015</v>
      </c>
      <c r="B15" s="1034">
        <v>336</v>
      </c>
      <c r="C15" s="1034">
        <v>338.9</v>
      </c>
      <c r="D15" s="1034">
        <v>339.7</v>
      </c>
      <c r="E15" s="1034">
        <v>340.8</v>
      </c>
      <c r="F15" s="1034">
        <v>346.1</v>
      </c>
      <c r="G15" s="1034">
        <v>343.9</v>
      </c>
      <c r="H15" s="1034">
        <v>339.4</v>
      </c>
      <c r="I15" s="1034">
        <v>334</v>
      </c>
      <c r="J15" s="1034">
        <v>332.9</v>
      </c>
      <c r="K15" s="1034">
        <v>331.2</v>
      </c>
      <c r="L15" s="1034">
        <v>332.8</v>
      </c>
      <c r="M15" s="1034">
        <v>335.4</v>
      </c>
      <c r="N15" s="1035">
        <v>337.6</v>
      </c>
    </row>
    <row r="16" spans="1:14" ht="13.5">
      <c r="A16" s="1033">
        <v>2016</v>
      </c>
      <c r="B16" s="1034">
        <v>335.2</v>
      </c>
      <c r="C16" s="1034">
        <v>337.7</v>
      </c>
      <c r="D16" s="1034">
        <v>338.5</v>
      </c>
      <c r="E16" s="1034">
        <v>340.3</v>
      </c>
      <c r="F16" s="1034">
        <v>345.4</v>
      </c>
      <c r="G16" s="1034">
        <v>342.5</v>
      </c>
      <c r="H16" s="1034">
        <v>339.1</v>
      </c>
      <c r="I16" s="1034">
        <v>336.7</v>
      </c>
      <c r="J16" s="1034">
        <v>336</v>
      </c>
      <c r="K16" s="1034">
        <v>338.1</v>
      </c>
      <c r="L16" s="1034">
        <v>339.8</v>
      </c>
      <c r="M16" s="1034">
        <v>343.5</v>
      </c>
      <c r="N16" s="1035">
        <v>339.5</v>
      </c>
    </row>
    <row r="17" spans="1:14" ht="13.5">
      <c r="A17" s="1033">
        <v>2017</v>
      </c>
      <c r="B17" s="1034">
        <v>343.84877560849145</v>
      </c>
      <c r="C17" s="1034">
        <v>344.01260355448568</v>
      </c>
      <c r="D17" s="1034">
        <v>345.08323788722237</v>
      </c>
      <c r="E17" s="1034">
        <v>349.4260933003689</v>
      </c>
      <c r="F17" s="1034">
        <v>351.85998819252393</v>
      </c>
      <c r="G17" s="1034">
        <v>351.12109667545815</v>
      </c>
      <c r="H17" s="1034">
        <v>346.75726994620067</v>
      </c>
      <c r="I17" s="1034">
        <v>344.85589941972938</v>
      </c>
      <c r="J17" s="1034">
        <v>342.09908231074832</v>
      </c>
      <c r="K17" s="1034">
        <v>340.25607000681453</v>
      </c>
      <c r="L17" s="1034">
        <v>343.96423731809307</v>
      </c>
      <c r="M17" s="1034">
        <v>345.17611667491775</v>
      </c>
      <c r="N17" s="1035">
        <v>345.73613890143946</v>
      </c>
    </row>
    <row r="18" spans="1:14" ht="13.5">
      <c r="A18" s="1033">
        <v>2018</v>
      </c>
      <c r="B18" s="1034">
        <v>328.68883172082138</v>
      </c>
      <c r="C18" s="1034">
        <v>335.33083028686195</v>
      </c>
      <c r="D18" s="1034">
        <v>339.13477331184731</v>
      </c>
      <c r="E18" s="1034">
        <v>352.1288362407397</v>
      </c>
      <c r="F18" s="1034">
        <v>354.40806226015781</v>
      </c>
      <c r="G18" s="1034">
        <v>352.31798629918734</v>
      </c>
      <c r="H18" s="1034">
        <v>349.02563708344542</v>
      </c>
      <c r="I18" s="1034">
        <v>347.00933631012759</v>
      </c>
      <c r="J18" s="1034">
        <v>345.11329021489684</v>
      </c>
      <c r="K18" s="1034">
        <v>347.11988043981063</v>
      </c>
      <c r="L18" s="1034">
        <v>349.40972512323503</v>
      </c>
      <c r="M18" s="1034">
        <v>350.98601398601369</v>
      </c>
      <c r="N18" s="1035">
        <v>345.25543478260863</v>
      </c>
    </row>
    <row r="19" spans="1:14" ht="14.25" thickBot="1">
      <c r="A19" s="1036">
        <v>2019</v>
      </c>
      <c r="B19" s="1037">
        <v>354.37491656654714</v>
      </c>
      <c r="C19" s="1037"/>
      <c r="D19" s="1037"/>
      <c r="E19" s="1037"/>
      <c r="F19" s="1037"/>
      <c r="G19" s="1037"/>
      <c r="H19" s="1037"/>
      <c r="I19" s="1037"/>
      <c r="J19" s="1037"/>
      <c r="K19" s="1037"/>
      <c r="L19" s="1037"/>
      <c r="M19" s="1037"/>
      <c r="N19" s="1038"/>
    </row>
    <row r="20" spans="1:14" ht="13.5" thickBot="1">
      <c r="B20" s="1019"/>
      <c r="C20" s="1019"/>
      <c r="D20" s="1019"/>
      <c r="E20" s="1019"/>
      <c r="F20" s="1019"/>
      <c r="G20" s="1039" t="s">
        <v>358</v>
      </c>
      <c r="H20" s="1019"/>
      <c r="I20" s="1019"/>
      <c r="J20" s="1019"/>
      <c r="K20" s="1019"/>
      <c r="L20" s="1019"/>
      <c r="M20" s="1019"/>
      <c r="N20" s="1040"/>
    </row>
    <row r="21" spans="1:14" ht="14.25" thickBot="1">
      <c r="A21" s="1021" t="s">
        <v>357</v>
      </c>
      <c r="B21" s="1022" t="s">
        <v>223</v>
      </c>
      <c r="C21" s="1022" t="s">
        <v>224</v>
      </c>
      <c r="D21" s="1022" t="s">
        <v>225</v>
      </c>
      <c r="E21" s="1022" t="s">
        <v>226</v>
      </c>
      <c r="F21" s="1022" t="s">
        <v>227</v>
      </c>
      <c r="G21" s="1022" t="s">
        <v>228</v>
      </c>
      <c r="H21" s="1022" t="s">
        <v>229</v>
      </c>
      <c r="I21" s="1022" t="s">
        <v>230</v>
      </c>
      <c r="J21" s="1022" t="s">
        <v>231</v>
      </c>
      <c r="K21" s="1022" t="s">
        <v>232</v>
      </c>
      <c r="L21" s="1022" t="s">
        <v>233</v>
      </c>
      <c r="M21" s="1022" t="s">
        <v>234</v>
      </c>
      <c r="N21" s="1022" t="s">
        <v>241</v>
      </c>
    </row>
    <row r="22" spans="1:14" ht="13.5">
      <c r="A22" s="1023">
        <v>2004</v>
      </c>
      <c r="B22" s="1024">
        <v>272.2</v>
      </c>
      <c r="C22" s="1024">
        <v>271.5</v>
      </c>
      <c r="D22" s="1024">
        <v>272</v>
      </c>
      <c r="E22" s="1024">
        <v>273.10000000000002</v>
      </c>
      <c r="F22" s="1024">
        <v>267.2</v>
      </c>
      <c r="G22" s="1024">
        <v>269.60000000000002</v>
      </c>
      <c r="H22" s="1024">
        <v>261.5</v>
      </c>
      <c r="I22" s="1024">
        <v>261.39999999999998</v>
      </c>
      <c r="J22" s="1024">
        <v>264.8</v>
      </c>
      <c r="K22" s="1024">
        <v>267</v>
      </c>
      <c r="L22" s="1024">
        <v>266.39999999999998</v>
      </c>
      <c r="M22" s="1024">
        <v>271.3</v>
      </c>
      <c r="N22" s="1025">
        <v>267.3</v>
      </c>
    </row>
    <row r="23" spans="1:14" ht="13.5">
      <c r="A23" s="1026">
        <v>2005</v>
      </c>
      <c r="B23" s="1027">
        <v>272.10000000000002</v>
      </c>
      <c r="C23" s="1027">
        <v>274.8</v>
      </c>
      <c r="D23" s="1027">
        <v>271.8</v>
      </c>
      <c r="E23" s="1027">
        <v>273.39999999999998</v>
      </c>
      <c r="F23" s="1027">
        <v>271</v>
      </c>
      <c r="G23" s="1027">
        <v>266.39999999999998</v>
      </c>
      <c r="H23" s="1027">
        <v>264.60000000000002</v>
      </c>
      <c r="I23" s="1027">
        <v>261.10000000000002</v>
      </c>
      <c r="J23" s="1027">
        <v>266.60000000000002</v>
      </c>
      <c r="K23" s="1027">
        <v>272.5</v>
      </c>
      <c r="L23" s="1027">
        <v>270.60000000000002</v>
      </c>
      <c r="M23" s="1027">
        <v>272.39999999999998</v>
      </c>
      <c r="N23" s="1028">
        <v>269.2</v>
      </c>
    </row>
    <row r="24" spans="1:14" ht="13.5">
      <c r="A24" s="1026">
        <v>2006</v>
      </c>
      <c r="B24" s="1027">
        <v>275.10000000000002</v>
      </c>
      <c r="C24" s="1027">
        <v>273.39999999999998</v>
      </c>
      <c r="D24" s="1027">
        <v>273.39999999999998</v>
      </c>
      <c r="E24" s="1027">
        <v>272.89999999999998</v>
      </c>
      <c r="F24" s="1027">
        <v>270.39999999999998</v>
      </c>
      <c r="G24" s="1027">
        <v>264.2</v>
      </c>
      <c r="H24" s="1027">
        <v>260.2</v>
      </c>
      <c r="I24" s="1027">
        <v>258.10000000000002</v>
      </c>
      <c r="J24" s="1027">
        <v>263.5</v>
      </c>
      <c r="K24" s="1027">
        <v>263.89999999999998</v>
      </c>
      <c r="L24" s="1027">
        <v>264.89999999999998</v>
      </c>
      <c r="M24" s="1027">
        <v>266.89999999999998</v>
      </c>
      <c r="N24" s="1028">
        <v>267.5</v>
      </c>
    </row>
    <row r="25" spans="1:14" ht="13.5">
      <c r="A25" s="1026">
        <v>2007</v>
      </c>
      <c r="B25" s="1027">
        <v>274.10000000000002</v>
      </c>
      <c r="C25" s="1027">
        <v>274.89999999999998</v>
      </c>
      <c r="D25" s="1027">
        <v>274</v>
      </c>
      <c r="E25" s="1027">
        <v>272.3</v>
      </c>
      <c r="F25" s="1027">
        <v>271.89999999999998</v>
      </c>
      <c r="G25" s="1027">
        <v>269.2</v>
      </c>
      <c r="H25" s="1027">
        <v>267.89999999999998</v>
      </c>
      <c r="I25" s="1027">
        <v>264.60000000000002</v>
      </c>
      <c r="J25" s="1027">
        <v>266</v>
      </c>
      <c r="K25" s="1027">
        <v>268.8</v>
      </c>
      <c r="L25" s="1027">
        <v>269.10000000000002</v>
      </c>
      <c r="M25" s="1027">
        <v>271.60000000000002</v>
      </c>
      <c r="N25" s="1028">
        <v>270.2</v>
      </c>
    </row>
    <row r="26" spans="1:14" ht="13.5">
      <c r="A26" s="1026">
        <v>2008</v>
      </c>
      <c r="B26" s="1027">
        <v>273.89999999999998</v>
      </c>
      <c r="C26" s="1027">
        <v>274.89999999999998</v>
      </c>
      <c r="D26" s="1027">
        <v>273.8</v>
      </c>
      <c r="E26" s="1027">
        <v>270</v>
      </c>
      <c r="F26" s="1027">
        <v>271.89999999999998</v>
      </c>
      <c r="G26" s="1027">
        <v>270.5</v>
      </c>
      <c r="H26" s="1027">
        <v>268.60000000000002</v>
      </c>
      <c r="I26" s="1027">
        <v>265</v>
      </c>
      <c r="J26" s="1027">
        <v>266.5</v>
      </c>
      <c r="K26" s="1027">
        <v>266.60000000000002</v>
      </c>
      <c r="L26" s="1027">
        <v>269.7</v>
      </c>
      <c r="M26" s="1027">
        <v>274.60000000000002</v>
      </c>
      <c r="N26" s="1028">
        <v>270.3</v>
      </c>
    </row>
    <row r="27" spans="1:14" ht="13.5">
      <c r="A27" s="1026">
        <v>2009</v>
      </c>
      <c r="B27" s="1027">
        <v>276.8</v>
      </c>
      <c r="C27" s="1027">
        <v>274.3</v>
      </c>
      <c r="D27" s="1027">
        <v>276.39999999999998</v>
      </c>
      <c r="E27" s="1027">
        <v>273.60000000000002</v>
      </c>
      <c r="F27" s="1027">
        <v>273.8</v>
      </c>
      <c r="G27" s="1027">
        <v>272.10000000000002</v>
      </c>
      <c r="H27" s="1027">
        <v>268.60000000000002</v>
      </c>
      <c r="I27" s="1027">
        <v>266.8</v>
      </c>
      <c r="J27" s="1027">
        <v>269.5</v>
      </c>
      <c r="K27" s="1027">
        <v>271.39999999999998</v>
      </c>
      <c r="L27" s="1027">
        <v>275.60000000000002</v>
      </c>
      <c r="M27" s="1027">
        <v>277.10000000000002</v>
      </c>
      <c r="N27" s="1029">
        <v>272.8</v>
      </c>
    </row>
    <row r="28" spans="1:14" ht="13.5">
      <c r="A28" s="1026">
        <v>2010</v>
      </c>
      <c r="B28" s="1027">
        <v>278.5</v>
      </c>
      <c r="C28" s="1027">
        <v>282.10000000000002</v>
      </c>
      <c r="D28" s="1027">
        <v>281.7</v>
      </c>
      <c r="E28" s="1027">
        <v>280.5</v>
      </c>
      <c r="F28" s="1027">
        <v>280.89999999999998</v>
      </c>
      <c r="G28" s="1027">
        <v>279</v>
      </c>
      <c r="H28" s="1027">
        <v>275</v>
      </c>
      <c r="I28" s="1027">
        <v>272.89999999999998</v>
      </c>
      <c r="J28" s="1027">
        <v>275.5</v>
      </c>
      <c r="K28" s="1027">
        <v>275.10000000000002</v>
      </c>
      <c r="L28" s="1027">
        <v>275</v>
      </c>
      <c r="M28" s="1027">
        <v>277.5</v>
      </c>
      <c r="N28" s="1029">
        <v>277.8</v>
      </c>
    </row>
    <row r="29" spans="1:14" ht="13.5">
      <c r="A29" s="1026">
        <v>2011</v>
      </c>
      <c r="B29" s="1027">
        <v>280.2</v>
      </c>
      <c r="C29" s="1027">
        <v>279.3</v>
      </c>
      <c r="D29" s="1027">
        <v>279.5</v>
      </c>
      <c r="E29" s="1027">
        <v>281.39999999999998</v>
      </c>
      <c r="F29" s="1027">
        <v>279.7</v>
      </c>
      <c r="G29" s="1027">
        <v>275.89999999999998</v>
      </c>
      <c r="H29" s="1027">
        <v>274.2</v>
      </c>
      <c r="I29" s="1027">
        <v>268.2</v>
      </c>
      <c r="J29" s="1027">
        <v>259.3</v>
      </c>
      <c r="K29" s="1027">
        <v>260.89999999999998</v>
      </c>
      <c r="L29" s="1027">
        <v>262.89999999999998</v>
      </c>
      <c r="M29" s="1027">
        <v>267.2</v>
      </c>
      <c r="N29" s="1029">
        <v>271.2</v>
      </c>
    </row>
    <row r="30" spans="1:14" s="1019" customFormat="1" ht="13.5">
      <c r="A30" s="1030">
        <v>2012</v>
      </c>
      <c r="B30" s="1031">
        <v>270.2</v>
      </c>
      <c r="C30" s="1031">
        <v>267.8</v>
      </c>
      <c r="D30" s="1031">
        <v>269.60000000000002</v>
      </c>
      <c r="E30" s="1031">
        <v>266.2</v>
      </c>
      <c r="F30" s="1031">
        <v>265.3</v>
      </c>
      <c r="G30" s="1031">
        <v>265.10000000000002</v>
      </c>
      <c r="H30" s="1031">
        <v>259.10000000000002</v>
      </c>
      <c r="I30" s="1031">
        <v>258.3</v>
      </c>
      <c r="J30" s="1031">
        <v>258.89999999999998</v>
      </c>
      <c r="K30" s="1031">
        <v>261.60000000000002</v>
      </c>
      <c r="L30" s="1031">
        <v>263.2</v>
      </c>
      <c r="M30" s="1031">
        <v>267</v>
      </c>
      <c r="N30" s="1032">
        <v>264</v>
      </c>
    </row>
    <row r="31" spans="1:14" s="1019" customFormat="1" ht="13.5">
      <c r="A31" s="1030">
        <v>2013</v>
      </c>
      <c r="B31" s="1031">
        <v>269.39999999999998</v>
      </c>
      <c r="C31" s="1031">
        <v>271.89999999999998</v>
      </c>
      <c r="D31" s="1031">
        <v>270.60000000000002</v>
      </c>
      <c r="E31" s="1031">
        <v>270.89999999999998</v>
      </c>
      <c r="F31" s="1031">
        <v>266.89999999999998</v>
      </c>
      <c r="G31" s="1031">
        <v>265.89999999999998</v>
      </c>
      <c r="H31" s="1031">
        <v>262.5</v>
      </c>
      <c r="I31" s="1031">
        <v>259.3</v>
      </c>
      <c r="J31" s="1031">
        <v>261.2</v>
      </c>
      <c r="K31" s="1031">
        <v>263.10000000000002</v>
      </c>
      <c r="L31" s="1031">
        <v>265.5</v>
      </c>
      <c r="M31" s="1031">
        <v>270.2</v>
      </c>
      <c r="N31" s="1032">
        <v>266.10000000000002</v>
      </c>
    </row>
    <row r="32" spans="1:14" s="1019" customFormat="1" ht="13.5">
      <c r="A32" s="1030">
        <v>2014</v>
      </c>
      <c r="B32" s="1031">
        <v>273</v>
      </c>
      <c r="C32" s="1031">
        <v>274.60000000000002</v>
      </c>
      <c r="D32" s="1031">
        <v>271.8</v>
      </c>
      <c r="E32" s="1031">
        <v>270.39999999999998</v>
      </c>
      <c r="F32" s="1031">
        <v>268.39999999999998</v>
      </c>
      <c r="G32" s="1031">
        <v>268.60000000000002</v>
      </c>
      <c r="H32" s="1031">
        <v>264.5</v>
      </c>
      <c r="I32" s="1031">
        <v>259.7</v>
      </c>
      <c r="J32" s="1031">
        <v>261.60000000000002</v>
      </c>
      <c r="K32" s="1031">
        <v>263.39999999999998</v>
      </c>
      <c r="L32" s="1031">
        <v>264.39999999999998</v>
      </c>
      <c r="M32" s="1031">
        <v>264.8</v>
      </c>
      <c r="N32" s="1032">
        <v>267</v>
      </c>
    </row>
    <row r="33" spans="1:14" s="1019" customFormat="1" ht="13.5">
      <c r="A33" s="1033">
        <v>2015</v>
      </c>
      <c r="B33" s="1034">
        <v>270.5</v>
      </c>
      <c r="C33" s="1034">
        <v>271.5</v>
      </c>
      <c r="D33" s="1034">
        <v>272.60000000000002</v>
      </c>
      <c r="E33" s="1034">
        <v>270.89999999999998</v>
      </c>
      <c r="F33" s="1034">
        <v>273.3</v>
      </c>
      <c r="G33" s="1034">
        <v>272</v>
      </c>
      <c r="H33" s="1034">
        <v>267.8</v>
      </c>
      <c r="I33" s="1034">
        <v>262.10000000000002</v>
      </c>
      <c r="J33" s="1034">
        <v>261.39999999999998</v>
      </c>
      <c r="K33" s="1034">
        <v>264.5</v>
      </c>
      <c r="L33" s="1034">
        <v>266.60000000000002</v>
      </c>
      <c r="M33" s="1034">
        <v>268.10000000000002</v>
      </c>
      <c r="N33" s="1035">
        <v>267.89999999999998</v>
      </c>
    </row>
    <row r="34" spans="1:14" ht="13.5">
      <c r="A34" s="1033">
        <v>2016</v>
      </c>
      <c r="B34" s="1034">
        <v>270.10000000000002</v>
      </c>
      <c r="C34" s="1034">
        <v>272.10000000000002</v>
      </c>
      <c r="D34" s="1034">
        <v>268.7</v>
      </c>
      <c r="E34" s="1034">
        <v>267.7</v>
      </c>
      <c r="F34" s="1034">
        <v>266.10000000000002</v>
      </c>
      <c r="G34" s="1034">
        <v>263.60000000000002</v>
      </c>
      <c r="H34" s="1034">
        <v>259.10000000000002</v>
      </c>
      <c r="I34" s="1034">
        <v>256.7</v>
      </c>
      <c r="J34" s="1034">
        <v>259.60000000000002</v>
      </c>
      <c r="K34" s="1034">
        <v>263.8</v>
      </c>
      <c r="L34" s="1034">
        <v>267.10000000000002</v>
      </c>
      <c r="M34" s="1034">
        <v>271.10000000000002</v>
      </c>
      <c r="N34" s="1035">
        <v>265.2</v>
      </c>
    </row>
    <row r="35" spans="1:14" ht="13.5">
      <c r="A35" s="1033">
        <v>2017</v>
      </c>
      <c r="B35" s="1034">
        <v>272.88640213541373</v>
      </c>
      <c r="C35" s="1034">
        <v>276.25085307594861</v>
      </c>
      <c r="D35" s="1034">
        <v>274.85711246631678</v>
      </c>
      <c r="E35" s="1034">
        <v>274.82589285714283</v>
      </c>
      <c r="F35" s="1034">
        <v>275.79789937320038</v>
      </c>
      <c r="G35" s="1034">
        <v>275.68322171001125</v>
      </c>
      <c r="H35" s="1034">
        <v>271.12366069701773</v>
      </c>
      <c r="I35" s="1034">
        <v>265.89233861961111</v>
      </c>
      <c r="J35" s="1034">
        <v>268.51868601734992</v>
      </c>
      <c r="K35" s="1034">
        <v>269.27624185210152</v>
      </c>
      <c r="L35" s="1034">
        <v>272.87214014486779</v>
      </c>
      <c r="M35" s="1034">
        <v>275.60365369340764</v>
      </c>
      <c r="N35" s="1035">
        <v>272.59345923219968</v>
      </c>
    </row>
    <row r="36" spans="1:14" ht="13.5">
      <c r="A36" s="1033">
        <v>2018</v>
      </c>
      <c r="B36" s="1034">
        <v>271.81169536218374</v>
      </c>
      <c r="C36" s="1034">
        <v>271.62933094384721</v>
      </c>
      <c r="D36" s="1034">
        <v>275.82298136645966</v>
      </c>
      <c r="E36" s="1034">
        <v>276.47664184157117</v>
      </c>
      <c r="F36" s="1034">
        <v>276.53879641485253</v>
      </c>
      <c r="G36" s="1034">
        <v>273.5957050315024</v>
      </c>
      <c r="H36" s="1034">
        <v>267.18371383829231</v>
      </c>
      <c r="I36" s="1034">
        <v>262.45748745224398</v>
      </c>
      <c r="J36" s="1034">
        <v>265.66096423017115</v>
      </c>
      <c r="K36" s="1034">
        <v>270.12991512212</v>
      </c>
      <c r="L36" s="1034">
        <v>273.99583766909478</v>
      </c>
      <c r="M36" s="1034">
        <v>277.44326025733028</v>
      </c>
      <c r="N36" s="1035">
        <v>271.5347702055667</v>
      </c>
    </row>
    <row r="37" spans="1:14" ht="14.25" thickBot="1">
      <c r="A37" s="1036">
        <v>2019</v>
      </c>
      <c r="B37" s="1037">
        <v>281.27826336739287</v>
      </c>
      <c r="C37" s="1037"/>
      <c r="D37" s="1037"/>
      <c r="E37" s="1037"/>
      <c r="F37" s="1037"/>
      <c r="G37" s="1037"/>
      <c r="H37" s="1037"/>
      <c r="I37" s="1037"/>
      <c r="J37" s="1037"/>
      <c r="K37" s="1037"/>
      <c r="L37" s="1037"/>
      <c r="M37" s="1037"/>
      <c r="N37" s="1038"/>
    </row>
    <row r="38" spans="1:14" ht="13.5" thickBot="1">
      <c r="B38" s="1019"/>
      <c r="C38" s="1019"/>
      <c r="D38" s="1019"/>
      <c r="E38" s="1019"/>
      <c r="F38" s="1019"/>
      <c r="G38" s="1039" t="s">
        <v>359</v>
      </c>
      <c r="H38" s="1019"/>
      <c r="I38" s="1019"/>
      <c r="J38" s="1019"/>
      <c r="K38" s="1019"/>
      <c r="L38" s="1019"/>
      <c r="M38" s="1019"/>
      <c r="N38" s="1040"/>
    </row>
    <row r="39" spans="1:14" ht="14.25" thickBot="1">
      <c r="A39" s="1021" t="s">
        <v>357</v>
      </c>
      <c r="B39" s="1022" t="s">
        <v>223</v>
      </c>
      <c r="C39" s="1022" t="s">
        <v>224</v>
      </c>
      <c r="D39" s="1022" t="s">
        <v>225</v>
      </c>
      <c r="E39" s="1022" t="s">
        <v>226</v>
      </c>
      <c r="F39" s="1022" t="s">
        <v>227</v>
      </c>
      <c r="G39" s="1022" t="s">
        <v>228</v>
      </c>
      <c r="H39" s="1022" t="s">
        <v>229</v>
      </c>
      <c r="I39" s="1022" t="s">
        <v>230</v>
      </c>
      <c r="J39" s="1022" t="s">
        <v>231</v>
      </c>
      <c r="K39" s="1022" t="s">
        <v>232</v>
      </c>
      <c r="L39" s="1022" t="s">
        <v>233</v>
      </c>
      <c r="M39" s="1022" t="s">
        <v>234</v>
      </c>
      <c r="N39" s="1022" t="s">
        <v>241</v>
      </c>
    </row>
    <row r="40" spans="1:14" ht="13.5">
      <c r="A40" s="1023">
        <v>2004</v>
      </c>
      <c r="B40" s="1024">
        <v>240.7</v>
      </c>
      <c r="C40" s="1024">
        <v>241.7</v>
      </c>
      <c r="D40" s="1024">
        <v>243.7</v>
      </c>
      <c r="E40" s="1024">
        <v>237.7</v>
      </c>
      <c r="F40" s="1024">
        <v>240.8</v>
      </c>
      <c r="G40" s="1024">
        <v>241.5</v>
      </c>
      <c r="H40" s="1024">
        <v>243.3</v>
      </c>
      <c r="I40" s="1024">
        <v>237.1</v>
      </c>
      <c r="J40" s="1024">
        <v>241.6</v>
      </c>
      <c r="K40" s="1024">
        <v>238.8</v>
      </c>
      <c r="L40" s="1024">
        <v>245.7</v>
      </c>
      <c r="M40" s="1024">
        <v>249.9</v>
      </c>
      <c r="N40" s="1025">
        <v>242.4</v>
      </c>
    </row>
    <row r="41" spans="1:14" ht="13.5">
      <c r="A41" s="1026">
        <v>2005</v>
      </c>
      <c r="B41" s="1027">
        <v>253.1</v>
      </c>
      <c r="C41" s="1027">
        <v>256.89999999999998</v>
      </c>
      <c r="D41" s="1027">
        <v>255</v>
      </c>
      <c r="E41" s="1027">
        <v>253.3</v>
      </c>
      <c r="F41" s="1027">
        <v>253</v>
      </c>
      <c r="G41" s="1027">
        <v>252.2</v>
      </c>
      <c r="H41" s="1027">
        <v>251.1</v>
      </c>
      <c r="I41" s="1027">
        <v>247.9</v>
      </c>
      <c r="J41" s="1027">
        <v>246.7</v>
      </c>
      <c r="K41" s="1027">
        <v>249.2</v>
      </c>
      <c r="L41" s="1027">
        <v>250.4</v>
      </c>
      <c r="M41" s="1027">
        <v>256.2</v>
      </c>
      <c r="N41" s="1028">
        <v>251.9</v>
      </c>
    </row>
    <row r="42" spans="1:14" ht="13.5">
      <c r="A42" s="1026">
        <v>2006</v>
      </c>
      <c r="B42" s="1027">
        <v>257.8</v>
      </c>
      <c r="C42" s="1027">
        <v>258.60000000000002</v>
      </c>
      <c r="D42" s="1027">
        <v>259.39999999999998</v>
      </c>
      <c r="E42" s="1027">
        <v>256.39999999999998</v>
      </c>
      <c r="F42" s="1027">
        <v>257.60000000000002</v>
      </c>
      <c r="G42" s="1027">
        <v>256.10000000000002</v>
      </c>
      <c r="H42" s="1027">
        <v>250.4</v>
      </c>
      <c r="I42" s="1027">
        <v>248.4</v>
      </c>
      <c r="J42" s="1027">
        <v>249.2</v>
      </c>
      <c r="K42" s="1027">
        <v>246.2</v>
      </c>
      <c r="L42" s="1027">
        <v>246.3</v>
      </c>
      <c r="M42" s="1027">
        <v>251</v>
      </c>
      <c r="N42" s="1028">
        <v>253.1</v>
      </c>
    </row>
    <row r="43" spans="1:14" ht="13.5">
      <c r="A43" s="1026">
        <v>2007</v>
      </c>
      <c r="B43" s="1027">
        <v>257</v>
      </c>
      <c r="C43" s="1027">
        <v>258.60000000000002</v>
      </c>
      <c r="D43" s="1027">
        <v>258.5</v>
      </c>
      <c r="E43" s="1027">
        <v>260.5</v>
      </c>
      <c r="F43" s="1027">
        <v>258.8</v>
      </c>
      <c r="G43" s="1027">
        <v>257.5</v>
      </c>
      <c r="H43" s="1027">
        <v>254.5</v>
      </c>
      <c r="I43" s="1027">
        <v>250.9</v>
      </c>
      <c r="J43" s="1027">
        <v>249.3</v>
      </c>
      <c r="K43" s="1027">
        <v>246.9</v>
      </c>
      <c r="L43" s="1027">
        <v>251.1</v>
      </c>
      <c r="M43" s="1027">
        <v>253</v>
      </c>
      <c r="N43" s="1028">
        <v>254.3</v>
      </c>
    </row>
    <row r="44" spans="1:14" ht="13.5">
      <c r="A44" s="1026">
        <v>2008</v>
      </c>
      <c r="B44" s="1027">
        <v>260</v>
      </c>
      <c r="C44" s="1027">
        <v>259.7</v>
      </c>
      <c r="D44" s="1027">
        <v>256.5</v>
      </c>
      <c r="E44" s="1027">
        <v>253.2</v>
      </c>
      <c r="F44" s="1027">
        <v>257.89999999999998</v>
      </c>
      <c r="G44" s="1027">
        <v>255.5</v>
      </c>
      <c r="H44" s="1027">
        <v>249</v>
      </c>
      <c r="I44" s="1027">
        <v>247.1</v>
      </c>
      <c r="J44" s="1027">
        <v>246.8</v>
      </c>
      <c r="K44" s="1027">
        <v>243.8</v>
      </c>
      <c r="L44" s="1027">
        <v>247.6</v>
      </c>
      <c r="M44" s="1027">
        <v>252.5</v>
      </c>
      <c r="N44" s="1028">
        <v>252.2</v>
      </c>
    </row>
    <row r="45" spans="1:14" ht="13.5">
      <c r="A45" s="1026">
        <v>2009</v>
      </c>
      <c r="B45" s="1027">
        <v>254.8</v>
      </c>
      <c r="C45" s="1027">
        <v>256.39999999999998</v>
      </c>
      <c r="D45" s="1027">
        <v>258.2</v>
      </c>
      <c r="E45" s="1027">
        <v>257.39999999999998</v>
      </c>
      <c r="F45" s="1027">
        <v>257.39999999999998</v>
      </c>
      <c r="G45" s="1027">
        <v>255.2</v>
      </c>
      <c r="H45" s="1027">
        <v>253.6</v>
      </c>
      <c r="I45" s="1027">
        <v>250.6</v>
      </c>
      <c r="J45" s="1027">
        <v>251.8</v>
      </c>
      <c r="K45" s="1027">
        <v>252.9</v>
      </c>
      <c r="L45" s="1027">
        <v>255.6</v>
      </c>
      <c r="M45" s="1027">
        <v>260.8</v>
      </c>
      <c r="N45" s="1028">
        <v>255.4</v>
      </c>
    </row>
    <row r="46" spans="1:14" ht="13.5">
      <c r="A46" s="1026">
        <v>2010</v>
      </c>
      <c r="B46" s="1027">
        <v>261.8</v>
      </c>
      <c r="C46" s="1027">
        <v>267.39999999999998</v>
      </c>
      <c r="D46" s="1027">
        <v>265.7</v>
      </c>
      <c r="E46" s="1027">
        <v>267.89999999999998</v>
      </c>
      <c r="F46" s="1027">
        <v>268.8</v>
      </c>
      <c r="G46" s="1027">
        <v>266.89999999999998</v>
      </c>
      <c r="H46" s="1027">
        <v>264.39999999999998</v>
      </c>
      <c r="I46" s="1027">
        <v>259.89999999999998</v>
      </c>
      <c r="J46" s="1027">
        <v>258.10000000000002</v>
      </c>
      <c r="K46" s="1027">
        <v>254.5</v>
      </c>
      <c r="L46" s="1027">
        <v>258.10000000000002</v>
      </c>
      <c r="M46" s="1027">
        <v>262.5</v>
      </c>
      <c r="N46" s="1028">
        <v>262.8</v>
      </c>
    </row>
    <row r="47" spans="1:14" ht="13.5">
      <c r="A47" s="1026">
        <v>2011</v>
      </c>
      <c r="B47" s="1027">
        <v>262.7</v>
      </c>
      <c r="C47" s="1027">
        <v>262.60000000000002</v>
      </c>
      <c r="D47" s="1027">
        <v>262.2</v>
      </c>
      <c r="E47" s="1027">
        <v>261.5</v>
      </c>
      <c r="F47" s="1027">
        <v>261.2</v>
      </c>
      <c r="G47" s="1027">
        <v>258</v>
      </c>
      <c r="H47" s="1027">
        <v>256.2</v>
      </c>
      <c r="I47" s="1027">
        <v>251.1</v>
      </c>
      <c r="J47" s="1027">
        <v>250.5</v>
      </c>
      <c r="K47" s="1027">
        <v>251.1</v>
      </c>
      <c r="L47" s="1027">
        <v>253.3</v>
      </c>
      <c r="M47" s="1027">
        <v>259.5</v>
      </c>
      <c r="N47" s="1028">
        <v>257.2</v>
      </c>
    </row>
    <row r="48" spans="1:14" ht="13.5">
      <c r="A48" s="1026">
        <v>2012</v>
      </c>
      <c r="B48" s="1027">
        <v>263.39999999999998</v>
      </c>
      <c r="C48" s="1027">
        <v>263.8</v>
      </c>
      <c r="D48" s="1027">
        <v>264</v>
      </c>
      <c r="E48" s="1027">
        <v>262.5</v>
      </c>
      <c r="F48" s="1027">
        <v>265.3</v>
      </c>
      <c r="G48" s="1027">
        <v>262.2</v>
      </c>
      <c r="H48" s="1027">
        <v>260.3</v>
      </c>
      <c r="I48" s="1027">
        <v>256</v>
      </c>
      <c r="J48" s="1027">
        <v>256.2</v>
      </c>
      <c r="K48" s="1027">
        <v>257.60000000000002</v>
      </c>
      <c r="L48" s="1027">
        <v>260.7</v>
      </c>
      <c r="M48" s="1027">
        <v>263.5</v>
      </c>
      <c r="N48" s="1028">
        <v>261.3</v>
      </c>
    </row>
    <row r="49" spans="1:14" ht="13.5">
      <c r="A49" s="1026">
        <v>2013</v>
      </c>
      <c r="B49" s="1027">
        <v>263.7</v>
      </c>
      <c r="C49" s="1027">
        <v>268.2</v>
      </c>
      <c r="D49" s="1027">
        <v>266.3</v>
      </c>
      <c r="E49" s="1027">
        <v>267.2</v>
      </c>
      <c r="F49" s="1027">
        <v>267</v>
      </c>
      <c r="G49" s="1027">
        <v>269.39999999999998</v>
      </c>
      <c r="H49" s="1027">
        <v>265.3</v>
      </c>
      <c r="I49" s="1027">
        <v>261.7</v>
      </c>
      <c r="J49" s="1027">
        <v>261.2</v>
      </c>
      <c r="K49" s="1027">
        <v>259.89999999999998</v>
      </c>
      <c r="L49" s="1027">
        <v>263.3</v>
      </c>
      <c r="M49" s="1027">
        <v>265.8</v>
      </c>
      <c r="N49" s="1028">
        <v>264.8</v>
      </c>
    </row>
    <row r="50" spans="1:14" ht="13.5">
      <c r="A50" s="1030">
        <v>2014</v>
      </c>
      <c r="B50" s="1027">
        <v>267.7</v>
      </c>
      <c r="C50" s="1027">
        <v>270.8</v>
      </c>
      <c r="D50" s="1027">
        <v>267.3</v>
      </c>
      <c r="E50" s="1027">
        <v>267.2</v>
      </c>
      <c r="F50" s="1027">
        <v>267.7</v>
      </c>
      <c r="G50" s="1027">
        <v>267.39999999999998</v>
      </c>
      <c r="H50" s="1027">
        <v>264.89999999999998</v>
      </c>
      <c r="I50" s="1027">
        <v>263.3</v>
      </c>
      <c r="J50" s="1027">
        <v>260.39999999999998</v>
      </c>
      <c r="K50" s="1027">
        <v>262</v>
      </c>
      <c r="L50" s="1027">
        <v>263.3</v>
      </c>
      <c r="M50" s="1027">
        <v>267.89999999999998</v>
      </c>
      <c r="N50" s="1028">
        <v>265.7</v>
      </c>
    </row>
    <row r="51" spans="1:14" ht="13.5">
      <c r="A51" s="1033">
        <v>2015</v>
      </c>
      <c r="B51" s="1041">
        <v>270.89999999999998</v>
      </c>
      <c r="C51" s="1041">
        <v>271.7</v>
      </c>
      <c r="D51" s="1041">
        <v>270.89999999999998</v>
      </c>
      <c r="E51" s="1041">
        <v>272.5</v>
      </c>
      <c r="F51" s="1041">
        <v>274.8</v>
      </c>
      <c r="G51" s="1041">
        <v>275.7</v>
      </c>
      <c r="H51" s="1041">
        <v>272.39999999999998</v>
      </c>
      <c r="I51" s="1041">
        <v>268.60000000000002</v>
      </c>
      <c r="J51" s="1041">
        <v>266.3</v>
      </c>
      <c r="K51" s="1041">
        <v>266.10000000000002</v>
      </c>
      <c r="L51" s="1041">
        <v>268.7</v>
      </c>
      <c r="M51" s="1041">
        <v>270.39999999999998</v>
      </c>
      <c r="N51" s="1042">
        <v>270.5</v>
      </c>
    </row>
    <row r="52" spans="1:14" ht="13.5">
      <c r="A52" s="1033">
        <v>2016</v>
      </c>
      <c r="B52" s="1041">
        <v>271.7</v>
      </c>
      <c r="C52" s="1041">
        <v>271.89999999999998</v>
      </c>
      <c r="D52" s="1041">
        <v>270.2</v>
      </c>
      <c r="E52" s="1041">
        <v>272.2</v>
      </c>
      <c r="F52" s="1041">
        <v>275.5</v>
      </c>
      <c r="G52" s="1041">
        <v>274.2</v>
      </c>
      <c r="H52" s="1041">
        <v>270.5</v>
      </c>
      <c r="I52" s="1041">
        <v>268.7</v>
      </c>
      <c r="J52" s="1041">
        <v>268</v>
      </c>
      <c r="K52" s="1041">
        <v>270</v>
      </c>
      <c r="L52" s="1041">
        <v>273.2</v>
      </c>
      <c r="M52" s="1041">
        <v>276.5</v>
      </c>
      <c r="N52" s="1042">
        <v>271.8</v>
      </c>
    </row>
    <row r="53" spans="1:14" ht="13.5">
      <c r="A53" s="1033">
        <v>2017</v>
      </c>
      <c r="B53" s="1041">
        <v>276.69926282533487</v>
      </c>
      <c r="C53" s="1041">
        <v>276.47892871209154</v>
      </c>
      <c r="D53" s="1041">
        <v>278.22339935513622</v>
      </c>
      <c r="E53" s="1041">
        <v>279.34229084700496</v>
      </c>
      <c r="F53" s="1041">
        <v>281.69560720701139</v>
      </c>
      <c r="G53" s="1041">
        <v>282.87137778735314</v>
      </c>
      <c r="H53" s="1041">
        <v>277.47576558713354</v>
      </c>
      <c r="I53" s="1041">
        <v>274.10388337620998</v>
      </c>
      <c r="J53" s="1041">
        <v>273.58284883720944</v>
      </c>
      <c r="K53" s="1041">
        <v>274.03936753791561</v>
      </c>
      <c r="L53" s="1041">
        <v>275.29776603686923</v>
      </c>
      <c r="M53" s="1041">
        <v>280.80114332380572</v>
      </c>
      <c r="N53" s="1035">
        <v>277.62487398742144</v>
      </c>
    </row>
    <row r="54" spans="1:14" ht="13.5">
      <c r="A54" s="1033">
        <v>2018</v>
      </c>
      <c r="B54" s="1034">
        <v>279.54637865311327</v>
      </c>
      <c r="C54" s="1034">
        <v>282.17688062735988</v>
      </c>
      <c r="D54" s="1034">
        <v>283.66516998075673</v>
      </c>
      <c r="E54" s="1034">
        <v>284.39577732607717</v>
      </c>
      <c r="F54" s="1034">
        <v>286.91837000390598</v>
      </c>
      <c r="G54" s="1034">
        <v>286.16812790097981</v>
      </c>
      <c r="H54" s="1034">
        <v>281.7233466698047</v>
      </c>
      <c r="I54" s="1034">
        <v>279.00896414342645</v>
      </c>
      <c r="J54" s="1034">
        <v>276.36222177119254</v>
      </c>
      <c r="K54" s="1034">
        <v>278.71065267650755</v>
      </c>
      <c r="L54" s="1034">
        <v>284.00026838432649</v>
      </c>
      <c r="M54" s="1034">
        <v>284.93782985955824</v>
      </c>
      <c r="N54" s="1035">
        <v>282.28926615670917</v>
      </c>
    </row>
    <row r="55" spans="1:14" ht="14.25" thickBot="1">
      <c r="A55" s="1036">
        <v>2019</v>
      </c>
      <c r="B55" s="1037">
        <v>287.03444832750858</v>
      </c>
      <c r="C55" s="1037"/>
      <c r="D55" s="1037"/>
      <c r="E55" s="1037"/>
      <c r="F55" s="1037"/>
      <c r="G55" s="1037"/>
      <c r="H55" s="1037"/>
      <c r="I55" s="1037"/>
      <c r="J55" s="1037"/>
      <c r="K55" s="1037"/>
      <c r="L55" s="1037"/>
      <c r="M55" s="1037"/>
      <c r="N55" s="1038"/>
    </row>
    <row r="56" spans="1:14">
      <c r="I56" s="1019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23" t="s">
        <v>360</v>
      </c>
      <c r="B2" s="1323"/>
      <c r="C2" s="1323"/>
      <c r="D2" s="1323"/>
      <c r="E2" s="1323"/>
      <c r="F2" s="1323"/>
      <c r="G2" s="1323"/>
      <c r="H2" s="1323"/>
      <c r="I2" s="1323"/>
      <c r="J2" s="1323"/>
      <c r="K2" s="1323"/>
      <c r="L2" s="1323"/>
      <c r="M2" s="1323"/>
    </row>
    <row r="3" spans="1:29" ht="12.75" hidden="1" customHeight="1">
      <c r="A3" s="1323"/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</row>
    <row r="4" spans="1:29" ht="12.75" hidden="1" customHeight="1">
      <c r="A4" s="1323"/>
      <c r="B4" s="1323"/>
      <c r="C4" s="1323"/>
      <c r="D4" s="1323"/>
      <c r="E4" s="1323"/>
      <c r="F4" s="1323"/>
      <c r="G4" s="1323"/>
      <c r="H4" s="1323"/>
      <c r="I4" s="1323"/>
      <c r="J4" s="1323"/>
      <c r="K4" s="1323"/>
      <c r="L4" s="1323"/>
      <c r="M4" s="1323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22" t="s">
        <v>220</v>
      </c>
      <c r="R7" s="1322"/>
      <c r="S7" s="1322"/>
      <c r="T7" s="160"/>
      <c r="U7" s="157">
        <v>2003</v>
      </c>
      <c r="V7" s="1322" t="s">
        <v>221</v>
      </c>
      <c r="W7" s="1324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22" t="s">
        <v>220</v>
      </c>
      <c r="Q16" s="1322"/>
      <c r="R16" s="1322"/>
      <c r="S16" s="1322"/>
      <c r="T16" s="158"/>
      <c r="U16" s="157">
        <v>2004</v>
      </c>
      <c r="V16" s="1322" t="s">
        <v>221</v>
      </c>
      <c r="W16" s="1322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22" t="s">
        <v>220</v>
      </c>
      <c r="Q25" s="1322"/>
      <c r="R25" s="1322"/>
      <c r="S25" s="1322"/>
      <c r="T25" s="158"/>
      <c r="U25" s="157">
        <v>2005</v>
      </c>
      <c r="V25" s="1322" t="s">
        <v>221</v>
      </c>
      <c r="W25" s="1322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22" t="s">
        <v>220</v>
      </c>
      <c r="Q34" s="1322"/>
      <c r="R34" s="1322"/>
      <c r="S34" s="1322"/>
      <c r="T34" s="158"/>
      <c r="U34" s="157">
        <v>2006</v>
      </c>
      <c r="V34" s="1322" t="s">
        <v>221</v>
      </c>
      <c r="W34" s="1322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22" t="s">
        <v>220</v>
      </c>
      <c r="Q43" s="1322"/>
      <c r="R43" s="1322"/>
      <c r="S43" s="1322"/>
      <c r="T43" s="158"/>
      <c r="U43" s="157">
        <v>2007</v>
      </c>
      <c r="V43" s="1322" t="s">
        <v>221</v>
      </c>
      <c r="W43" s="1322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22" t="s">
        <v>220</v>
      </c>
      <c r="Q52" s="1322"/>
      <c r="R52" s="1322"/>
      <c r="S52" s="1322"/>
      <c r="T52" s="158"/>
      <c r="U52" s="157">
        <v>2008</v>
      </c>
      <c r="V52" s="1322" t="s">
        <v>221</v>
      </c>
      <c r="W52" s="1322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22" t="s">
        <v>220</v>
      </c>
      <c r="Q61" s="1322"/>
      <c r="R61" s="1322"/>
      <c r="S61" s="1322"/>
      <c r="T61" s="158"/>
      <c r="U61" s="157">
        <v>2009</v>
      </c>
      <c r="V61" s="1322" t="s">
        <v>221</v>
      </c>
      <c r="W61" s="1322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22" t="s">
        <v>220</v>
      </c>
      <c r="Q70" s="1322"/>
      <c r="R70" s="1322"/>
      <c r="S70" s="1322"/>
      <c r="T70" s="158"/>
      <c r="U70" s="157">
        <v>2010</v>
      </c>
      <c r="V70" s="1322" t="s">
        <v>221</v>
      </c>
      <c r="W70" s="1322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22" t="s">
        <v>220</v>
      </c>
      <c r="Q79" s="1322"/>
      <c r="R79" s="1322"/>
      <c r="S79" s="1322"/>
      <c r="T79" s="158"/>
      <c r="U79" s="157">
        <v>2011</v>
      </c>
      <c r="V79" s="1322" t="s">
        <v>221</v>
      </c>
      <c r="W79" s="1322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22" t="s">
        <v>220</v>
      </c>
      <c r="Q88" s="1322"/>
      <c r="R88" s="1322"/>
      <c r="S88" s="1322"/>
      <c r="T88" s="158"/>
      <c r="U88" s="157">
        <v>2012</v>
      </c>
      <c r="V88" s="1322" t="s">
        <v>221</v>
      </c>
      <c r="W88" s="1322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22" t="s">
        <v>220</v>
      </c>
      <c r="Q97" s="1322"/>
      <c r="R97" s="1322"/>
      <c r="S97" s="1322"/>
      <c r="T97" s="158"/>
      <c r="U97" s="157">
        <v>2013</v>
      </c>
      <c r="V97" s="1322" t="s">
        <v>221</v>
      </c>
      <c r="W97" s="1322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22" t="s">
        <v>220</v>
      </c>
      <c r="Q106" s="1322"/>
      <c r="R106" s="1322"/>
      <c r="S106" s="1322"/>
      <c r="T106" s="158"/>
      <c r="U106" s="157">
        <v>2014</v>
      </c>
      <c r="V106" s="1322" t="s">
        <v>221</v>
      </c>
      <c r="W106" s="1322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22" t="s">
        <v>220</v>
      </c>
      <c r="Q116" s="1322"/>
      <c r="R116" s="1322"/>
      <c r="S116" s="1322"/>
      <c r="T116" s="158"/>
      <c r="U116" s="157">
        <v>2015</v>
      </c>
      <c r="V116" s="1322" t="s">
        <v>221</v>
      </c>
      <c r="W116" s="1322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22" t="s">
        <v>220</v>
      </c>
      <c r="Q126" s="1322"/>
      <c r="R126" s="1322"/>
      <c r="S126" s="1322"/>
      <c r="T126" s="158"/>
      <c r="U126" s="157">
        <v>2016</v>
      </c>
      <c r="V126" s="1322" t="s">
        <v>221</v>
      </c>
      <c r="W126" s="1322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22" t="s">
        <v>220</v>
      </c>
      <c r="Q136" s="1322"/>
      <c r="R136" s="1322"/>
      <c r="S136" s="1322"/>
      <c r="T136" s="158"/>
      <c r="U136" s="157">
        <v>2017</v>
      </c>
      <c r="V136" s="1322" t="s">
        <v>221</v>
      </c>
      <c r="W136" s="1322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0"/>
      <c r="AD145" s="1050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22" t="s">
        <v>220</v>
      </c>
      <c r="Q146" s="1322"/>
      <c r="R146" s="1322"/>
      <c r="S146" s="1322"/>
      <c r="T146" s="158"/>
      <c r="U146" s="157">
        <v>2018</v>
      </c>
      <c r="V146" s="1322" t="s">
        <v>221</v>
      </c>
      <c r="W146" s="1322"/>
      <c r="X146" s="158"/>
      <c r="Y146" s="244">
        <v>2018</v>
      </c>
      <c r="Z146" s="158"/>
      <c r="AA146" s="179"/>
      <c r="AB146"/>
      <c r="AC146" s="1050"/>
      <c r="AD146" s="1050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22" t="s">
        <v>220</v>
      </c>
      <c r="Q156" s="1322"/>
      <c r="R156" s="1322"/>
      <c r="S156" s="1322"/>
      <c r="T156" s="158"/>
      <c r="U156" s="157">
        <v>2019</v>
      </c>
      <c r="V156" s="1322" t="s">
        <v>221</v>
      </c>
      <c r="W156" s="1322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tabSelected="1" zoomScale="90" zoomScaleNormal="90" workbookViewId="0">
      <selection activeCell="Y13" sqref="Y13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62" t="s">
        <v>88</v>
      </c>
      <c r="B1" s="1162"/>
      <c r="C1" s="1162"/>
      <c r="D1" s="1162"/>
      <c r="E1" s="1162"/>
      <c r="F1" s="1162"/>
      <c r="G1" s="1162"/>
      <c r="H1" s="1162"/>
      <c r="I1" s="1162"/>
      <c r="J1" s="1162"/>
      <c r="K1" s="1162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8" t="s">
        <v>99</v>
      </c>
      <c r="C3" s="1169"/>
      <c r="D3" s="1169"/>
      <c r="E3" s="1169"/>
      <c r="F3" s="1170"/>
      <c r="G3" s="1164" t="s">
        <v>71</v>
      </c>
      <c r="H3" s="1165"/>
      <c r="I3" s="1171" t="s">
        <v>318</v>
      </c>
      <c r="J3" s="1166" t="s">
        <v>72</v>
      </c>
      <c r="K3" s="1167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72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8" t="s">
        <v>379</v>
      </c>
      <c r="C5" s="978" t="s">
        <v>379</v>
      </c>
      <c r="D5" s="978" t="s">
        <v>379</v>
      </c>
      <c r="E5" s="1100" t="s">
        <v>127</v>
      </c>
      <c r="F5" s="1101" t="s">
        <v>79</v>
      </c>
      <c r="G5" s="978" t="s">
        <v>379</v>
      </c>
      <c r="H5" s="818" t="s">
        <v>90</v>
      </c>
      <c r="I5" s="918"/>
      <c r="J5" s="978" t="s">
        <v>379</v>
      </c>
      <c r="K5" s="1087" t="s">
        <v>80</v>
      </c>
      <c r="L5" s="5"/>
    </row>
    <row r="6" spans="1:12" s="122" customFormat="1" ht="28.5" customHeight="1" thickBot="1">
      <c r="A6" s="79" t="s">
        <v>22</v>
      </c>
      <c r="B6" s="801">
        <v>5.7315451588972897</v>
      </c>
      <c r="C6" s="802">
        <v>11064.758994010212</v>
      </c>
      <c r="D6" s="802">
        <v>11286.054173890416</v>
      </c>
      <c r="E6" s="1094">
        <v>-3.4239864365543102</v>
      </c>
      <c r="F6" s="1102">
        <v>-14.393125022262707</v>
      </c>
      <c r="G6" s="803">
        <v>316.24703581407164</v>
      </c>
      <c r="H6" s="1094">
        <v>-0.55862540434530472</v>
      </c>
      <c r="I6" s="803">
        <v>6.2675448067372059</v>
      </c>
      <c r="J6" s="804">
        <v>100</v>
      </c>
      <c r="K6" s="1088" t="s">
        <v>23</v>
      </c>
    </row>
    <row r="7" spans="1:12" s="122" customFormat="1" ht="25.5" customHeight="1">
      <c r="A7" s="905" t="s">
        <v>103</v>
      </c>
      <c r="B7" s="1008">
        <v>5.9445442947624825</v>
      </c>
      <c r="C7" s="1009">
        <v>11028.839136850616</v>
      </c>
      <c r="D7" s="1009">
        <v>11249.415919587629</v>
      </c>
      <c r="E7" s="1103">
        <v>5.1980057075191446E-2</v>
      </c>
      <c r="F7" s="1104">
        <v>-11.1671383188324</v>
      </c>
      <c r="G7" s="805">
        <v>242.50500000000002</v>
      </c>
      <c r="H7" s="1095">
        <v>6.4418735891647998</v>
      </c>
      <c r="I7" s="806">
        <v>42.857142857142854</v>
      </c>
      <c r="J7" s="806">
        <v>0.10160020320040639</v>
      </c>
      <c r="K7" s="1089">
        <v>2.6022574178596838E-2</v>
      </c>
    </row>
    <row r="8" spans="1:12" s="122" customFormat="1" ht="24" customHeight="1">
      <c r="A8" s="906" t="s">
        <v>104</v>
      </c>
      <c r="B8" s="1010">
        <v>5.9729081991358628</v>
      </c>
      <c r="C8" s="807">
        <v>11206.206752600117</v>
      </c>
      <c r="D8" s="807">
        <v>11430.330887652121</v>
      </c>
      <c r="E8" s="1105">
        <v>-3.7567912963059711</v>
      </c>
      <c r="F8" s="808">
        <v>-18.057815264116762</v>
      </c>
      <c r="G8" s="809">
        <v>355.26751708428247</v>
      </c>
      <c r="H8" s="1096">
        <v>9.068435380055731E-2</v>
      </c>
      <c r="I8" s="810">
        <v>7.40499102919589</v>
      </c>
      <c r="J8" s="810">
        <v>33.451866903733809</v>
      </c>
      <c r="K8" s="1090">
        <v>0.35426379425421572</v>
      </c>
    </row>
    <row r="9" spans="1:12" s="122" customFormat="1" ht="24" customHeight="1">
      <c r="A9" s="906" t="s">
        <v>105</v>
      </c>
      <c r="B9" s="1010">
        <v>5.7686099167404929</v>
      </c>
      <c r="C9" s="807">
        <v>10822.907911333006</v>
      </c>
      <c r="D9" s="807">
        <v>11039.366069559666</v>
      </c>
      <c r="E9" s="1105">
        <v>-3.7588690005503569</v>
      </c>
      <c r="F9" s="808">
        <v>-20.379448017605142</v>
      </c>
      <c r="G9" s="811">
        <v>388.09551083591327</v>
      </c>
      <c r="H9" s="1097">
        <v>-1.423729451978021</v>
      </c>
      <c r="I9" s="812">
        <v>3.0303030303030303</v>
      </c>
      <c r="J9" s="812">
        <v>9.8450596901193794</v>
      </c>
      <c r="K9" s="1091">
        <v>-0.30933460916803135</v>
      </c>
    </row>
    <row r="10" spans="1:12" s="122" customFormat="1" ht="24" customHeight="1">
      <c r="A10" s="906" t="s">
        <v>106</v>
      </c>
      <c r="B10" s="1054" t="s">
        <v>100</v>
      </c>
      <c r="C10" s="892" t="s">
        <v>100</v>
      </c>
      <c r="D10" s="892" t="s">
        <v>100</v>
      </c>
      <c r="E10" s="1098" t="s">
        <v>100</v>
      </c>
      <c r="F10" s="1106" t="s">
        <v>100</v>
      </c>
      <c r="G10" s="1007" t="s">
        <v>100</v>
      </c>
      <c r="H10" s="1098" t="s">
        <v>100</v>
      </c>
      <c r="I10" s="813" t="s">
        <v>100</v>
      </c>
      <c r="J10" s="885" t="s">
        <v>100</v>
      </c>
      <c r="K10" s="1092" t="s">
        <v>100</v>
      </c>
    </row>
    <row r="11" spans="1:12" s="122" customFormat="1" ht="24" customHeight="1">
      <c r="A11" s="906" t="s">
        <v>98</v>
      </c>
      <c r="B11" s="1010">
        <v>4.8446953611802863</v>
      </c>
      <c r="C11" s="807">
        <v>9948.039756017015</v>
      </c>
      <c r="D11" s="807">
        <v>10147.000551137355</v>
      </c>
      <c r="E11" s="1105">
        <v>-3.9818625586450209</v>
      </c>
      <c r="F11" s="808">
        <v>-13.386676250084593</v>
      </c>
      <c r="G11" s="811">
        <v>275.88694785785452</v>
      </c>
      <c r="H11" s="1097">
        <v>-1.3951583619118326</v>
      </c>
      <c r="I11" s="812">
        <v>3.9889483681574855</v>
      </c>
      <c r="J11" s="812">
        <v>30.591821183642367</v>
      </c>
      <c r="K11" s="1091">
        <v>-0.6703252210218551</v>
      </c>
    </row>
    <row r="12" spans="1:12" s="122" customFormat="1" ht="24" customHeight="1" thickBot="1">
      <c r="A12" s="907" t="s">
        <v>107</v>
      </c>
      <c r="B12" s="1011">
        <v>6.3338499647614359</v>
      </c>
      <c r="C12" s="814">
        <v>12227.509584481537</v>
      </c>
      <c r="D12" s="814">
        <v>12472.059776171167</v>
      </c>
      <c r="E12" s="1107">
        <v>-2.8679455380184371</v>
      </c>
      <c r="F12" s="815">
        <v>-6.7102321429406571</v>
      </c>
      <c r="G12" s="816">
        <v>286.62419921875005</v>
      </c>
      <c r="H12" s="1099">
        <v>-0.12954379318818801</v>
      </c>
      <c r="I12" s="817">
        <v>8.7741661355428082</v>
      </c>
      <c r="J12" s="817">
        <v>26.009652019304035</v>
      </c>
      <c r="K12" s="1093">
        <v>0.59937346175706807</v>
      </c>
    </row>
    <row r="13" spans="1:12" s="122" customFormat="1" ht="15">
      <c r="A13" s="1005"/>
      <c r="B13" s="1006"/>
    </row>
    <row r="14" spans="1:12" s="122" customFormat="1" ht="46.5" customHeight="1">
      <c r="A14" s="1163" t="s">
        <v>126</v>
      </c>
      <c r="B14" s="1163"/>
      <c r="C14" s="1163"/>
      <c r="D14" s="1163"/>
      <c r="E14" s="1163"/>
      <c r="F14" s="1163"/>
      <c r="G14" s="1163"/>
      <c r="H14" s="1163"/>
      <c r="I14" s="1163"/>
      <c r="J14" s="1163"/>
      <c r="K14" s="1163"/>
    </row>
    <row r="15" spans="1:12" s="122" customFormat="1" ht="33.75" customHeight="1">
      <c r="A15" s="1163" t="s">
        <v>345</v>
      </c>
      <c r="B15" s="1163"/>
      <c r="C15" s="1163"/>
      <c r="D15" s="1163"/>
      <c r="E15" s="1163"/>
      <c r="F15" s="1163"/>
      <c r="G15" s="1163"/>
      <c r="H15" s="1163"/>
      <c r="I15" s="1163"/>
      <c r="J15" s="1163"/>
      <c r="K15" s="1163"/>
    </row>
    <row r="16" spans="1:12" s="122" customFormat="1">
      <c r="A16" s="1163" t="s">
        <v>171</v>
      </c>
      <c r="B16" s="1163"/>
      <c r="C16" s="1163"/>
      <c r="D16" s="1163"/>
      <c r="E16" s="1163"/>
      <c r="F16" s="1163"/>
      <c r="G16" s="1163"/>
      <c r="H16" s="1163"/>
      <c r="I16" s="1163"/>
      <c r="J16" s="1163"/>
      <c r="K16" s="1163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workbookViewId="0">
      <selection activeCell="Z26" sqref="Z25:Z26"/>
    </sheetView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/>
    <row r="44" spans="1:1" ht="17.25" customHeight="1">
      <c r="A44" s="1053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C44" sqref="C44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3" t="s">
        <v>87</v>
      </c>
      <c r="B1" s="1173"/>
      <c r="C1" s="1173"/>
      <c r="D1" s="1173"/>
      <c r="E1" s="1173"/>
      <c r="F1" s="1173"/>
      <c r="G1" s="1173"/>
      <c r="H1" s="1173"/>
      <c r="I1" s="1173"/>
      <c r="J1" s="1173"/>
      <c r="K1" s="147"/>
    </row>
    <row r="2" spans="1:11" ht="19.5" thickBot="1">
      <c r="A2" s="1187" t="s">
        <v>346</v>
      </c>
      <c r="B2" s="1188"/>
      <c r="C2" s="1188"/>
      <c r="D2" s="1188"/>
      <c r="E2" s="1188"/>
      <c r="F2" s="1188"/>
      <c r="G2" s="1188"/>
      <c r="H2" s="1188"/>
      <c r="I2" s="1188"/>
      <c r="J2" s="1189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2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8" t="s">
        <v>379</v>
      </c>
      <c r="C5" s="978" t="s">
        <v>379</v>
      </c>
      <c r="D5" s="978" t="s">
        <v>379</v>
      </c>
      <c r="E5" s="834" t="s">
        <v>70</v>
      </c>
      <c r="F5" s="978" t="s">
        <v>379</v>
      </c>
      <c r="G5" s="835" t="s">
        <v>94</v>
      </c>
      <c r="H5" s="836" t="s">
        <v>90</v>
      </c>
      <c r="I5" s="978" t="s">
        <v>379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5.7371471217185013</v>
      </c>
      <c r="C7" s="843">
        <v>11075.57359405116</v>
      </c>
      <c r="D7" s="844">
        <v>11297.085065932184</v>
      </c>
      <c r="E7" s="845">
        <v>-3.6624308382833743</v>
      </c>
      <c r="F7" s="846">
        <v>317.43491462941404</v>
      </c>
      <c r="G7" s="845">
        <v>-0.51248314652378391</v>
      </c>
      <c r="H7" s="845">
        <v>12.66805115313149</v>
      </c>
      <c r="I7" s="845">
        <v>100</v>
      </c>
      <c r="J7" s="847" t="s">
        <v>23</v>
      </c>
    </row>
    <row r="8" spans="1:11" ht="15">
      <c r="A8" s="848" t="s">
        <v>103</v>
      </c>
      <c r="B8" s="849">
        <v>5.8229709445569933</v>
      </c>
      <c r="C8" s="850">
        <v>10803.285611422993</v>
      </c>
      <c r="D8" s="851">
        <v>11019.351323651452</v>
      </c>
      <c r="E8" s="852">
        <v>-0.73550739886990524</v>
      </c>
      <c r="F8" s="853">
        <v>219.09090909090909</v>
      </c>
      <c r="G8" s="854">
        <v>-7.4263764404609427</v>
      </c>
      <c r="H8" s="854">
        <v>266.66666666666663</v>
      </c>
      <c r="I8" s="854">
        <v>0.10671323244082266</v>
      </c>
      <c r="J8" s="855">
        <v>7.3922763537117339E-2</v>
      </c>
    </row>
    <row r="9" spans="1:11" ht="15">
      <c r="A9" s="856" t="s">
        <v>104</v>
      </c>
      <c r="B9" s="857">
        <v>5.9694728168215887</v>
      </c>
      <c r="C9" s="858">
        <v>11199.761382404482</v>
      </c>
      <c r="D9" s="859">
        <v>11423.756610052571</v>
      </c>
      <c r="E9" s="860">
        <v>-4.3389721474453875</v>
      </c>
      <c r="F9" s="861">
        <v>352.33502666292446</v>
      </c>
      <c r="G9" s="862">
        <v>0.17116951960349991</v>
      </c>
      <c r="H9" s="862">
        <v>22.355769230769234</v>
      </c>
      <c r="I9" s="862">
        <v>34.56538610787738</v>
      </c>
      <c r="J9" s="863">
        <v>2.7367709586807472</v>
      </c>
    </row>
    <row r="10" spans="1:11" ht="15">
      <c r="A10" s="856" t="s">
        <v>105</v>
      </c>
      <c r="B10" s="857">
        <v>5.8223493380893938</v>
      </c>
      <c r="C10" s="858">
        <v>10923.732341631134</v>
      </c>
      <c r="D10" s="859">
        <v>11142.206988463757</v>
      </c>
      <c r="E10" s="860">
        <v>-3.7804952258033833</v>
      </c>
      <c r="F10" s="861">
        <v>389.10232751454697</v>
      </c>
      <c r="G10" s="862">
        <v>-1.2292266432530576</v>
      </c>
      <c r="H10" s="862">
        <v>-0.74257425742574257</v>
      </c>
      <c r="I10" s="862">
        <v>11.670547147846333</v>
      </c>
      <c r="J10" s="863">
        <v>-1.5768022892506171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4.79758181469193</v>
      </c>
      <c r="C12" s="858">
        <v>9851.2973607637177</v>
      </c>
      <c r="D12" s="859">
        <v>10048.323307978992</v>
      </c>
      <c r="E12" s="860">
        <v>-4.2829247240197761</v>
      </c>
      <c r="F12" s="861">
        <v>273.18329710144928</v>
      </c>
      <c r="G12" s="862">
        <v>-1.4799758341098261</v>
      </c>
      <c r="H12" s="862">
        <v>2.1843761569788964</v>
      </c>
      <c r="I12" s="862">
        <v>26.775320139697321</v>
      </c>
      <c r="J12" s="863">
        <v>-2.7470320299387012</v>
      </c>
    </row>
    <row r="13" spans="1:11" ht="15.75" thickBot="1">
      <c r="A13" s="865" t="s">
        <v>107</v>
      </c>
      <c r="B13" s="866">
        <v>6.2856385753050628</v>
      </c>
      <c r="C13" s="867">
        <v>12134.437404063827</v>
      </c>
      <c r="D13" s="868">
        <v>12377.126152145103</v>
      </c>
      <c r="E13" s="869">
        <v>-3.9007607042917933</v>
      </c>
      <c r="F13" s="870">
        <v>285.91245037892452</v>
      </c>
      <c r="G13" s="871">
        <v>-0.62886905924809644</v>
      </c>
      <c r="H13" s="871">
        <v>19.388194743644981</v>
      </c>
      <c r="I13" s="871">
        <v>26.882033372138146</v>
      </c>
      <c r="J13" s="872">
        <v>1.5131405969714606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5.8007769575363586</v>
      </c>
      <c r="C15" s="874">
        <v>11198.411114935054</v>
      </c>
      <c r="D15" s="875">
        <v>11422.379337233755</v>
      </c>
      <c r="E15" s="845">
        <v>-3.0378032166177573</v>
      </c>
      <c r="F15" s="845">
        <v>316.60455052696841</v>
      </c>
      <c r="G15" s="845">
        <v>-0.31064570361140326</v>
      </c>
      <c r="H15" s="845">
        <v>0.14901279026449771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6.0646227304001936</v>
      </c>
      <c r="C16" s="850">
        <v>11251.619165863067</v>
      </c>
      <c r="D16" s="851">
        <v>11476.651549180329</v>
      </c>
      <c r="E16" s="852">
        <v>1.6465322391501427</v>
      </c>
      <c r="F16" s="853">
        <v>271.10000000000002</v>
      </c>
      <c r="G16" s="854">
        <v>19.34469530218227</v>
      </c>
      <c r="H16" s="854">
        <v>28.571428571428569</v>
      </c>
      <c r="I16" s="854">
        <v>0.1115933044017359</v>
      </c>
      <c r="J16" s="855">
        <v>2.4669176747445579E-2</v>
      </c>
    </row>
    <row r="17" spans="1:10" ht="15">
      <c r="A17" s="856" t="s">
        <v>104</v>
      </c>
      <c r="B17" s="857">
        <v>5.9997858148561782</v>
      </c>
      <c r="C17" s="858">
        <v>11256.633798979696</v>
      </c>
      <c r="D17" s="859">
        <v>11481.76647495929</v>
      </c>
      <c r="E17" s="860">
        <v>-3.1456274924910947</v>
      </c>
      <c r="F17" s="861">
        <v>357.97979256080117</v>
      </c>
      <c r="G17" s="862">
        <v>5.192532796234417E-2</v>
      </c>
      <c r="H17" s="862">
        <v>-4.2465753424657535</v>
      </c>
      <c r="I17" s="862">
        <v>34.668319900805947</v>
      </c>
      <c r="J17" s="863">
        <v>-1.5914590635551562</v>
      </c>
    </row>
    <row r="18" spans="1:10" ht="15">
      <c r="A18" s="856" t="s">
        <v>105</v>
      </c>
      <c r="B18" s="857">
        <v>5.6842069442724128</v>
      </c>
      <c r="C18" s="858">
        <v>10664.553366364753</v>
      </c>
      <c r="D18" s="859">
        <v>10877.844433692047</v>
      </c>
      <c r="E18" s="860">
        <v>-3.0747131272457118</v>
      </c>
      <c r="F18" s="861">
        <v>383.82267080745339</v>
      </c>
      <c r="G18" s="862">
        <v>-1.3726204953017014</v>
      </c>
      <c r="H18" s="862">
        <v>11.226252158894647</v>
      </c>
      <c r="I18" s="862">
        <v>7.9851208927464352</v>
      </c>
      <c r="J18" s="863">
        <v>0.79525376248442026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4.9923362993162046</v>
      </c>
      <c r="C20" s="858">
        <v>10251.203900033275</v>
      </c>
      <c r="D20" s="859">
        <v>10456.227978033941</v>
      </c>
      <c r="E20" s="860">
        <v>-3.6166776150657167</v>
      </c>
      <c r="F20" s="861">
        <v>279.11597195169458</v>
      </c>
      <c r="G20" s="862">
        <v>-0.65028784203119316</v>
      </c>
      <c r="H20" s="862">
        <v>4.604726976365118</v>
      </c>
      <c r="I20" s="862">
        <v>31.828890266584004</v>
      </c>
      <c r="J20" s="863">
        <v>1.3557746574942264</v>
      </c>
    </row>
    <row r="21" spans="1:10" ht="15.75" thickBot="1">
      <c r="A21" s="865" t="s">
        <v>107</v>
      </c>
      <c r="B21" s="866">
        <v>6.4652860809628523</v>
      </c>
      <c r="C21" s="867">
        <v>12481.247260546046</v>
      </c>
      <c r="D21" s="868">
        <v>12730.872205756967</v>
      </c>
      <c r="E21" s="869">
        <v>-1.6057667337040984</v>
      </c>
      <c r="F21" s="870">
        <v>286.18438262567105</v>
      </c>
      <c r="G21" s="871">
        <v>0.42437779819414601</v>
      </c>
      <c r="H21" s="871">
        <v>-2.1022455805064499</v>
      </c>
      <c r="I21" s="871">
        <v>25.406075635461871</v>
      </c>
      <c r="J21" s="872">
        <v>-0.58423853317093588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5.2498432157599773</v>
      </c>
      <c r="C23" s="874">
        <v>10134.832462857099</v>
      </c>
      <c r="D23" s="875">
        <v>10337.529112114242</v>
      </c>
      <c r="E23" s="845">
        <v>-4.5311774303266015</v>
      </c>
      <c r="F23" s="845">
        <v>304.29946727549469</v>
      </c>
      <c r="G23" s="845">
        <v>-2.7702188352178401</v>
      </c>
      <c r="H23" s="845">
        <v>-0.97965335342878668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5.7009266306132362</v>
      </c>
      <c r="C25" s="858">
        <v>10695.922383889747</v>
      </c>
      <c r="D25" s="859">
        <v>10909.840831567542</v>
      </c>
      <c r="E25" s="860">
        <v>-4.8317956349798186</v>
      </c>
      <c r="F25" s="861">
        <v>367.54690265486727</v>
      </c>
      <c r="G25" s="862">
        <v>2.6714325162072901</v>
      </c>
      <c r="H25" s="862">
        <v>-24.414715719063544</v>
      </c>
      <c r="I25" s="1146">
        <v>17.199391171993909</v>
      </c>
      <c r="J25" s="1147">
        <v>-5.3326359568681845</v>
      </c>
    </row>
    <row r="26" spans="1:10" ht="15">
      <c r="A26" s="856" t="s">
        <v>105</v>
      </c>
      <c r="B26" s="857">
        <v>5.6522610704643901</v>
      </c>
      <c r="C26" s="858">
        <v>10604.617392991351</v>
      </c>
      <c r="D26" s="859">
        <v>10816.709740851178</v>
      </c>
      <c r="E26" s="860">
        <v>-6.4634810551822479</v>
      </c>
      <c r="F26" s="861">
        <v>405.37032967032962</v>
      </c>
      <c r="G26" s="862">
        <v>-3.2328891408732936</v>
      </c>
      <c r="H26" s="862">
        <v>1.1111111111111112</v>
      </c>
      <c r="I26" s="862">
        <v>6.9254185692541856</v>
      </c>
      <c r="J26" s="863">
        <v>0.14320304551643126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64">
        <v>4.4763404318313196</v>
      </c>
      <c r="C28" s="858">
        <v>9191.6641310704708</v>
      </c>
      <c r="D28" s="859">
        <v>9375.4974136918809</v>
      </c>
      <c r="E28" s="860">
        <v>-4.248185523584171</v>
      </c>
      <c r="F28" s="861">
        <v>274.47007194244605</v>
      </c>
      <c r="G28" s="862">
        <v>-4.0699955347387871</v>
      </c>
      <c r="H28" s="862">
        <v>9.2767295597484267</v>
      </c>
      <c r="I28" s="862">
        <v>52.891933028919333</v>
      </c>
      <c r="J28" s="863">
        <v>4.9642766611725335</v>
      </c>
    </row>
    <row r="29" spans="1:10" ht="15.75" thickBot="1">
      <c r="A29" s="865" t="s">
        <v>107</v>
      </c>
      <c r="B29" s="866">
        <v>5.9238924750150694</v>
      </c>
      <c r="C29" s="867">
        <v>11436.08585910245</v>
      </c>
      <c r="D29" s="868">
        <v>11664.807576284498</v>
      </c>
      <c r="E29" s="869">
        <v>-1.8332052922984912</v>
      </c>
      <c r="F29" s="870">
        <v>295.16059602649005</v>
      </c>
      <c r="G29" s="871">
        <v>0.28030100316266576</v>
      </c>
      <c r="H29" s="871">
        <v>1.3422818791946309</v>
      </c>
      <c r="I29" s="871">
        <v>22.983257229832571</v>
      </c>
      <c r="J29" s="872">
        <v>0.52658805123422781</v>
      </c>
    </row>
    <row r="30" spans="1:10" ht="15">
      <c r="A30" s="979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75" t="s">
        <v>60</v>
      </c>
      <c r="C33" s="1176"/>
      <c r="D33" s="1176"/>
      <c r="E33" s="1176"/>
      <c r="F33" s="1176"/>
      <c r="G33" s="1176"/>
      <c r="H33" s="1177"/>
    </row>
    <row r="34" spans="1:8" ht="15.75">
      <c r="A34" s="655" t="s">
        <v>63</v>
      </c>
      <c r="B34" s="1181" t="s">
        <v>64</v>
      </c>
      <c r="C34" s="1182"/>
      <c r="D34" s="1182"/>
      <c r="E34" s="1182"/>
      <c r="F34" s="1182"/>
      <c r="G34" s="1182"/>
      <c r="H34" s="1183"/>
    </row>
    <row r="35" spans="1:8" ht="15.75">
      <c r="A35" s="652" t="s">
        <v>65</v>
      </c>
      <c r="B35" s="1178" t="s">
        <v>66</v>
      </c>
      <c r="C35" s="1179"/>
      <c r="D35" s="1179"/>
      <c r="E35" s="1179"/>
      <c r="F35" s="1179"/>
      <c r="G35" s="1179"/>
      <c r="H35" s="1180"/>
    </row>
    <row r="36" spans="1:8" ht="16.5" thickBot="1">
      <c r="A36" s="653" t="s">
        <v>67</v>
      </c>
      <c r="B36" s="1184" t="s">
        <v>62</v>
      </c>
      <c r="C36" s="1185"/>
      <c r="D36" s="1185"/>
      <c r="E36" s="1185"/>
      <c r="F36" s="1185"/>
      <c r="G36" s="1185"/>
      <c r="H36" s="1186"/>
    </row>
    <row r="37" spans="1:8">
      <c r="A37" s="1174"/>
      <c r="B37" s="1174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5"/>
  <sheetViews>
    <sheetView showGridLines="0" zoomScale="90" zoomScaleNormal="90" workbookViewId="0">
      <selection activeCell="T30" sqref="T30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380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5" t="s">
        <v>8</v>
      </c>
      <c r="B3" s="1075"/>
      <c r="C3" s="1075"/>
      <c r="D3" s="1075"/>
      <c r="E3" s="1075"/>
      <c r="F3" s="1075"/>
      <c r="G3" s="1075"/>
      <c r="H3" s="1075"/>
      <c r="I3" s="1075"/>
      <c r="J3" s="1075"/>
      <c r="K3" s="1075"/>
      <c r="L3" s="1086"/>
    </row>
    <row r="4" spans="1:12" ht="12.75" customHeight="1">
      <c r="A4" s="27"/>
      <c r="B4" s="28"/>
      <c r="C4" s="3" t="s">
        <v>9</v>
      </c>
      <c r="D4" s="3"/>
      <c r="E4" s="3"/>
      <c r="F4" s="3"/>
      <c r="G4" s="1077"/>
      <c r="H4" s="1192" t="s">
        <v>10</v>
      </c>
      <c r="I4" s="1193"/>
      <c r="J4" s="1110" t="s">
        <v>11</v>
      </c>
      <c r="K4" s="1078" t="s">
        <v>12</v>
      </c>
      <c r="L4" s="1079"/>
    </row>
    <row r="5" spans="1:12" ht="15.75" customHeight="1">
      <c r="A5" s="29" t="s">
        <v>13</v>
      </c>
      <c r="B5" s="30" t="s">
        <v>14</v>
      </c>
      <c r="C5" s="1080" t="s">
        <v>40</v>
      </c>
      <c r="D5" s="1080"/>
      <c r="E5" s="1081" t="s">
        <v>41</v>
      </c>
      <c r="F5" s="1082"/>
      <c r="G5" s="1111"/>
      <c r="H5" s="1190" t="s">
        <v>15</v>
      </c>
      <c r="I5" s="1191"/>
      <c r="J5" s="1112" t="s">
        <v>16</v>
      </c>
      <c r="K5" s="1083" t="s">
        <v>17</v>
      </c>
      <c r="L5" s="1084"/>
    </row>
    <row r="6" spans="1:12" ht="26.25" thickBot="1">
      <c r="A6" s="31" t="s">
        <v>18</v>
      </c>
      <c r="B6" s="32" t="s">
        <v>19</v>
      </c>
      <c r="C6" s="978" t="s">
        <v>379</v>
      </c>
      <c r="D6" s="1155" t="s">
        <v>376</v>
      </c>
      <c r="E6" s="1070" t="s">
        <v>379</v>
      </c>
      <c r="F6" s="1071" t="s">
        <v>376</v>
      </c>
      <c r="G6" s="1109" t="s">
        <v>20</v>
      </c>
      <c r="H6" s="81" t="s">
        <v>379</v>
      </c>
      <c r="I6" s="992" t="s">
        <v>20</v>
      </c>
      <c r="J6" s="1113" t="s">
        <v>20</v>
      </c>
      <c r="K6" s="1072" t="s">
        <v>379</v>
      </c>
      <c r="L6" s="1114" t="s">
        <v>21</v>
      </c>
    </row>
    <row r="7" spans="1:12" ht="15" thickBot="1">
      <c r="A7" s="33" t="s">
        <v>22</v>
      </c>
      <c r="B7" s="34" t="s">
        <v>23</v>
      </c>
      <c r="C7" s="82">
        <v>11064.758994010212</v>
      </c>
      <c r="D7" s="82">
        <v>11457.046719723225</v>
      </c>
      <c r="E7" s="83">
        <v>11286.054173890416</v>
      </c>
      <c r="F7" s="704">
        <v>11686.18765411769</v>
      </c>
      <c r="G7" s="1115">
        <v>-3.4239864365543102</v>
      </c>
      <c r="H7" s="84">
        <v>316.24703581407164</v>
      </c>
      <c r="I7" s="84">
        <v>-0.55862540434530472</v>
      </c>
      <c r="J7" s="85">
        <v>6.2675448067372059</v>
      </c>
      <c r="K7" s="84">
        <v>100</v>
      </c>
      <c r="L7" s="1116" t="s">
        <v>23</v>
      </c>
    </row>
    <row r="8" spans="1:12" ht="15" thickBot="1">
      <c r="A8" s="35"/>
      <c r="B8" s="36"/>
      <c r="C8" s="86"/>
      <c r="D8" s="86"/>
      <c r="E8" s="86"/>
      <c r="F8" s="86"/>
      <c r="G8" s="1117"/>
      <c r="H8" s="85"/>
      <c r="I8" s="85"/>
      <c r="J8" s="85"/>
      <c r="K8" s="85"/>
      <c r="L8" s="1118"/>
    </row>
    <row r="9" spans="1:12" ht="15">
      <c r="A9" s="37" t="s">
        <v>108</v>
      </c>
      <c r="B9" s="38" t="s">
        <v>23</v>
      </c>
      <c r="C9" s="87">
        <v>11028.839136850616</v>
      </c>
      <c r="D9" s="87">
        <v>11023.109318335484</v>
      </c>
      <c r="E9" s="88">
        <v>11249.415919587629</v>
      </c>
      <c r="F9" s="88">
        <v>11243.571504702195</v>
      </c>
      <c r="G9" s="1119">
        <v>5.1980057075191446E-2</v>
      </c>
      <c r="H9" s="89">
        <v>242.50500000000002</v>
      </c>
      <c r="I9" s="89">
        <v>6.4418735891647998</v>
      </c>
      <c r="J9" s="89">
        <v>42.857142857142854</v>
      </c>
      <c r="K9" s="89">
        <v>0.10160020320040639</v>
      </c>
      <c r="L9" s="1120">
        <v>2.6022574178596838E-2</v>
      </c>
    </row>
    <row r="10" spans="1:12" ht="15">
      <c r="A10" s="46" t="s">
        <v>109</v>
      </c>
      <c r="B10" s="90" t="s">
        <v>23</v>
      </c>
      <c r="C10" s="91">
        <v>11206.206752600117</v>
      </c>
      <c r="D10" s="91">
        <v>11643.633772748475</v>
      </c>
      <c r="E10" s="92">
        <v>11430.330887652121</v>
      </c>
      <c r="F10" s="92">
        <v>11876.506448203445</v>
      </c>
      <c r="G10" s="1121">
        <v>-3.7567912963059711</v>
      </c>
      <c r="H10" s="93">
        <v>355.26751708428247</v>
      </c>
      <c r="I10" s="93">
        <v>9.068435380055731E-2</v>
      </c>
      <c r="J10" s="93">
        <v>7.40499102919589</v>
      </c>
      <c r="K10" s="93">
        <v>33.451866903733809</v>
      </c>
      <c r="L10" s="1122">
        <v>0.35426379425421572</v>
      </c>
    </row>
    <row r="11" spans="1:12" ht="15">
      <c r="A11" s="39" t="s">
        <v>110</v>
      </c>
      <c r="B11" s="40" t="s">
        <v>23</v>
      </c>
      <c r="C11" s="94">
        <v>10822.907911333006</v>
      </c>
      <c r="D11" s="94">
        <v>11245.61588058945</v>
      </c>
      <c r="E11" s="95">
        <v>11039.366069559666</v>
      </c>
      <c r="F11" s="95">
        <v>11470.52819820124</v>
      </c>
      <c r="G11" s="1123">
        <v>-3.7588690005503569</v>
      </c>
      <c r="H11" s="96">
        <v>388.09551083591327</v>
      </c>
      <c r="I11" s="96">
        <v>-1.423729451978021</v>
      </c>
      <c r="J11" s="96">
        <v>3.0303030303030303</v>
      </c>
      <c r="K11" s="96">
        <v>9.8450596901193794</v>
      </c>
      <c r="L11" s="1124">
        <v>-0.30933460916803135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3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4" t="s">
        <v>100</v>
      </c>
    </row>
    <row r="13" spans="1:12" ht="15">
      <c r="A13" s="39" t="s">
        <v>98</v>
      </c>
      <c r="B13" s="40" t="s">
        <v>23</v>
      </c>
      <c r="C13" s="94">
        <v>9948.039756017015</v>
      </c>
      <c r="D13" s="94">
        <v>10360.583969974403</v>
      </c>
      <c r="E13" s="95">
        <v>10147.000551137355</v>
      </c>
      <c r="F13" s="95">
        <v>10567.795649373891</v>
      </c>
      <c r="G13" s="1123">
        <v>-3.9818625586450209</v>
      </c>
      <c r="H13" s="96">
        <v>275.88694785785452</v>
      </c>
      <c r="I13" s="96">
        <v>-1.3951583619118326</v>
      </c>
      <c r="J13" s="96">
        <v>3.9889483681574855</v>
      </c>
      <c r="K13" s="96">
        <v>30.591821183642367</v>
      </c>
      <c r="L13" s="1124">
        <v>-0.6703252210218551</v>
      </c>
    </row>
    <row r="14" spans="1:12" ht="15.75" thickBot="1">
      <c r="A14" s="41" t="s">
        <v>112</v>
      </c>
      <c r="B14" s="42" t="s">
        <v>23</v>
      </c>
      <c r="C14" s="97">
        <v>12227.509584481537</v>
      </c>
      <c r="D14" s="97">
        <v>12588.542116410708</v>
      </c>
      <c r="E14" s="98">
        <v>12472.059776171167</v>
      </c>
      <c r="F14" s="98">
        <v>12840.312958738923</v>
      </c>
      <c r="G14" s="1125">
        <v>-2.8679455380184371</v>
      </c>
      <c r="H14" s="99">
        <v>286.62419921875005</v>
      </c>
      <c r="I14" s="99">
        <v>-0.12954379318818801</v>
      </c>
      <c r="J14" s="99">
        <v>8.7741661355428082</v>
      </c>
      <c r="K14" s="99">
        <v>26.009652019304035</v>
      </c>
      <c r="L14" s="1126">
        <v>0.59937346175706807</v>
      </c>
    </row>
    <row r="15" spans="1:12" ht="15" thickBot="1">
      <c r="A15" s="35"/>
      <c r="B15" s="43"/>
      <c r="C15" s="86"/>
      <c r="D15" s="86"/>
      <c r="E15" s="86"/>
      <c r="F15" s="86"/>
      <c r="G15" s="1117"/>
      <c r="H15" s="85"/>
      <c r="I15" s="85"/>
      <c r="J15" s="85"/>
      <c r="K15" s="85"/>
      <c r="L15" s="1118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7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28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3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29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3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29" t="s">
        <v>100</v>
      </c>
    </row>
    <row r="19" spans="1:12" ht="14.25">
      <c r="A19" s="44" t="s">
        <v>113</v>
      </c>
      <c r="B19" s="48" t="s">
        <v>28</v>
      </c>
      <c r="C19" s="105">
        <v>11510.498689370486</v>
      </c>
      <c r="D19" s="105">
        <v>11764.884313725488</v>
      </c>
      <c r="E19" s="106">
        <v>11740.708663157897</v>
      </c>
      <c r="F19" s="106">
        <v>12000.181999999999</v>
      </c>
      <c r="G19" s="1130">
        <v>-2.1622450129681541</v>
      </c>
      <c r="H19" s="107">
        <v>271.42857142857144</v>
      </c>
      <c r="I19" s="107">
        <v>-1.2897276375774445</v>
      </c>
      <c r="J19" s="108">
        <v>75</v>
      </c>
      <c r="K19" s="108">
        <v>3.5560071120142235E-2</v>
      </c>
      <c r="L19" s="1131">
        <v>1.3966462828196649E-2</v>
      </c>
    </row>
    <row r="20" spans="1:12" ht="15">
      <c r="A20" s="46" t="s">
        <v>113</v>
      </c>
      <c r="B20" s="47" t="s">
        <v>29</v>
      </c>
      <c r="C20" s="94">
        <v>11534.002941176472</v>
      </c>
      <c r="D20" s="94" t="s">
        <v>257</v>
      </c>
      <c r="E20" s="95">
        <v>11764.683000000001</v>
      </c>
      <c r="F20" s="95" t="s">
        <v>257</v>
      </c>
      <c r="G20" s="1156" t="s">
        <v>100</v>
      </c>
      <c r="H20" s="96">
        <v>270</v>
      </c>
      <c r="I20" s="1157" t="s">
        <v>100</v>
      </c>
      <c r="J20" s="1158" t="s">
        <v>100</v>
      </c>
      <c r="K20" s="104" t="s">
        <v>100</v>
      </c>
      <c r="L20" s="1129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257</v>
      </c>
      <c r="E21" s="95" t="s">
        <v>257</v>
      </c>
      <c r="F21" s="95" t="s">
        <v>257</v>
      </c>
      <c r="G21" s="1156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129" t="s">
        <v>100</v>
      </c>
    </row>
    <row r="22" spans="1:12" ht="14.25">
      <c r="A22" s="44" t="s">
        <v>113</v>
      </c>
      <c r="B22" s="48" t="s">
        <v>31</v>
      </c>
      <c r="C22" s="105">
        <v>10718.617730142905</v>
      </c>
      <c r="D22" s="105">
        <v>10632.701426024956</v>
      </c>
      <c r="E22" s="106">
        <v>10932.990084745763</v>
      </c>
      <c r="F22" s="106">
        <v>10845.355454545455</v>
      </c>
      <c r="G22" s="1130">
        <v>0.80803834016872689</v>
      </c>
      <c r="H22" s="107">
        <v>226.93076923076922</v>
      </c>
      <c r="I22" s="107">
        <v>8.5949032065699615</v>
      </c>
      <c r="J22" s="108">
        <v>30</v>
      </c>
      <c r="K22" s="108">
        <v>6.6040132080264158E-2</v>
      </c>
      <c r="L22" s="1131">
        <v>1.2056111350400196E-2</v>
      </c>
    </row>
    <row r="23" spans="1:12" ht="15">
      <c r="A23" s="46" t="s">
        <v>113</v>
      </c>
      <c r="B23" s="47" t="s">
        <v>32</v>
      </c>
      <c r="C23" s="94">
        <v>10825.571568627451</v>
      </c>
      <c r="D23" s="94">
        <v>10828.923529411764</v>
      </c>
      <c r="E23" s="95">
        <v>11042.083000000001</v>
      </c>
      <c r="F23" s="95">
        <v>11045.502</v>
      </c>
      <c r="G23" s="1123">
        <v>-3.095377647842415E-2</v>
      </c>
      <c r="H23" s="96">
        <v>230</v>
      </c>
      <c r="I23" s="96">
        <v>8.7984862819299874</v>
      </c>
      <c r="J23" s="104">
        <v>42.857142857142854</v>
      </c>
      <c r="K23" s="104">
        <v>5.0800101600203193E-2</v>
      </c>
      <c r="L23" s="1129">
        <v>1.3011287089298419E-2</v>
      </c>
    </row>
    <row r="24" spans="1:12" ht="15.75" thickBot="1">
      <c r="A24" s="49" t="s">
        <v>113</v>
      </c>
      <c r="B24" s="50" t="s">
        <v>33</v>
      </c>
      <c r="C24" s="109">
        <v>10340.165686274509</v>
      </c>
      <c r="D24" s="109">
        <v>10156.621568627452</v>
      </c>
      <c r="E24" s="110">
        <v>10546.968999999999</v>
      </c>
      <c r="F24" s="110">
        <v>10359.754000000001</v>
      </c>
      <c r="G24" s="1132">
        <v>1.8071375053886249</v>
      </c>
      <c r="H24" s="104">
        <v>216.7</v>
      </c>
      <c r="I24" s="104">
        <v>6.5912444663059402</v>
      </c>
      <c r="J24" s="104">
        <v>0</v>
      </c>
      <c r="K24" s="104">
        <v>1.524003048006096E-2</v>
      </c>
      <c r="L24" s="1129">
        <v>-9.5517573889822814E-4</v>
      </c>
    </row>
    <row r="25" spans="1:12" ht="15" thickBot="1">
      <c r="A25" s="35"/>
      <c r="B25" s="43"/>
      <c r="C25" s="86"/>
      <c r="D25" s="86"/>
      <c r="E25" s="86"/>
      <c r="F25" s="86"/>
      <c r="G25" s="1117"/>
      <c r="H25" s="85"/>
      <c r="I25" s="85"/>
      <c r="J25" s="85"/>
      <c r="K25" s="85"/>
      <c r="L25" s="1118"/>
    </row>
    <row r="26" spans="1:12" ht="14.25">
      <c r="A26" s="44" t="s">
        <v>114</v>
      </c>
      <c r="B26" s="45" t="s">
        <v>25</v>
      </c>
      <c r="C26" s="100">
        <v>11862.348376402584</v>
      </c>
      <c r="D26" s="100">
        <v>12257.492620759476</v>
      </c>
      <c r="E26" s="101">
        <v>12099.595343930636</v>
      </c>
      <c r="F26" s="101">
        <v>12502.642473174667</v>
      </c>
      <c r="G26" s="1127">
        <v>-3.2236955516307675</v>
      </c>
      <c r="H26" s="102">
        <v>423.15467625899282</v>
      </c>
      <c r="I26" s="102">
        <v>-0.30887701895540898</v>
      </c>
      <c r="J26" s="103">
        <v>-4.7945205479452051</v>
      </c>
      <c r="K26" s="103">
        <v>1.4122428244856491</v>
      </c>
      <c r="L26" s="1128">
        <v>-0.1640905808263784</v>
      </c>
    </row>
    <row r="27" spans="1:12" ht="15">
      <c r="A27" s="46" t="s">
        <v>114</v>
      </c>
      <c r="B27" s="47" t="s">
        <v>26</v>
      </c>
      <c r="C27" s="94">
        <v>12013.9</v>
      </c>
      <c r="D27" s="94">
        <v>12271.59705882353</v>
      </c>
      <c r="E27" s="95">
        <v>12254.178</v>
      </c>
      <c r="F27" s="95">
        <v>12517.029</v>
      </c>
      <c r="G27" s="1123">
        <v>-2.099947199930595</v>
      </c>
      <c r="H27" s="96">
        <v>411.5</v>
      </c>
      <c r="I27" s="96">
        <v>-0.12135922330097086</v>
      </c>
      <c r="J27" s="104">
        <v>-2.4691358024691357</v>
      </c>
      <c r="K27" s="104">
        <v>0.8026416052832106</v>
      </c>
      <c r="L27" s="1129">
        <v>-7.1899530540585621E-2</v>
      </c>
    </row>
    <row r="28" spans="1:12" ht="15">
      <c r="A28" s="46" t="s">
        <v>114</v>
      </c>
      <c r="B28" s="47" t="s">
        <v>27</v>
      </c>
      <c r="C28" s="94">
        <v>11675.083333333332</v>
      </c>
      <c r="D28" s="94">
        <v>12241.033333333333</v>
      </c>
      <c r="E28" s="95">
        <v>11908.584999999999</v>
      </c>
      <c r="F28" s="95">
        <v>12485.853999999999</v>
      </c>
      <c r="G28" s="1123">
        <v>-4.6233841914217502</v>
      </c>
      <c r="H28" s="96">
        <v>438.5</v>
      </c>
      <c r="I28" s="96">
        <v>-0.34090909090909088</v>
      </c>
      <c r="J28" s="104">
        <v>-7.6923076923076925</v>
      </c>
      <c r="K28" s="104">
        <v>0.60960121920243837</v>
      </c>
      <c r="L28" s="1129">
        <v>-9.2191050285793108E-2</v>
      </c>
    </row>
    <row r="29" spans="1:12" ht="14.25">
      <c r="A29" s="44" t="s">
        <v>114</v>
      </c>
      <c r="B29" s="48" t="s">
        <v>28</v>
      </c>
      <c r="C29" s="105">
        <v>11496.233186650141</v>
      </c>
      <c r="D29" s="105">
        <v>11909.411649399024</v>
      </c>
      <c r="E29" s="106">
        <v>11726.157850383144</v>
      </c>
      <c r="F29" s="106">
        <v>12147.599882387005</v>
      </c>
      <c r="G29" s="1130">
        <v>-3.4693440357293639</v>
      </c>
      <c r="H29" s="107">
        <v>382.69446680080483</v>
      </c>
      <c r="I29" s="107">
        <v>0.14788712905645385</v>
      </c>
      <c r="J29" s="108">
        <v>4.7418335089567965</v>
      </c>
      <c r="K29" s="108">
        <v>10.099060198120396</v>
      </c>
      <c r="L29" s="1131">
        <v>-0.14710693640778238</v>
      </c>
    </row>
    <row r="30" spans="1:12" ht="15">
      <c r="A30" s="46" t="s">
        <v>114</v>
      </c>
      <c r="B30" s="47" t="s">
        <v>29</v>
      </c>
      <c r="C30" s="94">
        <v>11617.576470588236</v>
      </c>
      <c r="D30" s="94">
        <v>12061.295098039216</v>
      </c>
      <c r="E30" s="95">
        <v>11849.928</v>
      </c>
      <c r="F30" s="95">
        <v>12302.521000000001</v>
      </c>
      <c r="G30" s="1123">
        <v>-3.6788638686331097</v>
      </c>
      <c r="H30" s="96">
        <v>370.7</v>
      </c>
      <c r="I30" s="96">
        <v>0.24337479718766286</v>
      </c>
      <c r="J30" s="104">
        <v>11.974110032362459</v>
      </c>
      <c r="K30" s="104">
        <v>5.2730505461010919</v>
      </c>
      <c r="L30" s="1129">
        <v>0.26873182444270238</v>
      </c>
    </row>
    <row r="31" spans="1:12" ht="15">
      <c r="A31" s="46" t="s">
        <v>114</v>
      </c>
      <c r="B31" s="47" t="s">
        <v>30</v>
      </c>
      <c r="C31" s="94">
        <v>11372.040196078431</v>
      </c>
      <c r="D31" s="94">
        <v>11773.293137254901</v>
      </c>
      <c r="E31" s="95">
        <v>11599.481</v>
      </c>
      <c r="F31" s="95">
        <v>12008.759</v>
      </c>
      <c r="G31" s="1123">
        <v>-3.4081623255159026</v>
      </c>
      <c r="H31" s="96">
        <v>395.8</v>
      </c>
      <c r="I31" s="96">
        <v>0.48235592790049103</v>
      </c>
      <c r="J31" s="104">
        <v>-2.1627188465499483</v>
      </c>
      <c r="K31" s="104">
        <v>4.8260096520193043</v>
      </c>
      <c r="L31" s="1129">
        <v>-0.41583876085048654</v>
      </c>
    </row>
    <row r="32" spans="1:12" ht="14.25">
      <c r="A32" s="44" t="s">
        <v>114</v>
      </c>
      <c r="B32" s="48" t="s">
        <v>31</v>
      </c>
      <c r="C32" s="105">
        <v>11002.341188448851</v>
      </c>
      <c r="D32" s="105">
        <v>11441.021769560186</v>
      </c>
      <c r="E32" s="106">
        <v>11222.388012217827</v>
      </c>
      <c r="F32" s="106">
        <v>11669.84220495139</v>
      </c>
      <c r="G32" s="1130">
        <v>-3.8342780037223898</v>
      </c>
      <c r="H32" s="107">
        <v>338.27344292660337</v>
      </c>
      <c r="I32" s="107">
        <v>0.46644231497432376</v>
      </c>
      <c r="J32" s="108">
        <v>9.5914742451154531</v>
      </c>
      <c r="K32" s="108">
        <v>21.940563881127762</v>
      </c>
      <c r="L32" s="1131">
        <v>0.66546131148837517</v>
      </c>
    </row>
    <row r="33" spans="1:12" ht="15">
      <c r="A33" s="46" t="s">
        <v>114</v>
      </c>
      <c r="B33" s="47" t="s">
        <v>32</v>
      </c>
      <c r="C33" s="94">
        <v>10978.995098039217</v>
      </c>
      <c r="D33" s="94">
        <v>11462.097058823529</v>
      </c>
      <c r="E33" s="95">
        <v>11198.575000000001</v>
      </c>
      <c r="F33" s="95">
        <v>11691.339</v>
      </c>
      <c r="G33" s="1123">
        <v>-4.2147781361912369</v>
      </c>
      <c r="H33" s="96">
        <v>325.60000000000002</v>
      </c>
      <c r="I33" s="96">
        <v>-0.21452650934722298</v>
      </c>
      <c r="J33" s="104">
        <v>-2.2965350523771155</v>
      </c>
      <c r="K33" s="104">
        <v>12.319024638049276</v>
      </c>
      <c r="L33" s="1129">
        <v>-1.0798093071029591</v>
      </c>
    </row>
    <row r="34" spans="1:12" ht="15.75" thickBot="1">
      <c r="A34" s="49" t="s">
        <v>114</v>
      </c>
      <c r="B34" s="50" t="s">
        <v>33</v>
      </c>
      <c r="C34" s="109">
        <v>11029.801960784313</v>
      </c>
      <c r="D34" s="109">
        <v>11408.011764705883</v>
      </c>
      <c r="E34" s="110">
        <v>11250.397999999999</v>
      </c>
      <c r="F34" s="110">
        <v>11636.172</v>
      </c>
      <c r="G34" s="1132">
        <v>-3.3152999113454253</v>
      </c>
      <c r="H34" s="104">
        <v>354.5</v>
      </c>
      <c r="I34" s="104">
        <v>2.8216704288945467E-2</v>
      </c>
      <c r="J34" s="104">
        <v>29.814941740918439</v>
      </c>
      <c r="K34" s="104">
        <v>9.6215392430784856</v>
      </c>
      <c r="L34" s="1129">
        <v>1.7452706185913334</v>
      </c>
    </row>
    <row r="35" spans="1:12" ht="15.75" thickBot="1">
      <c r="A35" s="51"/>
      <c r="B35" s="52"/>
      <c r="C35" s="111"/>
      <c r="D35" s="111"/>
      <c r="E35" s="111"/>
      <c r="F35" s="111"/>
      <c r="G35" s="1133"/>
      <c r="H35" s="112"/>
      <c r="I35" s="112"/>
      <c r="J35" s="112"/>
      <c r="K35" s="112"/>
      <c r="L35" s="1134"/>
    </row>
    <row r="36" spans="1:12" ht="15">
      <c r="A36" s="46" t="s">
        <v>115</v>
      </c>
      <c r="B36" s="53" t="s">
        <v>30</v>
      </c>
      <c r="C36" s="113">
        <v>11032.51862745098</v>
      </c>
      <c r="D36" s="113">
        <v>11435.920588235293</v>
      </c>
      <c r="E36" s="114">
        <v>11253.169</v>
      </c>
      <c r="F36" s="114">
        <v>11664.638999999999</v>
      </c>
      <c r="G36" s="1135">
        <v>-3.5274987935760325</v>
      </c>
      <c r="H36" s="115">
        <v>412.7</v>
      </c>
      <c r="I36" s="115">
        <v>-0.57817393399181738</v>
      </c>
      <c r="J36" s="115">
        <v>-3.8834951456310676</v>
      </c>
      <c r="K36" s="115">
        <v>3.5204470408940822</v>
      </c>
      <c r="L36" s="1136">
        <v>-0.37180085372910954</v>
      </c>
    </row>
    <row r="37" spans="1:12" ht="15.75" thickBot="1">
      <c r="A37" s="49" t="s">
        <v>115</v>
      </c>
      <c r="B37" s="50" t="s">
        <v>33</v>
      </c>
      <c r="C37" s="109">
        <v>10694.306862745098</v>
      </c>
      <c r="D37" s="109">
        <v>11116.542156862744</v>
      </c>
      <c r="E37" s="110">
        <v>10908.192999999999</v>
      </c>
      <c r="F37" s="110">
        <v>11338.873</v>
      </c>
      <c r="G37" s="1132">
        <v>-3.7982610793859348</v>
      </c>
      <c r="H37" s="104">
        <v>374.4</v>
      </c>
      <c r="I37" s="104">
        <v>-1.577287066246057</v>
      </c>
      <c r="J37" s="104">
        <v>7.3275862068965507</v>
      </c>
      <c r="K37" s="104">
        <v>6.3246126492252985</v>
      </c>
      <c r="L37" s="1129">
        <v>6.246624456107952E-2</v>
      </c>
    </row>
    <row r="38" spans="1:12" ht="15.75" thickBot="1">
      <c r="A38" s="51"/>
      <c r="B38" s="52"/>
      <c r="C38" s="111"/>
      <c r="D38" s="111"/>
      <c r="E38" s="111"/>
      <c r="F38" s="111"/>
      <c r="G38" s="1133"/>
      <c r="H38" s="112"/>
      <c r="I38" s="112"/>
      <c r="J38" s="112"/>
      <c r="K38" s="112"/>
      <c r="L38" s="1134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7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8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3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29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3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29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3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29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0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1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3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29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3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29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0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1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3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29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2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29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3"/>
      <c r="H49" s="112"/>
      <c r="I49" s="112"/>
      <c r="J49" s="112"/>
      <c r="K49" s="112"/>
      <c r="L49" s="1134"/>
    </row>
    <row r="50" spans="1:12" ht="14.25">
      <c r="A50" s="44" t="s">
        <v>24</v>
      </c>
      <c r="B50" s="45" t="s">
        <v>28</v>
      </c>
      <c r="C50" s="100">
        <v>11144.807229628286</v>
      </c>
      <c r="D50" s="100">
        <v>11509.335832979401</v>
      </c>
      <c r="E50" s="101">
        <v>11367.703374220851</v>
      </c>
      <c r="F50" s="101">
        <v>11739.522549638988</v>
      </c>
      <c r="G50" s="1127">
        <v>-3.1672427379047985</v>
      </c>
      <c r="H50" s="102">
        <v>342.89137254901959</v>
      </c>
      <c r="I50" s="102">
        <v>-1.79655062728813</v>
      </c>
      <c r="J50" s="103">
        <v>7.1428571428571423</v>
      </c>
      <c r="K50" s="103">
        <v>2.5908051816103632</v>
      </c>
      <c r="L50" s="1128">
        <v>2.1165794868838628E-2</v>
      </c>
    </row>
    <row r="51" spans="1:12" ht="15">
      <c r="A51" s="46" t="s">
        <v>24</v>
      </c>
      <c r="B51" s="47" t="s">
        <v>29</v>
      </c>
      <c r="C51" s="94">
        <v>10826.630392156863</v>
      </c>
      <c r="D51" s="94">
        <v>11192.918627450981</v>
      </c>
      <c r="E51" s="95">
        <v>11043.163</v>
      </c>
      <c r="F51" s="95">
        <v>11416.777</v>
      </c>
      <c r="G51" s="1123">
        <v>-3.2724997606592434</v>
      </c>
      <c r="H51" s="96">
        <v>315.3</v>
      </c>
      <c r="I51" s="96">
        <v>-1.5302935665209174</v>
      </c>
      <c r="J51" s="104">
        <v>31.03448275862069</v>
      </c>
      <c r="K51" s="104">
        <v>0.38608077216154429</v>
      </c>
      <c r="L51" s="1129">
        <v>7.2973451928333322E-2</v>
      </c>
    </row>
    <row r="52" spans="1:12" ht="15">
      <c r="A52" s="46" t="s">
        <v>24</v>
      </c>
      <c r="B52" s="47" t="s">
        <v>30</v>
      </c>
      <c r="C52" s="94">
        <v>11160.302941176471</v>
      </c>
      <c r="D52" s="94">
        <v>11541.068627450979</v>
      </c>
      <c r="E52" s="95">
        <v>11383.509</v>
      </c>
      <c r="F52" s="95">
        <v>11771.89</v>
      </c>
      <c r="G52" s="1123">
        <v>-3.2992238289688349</v>
      </c>
      <c r="H52" s="96">
        <v>337.3</v>
      </c>
      <c r="I52" s="96">
        <v>-0.58944886531093421</v>
      </c>
      <c r="J52" s="104">
        <v>0</v>
      </c>
      <c r="K52" s="104">
        <v>1.3309626619253239</v>
      </c>
      <c r="L52" s="1129">
        <v>-8.3418681197112043E-2</v>
      </c>
    </row>
    <row r="53" spans="1:12" ht="15">
      <c r="A53" s="46" t="s">
        <v>24</v>
      </c>
      <c r="B53" s="47" t="s">
        <v>35</v>
      </c>
      <c r="C53" s="94">
        <v>11244.809803921569</v>
      </c>
      <c r="D53" s="94">
        <v>11561.34705882353</v>
      </c>
      <c r="E53" s="95">
        <v>11469.706</v>
      </c>
      <c r="F53" s="95">
        <v>11792.574000000001</v>
      </c>
      <c r="G53" s="1123">
        <v>-2.7378925076069089</v>
      </c>
      <c r="H53" s="96">
        <v>363.6</v>
      </c>
      <c r="I53" s="96">
        <v>-3.4262948207171253</v>
      </c>
      <c r="J53" s="104">
        <v>10.256410256410255</v>
      </c>
      <c r="K53" s="104">
        <v>0.873761747523495</v>
      </c>
      <c r="L53" s="1129">
        <v>3.1611024137617183E-2</v>
      </c>
    </row>
    <row r="54" spans="1:12" ht="14.25">
      <c r="A54" s="44" t="s">
        <v>24</v>
      </c>
      <c r="B54" s="48" t="s">
        <v>31</v>
      </c>
      <c r="C54" s="105">
        <v>10414.56118294049</v>
      </c>
      <c r="D54" s="105">
        <v>10787.949277520282</v>
      </c>
      <c r="E54" s="106">
        <v>10622.852406599301</v>
      </c>
      <c r="F54" s="106">
        <v>11003.708263070688</v>
      </c>
      <c r="G54" s="1130">
        <v>-3.4611591598585894</v>
      </c>
      <c r="H54" s="107">
        <v>292.80168255748737</v>
      </c>
      <c r="I54" s="107">
        <v>-0.55472514028634945</v>
      </c>
      <c r="J54" s="108">
        <v>-0.58544744912182889</v>
      </c>
      <c r="K54" s="108">
        <v>18.115316230632462</v>
      </c>
      <c r="L54" s="1131">
        <v>-1.2487520051697416</v>
      </c>
    </row>
    <row r="55" spans="1:12" ht="15">
      <c r="A55" s="46" t="s">
        <v>24</v>
      </c>
      <c r="B55" s="47" t="s">
        <v>32</v>
      </c>
      <c r="C55" s="94">
        <v>10215.995098039217</v>
      </c>
      <c r="D55" s="94">
        <v>10456.427450980393</v>
      </c>
      <c r="E55" s="95">
        <v>10420.315000000001</v>
      </c>
      <c r="F55" s="95">
        <v>10665.556</v>
      </c>
      <c r="G55" s="1123">
        <v>-2.2993737972966435</v>
      </c>
      <c r="H55" s="96">
        <v>268.5</v>
      </c>
      <c r="I55" s="96">
        <v>-0.88593576965669152</v>
      </c>
      <c r="J55" s="104">
        <v>7.2898799313893647</v>
      </c>
      <c r="K55" s="104">
        <v>6.3550927101854198</v>
      </c>
      <c r="L55" s="1129">
        <v>6.0555893083281909E-2</v>
      </c>
    </row>
    <row r="56" spans="1:12" ht="15">
      <c r="A56" s="46" t="s">
        <v>24</v>
      </c>
      <c r="B56" s="47" t="s">
        <v>33</v>
      </c>
      <c r="C56" s="94">
        <v>10469.853921568627</v>
      </c>
      <c r="D56" s="94">
        <v>10865.275490196078</v>
      </c>
      <c r="E56" s="95">
        <v>10679.251</v>
      </c>
      <c r="F56" s="95">
        <v>11082.581</v>
      </c>
      <c r="G56" s="1123">
        <v>-3.6393147047605598</v>
      </c>
      <c r="H56" s="96">
        <v>299.10000000000002</v>
      </c>
      <c r="I56" s="96">
        <v>0.60544904137235489</v>
      </c>
      <c r="J56" s="104">
        <v>-4.4515103338632747</v>
      </c>
      <c r="K56" s="104">
        <v>9.1592583185166365</v>
      </c>
      <c r="L56" s="1129">
        <v>-1.0275263932086922</v>
      </c>
    </row>
    <row r="57" spans="1:12" ht="15">
      <c r="A57" s="46" t="s">
        <v>24</v>
      </c>
      <c r="B57" s="47" t="s">
        <v>36</v>
      </c>
      <c r="C57" s="94">
        <v>10632.822549019607</v>
      </c>
      <c r="D57" s="94">
        <v>11130.078431372549</v>
      </c>
      <c r="E57" s="95">
        <v>10845.478999999999</v>
      </c>
      <c r="F57" s="95">
        <v>11352.68</v>
      </c>
      <c r="G57" s="1123">
        <v>-4.4676763548342855</v>
      </c>
      <c r="H57" s="96">
        <v>330</v>
      </c>
      <c r="I57" s="96">
        <v>-1.697944593386949</v>
      </c>
      <c r="J57" s="104">
        <v>-4.119850187265917</v>
      </c>
      <c r="K57" s="104">
        <v>2.6009652019304039</v>
      </c>
      <c r="L57" s="1129">
        <v>-0.28178150504433175</v>
      </c>
    </row>
    <row r="58" spans="1:12" ht="14.25">
      <c r="A58" s="44" t="s">
        <v>24</v>
      </c>
      <c r="B58" s="48" t="s">
        <v>37</v>
      </c>
      <c r="C58" s="105">
        <v>8373.9751888028877</v>
      </c>
      <c r="D58" s="105">
        <v>8746.5690179572248</v>
      </c>
      <c r="E58" s="106">
        <v>8541.4546925789455</v>
      </c>
      <c r="F58" s="106">
        <v>8921.5003983163697</v>
      </c>
      <c r="G58" s="1130">
        <v>-4.2598855435700589</v>
      </c>
      <c r="H58" s="107">
        <v>227.33083247687563</v>
      </c>
      <c r="I58" s="107">
        <v>-1.2812483222284021</v>
      </c>
      <c r="J58" s="108">
        <v>12.61574074074074</v>
      </c>
      <c r="K58" s="108">
        <v>9.885699771399544</v>
      </c>
      <c r="L58" s="1131">
        <v>0.55726098927905277</v>
      </c>
    </row>
    <row r="59" spans="1:12" ht="15">
      <c r="A59" s="46" t="s">
        <v>24</v>
      </c>
      <c r="B59" s="47" t="s">
        <v>102</v>
      </c>
      <c r="C59" s="116">
        <v>7913.350980392157</v>
      </c>
      <c r="D59" s="116">
        <v>8136.267647058824</v>
      </c>
      <c r="E59" s="117">
        <v>8071.6180000000004</v>
      </c>
      <c r="F59" s="117">
        <v>8298.9930000000004</v>
      </c>
      <c r="G59" s="1137">
        <v>-2.7397902372010674</v>
      </c>
      <c r="H59" s="118">
        <v>212.9</v>
      </c>
      <c r="I59" s="118">
        <v>-1.022780102278005</v>
      </c>
      <c r="J59" s="119">
        <v>27.467811158798284</v>
      </c>
      <c r="K59" s="119">
        <v>6.0350520701041406</v>
      </c>
      <c r="L59" s="1138">
        <v>1.0037413380808191</v>
      </c>
    </row>
    <row r="60" spans="1:12" ht="15">
      <c r="A60" s="46" t="s">
        <v>24</v>
      </c>
      <c r="B60" s="47" t="s">
        <v>38</v>
      </c>
      <c r="C60" s="94">
        <v>8748.1068627450968</v>
      </c>
      <c r="D60" s="94">
        <v>9155.0078431372549</v>
      </c>
      <c r="E60" s="95">
        <v>8923.0689999999995</v>
      </c>
      <c r="F60" s="95">
        <v>9338.1080000000002</v>
      </c>
      <c r="G60" s="1123">
        <v>-4.4445727121596867</v>
      </c>
      <c r="H60" s="96">
        <v>239.3</v>
      </c>
      <c r="I60" s="96">
        <v>1.3124470787468345</v>
      </c>
      <c r="J60" s="104">
        <v>-3.6484245439469323</v>
      </c>
      <c r="K60" s="104">
        <v>2.9514859029718057</v>
      </c>
      <c r="L60" s="1129">
        <v>-0.3037505470389914</v>
      </c>
    </row>
    <row r="61" spans="1:12" ht="15.75" thickBot="1">
      <c r="A61" s="46" t="s">
        <v>24</v>
      </c>
      <c r="B61" s="47" t="s">
        <v>39</v>
      </c>
      <c r="C61" s="94">
        <v>9652.9460784313724</v>
      </c>
      <c r="D61" s="94">
        <v>9913.495098039215</v>
      </c>
      <c r="E61" s="95">
        <v>9846.0049999999992</v>
      </c>
      <c r="F61" s="95">
        <v>10111.764999999999</v>
      </c>
      <c r="G61" s="1123">
        <v>-2.6282256361772669</v>
      </c>
      <c r="H61" s="96">
        <v>284.89999999999998</v>
      </c>
      <c r="I61" s="96">
        <v>-7.0150824272201137E-2</v>
      </c>
      <c r="J61" s="104">
        <v>-8.2901554404145088</v>
      </c>
      <c r="K61" s="104">
        <v>0.89916179832359666</v>
      </c>
      <c r="L61" s="1129">
        <v>-0.14272980176277783</v>
      </c>
    </row>
    <row r="62" spans="1:12" ht="15.75" thickBot="1">
      <c r="A62" s="51"/>
      <c r="B62" s="52"/>
      <c r="C62" s="111"/>
      <c r="D62" s="111"/>
      <c r="E62" s="111"/>
      <c r="F62" s="111"/>
      <c r="G62" s="1133"/>
      <c r="H62" s="112"/>
      <c r="I62" s="112"/>
      <c r="J62" s="112"/>
      <c r="K62" s="112"/>
      <c r="L62" s="1134"/>
    </row>
    <row r="63" spans="1:12" ht="14.25">
      <c r="A63" s="44" t="s">
        <v>117</v>
      </c>
      <c r="B63" s="48" t="s">
        <v>25</v>
      </c>
      <c r="C63" s="105">
        <v>13111.309469295869</v>
      </c>
      <c r="D63" s="105">
        <v>13372.465973102991</v>
      </c>
      <c r="E63" s="106">
        <v>13373.535658681787</v>
      </c>
      <c r="F63" s="106">
        <v>13639.915292565052</v>
      </c>
      <c r="G63" s="1130">
        <v>-1.9529419953836926</v>
      </c>
      <c r="H63" s="107">
        <v>344.15804878048777</v>
      </c>
      <c r="I63" s="107">
        <v>0.64884068839025855</v>
      </c>
      <c r="J63" s="108">
        <v>-13.135593220338984</v>
      </c>
      <c r="K63" s="108">
        <v>1.0414020828041655</v>
      </c>
      <c r="L63" s="1131">
        <v>-0.2326208064206241</v>
      </c>
    </row>
    <row r="64" spans="1:12" ht="15">
      <c r="A64" s="46" t="s">
        <v>117</v>
      </c>
      <c r="B64" s="47" t="s">
        <v>26</v>
      </c>
      <c r="C64" s="94">
        <v>12640.410784313724</v>
      </c>
      <c r="D64" s="94">
        <v>13513.517647058823</v>
      </c>
      <c r="E64" s="95">
        <v>12893.218999999999</v>
      </c>
      <c r="F64" s="95">
        <v>13783.788</v>
      </c>
      <c r="G64" s="1123">
        <v>-6.4609888080112752</v>
      </c>
      <c r="H64" s="96">
        <v>323.8</v>
      </c>
      <c r="I64" s="96">
        <v>0.99812850904553596</v>
      </c>
      <c r="J64" s="104">
        <v>-11.320754716981133</v>
      </c>
      <c r="K64" s="104">
        <v>0.23876047752095503</v>
      </c>
      <c r="L64" s="1129">
        <v>-4.7354832347323961E-2</v>
      </c>
    </row>
    <row r="65" spans="1:12" ht="15">
      <c r="A65" s="46" t="s">
        <v>117</v>
      </c>
      <c r="B65" s="47" t="s">
        <v>27</v>
      </c>
      <c r="C65" s="94">
        <v>13287.774509803921</v>
      </c>
      <c r="D65" s="94">
        <v>13323.361764705882</v>
      </c>
      <c r="E65" s="95">
        <v>13553.53</v>
      </c>
      <c r="F65" s="95">
        <v>13589.829</v>
      </c>
      <c r="G65" s="1123">
        <v>-0.26710417033208489</v>
      </c>
      <c r="H65" s="96">
        <v>344.8</v>
      </c>
      <c r="I65" s="96">
        <v>0.58343057176196034</v>
      </c>
      <c r="J65" s="104">
        <v>-10.483870967741936</v>
      </c>
      <c r="K65" s="104">
        <v>0.56388112776225552</v>
      </c>
      <c r="L65" s="1129">
        <v>-0.10552072928805756</v>
      </c>
    </row>
    <row r="66" spans="1:12" ht="15">
      <c r="A66" s="46" t="s">
        <v>117</v>
      </c>
      <c r="B66" s="47" t="s">
        <v>34</v>
      </c>
      <c r="C66" s="94">
        <v>13135.562745098039</v>
      </c>
      <c r="D66" s="94">
        <v>13357.888235294118</v>
      </c>
      <c r="E66" s="95">
        <v>13398.273999999999</v>
      </c>
      <c r="F66" s="95">
        <v>13625.046</v>
      </c>
      <c r="G66" s="1123">
        <v>-1.6643760321983563</v>
      </c>
      <c r="H66" s="96">
        <v>363</v>
      </c>
      <c r="I66" s="96">
        <v>1.0297801280267154</v>
      </c>
      <c r="J66" s="104">
        <v>-20.33898305084746</v>
      </c>
      <c r="K66" s="104">
        <v>0.23876047752095503</v>
      </c>
      <c r="L66" s="1129">
        <v>-7.9745244785242364E-2</v>
      </c>
    </row>
    <row r="67" spans="1:12" ht="14.25">
      <c r="A67" s="44" t="s">
        <v>117</v>
      </c>
      <c r="B67" s="48" t="s">
        <v>28</v>
      </c>
      <c r="C67" s="105">
        <v>12739.397848404747</v>
      </c>
      <c r="D67" s="105">
        <v>13047.911887531516</v>
      </c>
      <c r="E67" s="106">
        <v>12994.185805372843</v>
      </c>
      <c r="F67" s="106">
        <v>13308.870125282147</v>
      </c>
      <c r="G67" s="1130">
        <v>-2.3644705895169476</v>
      </c>
      <c r="H67" s="107">
        <v>307.41916916916921</v>
      </c>
      <c r="I67" s="107">
        <v>0.24944067740999945</v>
      </c>
      <c r="J67" s="108">
        <v>12.436691052335396</v>
      </c>
      <c r="K67" s="108">
        <v>10.149860299720599</v>
      </c>
      <c r="L67" s="1131">
        <v>0.55689981602377259</v>
      </c>
    </row>
    <row r="68" spans="1:12" ht="15">
      <c r="A68" s="46" t="s">
        <v>117</v>
      </c>
      <c r="B68" s="47" t="s">
        <v>29</v>
      </c>
      <c r="C68" s="94">
        <v>12461.812745098039</v>
      </c>
      <c r="D68" s="94">
        <v>13009.518627450982</v>
      </c>
      <c r="E68" s="95">
        <v>12711.049000000001</v>
      </c>
      <c r="F68" s="95">
        <v>13269.709000000001</v>
      </c>
      <c r="G68" s="1123">
        <v>-4.2100395720810448</v>
      </c>
      <c r="H68" s="96">
        <v>277.60000000000002</v>
      </c>
      <c r="I68" s="96">
        <v>-2.8351417570878423</v>
      </c>
      <c r="J68" s="104">
        <v>33.464566929133859</v>
      </c>
      <c r="K68" s="104">
        <v>1.7221234442468887</v>
      </c>
      <c r="L68" s="1129">
        <v>0.35092931770834412</v>
      </c>
    </row>
    <row r="69" spans="1:12" ht="15">
      <c r="A69" s="46" t="s">
        <v>117</v>
      </c>
      <c r="B69" s="47" t="s">
        <v>30</v>
      </c>
      <c r="C69" s="94">
        <v>12748.350980392155</v>
      </c>
      <c r="D69" s="94">
        <v>13034.736274509803</v>
      </c>
      <c r="E69" s="95">
        <v>13003.317999999999</v>
      </c>
      <c r="F69" s="95">
        <v>13295.431</v>
      </c>
      <c r="G69" s="1123">
        <v>-2.1970931216897083</v>
      </c>
      <c r="H69" s="96">
        <v>304.10000000000002</v>
      </c>
      <c r="I69" s="96">
        <v>0.23071852340146526</v>
      </c>
      <c r="J69" s="104">
        <v>0.28301886792452829</v>
      </c>
      <c r="K69" s="104">
        <v>5.4000508001016003</v>
      </c>
      <c r="L69" s="1129">
        <v>-0.32225539726398011</v>
      </c>
    </row>
    <row r="70" spans="1:12" ht="15">
      <c r="A70" s="46" t="s">
        <v>117</v>
      </c>
      <c r="B70" s="47" t="s">
        <v>35</v>
      </c>
      <c r="C70" s="94">
        <v>12857.378431372548</v>
      </c>
      <c r="D70" s="94">
        <v>13094.499019607842</v>
      </c>
      <c r="E70" s="95">
        <v>13114.526</v>
      </c>
      <c r="F70" s="95">
        <v>13356.388999999999</v>
      </c>
      <c r="G70" s="1123">
        <v>-1.8108412386012371</v>
      </c>
      <c r="H70" s="96">
        <v>330.3</v>
      </c>
      <c r="I70" s="96">
        <v>1.4434889434889397</v>
      </c>
      <c r="J70" s="104">
        <v>28.725701943844495</v>
      </c>
      <c r="K70" s="104">
        <v>3.0276860553721106</v>
      </c>
      <c r="L70" s="1129">
        <v>0.52822589557940924</v>
      </c>
    </row>
    <row r="71" spans="1:12" ht="14.25">
      <c r="A71" s="44" t="s">
        <v>117</v>
      </c>
      <c r="B71" s="48" t="s">
        <v>31</v>
      </c>
      <c r="C71" s="105">
        <v>11746.219531370543</v>
      </c>
      <c r="D71" s="105">
        <v>12156.175272416767</v>
      </c>
      <c r="E71" s="106">
        <v>11981.143921997955</v>
      </c>
      <c r="F71" s="106">
        <v>12399.298777865102</v>
      </c>
      <c r="G71" s="1130">
        <v>-3.3724072897866324</v>
      </c>
      <c r="H71" s="107">
        <v>268.33733287624273</v>
      </c>
      <c r="I71" s="107">
        <v>-0.32636568608203759</v>
      </c>
      <c r="J71" s="108">
        <v>8.2776540460282106</v>
      </c>
      <c r="K71" s="108">
        <v>14.818389636779273</v>
      </c>
      <c r="L71" s="1131">
        <v>0.2750944521539207</v>
      </c>
    </row>
    <row r="72" spans="1:12" ht="15">
      <c r="A72" s="46" t="s">
        <v>117</v>
      </c>
      <c r="B72" s="47" t="s">
        <v>32</v>
      </c>
      <c r="C72" s="94">
        <v>11462.930392156863</v>
      </c>
      <c r="D72" s="94">
        <v>11963.217647058824</v>
      </c>
      <c r="E72" s="95">
        <v>11692.189</v>
      </c>
      <c r="F72" s="95">
        <v>12202.482</v>
      </c>
      <c r="G72" s="1123">
        <v>-4.1818787358178415</v>
      </c>
      <c r="H72" s="96">
        <v>242.3</v>
      </c>
      <c r="I72" s="96">
        <v>-0.77805077805076883</v>
      </c>
      <c r="J72" s="104">
        <v>14.111261872455902</v>
      </c>
      <c r="K72" s="104">
        <v>4.2722885445770897</v>
      </c>
      <c r="L72" s="1129">
        <v>0.29366621678611571</v>
      </c>
    </row>
    <row r="73" spans="1:12" ht="15">
      <c r="A73" s="46" t="s">
        <v>117</v>
      </c>
      <c r="B73" s="47" t="s">
        <v>33</v>
      </c>
      <c r="C73" s="94">
        <v>11791.557843137254</v>
      </c>
      <c r="D73" s="94">
        <v>12209</v>
      </c>
      <c r="E73" s="95">
        <v>12027.388999999999</v>
      </c>
      <c r="F73" s="95">
        <v>12453.18</v>
      </c>
      <c r="G73" s="1123">
        <v>-3.4191347109734309</v>
      </c>
      <c r="H73" s="96">
        <v>273.89999999999998</v>
      </c>
      <c r="I73" s="96">
        <v>0.62454077883908476</v>
      </c>
      <c r="J73" s="96">
        <v>9.3729372937293736</v>
      </c>
      <c r="K73" s="96">
        <v>8.4175768351536693</v>
      </c>
      <c r="L73" s="1124">
        <v>0.23899769457928066</v>
      </c>
    </row>
    <row r="74" spans="1:12" ht="15.75" thickBot="1">
      <c r="A74" s="56" t="s">
        <v>117</v>
      </c>
      <c r="B74" s="57" t="s">
        <v>36</v>
      </c>
      <c r="C74" s="97">
        <v>12043.163725490196</v>
      </c>
      <c r="D74" s="97">
        <v>12253.52843137255</v>
      </c>
      <c r="E74" s="98">
        <v>12284.027</v>
      </c>
      <c r="F74" s="98">
        <v>12498.599</v>
      </c>
      <c r="G74" s="1125">
        <v>-1.7167684154039995</v>
      </c>
      <c r="H74" s="99">
        <v>298.60000000000002</v>
      </c>
      <c r="I74" s="99">
        <v>-0.69837046890587495</v>
      </c>
      <c r="J74" s="99">
        <v>-5.2036199095022626</v>
      </c>
      <c r="K74" s="99">
        <v>2.1285242570485141</v>
      </c>
      <c r="L74" s="1126">
        <v>-0.25756945921147301</v>
      </c>
    </row>
    <row r="75" spans="1:12">
      <c r="A75" s="4"/>
      <c r="B75" s="4"/>
      <c r="C75" s="1073"/>
      <c r="D75" s="1073"/>
      <c r="E75" s="1073"/>
      <c r="F75" s="1073"/>
      <c r="G75" s="1074"/>
      <c r="H75" s="1074"/>
      <c r="I75" s="1074"/>
      <c r="J75" s="1074"/>
      <c r="K75" s="1074"/>
      <c r="L75" s="80"/>
    </row>
    <row r="76" spans="1:12" ht="13.5" thickBot="1">
      <c r="G76" s="80"/>
      <c r="H76" s="80"/>
      <c r="I76" s="80"/>
      <c r="J76" s="80"/>
      <c r="K76" s="80"/>
      <c r="L76" s="1139"/>
    </row>
    <row r="77" spans="1:12" ht="21" thickBot="1">
      <c r="A77" s="1085" t="s">
        <v>340</v>
      </c>
      <c r="B77" s="1075"/>
      <c r="C77" s="1075"/>
      <c r="D77" s="1075"/>
      <c r="E77" s="1075"/>
      <c r="F77" s="1075"/>
      <c r="G77" s="1076"/>
      <c r="H77" s="1076"/>
      <c r="I77" s="1076"/>
      <c r="J77" s="1076"/>
      <c r="K77" s="1076"/>
      <c r="L77" s="1140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7"/>
      <c r="H78" s="1192" t="s">
        <v>10</v>
      </c>
      <c r="I78" s="1193"/>
      <c r="J78" s="1110" t="s">
        <v>11</v>
      </c>
      <c r="K78" s="1078" t="s">
        <v>12</v>
      </c>
      <c r="L78" s="1079"/>
    </row>
    <row r="79" spans="1:12" ht="15.75" customHeight="1">
      <c r="A79" s="29" t="s">
        <v>13</v>
      </c>
      <c r="B79" s="30" t="s">
        <v>14</v>
      </c>
      <c r="C79" s="1080" t="s">
        <v>40</v>
      </c>
      <c r="D79" s="1080" t="s">
        <v>40</v>
      </c>
      <c r="E79" s="1081" t="s">
        <v>41</v>
      </c>
      <c r="F79" s="1082" t="s">
        <v>41</v>
      </c>
      <c r="G79" s="1111"/>
      <c r="H79" s="1190" t="s">
        <v>15</v>
      </c>
      <c r="I79" s="1191"/>
      <c r="J79" s="1112" t="s">
        <v>16</v>
      </c>
      <c r="K79" s="1083" t="s">
        <v>17</v>
      </c>
      <c r="L79" s="1084"/>
    </row>
    <row r="80" spans="1:12" ht="26.25" thickBot="1">
      <c r="A80" s="31" t="s">
        <v>18</v>
      </c>
      <c r="B80" s="32" t="s">
        <v>19</v>
      </c>
      <c r="C80" s="978" t="s">
        <v>379</v>
      </c>
      <c r="D80" s="1155" t="s">
        <v>376</v>
      </c>
      <c r="E80" s="1070" t="s">
        <v>379</v>
      </c>
      <c r="F80" s="1071" t="s">
        <v>376</v>
      </c>
      <c r="G80" s="1109" t="s">
        <v>20</v>
      </c>
      <c r="H80" s="81" t="s">
        <v>379</v>
      </c>
      <c r="I80" s="992" t="s">
        <v>20</v>
      </c>
      <c r="J80" s="1113" t="s">
        <v>20</v>
      </c>
      <c r="K80" s="1072" t="s">
        <v>379</v>
      </c>
      <c r="L80" s="1114" t="s">
        <v>21</v>
      </c>
    </row>
    <row r="81" spans="1:12" ht="15" thickBot="1">
      <c r="A81" s="33" t="s">
        <v>22</v>
      </c>
      <c r="B81" s="34" t="s">
        <v>23</v>
      </c>
      <c r="C81" s="82">
        <v>11075.57359405116</v>
      </c>
      <c r="D81" s="82">
        <v>11496.629705758092</v>
      </c>
      <c r="E81" s="83">
        <v>11297.085065932184</v>
      </c>
      <c r="F81" s="704">
        <v>11726.562299873254</v>
      </c>
      <c r="G81" s="1115">
        <v>-3.6624308382833743</v>
      </c>
      <c r="H81" s="84">
        <v>317.43491462941404</v>
      </c>
      <c r="I81" s="84">
        <v>-0.51248314652378391</v>
      </c>
      <c r="J81" s="85">
        <v>12.66805115313149</v>
      </c>
      <c r="K81" s="84">
        <v>100</v>
      </c>
      <c r="L81" s="1116" t="s">
        <v>23</v>
      </c>
    </row>
    <row r="82" spans="1:12" ht="15" thickBot="1">
      <c r="A82" s="35"/>
      <c r="B82" s="36"/>
      <c r="C82" s="86"/>
      <c r="D82" s="86"/>
      <c r="E82" s="86"/>
      <c r="F82" s="86"/>
      <c r="G82" s="1117"/>
      <c r="H82" s="85"/>
      <c r="I82" s="85"/>
      <c r="J82" s="85"/>
      <c r="K82" s="85"/>
      <c r="L82" s="1118"/>
    </row>
    <row r="83" spans="1:12" ht="15">
      <c r="A83" s="37" t="s">
        <v>108</v>
      </c>
      <c r="B83" s="38" t="s">
        <v>23</v>
      </c>
      <c r="C83" s="87">
        <v>10803.285611422993</v>
      </c>
      <c r="D83" s="87">
        <v>10883.333333333334</v>
      </c>
      <c r="E83" s="88">
        <v>11019.351323651452</v>
      </c>
      <c r="F83" s="88">
        <v>11101</v>
      </c>
      <c r="G83" s="1119">
        <v>-0.73550739886990524</v>
      </c>
      <c r="H83" s="89">
        <v>219.09090909090909</v>
      </c>
      <c r="I83" s="89">
        <v>-7.4263764404609427</v>
      </c>
      <c r="J83" s="89">
        <v>266.66666666666663</v>
      </c>
      <c r="K83" s="89">
        <v>0.10671323244082266</v>
      </c>
      <c r="L83" s="1120">
        <v>7.3922763537117339E-2</v>
      </c>
    </row>
    <row r="84" spans="1:12" ht="15">
      <c r="A84" s="46" t="s">
        <v>109</v>
      </c>
      <c r="B84" s="90" t="s">
        <v>23</v>
      </c>
      <c r="C84" s="91">
        <v>11199.761382404482</v>
      </c>
      <c r="D84" s="91">
        <v>11707.757729372332</v>
      </c>
      <c r="E84" s="92">
        <v>11423.756610052571</v>
      </c>
      <c r="F84" s="92">
        <v>11941.912883959778</v>
      </c>
      <c r="G84" s="1121">
        <v>-4.3389721474453875</v>
      </c>
      <c r="H84" s="93">
        <v>352.33502666292446</v>
      </c>
      <c r="I84" s="93">
        <v>0.17116951960349991</v>
      </c>
      <c r="J84" s="93">
        <v>22.355769230769234</v>
      </c>
      <c r="K84" s="93">
        <v>34.56538610787738</v>
      </c>
      <c r="L84" s="1122">
        <v>2.7367709586807472</v>
      </c>
    </row>
    <row r="85" spans="1:12" ht="15">
      <c r="A85" s="39" t="s">
        <v>110</v>
      </c>
      <c r="B85" s="40" t="s">
        <v>23</v>
      </c>
      <c r="C85" s="94">
        <v>10923.732341631134</v>
      </c>
      <c r="D85" s="94">
        <v>11352.929291484541</v>
      </c>
      <c r="E85" s="95">
        <v>11142.206988463757</v>
      </c>
      <c r="F85" s="95">
        <v>11579.987877314232</v>
      </c>
      <c r="G85" s="1123">
        <v>-3.7804952258033833</v>
      </c>
      <c r="H85" s="96">
        <v>389.10232751454697</v>
      </c>
      <c r="I85" s="96">
        <v>-1.2292266432530576</v>
      </c>
      <c r="J85" s="96">
        <v>-0.74257425742574257</v>
      </c>
      <c r="K85" s="96">
        <v>11.670547147846333</v>
      </c>
      <c r="L85" s="1124">
        <v>-1.5768022892506171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3" t="s">
        <v>100</v>
      </c>
      <c r="H86" s="96" t="s">
        <v>100</v>
      </c>
      <c r="I86" s="96" t="s">
        <v>100</v>
      </c>
      <c r="J86" s="96" t="s">
        <v>100</v>
      </c>
      <c r="K86" s="96">
        <v>0</v>
      </c>
      <c r="L86" s="1124">
        <v>0</v>
      </c>
    </row>
    <row r="87" spans="1:12" ht="15">
      <c r="A87" s="39" t="s">
        <v>98</v>
      </c>
      <c r="B87" s="40" t="s">
        <v>23</v>
      </c>
      <c r="C87" s="94">
        <v>9851.2973607637177</v>
      </c>
      <c r="D87" s="94">
        <v>10292.100267752181</v>
      </c>
      <c r="E87" s="95">
        <v>10048.323307978992</v>
      </c>
      <c r="F87" s="95">
        <v>10497.942273107225</v>
      </c>
      <c r="G87" s="1123">
        <v>-4.2829247240197761</v>
      </c>
      <c r="H87" s="96">
        <v>273.18329710144928</v>
      </c>
      <c r="I87" s="96">
        <v>-1.4799758341098261</v>
      </c>
      <c r="J87" s="96">
        <v>2.1843761569788964</v>
      </c>
      <c r="K87" s="96">
        <v>26.775320139697321</v>
      </c>
      <c r="L87" s="1124">
        <v>-2.7470320299387012</v>
      </c>
    </row>
    <row r="88" spans="1:12" ht="15.75" thickBot="1">
      <c r="A88" s="41" t="s">
        <v>112</v>
      </c>
      <c r="B88" s="42" t="s">
        <v>23</v>
      </c>
      <c r="C88" s="97">
        <v>12134.437404063827</v>
      </c>
      <c r="D88" s="97">
        <v>12626.98590851983</v>
      </c>
      <c r="E88" s="98">
        <v>12377.126152145103</v>
      </c>
      <c r="F88" s="98">
        <v>12879.525626690227</v>
      </c>
      <c r="G88" s="1125">
        <v>-3.9007607042917933</v>
      </c>
      <c r="H88" s="99">
        <v>285.91245037892452</v>
      </c>
      <c r="I88" s="99">
        <v>-0.62886905924809644</v>
      </c>
      <c r="J88" s="99">
        <v>19.388194743644981</v>
      </c>
      <c r="K88" s="99">
        <v>26.882033372138146</v>
      </c>
      <c r="L88" s="1126">
        <v>1.5131405969714606</v>
      </c>
    </row>
    <row r="89" spans="1:12" ht="15" thickBot="1">
      <c r="A89" s="35"/>
      <c r="B89" s="43"/>
      <c r="C89" s="86"/>
      <c r="D89" s="86"/>
      <c r="E89" s="86"/>
      <c r="F89" s="86"/>
      <c r="G89" s="1117"/>
      <c r="H89" s="85"/>
      <c r="I89" s="85"/>
      <c r="J89" s="85"/>
      <c r="K89" s="85"/>
      <c r="L89" s="1118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7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8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3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29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3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29" t="s">
        <v>100</v>
      </c>
    </row>
    <row r="93" spans="1:12" ht="14.25">
      <c r="A93" s="44" t="s">
        <v>113</v>
      </c>
      <c r="B93" s="48" t="s">
        <v>28</v>
      </c>
      <c r="C93" s="105">
        <v>11794.39705882353</v>
      </c>
      <c r="D93" s="105" t="s">
        <v>257</v>
      </c>
      <c r="E93" s="106">
        <v>12030.285</v>
      </c>
      <c r="F93" s="106" t="s">
        <v>257</v>
      </c>
      <c r="G93" s="1159" t="s">
        <v>100</v>
      </c>
      <c r="H93" s="107">
        <v>240</v>
      </c>
      <c r="I93" s="107" t="s">
        <v>100</v>
      </c>
      <c r="J93" s="108" t="s">
        <v>100</v>
      </c>
      <c r="K93" s="108" t="s">
        <v>100</v>
      </c>
      <c r="L93" s="1131" t="s">
        <v>100</v>
      </c>
    </row>
    <row r="94" spans="1:12" ht="15">
      <c r="A94" s="46" t="s">
        <v>113</v>
      </c>
      <c r="B94" s="47" t="s">
        <v>29</v>
      </c>
      <c r="C94" s="94">
        <v>11794.39705882353</v>
      </c>
      <c r="D94" s="94" t="s">
        <v>257</v>
      </c>
      <c r="E94" s="95">
        <v>12030.285</v>
      </c>
      <c r="F94" s="95" t="s">
        <v>257</v>
      </c>
      <c r="G94" s="1156" t="s">
        <v>100</v>
      </c>
      <c r="H94" s="96">
        <v>240</v>
      </c>
      <c r="I94" s="96" t="s">
        <v>100</v>
      </c>
      <c r="J94" s="104" t="s">
        <v>100</v>
      </c>
      <c r="K94" s="104" t="s">
        <v>100</v>
      </c>
      <c r="L94" s="1129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257</v>
      </c>
      <c r="E95" s="95" t="s">
        <v>100</v>
      </c>
      <c r="F95" s="95" t="s">
        <v>257</v>
      </c>
      <c r="G95" s="1123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129" t="s">
        <v>100</v>
      </c>
    </row>
    <row r="96" spans="1:12" ht="14.25">
      <c r="A96" s="44" t="s">
        <v>113</v>
      </c>
      <c r="B96" s="48" t="s">
        <v>31</v>
      </c>
      <c r="C96" s="105">
        <v>10556.791572691251</v>
      </c>
      <c r="D96" s="105" t="s">
        <v>257</v>
      </c>
      <c r="E96" s="106">
        <v>10767.927404145075</v>
      </c>
      <c r="F96" s="106" t="s">
        <v>257</v>
      </c>
      <c r="G96" s="1159" t="s">
        <v>100</v>
      </c>
      <c r="H96" s="107">
        <v>214.44444444444446</v>
      </c>
      <c r="I96" s="107" t="s">
        <v>100</v>
      </c>
      <c r="J96" s="108" t="s">
        <v>100</v>
      </c>
      <c r="K96" s="108" t="s">
        <v>100</v>
      </c>
      <c r="L96" s="1131" t="s">
        <v>100</v>
      </c>
    </row>
    <row r="97" spans="1:12" ht="15">
      <c r="A97" s="46" t="s">
        <v>113</v>
      </c>
      <c r="B97" s="47" t="s">
        <v>32</v>
      </c>
      <c r="C97" s="94">
        <v>10673.064705882352</v>
      </c>
      <c r="D97" s="94" t="s">
        <v>100</v>
      </c>
      <c r="E97" s="95">
        <v>10886.526</v>
      </c>
      <c r="F97" s="95" t="s">
        <v>100</v>
      </c>
      <c r="G97" s="1123" t="s">
        <v>100</v>
      </c>
      <c r="H97" s="96">
        <v>220</v>
      </c>
      <c r="I97" s="96" t="s">
        <v>100</v>
      </c>
      <c r="J97" s="104" t="s">
        <v>100</v>
      </c>
      <c r="K97" s="104" t="s">
        <v>100</v>
      </c>
      <c r="L97" s="1129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>
        <v>10299.615</v>
      </c>
      <c r="F98" s="110" t="s">
        <v>257</v>
      </c>
      <c r="G98" s="1132">
        <v>20.168183409170457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129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7"/>
      <c r="H99" s="85"/>
      <c r="I99" s="85"/>
      <c r="J99" s="85"/>
      <c r="K99" s="85"/>
      <c r="L99" s="1118"/>
    </row>
    <row r="100" spans="1:12" ht="14.25">
      <c r="A100" s="44" t="s">
        <v>114</v>
      </c>
      <c r="B100" s="45" t="s">
        <v>25</v>
      </c>
      <c r="C100" s="100">
        <v>11775.631188798177</v>
      </c>
      <c r="D100" s="100">
        <v>12505.369880433291</v>
      </c>
      <c r="E100" s="101">
        <v>12011.143812574141</v>
      </c>
      <c r="F100" s="101">
        <v>12755.477278041957</v>
      </c>
      <c r="G100" s="1127">
        <v>-5.8354026998986281</v>
      </c>
      <c r="H100" s="102">
        <v>421.52166666666665</v>
      </c>
      <c r="I100" s="102">
        <v>1.4004490417769204</v>
      </c>
      <c r="J100" s="103">
        <v>39.534883720930232</v>
      </c>
      <c r="K100" s="103">
        <v>1.1641443538998837</v>
      </c>
      <c r="L100" s="1128">
        <v>0.22415091199366433</v>
      </c>
    </row>
    <row r="101" spans="1:12" ht="15">
      <c r="A101" s="46" t="s">
        <v>114</v>
      </c>
      <c r="B101" s="47" t="s">
        <v>26</v>
      </c>
      <c r="C101" s="94">
        <v>11823.733333333334</v>
      </c>
      <c r="D101" s="94">
        <v>12509.24019607843</v>
      </c>
      <c r="E101" s="95">
        <v>12060.208000000001</v>
      </c>
      <c r="F101" s="95">
        <v>12759.424999999999</v>
      </c>
      <c r="G101" s="1123">
        <v>-5.4800039970453112</v>
      </c>
      <c r="H101" s="96">
        <v>411.9</v>
      </c>
      <c r="I101" s="96">
        <v>2.1324076369947842</v>
      </c>
      <c r="J101" s="104">
        <v>72.093023255813947</v>
      </c>
      <c r="K101" s="104">
        <v>0.71788901823826157</v>
      </c>
      <c r="L101" s="1129">
        <v>0.24789229728515189</v>
      </c>
    </row>
    <row r="102" spans="1:12" ht="15">
      <c r="A102" s="46" t="s">
        <v>114</v>
      </c>
      <c r="B102" s="47" t="s">
        <v>27</v>
      </c>
      <c r="C102" s="94">
        <v>11702.688235294117</v>
      </c>
      <c r="D102" s="94">
        <v>12501.724509803922</v>
      </c>
      <c r="E102" s="95">
        <v>11936.742</v>
      </c>
      <c r="F102" s="95">
        <v>12751.759</v>
      </c>
      <c r="G102" s="1123">
        <v>-6.3914084323582321</v>
      </c>
      <c r="H102" s="96">
        <v>437</v>
      </c>
      <c r="I102" s="96">
        <v>2.0789535155337484</v>
      </c>
      <c r="J102" s="104">
        <v>6.9767441860465116</v>
      </c>
      <c r="K102" s="104">
        <v>0.44625533566162201</v>
      </c>
      <c r="L102" s="1129">
        <v>-2.3741385291487671E-2</v>
      </c>
    </row>
    <row r="103" spans="1:12" ht="14.25">
      <c r="A103" s="44" t="s">
        <v>114</v>
      </c>
      <c r="B103" s="48" t="s">
        <v>28</v>
      </c>
      <c r="C103" s="105">
        <v>11518.883951109492</v>
      </c>
      <c r="D103" s="105">
        <v>11980.272972003957</v>
      </c>
      <c r="E103" s="106">
        <v>11749.261630131683</v>
      </c>
      <c r="F103" s="106">
        <v>12219.878431444036</v>
      </c>
      <c r="G103" s="1130">
        <v>-3.8512396334595946</v>
      </c>
      <c r="H103" s="107">
        <v>378.65591200733269</v>
      </c>
      <c r="I103" s="107">
        <v>-0.48925393684647028</v>
      </c>
      <c r="J103" s="108">
        <v>16.435432230522945</v>
      </c>
      <c r="K103" s="108">
        <v>10.584012417539775</v>
      </c>
      <c r="L103" s="1131">
        <v>0.34245596328247885</v>
      </c>
    </row>
    <row r="104" spans="1:12" ht="15">
      <c r="A104" s="46" t="s">
        <v>114</v>
      </c>
      <c r="B104" s="47" t="s">
        <v>29</v>
      </c>
      <c r="C104" s="94">
        <v>11619.714705882354</v>
      </c>
      <c r="D104" s="94">
        <v>12201.598039215685</v>
      </c>
      <c r="E104" s="95">
        <v>11852.109</v>
      </c>
      <c r="F104" s="95">
        <v>12445.63</v>
      </c>
      <c r="G104" s="1123">
        <v>-4.7689108546533907</v>
      </c>
      <c r="H104" s="96">
        <v>366.4</v>
      </c>
      <c r="I104" s="96">
        <v>-1.2398921832884158</v>
      </c>
      <c r="J104" s="104">
        <v>34.899328859060404</v>
      </c>
      <c r="K104" s="104">
        <v>5.8498253783469147</v>
      </c>
      <c r="L104" s="1129">
        <v>0.96404551169482211</v>
      </c>
    </row>
    <row r="105" spans="1:12" ht="15">
      <c r="A105" s="46" t="s">
        <v>114</v>
      </c>
      <c r="B105" s="47" t="s">
        <v>30</v>
      </c>
      <c r="C105" s="94">
        <v>11402.941176470587</v>
      </c>
      <c r="D105" s="94">
        <v>11787.808823529413</v>
      </c>
      <c r="E105" s="95">
        <v>11631</v>
      </c>
      <c r="F105" s="95">
        <v>12023.565000000001</v>
      </c>
      <c r="G105" s="1123">
        <v>-3.264963428068135</v>
      </c>
      <c r="H105" s="96">
        <v>393.8</v>
      </c>
      <c r="I105" s="96">
        <v>1.1819116135662957</v>
      </c>
      <c r="J105" s="104">
        <v>-0.40816326530612246</v>
      </c>
      <c r="K105" s="104">
        <v>4.73418703919286</v>
      </c>
      <c r="L105" s="1129">
        <v>-0.62158954841234326</v>
      </c>
    </row>
    <row r="106" spans="1:12" ht="14.25">
      <c r="A106" s="44" t="s">
        <v>114</v>
      </c>
      <c r="B106" s="48" t="s">
        <v>31</v>
      </c>
      <c r="C106" s="105">
        <v>10996.44774037997</v>
      </c>
      <c r="D106" s="105">
        <v>11508.882140800561</v>
      </c>
      <c r="E106" s="106">
        <v>11216.37669518757</v>
      </c>
      <c r="F106" s="106">
        <v>11739.059783616573</v>
      </c>
      <c r="G106" s="1130">
        <v>-4.452512365244762</v>
      </c>
      <c r="H106" s="107">
        <v>336.59587585034012</v>
      </c>
      <c r="I106" s="107">
        <v>0.61371977476940065</v>
      </c>
      <c r="J106" s="108">
        <v>24.51032292218105</v>
      </c>
      <c r="K106" s="108">
        <v>22.81722933643772</v>
      </c>
      <c r="L106" s="1131">
        <v>2.1701640834046039</v>
      </c>
    </row>
    <row r="107" spans="1:12" ht="15">
      <c r="A107" s="46" t="s">
        <v>114</v>
      </c>
      <c r="B107" s="47" t="s">
        <v>32</v>
      </c>
      <c r="C107" s="94">
        <v>10928.712745098039</v>
      </c>
      <c r="D107" s="94">
        <v>11478.872549019608</v>
      </c>
      <c r="E107" s="95">
        <v>11147.287</v>
      </c>
      <c r="F107" s="95">
        <v>11708.45</v>
      </c>
      <c r="G107" s="1123">
        <v>-4.7928034880791257</v>
      </c>
      <c r="H107" s="96">
        <v>322.89999999999998</v>
      </c>
      <c r="I107" s="96">
        <v>-0.89011663597299995</v>
      </c>
      <c r="J107" s="104">
        <v>-0.69492703266157052</v>
      </c>
      <c r="K107" s="104">
        <v>13.86301901435778</v>
      </c>
      <c r="L107" s="1129">
        <v>-1.86547590311954</v>
      </c>
    </row>
    <row r="108" spans="1:12" ht="15.75" thickBot="1">
      <c r="A108" s="49" t="s">
        <v>114</v>
      </c>
      <c r="B108" s="50" t="s">
        <v>33</v>
      </c>
      <c r="C108" s="109">
        <v>11091.097058823529</v>
      </c>
      <c r="D108" s="109">
        <v>11595.132352941177</v>
      </c>
      <c r="E108" s="110">
        <v>11312.919</v>
      </c>
      <c r="F108" s="110">
        <v>11827.035</v>
      </c>
      <c r="G108" s="1132">
        <v>-4.3469559361243117</v>
      </c>
      <c r="H108" s="104">
        <v>357.8</v>
      </c>
      <c r="I108" s="104">
        <v>-1.2965517241379279</v>
      </c>
      <c r="J108" s="104">
        <v>105.11111111111111</v>
      </c>
      <c r="K108" s="104">
        <v>8.9542103220799376</v>
      </c>
      <c r="L108" s="1129">
        <v>4.0356399865241395</v>
      </c>
    </row>
    <row r="109" spans="1:12" ht="15.75" thickBot="1">
      <c r="A109" s="51"/>
      <c r="B109" s="52"/>
      <c r="C109" s="111"/>
      <c r="D109" s="111"/>
      <c r="E109" s="111"/>
      <c r="F109" s="111"/>
      <c r="G109" s="1133"/>
      <c r="H109" s="112"/>
      <c r="I109" s="112"/>
      <c r="J109" s="112"/>
      <c r="K109" s="112"/>
      <c r="L109" s="1134"/>
    </row>
    <row r="110" spans="1:12" ht="15">
      <c r="A110" s="46" t="s">
        <v>115</v>
      </c>
      <c r="B110" s="53" t="s">
        <v>30</v>
      </c>
      <c r="C110" s="113">
        <v>11121.85588235294</v>
      </c>
      <c r="D110" s="113">
        <v>11514.557843137254</v>
      </c>
      <c r="E110" s="114">
        <v>11344.293</v>
      </c>
      <c r="F110" s="114">
        <v>11744.849</v>
      </c>
      <c r="G110" s="1135">
        <v>-3.4104823314459001</v>
      </c>
      <c r="H110" s="115">
        <v>410.8</v>
      </c>
      <c r="I110" s="115">
        <v>-0.14584346135147447</v>
      </c>
      <c r="J110" s="115">
        <v>-8.8659793814432994</v>
      </c>
      <c r="K110" s="115">
        <v>4.2879317035312381</v>
      </c>
      <c r="L110" s="1136">
        <v>-1.0131941025677893</v>
      </c>
    </row>
    <row r="111" spans="1:12" ht="15.75" thickBot="1">
      <c r="A111" s="49" t="s">
        <v>115</v>
      </c>
      <c r="B111" s="50" t="s">
        <v>33</v>
      </c>
      <c r="C111" s="109">
        <v>10798.191176470589</v>
      </c>
      <c r="D111" s="109">
        <v>11236.892156862745</v>
      </c>
      <c r="E111" s="110">
        <v>11014.155000000001</v>
      </c>
      <c r="F111" s="110">
        <v>11461.63</v>
      </c>
      <c r="G111" s="1132">
        <v>-3.9041131148012851</v>
      </c>
      <c r="H111" s="104">
        <v>376.5</v>
      </c>
      <c r="I111" s="104">
        <v>-1.5171331415119047</v>
      </c>
      <c r="J111" s="104">
        <v>4.6767537826685013</v>
      </c>
      <c r="K111" s="104">
        <v>7.3826154443150953</v>
      </c>
      <c r="L111" s="1129">
        <v>-0.56360818668282775</v>
      </c>
    </row>
    <row r="112" spans="1:12" ht="15.75" thickBot="1">
      <c r="A112" s="51"/>
      <c r="B112" s="52"/>
      <c r="C112" s="111"/>
      <c r="D112" s="111"/>
      <c r="E112" s="111"/>
      <c r="F112" s="111"/>
      <c r="G112" s="1133"/>
      <c r="H112" s="112"/>
      <c r="I112" s="112"/>
      <c r="J112" s="112"/>
      <c r="K112" s="112"/>
      <c r="L112" s="1134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7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8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3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29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3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29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3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29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0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1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3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29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3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29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0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1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3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29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2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29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3"/>
      <c r="H123" s="112"/>
      <c r="I123" s="112"/>
      <c r="J123" s="112"/>
      <c r="K123" s="112"/>
      <c r="L123" s="1134"/>
    </row>
    <row r="124" spans="1:12" ht="14.25">
      <c r="A124" s="44" t="s">
        <v>24</v>
      </c>
      <c r="B124" s="45" t="s">
        <v>28</v>
      </c>
      <c r="C124" s="100">
        <v>10898.528984860139</v>
      </c>
      <c r="D124" s="100">
        <v>11328.944474628517</v>
      </c>
      <c r="E124" s="101">
        <v>11116.499564557342</v>
      </c>
      <c r="F124" s="101">
        <v>11555.523364121087</v>
      </c>
      <c r="G124" s="1127">
        <v>-3.7992550032556442</v>
      </c>
      <c r="H124" s="102">
        <v>327.69556650246312</v>
      </c>
      <c r="I124" s="102">
        <v>-3.6124854059333424</v>
      </c>
      <c r="J124" s="103">
        <v>18.71345029239766</v>
      </c>
      <c r="K124" s="103">
        <v>1.9693441986806364</v>
      </c>
      <c r="L124" s="1128">
        <v>0.10028747116943282</v>
      </c>
    </row>
    <row r="125" spans="1:12" ht="15">
      <c r="A125" s="46" t="s">
        <v>24</v>
      </c>
      <c r="B125" s="47" t="s">
        <v>29</v>
      </c>
      <c r="C125" s="94">
        <v>10413.425490196078</v>
      </c>
      <c r="D125" s="94">
        <v>11115.580392156862</v>
      </c>
      <c r="E125" s="95">
        <v>10621.694</v>
      </c>
      <c r="F125" s="95">
        <v>11337.892</v>
      </c>
      <c r="G125" s="1123">
        <v>-6.3168532563196083</v>
      </c>
      <c r="H125" s="96">
        <v>299.39999999999998</v>
      </c>
      <c r="I125" s="96">
        <v>-5.581835383159901</v>
      </c>
      <c r="J125" s="104">
        <v>45.833333333333329</v>
      </c>
      <c r="K125" s="104">
        <v>0.33954210322079936</v>
      </c>
      <c r="L125" s="1129">
        <v>7.7218351991156786E-2</v>
      </c>
    </row>
    <row r="126" spans="1:12" ht="15">
      <c r="A126" s="46" t="s">
        <v>24</v>
      </c>
      <c r="B126" s="47" t="s">
        <v>30</v>
      </c>
      <c r="C126" s="94">
        <v>10916.922549019608</v>
      </c>
      <c r="D126" s="94">
        <v>11325.641176470588</v>
      </c>
      <c r="E126" s="95">
        <v>11135.261</v>
      </c>
      <c r="F126" s="95">
        <v>11552.154</v>
      </c>
      <c r="G126" s="1123">
        <v>-3.6087901875269321</v>
      </c>
      <c r="H126" s="96">
        <v>324.8</v>
      </c>
      <c r="I126" s="96">
        <v>-2.60869565217391</v>
      </c>
      <c r="J126" s="104">
        <v>4.3010752688172049</v>
      </c>
      <c r="K126" s="104">
        <v>0.94101668606907263</v>
      </c>
      <c r="L126" s="1129">
        <v>-7.5487849945792385E-2</v>
      </c>
    </row>
    <row r="127" spans="1:12" ht="15">
      <c r="A127" s="46" t="s">
        <v>24</v>
      </c>
      <c r="B127" s="47" t="s">
        <v>35</v>
      </c>
      <c r="C127" s="94">
        <v>11082.078431372549</v>
      </c>
      <c r="D127" s="94">
        <v>11417.420588235294</v>
      </c>
      <c r="E127" s="95">
        <v>11303.72</v>
      </c>
      <c r="F127" s="95">
        <v>11645.769</v>
      </c>
      <c r="G127" s="1123">
        <v>-2.9371096060723931</v>
      </c>
      <c r="H127" s="96">
        <v>345.6</v>
      </c>
      <c r="I127" s="96">
        <v>-4.3454193191253774</v>
      </c>
      <c r="J127" s="104">
        <v>31.481481481481481</v>
      </c>
      <c r="K127" s="104">
        <v>0.68878540939076438</v>
      </c>
      <c r="L127" s="1129">
        <v>9.8556969124068639E-2</v>
      </c>
    </row>
    <row r="128" spans="1:12" ht="14.25">
      <c r="A128" s="44" t="s">
        <v>24</v>
      </c>
      <c r="B128" s="48" t="s">
        <v>31</v>
      </c>
      <c r="C128" s="105">
        <v>10238.720433605948</v>
      </c>
      <c r="D128" s="105">
        <v>10707.326912599665</v>
      </c>
      <c r="E128" s="106">
        <v>10443.494842278067</v>
      </c>
      <c r="F128" s="106">
        <v>10921.473450851658</v>
      </c>
      <c r="G128" s="1130">
        <v>-4.3765029574495529</v>
      </c>
      <c r="H128" s="107">
        <v>290.77552019583845</v>
      </c>
      <c r="I128" s="107">
        <v>-0.89589693955056326</v>
      </c>
      <c r="J128" s="108">
        <v>-1.029678982434888</v>
      </c>
      <c r="K128" s="108">
        <v>15.851765618936748</v>
      </c>
      <c r="L128" s="1131">
        <v>-2.1939224344024151</v>
      </c>
    </row>
    <row r="129" spans="1:12" ht="15">
      <c r="A129" s="46" t="s">
        <v>24</v>
      </c>
      <c r="B129" s="47" t="s">
        <v>32</v>
      </c>
      <c r="C129" s="94">
        <v>10074.263725490197</v>
      </c>
      <c r="D129" s="94">
        <v>10401.46862745098</v>
      </c>
      <c r="E129" s="95">
        <v>10275.749</v>
      </c>
      <c r="F129" s="95">
        <v>10609.498</v>
      </c>
      <c r="G129" s="1123">
        <v>-3.1457567549378846</v>
      </c>
      <c r="H129" s="96">
        <v>266.10000000000002</v>
      </c>
      <c r="I129" s="96">
        <v>-0.37439161362785467</v>
      </c>
      <c r="J129" s="104">
        <v>18.198874296435271</v>
      </c>
      <c r="K129" s="104">
        <v>6.1117578579743892</v>
      </c>
      <c r="L129" s="1129">
        <v>0.28598454941607709</v>
      </c>
    </row>
    <row r="130" spans="1:12" ht="15">
      <c r="A130" s="46" t="s">
        <v>24</v>
      </c>
      <c r="B130" s="47" t="s">
        <v>33</v>
      </c>
      <c r="C130" s="94">
        <v>10304.116666666667</v>
      </c>
      <c r="D130" s="94">
        <v>10798.233333333334</v>
      </c>
      <c r="E130" s="95">
        <v>10510.199000000001</v>
      </c>
      <c r="F130" s="95">
        <v>11014.198</v>
      </c>
      <c r="G130" s="1123">
        <v>-4.5759028483054305</v>
      </c>
      <c r="H130" s="96">
        <v>301.10000000000002</v>
      </c>
      <c r="I130" s="96">
        <v>0.60140327430671947</v>
      </c>
      <c r="J130" s="104">
        <v>-13.738019169329075</v>
      </c>
      <c r="K130" s="104">
        <v>7.8579743888242142</v>
      </c>
      <c r="L130" s="1129">
        <v>-2.4054423780355521</v>
      </c>
    </row>
    <row r="131" spans="1:12" ht="15">
      <c r="A131" s="46" t="s">
        <v>24</v>
      </c>
      <c r="B131" s="47" t="s">
        <v>36</v>
      </c>
      <c r="C131" s="94">
        <v>10421.523529411765</v>
      </c>
      <c r="D131" s="94">
        <v>11002.215686274511</v>
      </c>
      <c r="E131" s="95">
        <v>10629.954</v>
      </c>
      <c r="F131" s="95">
        <v>11222.26</v>
      </c>
      <c r="G131" s="1123">
        <v>-5.2779564900474636</v>
      </c>
      <c r="H131" s="96">
        <v>327.8</v>
      </c>
      <c r="I131" s="96">
        <v>-3.8145539906103281</v>
      </c>
      <c r="J131" s="104">
        <v>8.3798882681564244</v>
      </c>
      <c r="K131" s="104">
        <v>1.8820333721381453</v>
      </c>
      <c r="L131" s="1129">
        <v>-7.4464605782938786E-2</v>
      </c>
    </row>
    <row r="132" spans="1:12" ht="14.25">
      <c r="A132" s="44" t="s">
        <v>24</v>
      </c>
      <c r="B132" s="48" t="s">
        <v>37</v>
      </c>
      <c r="C132" s="105">
        <v>8656.0992128602174</v>
      </c>
      <c r="D132" s="105">
        <v>9025.7025756846033</v>
      </c>
      <c r="E132" s="106">
        <v>8829.221197117422</v>
      </c>
      <c r="F132" s="106">
        <v>9206.2166271982951</v>
      </c>
      <c r="G132" s="1130">
        <v>-4.0950093327925874</v>
      </c>
      <c r="H132" s="107">
        <v>230.05037919826651</v>
      </c>
      <c r="I132" s="107">
        <v>-2.0308589158574941</v>
      </c>
      <c r="J132" s="108">
        <v>5.0056882821387942</v>
      </c>
      <c r="K132" s="108">
        <v>8.9542103220799376</v>
      </c>
      <c r="L132" s="1131">
        <v>-0.65339706670572184</v>
      </c>
    </row>
    <row r="133" spans="1:12" ht="15">
      <c r="A133" s="46" t="s">
        <v>24</v>
      </c>
      <c r="B133" s="47" t="s">
        <v>102</v>
      </c>
      <c r="C133" s="116">
        <v>7939.1294117647058</v>
      </c>
      <c r="D133" s="116">
        <v>8238.697058823529</v>
      </c>
      <c r="E133" s="117">
        <v>8097.9120000000003</v>
      </c>
      <c r="F133" s="117">
        <v>8403.4709999999995</v>
      </c>
      <c r="G133" s="1137">
        <v>-3.6361046524703817</v>
      </c>
      <c r="H133" s="118">
        <v>210.5</v>
      </c>
      <c r="I133" s="118">
        <v>-3.040073698756331</v>
      </c>
      <c r="J133" s="119">
        <v>23.244552058111381</v>
      </c>
      <c r="K133" s="119">
        <v>4.9379123011253396</v>
      </c>
      <c r="L133" s="1138">
        <v>0.42375774871524019</v>
      </c>
    </row>
    <row r="134" spans="1:12" ht="15">
      <c r="A134" s="46" t="s">
        <v>24</v>
      </c>
      <c r="B134" s="47" t="s">
        <v>38</v>
      </c>
      <c r="C134" s="94">
        <v>9142.8333333333339</v>
      </c>
      <c r="D134" s="94">
        <v>9428.350980392157</v>
      </c>
      <c r="E134" s="95">
        <v>9325.69</v>
      </c>
      <c r="F134" s="95">
        <v>9616.9179999999997</v>
      </c>
      <c r="G134" s="1123">
        <v>-3.0282882728125493</v>
      </c>
      <c r="H134" s="96">
        <v>238.2</v>
      </c>
      <c r="I134" s="96">
        <v>1.1035653650254644</v>
      </c>
      <c r="J134" s="104">
        <v>-14.285714285714285</v>
      </c>
      <c r="K134" s="104">
        <v>2.9685681024447033</v>
      </c>
      <c r="L134" s="1129">
        <v>-0.93349769709623009</v>
      </c>
    </row>
    <row r="135" spans="1:12" ht="15.75" thickBot="1">
      <c r="A135" s="46" t="s">
        <v>24</v>
      </c>
      <c r="B135" s="47" t="s">
        <v>39</v>
      </c>
      <c r="C135" s="94">
        <v>9935.8450980392154</v>
      </c>
      <c r="D135" s="94">
        <v>10150.557843137254</v>
      </c>
      <c r="E135" s="95">
        <v>10134.562</v>
      </c>
      <c r="F135" s="95">
        <v>10353.569</v>
      </c>
      <c r="G135" s="1123">
        <v>-2.1152802478063322</v>
      </c>
      <c r="H135" s="96">
        <v>299.10000000000002</v>
      </c>
      <c r="I135" s="96">
        <v>-0.10020040080158801</v>
      </c>
      <c r="J135" s="104">
        <v>-0.91743119266055051</v>
      </c>
      <c r="K135" s="104">
        <v>1.0477299185098952</v>
      </c>
      <c r="L135" s="1129">
        <v>-0.14365711832473149</v>
      </c>
    </row>
    <row r="136" spans="1:12" ht="15.75" thickBot="1">
      <c r="A136" s="51"/>
      <c r="B136" s="52"/>
      <c r="C136" s="111"/>
      <c r="D136" s="111"/>
      <c r="E136" s="111"/>
      <c r="F136" s="111"/>
      <c r="G136" s="1133"/>
      <c r="H136" s="112"/>
      <c r="I136" s="112"/>
      <c r="J136" s="112"/>
      <c r="K136" s="112"/>
      <c r="L136" s="1134"/>
    </row>
    <row r="137" spans="1:12" ht="14.25">
      <c r="A137" s="44" t="s">
        <v>117</v>
      </c>
      <c r="B137" s="48" t="s">
        <v>25</v>
      </c>
      <c r="C137" s="105">
        <v>12746.136387779427</v>
      </c>
      <c r="D137" s="105">
        <v>13438.483671318376</v>
      </c>
      <c r="E137" s="106">
        <v>13001.059115535016</v>
      </c>
      <c r="F137" s="106">
        <v>13707.253344744744</v>
      </c>
      <c r="G137" s="1130">
        <v>-5.1519747351899481</v>
      </c>
      <c r="H137" s="107">
        <v>351.61250000000007</v>
      </c>
      <c r="I137" s="107">
        <v>3.481281607745633</v>
      </c>
      <c r="J137" s="108">
        <v>-18.367346938775512</v>
      </c>
      <c r="K137" s="108">
        <v>0.77609623593325572</v>
      </c>
      <c r="L137" s="1131">
        <v>-0.29505908158778493</v>
      </c>
    </row>
    <row r="138" spans="1:12" ht="15">
      <c r="A138" s="46" t="s">
        <v>117</v>
      </c>
      <c r="B138" s="47" t="s">
        <v>26</v>
      </c>
      <c r="C138" s="94">
        <v>12649.573529411766</v>
      </c>
      <c r="D138" s="94">
        <v>13552.770588235293</v>
      </c>
      <c r="E138" s="95">
        <v>12902.565000000001</v>
      </c>
      <c r="F138" s="95">
        <v>13823.825999999999</v>
      </c>
      <c r="G138" s="1123">
        <v>-6.6642982919489775</v>
      </c>
      <c r="H138" s="96">
        <v>333.5</v>
      </c>
      <c r="I138" s="96">
        <v>3.8617253192151901</v>
      </c>
      <c r="J138" s="104">
        <v>-7.1428571428571423</v>
      </c>
      <c r="K138" s="104">
        <v>0.25223127667830814</v>
      </c>
      <c r="L138" s="1129">
        <v>-5.3813099756274851E-2</v>
      </c>
    </row>
    <row r="139" spans="1:12" ht="15">
      <c r="A139" s="46" t="s">
        <v>117</v>
      </c>
      <c r="B139" s="47" t="s">
        <v>27</v>
      </c>
      <c r="C139" s="94">
        <v>12804.354901960784</v>
      </c>
      <c r="D139" s="94">
        <v>13487.398039215686</v>
      </c>
      <c r="E139" s="95">
        <v>13060.441999999999</v>
      </c>
      <c r="F139" s="95">
        <v>13757.146000000001</v>
      </c>
      <c r="G139" s="1123">
        <v>-5.0643062158386734</v>
      </c>
      <c r="H139" s="96">
        <v>350.8</v>
      </c>
      <c r="I139" s="96">
        <v>2.3337222870478413</v>
      </c>
      <c r="J139" s="104">
        <v>-40</v>
      </c>
      <c r="K139" s="104">
        <v>0.34924330616996507</v>
      </c>
      <c r="L139" s="1129">
        <v>-0.30656607190414137</v>
      </c>
    </row>
    <row r="140" spans="1:12" ht="15">
      <c r="A140" s="46" t="s">
        <v>117</v>
      </c>
      <c r="B140" s="47" t="s">
        <v>34</v>
      </c>
      <c r="C140" s="94">
        <v>12761.055882352941</v>
      </c>
      <c r="D140" s="94">
        <v>12894.738235294117</v>
      </c>
      <c r="E140" s="95">
        <v>13016.277</v>
      </c>
      <c r="F140" s="95">
        <v>13152.633</v>
      </c>
      <c r="G140" s="1123">
        <v>-1.0367201761046612</v>
      </c>
      <c r="H140" s="96">
        <v>379.4</v>
      </c>
      <c r="I140" s="96">
        <v>1.4438502673796731</v>
      </c>
      <c r="J140" s="104">
        <v>80</v>
      </c>
      <c r="K140" s="104">
        <v>0.17462165308498254</v>
      </c>
      <c r="L140" s="1129">
        <v>6.5320090072631454E-2</v>
      </c>
    </row>
    <row r="141" spans="1:12" ht="14.25">
      <c r="A141" s="44" t="s">
        <v>117</v>
      </c>
      <c r="B141" s="48" t="s">
        <v>28</v>
      </c>
      <c r="C141" s="105">
        <v>12602.996505518466</v>
      </c>
      <c r="D141" s="105">
        <v>13110.998225989288</v>
      </c>
      <c r="E141" s="106">
        <v>12855.056435628836</v>
      </c>
      <c r="F141" s="106">
        <v>13373.218190509073</v>
      </c>
      <c r="G141" s="1130">
        <v>-3.8746227534668845</v>
      </c>
      <c r="H141" s="107">
        <v>307.89923664122142</v>
      </c>
      <c r="I141" s="107">
        <v>-7.8387385308557878E-2</v>
      </c>
      <c r="J141" s="108">
        <v>23.877068557919621</v>
      </c>
      <c r="K141" s="108">
        <v>10.166860690725651</v>
      </c>
      <c r="L141" s="1131">
        <v>0.91994845988074836</v>
      </c>
    </row>
    <row r="142" spans="1:12" ht="15">
      <c r="A142" s="46" t="s">
        <v>117</v>
      </c>
      <c r="B142" s="47" t="s">
        <v>29</v>
      </c>
      <c r="C142" s="94">
        <v>12263.393137254901</v>
      </c>
      <c r="D142" s="94">
        <v>13152.729411764705</v>
      </c>
      <c r="E142" s="95">
        <v>12508.661</v>
      </c>
      <c r="F142" s="95">
        <v>13415.784</v>
      </c>
      <c r="G142" s="1123">
        <v>-6.7616100557373287</v>
      </c>
      <c r="H142" s="96">
        <v>274.2</v>
      </c>
      <c r="I142" s="96">
        <v>-2.9380530973451369</v>
      </c>
      <c r="J142" s="104">
        <v>77.58620689655173</v>
      </c>
      <c r="K142" s="104">
        <v>1.9984478075281333</v>
      </c>
      <c r="L142" s="1129">
        <v>0.73054967658486092</v>
      </c>
    </row>
    <row r="143" spans="1:12" ht="15">
      <c r="A143" s="46" t="s">
        <v>117</v>
      </c>
      <c r="B143" s="47" t="s">
        <v>30</v>
      </c>
      <c r="C143" s="94">
        <v>12584.231372549018</v>
      </c>
      <c r="D143" s="94">
        <v>13083.754901960785</v>
      </c>
      <c r="E143" s="95">
        <v>12835.915999999999</v>
      </c>
      <c r="F143" s="95">
        <v>13345.43</v>
      </c>
      <c r="G143" s="1123">
        <v>-3.8178912181923028</v>
      </c>
      <c r="H143" s="96">
        <v>307.5</v>
      </c>
      <c r="I143" s="96">
        <v>0.72060268588273446</v>
      </c>
      <c r="J143" s="104">
        <v>4.4487427466150873</v>
      </c>
      <c r="K143" s="104">
        <v>5.2386495925494758</v>
      </c>
      <c r="L143" s="1129">
        <v>-0.41224121518907442</v>
      </c>
    </row>
    <row r="144" spans="1:12" ht="15">
      <c r="A144" s="46" t="s">
        <v>117</v>
      </c>
      <c r="B144" s="47" t="s">
        <v>35</v>
      </c>
      <c r="C144" s="94">
        <v>12825.674509803921</v>
      </c>
      <c r="D144" s="94">
        <v>13152.836274509804</v>
      </c>
      <c r="E144" s="95">
        <v>13082.188</v>
      </c>
      <c r="F144" s="95">
        <v>13415.893</v>
      </c>
      <c r="G144" s="1123">
        <v>-2.4873856701152874</v>
      </c>
      <c r="H144" s="96">
        <v>331.6</v>
      </c>
      <c r="I144" s="96">
        <v>0.79027355623100992</v>
      </c>
      <c r="J144" s="104">
        <v>41.784037558685441</v>
      </c>
      <c r="K144" s="104">
        <v>2.9297632906480406</v>
      </c>
      <c r="L144" s="1129">
        <v>0.60163999848496275</v>
      </c>
    </row>
    <row r="145" spans="1:12" ht="14.25">
      <c r="A145" s="44" t="s">
        <v>117</v>
      </c>
      <c r="B145" s="48" t="s">
        <v>31</v>
      </c>
      <c r="C145" s="105">
        <v>11753.010449077703</v>
      </c>
      <c r="D145" s="105">
        <v>12217.210693732875</v>
      </c>
      <c r="E145" s="106">
        <v>11988.070658059258</v>
      </c>
      <c r="F145" s="106">
        <v>12461.554907607533</v>
      </c>
      <c r="G145" s="1130">
        <v>-3.799559951055727</v>
      </c>
      <c r="H145" s="107">
        <v>268.68898356664636</v>
      </c>
      <c r="I145" s="107">
        <v>-1.0250402613924101</v>
      </c>
      <c r="J145" s="108">
        <v>19.317356572258536</v>
      </c>
      <c r="K145" s="108">
        <v>15.939076445479239</v>
      </c>
      <c r="L145" s="1131">
        <v>0.8882512186784961</v>
      </c>
    </row>
    <row r="146" spans="1:12" ht="15">
      <c r="A146" s="46" t="s">
        <v>117</v>
      </c>
      <c r="B146" s="47" t="s">
        <v>32</v>
      </c>
      <c r="C146" s="94">
        <v>11395.61568627451</v>
      </c>
      <c r="D146" s="94">
        <v>11983.51568627451</v>
      </c>
      <c r="E146" s="95">
        <v>11623.528</v>
      </c>
      <c r="F146" s="95">
        <v>12223.186</v>
      </c>
      <c r="G146" s="1123">
        <v>-4.9059058742949624</v>
      </c>
      <c r="H146" s="96">
        <v>242</v>
      </c>
      <c r="I146" s="96">
        <v>-1.8255578093306288</v>
      </c>
      <c r="J146" s="104">
        <v>30.810810810810814</v>
      </c>
      <c r="K146" s="104">
        <v>4.6953822273961974</v>
      </c>
      <c r="L146" s="1129">
        <v>0.65122439593920767</v>
      </c>
    </row>
    <row r="147" spans="1:12" ht="15">
      <c r="A147" s="46" t="s">
        <v>117</v>
      </c>
      <c r="B147" s="47" t="s">
        <v>33</v>
      </c>
      <c r="C147" s="94">
        <v>11835.619607843137</v>
      </c>
      <c r="D147" s="94">
        <v>12296.490196078432</v>
      </c>
      <c r="E147" s="95">
        <v>12072.332</v>
      </c>
      <c r="F147" s="95">
        <v>12542.42</v>
      </c>
      <c r="G147" s="1123">
        <v>-3.7479848386515502</v>
      </c>
      <c r="H147" s="96">
        <v>276.10000000000002</v>
      </c>
      <c r="I147" s="96">
        <v>3.6231884057979252E-2</v>
      </c>
      <c r="J147" s="96">
        <v>18.872549019607842</v>
      </c>
      <c r="K147" s="96">
        <v>9.4101668606907261</v>
      </c>
      <c r="L147" s="1124">
        <v>0.49115931888287712</v>
      </c>
    </row>
    <row r="148" spans="1:12" ht="15.75" thickBot="1">
      <c r="A148" s="56" t="s">
        <v>117</v>
      </c>
      <c r="B148" s="57" t="s">
        <v>36</v>
      </c>
      <c r="C148" s="97">
        <v>12102.126470588235</v>
      </c>
      <c r="D148" s="97">
        <v>12277.475490196079</v>
      </c>
      <c r="E148" s="98">
        <v>12344.169</v>
      </c>
      <c r="F148" s="98">
        <v>12523.025</v>
      </c>
      <c r="G148" s="1125">
        <v>-1.428217223873623</v>
      </c>
      <c r="H148" s="99">
        <v>299</v>
      </c>
      <c r="I148" s="99">
        <v>-0.49916805324459235</v>
      </c>
      <c r="J148" s="99">
        <v>-1.0471204188481675</v>
      </c>
      <c r="K148" s="99">
        <v>1.8335273573923165</v>
      </c>
      <c r="L148" s="1126">
        <v>-0.2541324961435889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39"/>
    </row>
    <row r="151" spans="1:12" ht="21" thickBot="1">
      <c r="A151" s="1085" t="s">
        <v>341</v>
      </c>
      <c r="B151" s="1075"/>
      <c r="C151" s="1075"/>
      <c r="D151" s="1075"/>
      <c r="E151" s="1075"/>
      <c r="F151" s="1075"/>
      <c r="G151" s="1076"/>
      <c r="H151" s="1076"/>
      <c r="I151" s="1076"/>
      <c r="J151" s="1076"/>
      <c r="K151" s="1076"/>
      <c r="L151" s="1140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7"/>
      <c r="H152" s="1192" t="s">
        <v>10</v>
      </c>
      <c r="I152" s="1193"/>
      <c r="J152" s="1110" t="s">
        <v>11</v>
      </c>
      <c r="K152" s="1078" t="s">
        <v>12</v>
      </c>
      <c r="L152" s="1079"/>
    </row>
    <row r="153" spans="1:12" ht="15.75" customHeight="1">
      <c r="A153" s="29" t="s">
        <v>13</v>
      </c>
      <c r="B153" s="30" t="s">
        <v>14</v>
      </c>
      <c r="C153" s="1080" t="s">
        <v>40</v>
      </c>
      <c r="D153" s="1080" t="s">
        <v>40</v>
      </c>
      <c r="E153" s="1081" t="s">
        <v>41</v>
      </c>
      <c r="F153" s="1082" t="s">
        <v>41</v>
      </c>
      <c r="G153" s="1111"/>
      <c r="H153" s="1190" t="s">
        <v>15</v>
      </c>
      <c r="I153" s="1191"/>
      <c r="J153" s="1112" t="s">
        <v>16</v>
      </c>
      <c r="K153" s="1083" t="s">
        <v>17</v>
      </c>
      <c r="L153" s="1084"/>
    </row>
    <row r="154" spans="1:12" ht="26.25" thickBot="1">
      <c r="A154" s="31" t="s">
        <v>18</v>
      </c>
      <c r="B154" s="32" t="s">
        <v>19</v>
      </c>
      <c r="C154" s="978" t="s">
        <v>379</v>
      </c>
      <c r="D154" s="1155" t="s">
        <v>376</v>
      </c>
      <c r="E154" s="1070" t="s">
        <v>379</v>
      </c>
      <c r="F154" s="1071" t="s">
        <v>376</v>
      </c>
      <c r="G154" s="1109" t="s">
        <v>20</v>
      </c>
      <c r="H154" s="81" t="s">
        <v>379</v>
      </c>
      <c r="I154" s="992" t="s">
        <v>20</v>
      </c>
      <c r="J154" s="1113" t="s">
        <v>20</v>
      </c>
      <c r="K154" s="1072" t="s">
        <v>379</v>
      </c>
      <c r="L154" s="1114" t="s">
        <v>21</v>
      </c>
    </row>
    <row r="155" spans="1:12" ht="15" thickBot="1">
      <c r="A155" s="33" t="s">
        <v>22</v>
      </c>
      <c r="B155" s="34" t="s">
        <v>23</v>
      </c>
      <c r="C155" s="82">
        <v>11198.411114935054</v>
      </c>
      <c r="D155" s="82">
        <v>11549.254747139023</v>
      </c>
      <c r="E155" s="83">
        <v>11422.379337233755</v>
      </c>
      <c r="F155" s="704">
        <v>11780.239842081803</v>
      </c>
      <c r="G155" s="1115">
        <v>-3.0378032166177573</v>
      </c>
      <c r="H155" s="84">
        <v>316.60455052696841</v>
      </c>
      <c r="I155" s="84">
        <v>-0.31064570361140326</v>
      </c>
      <c r="J155" s="85">
        <v>0.14901279026449771</v>
      </c>
      <c r="K155" s="84">
        <v>100</v>
      </c>
      <c r="L155" s="1116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7"/>
      <c r="H156" s="85"/>
      <c r="I156" s="85"/>
      <c r="J156" s="85"/>
      <c r="K156" s="85"/>
      <c r="L156" s="1118"/>
    </row>
    <row r="157" spans="1:12" ht="15">
      <c r="A157" s="37" t="s">
        <v>108</v>
      </c>
      <c r="B157" s="38" t="s">
        <v>23</v>
      </c>
      <c r="C157" s="87">
        <v>11251.619165863067</v>
      </c>
      <c r="D157" s="87">
        <v>11069.35860771982</v>
      </c>
      <c r="E157" s="88">
        <v>11476.651549180329</v>
      </c>
      <c r="F157" s="88">
        <v>11290.745779874216</v>
      </c>
      <c r="G157" s="1119">
        <v>1.6465322391501427</v>
      </c>
      <c r="H157" s="89">
        <v>271.10000000000002</v>
      </c>
      <c r="I157" s="89">
        <v>19.34469530218227</v>
      </c>
      <c r="J157" s="89">
        <v>28.571428571428569</v>
      </c>
      <c r="K157" s="89">
        <v>0.1115933044017359</v>
      </c>
      <c r="L157" s="1120">
        <v>2.4669176747445579E-2</v>
      </c>
    </row>
    <row r="158" spans="1:12" ht="15">
      <c r="A158" s="46" t="s">
        <v>109</v>
      </c>
      <c r="B158" s="90" t="s">
        <v>23</v>
      </c>
      <c r="C158" s="91">
        <v>11256.633798979696</v>
      </c>
      <c r="D158" s="91">
        <v>11622.225726677434</v>
      </c>
      <c r="E158" s="92">
        <v>11481.76647495929</v>
      </c>
      <c r="F158" s="92">
        <v>11854.670241210983</v>
      </c>
      <c r="G158" s="1121">
        <v>-3.1456274924910947</v>
      </c>
      <c r="H158" s="93">
        <v>357.97979256080117</v>
      </c>
      <c r="I158" s="93">
        <v>5.192532796234417E-2</v>
      </c>
      <c r="J158" s="93">
        <v>-4.2465753424657535</v>
      </c>
      <c r="K158" s="93">
        <v>34.668319900805947</v>
      </c>
      <c r="L158" s="1122">
        <v>-1.5914590635551562</v>
      </c>
    </row>
    <row r="159" spans="1:12" ht="15">
      <c r="A159" s="39" t="s">
        <v>110</v>
      </c>
      <c r="B159" s="40" t="s">
        <v>23</v>
      </c>
      <c r="C159" s="94">
        <v>10664.553366364753</v>
      </c>
      <c r="D159" s="94">
        <v>11002.859739136413</v>
      </c>
      <c r="E159" s="95">
        <v>10877.844433692047</v>
      </c>
      <c r="F159" s="95">
        <v>11222.916933919141</v>
      </c>
      <c r="G159" s="1123">
        <v>-3.0747131272457118</v>
      </c>
      <c r="H159" s="96">
        <v>383.82267080745339</v>
      </c>
      <c r="I159" s="96">
        <v>-1.3726204953017014</v>
      </c>
      <c r="J159" s="96">
        <v>11.226252158894647</v>
      </c>
      <c r="K159" s="96">
        <v>7.9851208927464352</v>
      </c>
      <c r="L159" s="1124">
        <v>0.79525376248442026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3" t="s">
        <v>100</v>
      </c>
      <c r="H160" s="96" t="s">
        <v>100</v>
      </c>
      <c r="I160" s="96" t="s">
        <v>100</v>
      </c>
      <c r="J160" s="96" t="s">
        <v>100</v>
      </c>
      <c r="K160" s="96">
        <v>0</v>
      </c>
      <c r="L160" s="1124">
        <v>0</v>
      </c>
    </row>
    <row r="161" spans="1:12" ht="15">
      <c r="A161" s="39" t="s">
        <v>98</v>
      </c>
      <c r="B161" s="40" t="s">
        <v>23</v>
      </c>
      <c r="C161" s="94">
        <v>10251.203900033275</v>
      </c>
      <c r="D161" s="94">
        <v>10635.86899307348</v>
      </c>
      <c r="E161" s="95">
        <v>10456.227978033941</v>
      </c>
      <c r="F161" s="95">
        <v>10848.586372934949</v>
      </c>
      <c r="G161" s="1123">
        <v>-3.6166776150657167</v>
      </c>
      <c r="H161" s="96">
        <v>279.11597195169458</v>
      </c>
      <c r="I161" s="96">
        <v>-0.65028784203119316</v>
      </c>
      <c r="J161" s="96">
        <v>4.604726976365118</v>
      </c>
      <c r="K161" s="96">
        <v>31.828890266584004</v>
      </c>
      <c r="L161" s="1124">
        <v>1.3557746574942264</v>
      </c>
    </row>
    <row r="162" spans="1:12" ht="15.75" thickBot="1">
      <c r="A162" s="41" t="s">
        <v>112</v>
      </c>
      <c r="B162" s="42" t="s">
        <v>23</v>
      </c>
      <c r="C162" s="97">
        <v>12481.247260546046</v>
      </c>
      <c r="D162" s="97">
        <v>12684.937771471399</v>
      </c>
      <c r="E162" s="98">
        <v>12730.872205756967</v>
      </c>
      <c r="F162" s="98">
        <v>12938.636526900827</v>
      </c>
      <c r="G162" s="1125">
        <v>-1.6057667337040984</v>
      </c>
      <c r="H162" s="99">
        <v>286.18438262567105</v>
      </c>
      <c r="I162" s="99">
        <v>0.42437779819414601</v>
      </c>
      <c r="J162" s="99">
        <v>-2.1022455805064499</v>
      </c>
      <c r="K162" s="99">
        <v>25.406075635461871</v>
      </c>
      <c r="L162" s="1126">
        <v>-0.58423853317093588</v>
      </c>
    </row>
    <row r="163" spans="1:12" ht="15" thickBot="1">
      <c r="A163" s="35"/>
      <c r="B163" s="43"/>
      <c r="C163" s="86"/>
      <c r="D163" s="86"/>
      <c r="E163" s="86"/>
      <c r="F163" s="86"/>
      <c r="G163" s="1117"/>
      <c r="H163" s="85"/>
      <c r="I163" s="85"/>
      <c r="J163" s="85"/>
      <c r="K163" s="85"/>
      <c r="L163" s="1118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7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28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3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29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3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29" t="s">
        <v>100</v>
      </c>
    </row>
    <row r="167" spans="1:12" ht="14.25">
      <c r="A167" s="44" t="s">
        <v>113</v>
      </c>
      <c r="B167" s="48" t="s">
        <v>28</v>
      </c>
      <c r="C167" s="105">
        <v>11414.533374758355</v>
      </c>
      <c r="D167" s="105" t="s">
        <v>257</v>
      </c>
      <c r="E167" s="106">
        <v>11642.824042253522</v>
      </c>
      <c r="F167" s="106" t="s">
        <v>257</v>
      </c>
      <c r="G167" s="1130" t="s">
        <v>100</v>
      </c>
      <c r="H167" s="107">
        <v>284</v>
      </c>
      <c r="I167" s="107" t="s">
        <v>100</v>
      </c>
      <c r="J167" s="108" t="s">
        <v>100</v>
      </c>
      <c r="K167" s="108" t="s">
        <v>100</v>
      </c>
      <c r="L167" s="1131" t="s">
        <v>100</v>
      </c>
    </row>
    <row r="168" spans="1:12" ht="15">
      <c r="A168" s="46" t="s">
        <v>113</v>
      </c>
      <c r="B168" s="47" t="s">
        <v>29</v>
      </c>
      <c r="C168" s="94">
        <v>11424.363725490197</v>
      </c>
      <c r="D168" s="94" t="s">
        <v>100</v>
      </c>
      <c r="E168" s="95">
        <v>11652.851000000001</v>
      </c>
      <c r="F168" s="95" t="s">
        <v>100</v>
      </c>
      <c r="G168" s="1123" t="s">
        <v>100</v>
      </c>
      <c r="H168" s="96">
        <v>285</v>
      </c>
      <c r="I168" s="96" t="s">
        <v>100</v>
      </c>
      <c r="J168" s="104" t="s">
        <v>100</v>
      </c>
      <c r="K168" s="104" t="s">
        <v>100</v>
      </c>
      <c r="L168" s="1129" t="s">
        <v>100</v>
      </c>
    </row>
    <row r="169" spans="1:12" ht="15">
      <c r="A169" s="46" t="s">
        <v>113</v>
      </c>
      <c r="B169" s="47" t="s">
        <v>30</v>
      </c>
      <c r="C169" s="94">
        <v>11374.509803921568</v>
      </c>
      <c r="D169" s="94" t="s">
        <v>257</v>
      </c>
      <c r="E169" s="95">
        <v>11602</v>
      </c>
      <c r="F169" s="95" t="s">
        <v>257</v>
      </c>
      <c r="G169" s="1123" t="s">
        <v>100</v>
      </c>
      <c r="H169" s="96">
        <v>280</v>
      </c>
      <c r="I169" s="96" t="s">
        <v>100</v>
      </c>
      <c r="J169" s="104" t="s">
        <v>100</v>
      </c>
      <c r="K169" s="104" t="s">
        <v>100</v>
      </c>
      <c r="L169" s="1129" t="s">
        <v>100</v>
      </c>
    </row>
    <row r="170" spans="1:12" ht="14.25">
      <c r="A170" s="44" t="s">
        <v>113</v>
      </c>
      <c r="B170" s="48" t="s">
        <v>31</v>
      </c>
      <c r="C170" s="105">
        <v>11024.817031910805</v>
      </c>
      <c r="D170" s="105">
        <v>10728.744097841156</v>
      </c>
      <c r="E170" s="106">
        <v>11245.313372549021</v>
      </c>
      <c r="F170" s="106">
        <v>10943.318979797979</v>
      </c>
      <c r="G170" s="1130">
        <v>2.7596234132308575</v>
      </c>
      <c r="H170" s="107">
        <v>254.97500000000002</v>
      </c>
      <c r="I170" s="107">
        <v>28.762246237753786</v>
      </c>
      <c r="J170" s="108">
        <v>-20</v>
      </c>
      <c r="K170" s="108">
        <v>4.959702417854929E-2</v>
      </c>
      <c r="L170" s="1131">
        <v>-1.2491638431658091E-2</v>
      </c>
    </row>
    <row r="171" spans="1:12" ht="15">
      <c r="A171" s="46" t="s">
        <v>113</v>
      </c>
      <c r="B171" s="47" t="s">
        <v>32</v>
      </c>
      <c r="C171" s="94" t="s">
        <v>257</v>
      </c>
      <c r="D171" s="94" t="s">
        <v>257</v>
      </c>
      <c r="E171" s="95" t="s">
        <v>257</v>
      </c>
      <c r="F171" s="95" t="s">
        <v>257</v>
      </c>
      <c r="G171" s="1123" t="s">
        <v>100</v>
      </c>
      <c r="H171" s="96" t="s">
        <v>100</v>
      </c>
      <c r="I171" s="96" t="s">
        <v>100</v>
      </c>
      <c r="J171" s="104" t="s">
        <v>100</v>
      </c>
      <c r="K171" s="104" t="s">
        <v>100</v>
      </c>
      <c r="L171" s="1129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 t="s">
        <v>257</v>
      </c>
      <c r="F172" s="110" t="s">
        <v>257</v>
      </c>
      <c r="G172" s="1132" t="s">
        <v>100</v>
      </c>
      <c r="H172" s="104" t="s">
        <v>100</v>
      </c>
      <c r="I172" s="104" t="s">
        <v>100</v>
      </c>
      <c r="J172" s="104" t="s">
        <v>100</v>
      </c>
      <c r="K172" s="104" t="s">
        <v>100</v>
      </c>
      <c r="L172" s="1129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7"/>
      <c r="H173" s="85"/>
      <c r="I173" s="85"/>
      <c r="J173" s="85"/>
      <c r="K173" s="85"/>
      <c r="L173" s="1118"/>
    </row>
    <row r="174" spans="1:12" ht="14.25">
      <c r="A174" s="44" t="s">
        <v>114</v>
      </c>
      <c r="B174" s="45" t="s">
        <v>25</v>
      </c>
      <c r="C174" s="100">
        <v>11970.328065078982</v>
      </c>
      <c r="D174" s="100">
        <v>12192.221829792561</v>
      </c>
      <c r="E174" s="101">
        <v>12209.734626380561</v>
      </c>
      <c r="F174" s="101">
        <v>12436.066266388412</v>
      </c>
      <c r="G174" s="1127">
        <v>-1.8199616756592003</v>
      </c>
      <c r="H174" s="102">
        <v>425.3557046979866</v>
      </c>
      <c r="I174" s="102">
        <v>-0.79057630513340704</v>
      </c>
      <c r="J174" s="103">
        <v>-21.578947368421055</v>
      </c>
      <c r="K174" s="103">
        <v>1.847489150650961</v>
      </c>
      <c r="L174" s="1128">
        <v>-0.51188002853691916</v>
      </c>
    </row>
    <row r="175" spans="1:12" ht="15">
      <c r="A175" s="46" t="s">
        <v>114</v>
      </c>
      <c r="B175" s="47" t="s">
        <v>26</v>
      </c>
      <c r="C175" s="94">
        <v>12241.797058823529</v>
      </c>
      <c r="D175" s="94">
        <v>12249.487254901962</v>
      </c>
      <c r="E175" s="95">
        <v>12486.633</v>
      </c>
      <c r="F175" s="95">
        <v>12494.477000000001</v>
      </c>
      <c r="G175" s="1123">
        <v>-6.2779738599710574E-2</v>
      </c>
      <c r="H175" s="96">
        <v>413.3</v>
      </c>
      <c r="I175" s="96">
        <v>-0.2172863351038091</v>
      </c>
      <c r="J175" s="104">
        <v>-26.415094339622641</v>
      </c>
      <c r="K175" s="104">
        <v>0.9671419714817111</v>
      </c>
      <c r="L175" s="1129">
        <v>-0.34913767585468514</v>
      </c>
    </row>
    <row r="176" spans="1:12" ht="15">
      <c r="A176" s="46" t="s">
        <v>114</v>
      </c>
      <c r="B176" s="47" t="s">
        <v>27</v>
      </c>
      <c r="C176" s="94">
        <v>11689.269607843138</v>
      </c>
      <c r="D176" s="94">
        <v>12125.290196078431</v>
      </c>
      <c r="E176" s="95">
        <v>11923.055</v>
      </c>
      <c r="F176" s="95">
        <v>12367.796</v>
      </c>
      <c r="G176" s="1123">
        <v>-3.5959600239201874</v>
      </c>
      <c r="H176" s="96">
        <v>438.6</v>
      </c>
      <c r="I176" s="96">
        <v>-1.9011406844106464</v>
      </c>
      <c r="J176" s="104">
        <v>-15.476190476190476</v>
      </c>
      <c r="K176" s="104">
        <v>0.88034717916924987</v>
      </c>
      <c r="L176" s="1129">
        <v>-0.16274235268223403</v>
      </c>
    </row>
    <row r="177" spans="1:12" ht="14.25">
      <c r="A177" s="44" t="s">
        <v>114</v>
      </c>
      <c r="B177" s="48" t="s">
        <v>28</v>
      </c>
      <c r="C177" s="105">
        <v>11506.935810158064</v>
      </c>
      <c r="D177" s="105">
        <v>11883.001071761173</v>
      </c>
      <c r="E177" s="106">
        <v>11737.074526361226</v>
      </c>
      <c r="F177" s="106">
        <v>12120.661093196397</v>
      </c>
      <c r="G177" s="1130">
        <v>-3.1647330445571704</v>
      </c>
      <c r="H177" s="107">
        <v>387.52867383512546</v>
      </c>
      <c r="I177" s="107">
        <v>1.0439295633033328</v>
      </c>
      <c r="J177" s="108">
        <v>-5.5304740406320541</v>
      </c>
      <c r="K177" s="108">
        <v>10.378177309361439</v>
      </c>
      <c r="L177" s="1131">
        <v>-0.62393370516730862</v>
      </c>
    </row>
    <row r="178" spans="1:12" ht="15">
      <c r="A178" s="46" t="s">
        <v>114</v>
      </c>
      <c r="B178" s="47" t="s">
        <v>29</v>
      </c>
      <c r="C178" s="94">
        <v>11689.719607843137</v>
      </c>
      <c r="D178" s="94">
        <v>12024.379411764707</v>
      </c>
      <c r="E178" s="95">
        <v>11923.513999999999</v>
      </c>
      <c r="F178" s="95">
        <v>12264.867</v>
      </c>
      <c r="G178" s="1123">
        <v>-2.7831773471330834</v>
      </c>
      <c r="H178" s="96">
        <v>376.1</v>
      </c>
      <c r="I178" s="96">
        <v>2.6193724420191056</v>
      </c>
      <c r="J178" s="104">
        <v>-6.9212410501193311</v>
      </c>
      <c r="K178" s="104">
        <v>4.8357098574085562</v>
      </c>
      <c r="L178" s="1129">
        <v>-0.36732006932682193</v>
      </c>
    </row>
    <row r="179" spans="1:12" ht="15">
      <c r="A179" s="46" t="s">
        <v>114</v>
      </c>
      <c r="B179" s="47" t="s">
        <v>30</v>
      </c>
      <c r="C179" s="94">
        <v>11356.025490196078</v>
      </c>
      <c r="D179" s="94">
        <v>11766.429411764706</v>
      </c>
      <c r="E179" s="95">
        <v>11583.146000000001</v>
      </c>
      <c r="F179" s="95">
        <v>12001.758</v>
      </c>
      <c r="G179" s="1123">
        <v>-3.4879223527086549</v>
      </c>
      <c r="H179" s="96">
        <v>397.5</v>
      </c>
      <c r="I179" s="96">
        <v>-0.32597793380140705</v>
      </c>
      <c r="J179" s="104">
        <v>-4.2826552462526761</v>
      </c>
      <c r="K179" s="104">
        <v>5.5424674519528834</v>
      </c>
      <c r="L179" s="1129">
        <v>-0.2566136358404858</v>
      </c>
    </row>
    <row r="180" spans="1:12" ht="14.25">
      <c r="A180" s="44" t="s">
        <v>114</v>
      </c>
      <c r="B180" s="48" t="s">
        <v>31</v>
      </c>
      <c r="C180" s="105">
        <v>11050.491284685419</v>
      </c>
      <c r="D180" s="105">
        <v>11405.624722128663</v>
      </c>
      <c r="E180" s="106">
        <v>11271.501110379128</v>
      </c>
      <c r="F180" s="106">
        <v>11633.737216571237</v>
      </c>
      <c r="G180" s="1130">
        <v>-3.1136693175099031</v>
      </c>
      <c r="H180" s="107">
        <v>338.76906077348065</v>
      </c>
      <c r="I180" s="107">
        <v>0.1918781014820467</v>
      </c>
      <c r="J180" s="108">
        <v>-1.843817787418655</v>
      </c>
      <c r="K180" s="108">
        <v>22.442653440793553</v>
      </c>
      <c r="L180" s="1131">
        <v>-0.45564532985092754</v>
      </c>
    </row>
    <row r="181" spans="1:12" ht="15">
      <c r="A181" s="46" t="s">
        <v>114</v>
      </c>
      <c r="B181" s="47" t="s">
        <v>32</v>
      </c>
      <c r="C181" s="94">
        <v>11114.303921568628</v>
      </c>
      <c r="D181" s="94">
        <v>11494.052941176469</v>
      </c>
      <c r="E181" s="95">
        <v>11336.59</v>
      </c>
      <c r="F181" s="95">
        <v>11723.933999999999</v>
      </c>
      <c r="G181" s="1123">
        <v>-3.3038739385602067</v>
      </c>
      <c r="H181" s="96">
        <v>326.89999999999998</v>
      </c>
      <c r="I181" s="96">
        <v>0.52275522755227211</v>
      </c>
      <c r="J181" s="104">
        <v>-1.2345679012345678</v>
      </c>
      <c r="K181" s="104">
        <v>10.911345319280844</v>
      </c>
      <c r="L181" s="1129">
        <v>-0.15285435785811075</v>
      </c>
    </row>
    <row r="182" spans="1:12" ht="15.75" thickBot="1">
      <c r="A182" s="49" t="s">
        <v>114</v>
      </c>
      <c r="B182" s="50" t="s">
        <v>33</v>
      </c>
      <c r="C182" s="109">
        <v>10994.094117647059</v>
      </c>
      <c r="D182" s="109">
        <v>11328.832352941175</v>
      </c>
      <c r="E182" s="110">
        <v>11213.976000000001</v>
      </c>
      <c r="F182" s="110">
        <v>11555.409</v>
      </c>
      <c r="G182" s="1132">
        <v>-2.9547461279821343</v>
      </c>
      <c r="H182" s="104">
        <v>350</v>
      </c>
      <c r="I182" s="104">
        <v>-5.7110222729865406E-2</v>
      </c>
      <c r="J182" s="104">
        <v>-2.4134312696747111</v>
      </c>
      <c r="K182" s="104">
        <v>11.53130812151271</v>
      </c>
      <c r="L182" s="1129">
        <v>-0.30279097199281679</v>
      </c>
    </row>
    <row r="183" spans="1:12" ht="15.75" thickBot="1">
      <c r="A183" s="51"/>
      <c r="B183" s="52"/>
      <c r="C183" s="111"/>
      <c r="D183" s="111"/>
      <c r="E183" s="111"/>
      <c r="F183" s="111"/>
      <c r="G183" s="1133"/>
      <c r="H183" s="112"/>
      <c r="I183" s="112"/>
      <c r="J183" s="112"/>
      <c r="K183" s="112"/>
      <c r="L183" s="1134"/>
    </row>
    <row r="184" spans="1:12" ht="15">
      <c r="A184" s="46" t="s">
        <v>115</v>
      </c>
      <c r="B184" s="53" t="s">
        <v>30</v>
      </c>
      <c r="C184" s="113">
        <v>10879.26862745098</v>
      </c>
      <c r="D184" s="113">
        <v>11227.547058823529</v>
      </c>
      <c r="E184" s="114">
        <v>11096.853999999999</v>
      </c>
      <c r="F184" s="114">
        <v>11452.098</v>
      </c>
      <c r="G184" s="1135">
        <v>-3.1019993017873286</v>
      </c>
      <c r="H184" s="115">
        <v>413.9</v>
      </c>
      <c r="I184" s="115">
        <v>-0.88601532567050889</v>
      </c>
      <c r="J184" s="115">
        <v>12.690355329949238</v>
      </c>
      <c r="K184" s="115">
        <v>2.7526348419094857</v>
      </c>
      <c r="L184" s="1136">
        <v>0.3063415350673151</v>
      </c>
    </row>
    <row r="185" spans="1:12" ht="15.75" thickBot="1">
      <c r="A185" s="49" t="s">
        <v>115</v>
      </c>
      <c r="B185" s="50" t="s">
        <v>33</v>
      </c>
      <c r="C185" s="109">
        <v>10537.521568627451</v>
      </c>
      <c r="D185" s="109">
        <v>10873.648039215685</v>
      </c>
      <c r="E185" s="110">
        <v>10748.272000000001</v>
      </c>
      <c r="F185" s="110">
        <v>11091.120999999999</v>
      </c>
      <c r="G185" s="1132">
        <v>-3.09120241317355</v>
      </c>
      <c r="H185" s="104">
        <v>368</v>
      </c>
      <c r="I185" s="104">
        <v>-1.7356475300400533</v>
      </c>
      <c r="J185" s="104">
        <v>10.471204188481675</v>
      </c>
      <c r="K185" s="104">
        <v>5.2324860508369504</v>
      </c>
      <c r="L185" s="1129">
        <v>0.48891222741710649</v>
      </c>
    </row>
    <row r="186" spans="1:12" ht="15.75" thickBot="1">
      <c r="A186" s="51"/>
      <c r="B186" s="52"/>
      <c r="C186" s="111"/>
      <c r="D186" s="111"/>
      <c r="E186" s="111"/>
      <c r="F186" s="111"/>
      <c r="G186" s="1133"/>
      <c r="H186" s="112"/>
      <c r="I186" s="112"/>
      <c r="J186" s="112"/>
      <c r="K186" s="112"/>
      <c r="L186" s="1134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7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8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3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29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3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29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3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29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0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1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3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29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3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29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0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1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3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29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2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29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3"/>
      <c r="H197" s="112"/>
      <c r="I197" s="112"/>
      <c r="J197" s="112"/>
      <c r="K197" s="112"/>
      <c r="L197" s="1134"/>
    </row>
    <row r="198" spans="1:12" ht="14.25">
      <c r="A198" s="44" t="s">
        <v>24</v>
      </c>
      <c r="B198" s="45" t="s">
        <v>28</v>
      </c>
      <c r="C198" s="100">
        <v>11385.084650559254</v>
      </c>
      <c r="D198" s="100">
        <v>11821.814113776814</v>
      </c>
      <c r="E198" s="101">
        <v>11612.78634357044</v>
      </c>
      <c r="F198" s="101">
        <v>12058.25039605235</v>
      </c>
      <c r="G198" s="1127">
        <v>-3.6942677241778492</v>
      </c>
      <c r="H198" s="102">
        <v>352.93111888111883</v>
      </c>
      <c r="I198" s="102">
        <v>-4.6005292382840471E-2</v>
      </c>
      <c r="J198" s="103">
        <v>8.3333333333333321</v>
      </c>
      <c r="K198" s="103">
        <v>3.5461872287662741</v>
      </c>
      <c r="L198" s="1128">
        <v>0.26790584294732467</v>
      </c>
    </row>
    <row r="199" spans="1:12" ht="15">
      <c r="A199" s="46" t="s">
        <v>24</v>
      </c>
      <c r="B199" s="47" t="s">
        <v>29</v>
      </c>
      <c r="C199" s="94">
        <v>11211.227450980392</v>
      </c>
      <c r="D199" s="94">
        <v>11319.089215686274</v>
      </c>
      <c r="E199" s="95">
        <v>11435.451999999999</v>
      </c>
      <c r="F199" s="95">
        <v>11545.471</v>
      </c>
      <c r="G199" s="1123">
        <v>-0.95291911434362653</v>
      </c>
      <c r="H199" s="96">
        <v>331.3</v>
      </c>
      <c r="I199" s="96">
        <v>2.5696594427244617</v>
      </c>
      <c r="J199" s="104">
        <v>18.181818181818183</v>
      </c>
      <c r="K199" s="104">
        <v>0.48357098574085555</v>
      </c>
      <c r="L199" s="1129">
        <v>7.378581251348687E-2</v>
      </c>
    </row>
    <row r="200" spans="1:12" ht="15">
      <c r="A200" s="46" t="s">
        <v>24</v>
      </c>
      <c r="B200" s="47" t="s">
        <v>30</v>
      </c>
      <c r="C200" s="94">
        <v>11378.450980392157</v>
      </c>
      <c r="D200" s="94">
        <v>11837.125490196078</v>
      </c>
      <c r="E200" s="95">
        <v>11606.02</v>
      </c>
      <c r="F200" s="95">
        <v>12073.868</v>
      </c>
      <c r="G200" s="1123">
        <v>-3.8748808583960002</v>
      </c>
      <c r="H200" s="96">
        <v>344.8</v>
      </c>
      <c r="I200" s="96">
        <v>0.43693562481794351</v>
      </c>
      <c r="J200" s="104">
        <v>4.0268456375838921</v>
      </c>
      <c r="K200" s="104">
        <v>1.9218846869187849</v>
      </c>
      <c r="L200" s="1129">
        <v>7.1642541134605109E-2</v>
      </c>
    </row>
    <row r="201" spans="1:12" ht="15">
      <c r="A201" s="46" t="s">
        <v>24</v>
      </c>
      <c r="B201" s="47" t="s">
        <v>35</v>
      </c>
      <c r="C201" s="94">
        <v>11460.317647058822</v>
      </c>
      <c r="D201" s="94">
        <v>11967.496078431372</v>
      </c>
      <c r="E201" s="95">
        <v>11689.523999999999</v>
      </c>
      <c r="F201" s="95">
        <v>12206.846</v>
      </c>
      <c r="G201" s="1123">
        <v>-4.2379661380179625</v>
      </c>
      <c r="H201" s="96">
        <v>375.8</v>
      </c>
      <c r="I201" s="96">
        <v>-1.8798955613576993</v>
      </c>
      <c r="J201" s="104">
        <v>12.195121951219512</v>
      </c>
      <c r="K201" s="104">
        <v>1.1407315561066336</v>
      </c>
      <c r="L201" s="1129">
        <v>0.12247748929923263</v>
      </c>
    </row>
    <row r="202" spans="1:12" ht="14.25">
      <c r="A202" s="44" t="s">
        <v>24</v>
      </c>
      <c r="B202" s="48" t="s">
        <v>31</v>
      </c>
      <c r="C202" s="105">
        <v>10618.84119264599</v>
      </c>
      <c r="D202" s="105">
        <v>11035.679682583903</v>
      </c>
      <c r="E202" s="106">
        <v>10831.218016498909</v>
      </c>
      <c r="F202" s="106">
        <v>11256.393276235582</v>
      </c>
      <c r="G202" s="1130">
        <v>-3.7771890986991288</v>
      </c>
      <c r="H202" s="107">
        <v>290.94214975845409</v>
      </c>
      <c r="I202" s="107">
        <v>-0.60954329078450431</v>
      </c>
      <c r="J202" s="108">
        <v>6.2901155327342746</v>
      </c>
      <c r="K202" s="108">
        <v>20.533168009919407</v>
      </c>
      <c r="L202" s="1131">
        <v>1.1863407405787889</v>
      </c>
    </row>
    <row r="203" spans="1:12" ht="15">
      <c r="A203" s="46" t="s">
        <v>24</v>
      </c>
      <c r="B203" s="47" t="s">
        <v>32</v>
      </c>
      <c r="C203" s="94">
        <v>10392.029411764706</v>
      </c>
      <c r="D203" s="94">
        <v>10668.232352941177</v>
      </c>
      <c r="E203" s="95">
        <v>10599.87</v>
      </c>
      <c r="F203" s="95">
        <v>10881.597</v>
      </c>
      <c r="G203" s="1123">
        <v>-2.589022548804178</v>
      </c>
      <c r="H203" s="96">
        <v>268</v>
      </c>
      <c r="I203" s="96">
        <v>-3.7299515106312096E-2</v>
      </c>
      <c r="J203" s="104">
        <v>18.636363636363637</v>
      </c>
      <c r="K203" s="104">
        <v>6.4724116553006823</v>
      </c>
      <c r="L203" s="1129">
        <v>1.0086093456024328</v>
      </c>
    </row>
    <row r="204" spans="1:12" ht="15">
      <c r="A204" s="46" t="s">
        <v>24</v>
      </c>
      <c r="B204" s="47" t="s">
        <v>33</v>
      </c>
      <c r="C204" s="94">
        <v>10690.068627450981</v>
      </c>
      <c r="D204" s="94">
        <v>11115.595098039215</v>
      </c>
      <c r="E204" s="95">
        <v>10903.87</v>
      </c>
      <c r="F204" s="95">
        <v>11337.906999999999</v>
      </c>
      <c r="G204" s="1123">
        <v>-3.8281933340959537</v>
      </c>
      <c r="H204" s="96">
        <v>293.10000000000002</v>
      </c>
      <c r="I204" s="96">
        <v>1.068965517241387</v>
      </c>
      <c r="J204" s="104">
        <v>8.6185044359949305</v>
      </c>
      <c r="K204" s="104">
        <v>10.626162430254185</v>
      </c>
      <c r="L204" s="1129">
        <v>0.82857147036346035</v>
      </c>
    </row>
    <row r="205" spans="1:12" ht="15">
      <c r="A205" s="46" t="s">
        <v>24</v>
      </c>
      <c r="B205" s="47" t="s">
        <v>36</v>
      </c>
      <c r="C205" s="94">
        <v>10771.416666666666</v>
      </c>
      <c r="D205" s="94">
        <v>11264.924509803921</v>
      </c>
      <c r="E205" s="95">
        <v>10986.844999999999</v>
      </c>
      <c r="F205" s="95">
        <v>11490.223</v>
      </c>
      <c r="G205" s="1123">
        <v>-4.3809245477655274</v>
      </c>
      <c r="H205" s="96">
        <v>327.5</v>
      </c>
      <c r="I205" s="96">
        <v>-1.4148103552077029</v>
      </c>
      <c r="J205" s="104">
        <v>-15.805471124620061</v>
      </c>
      <c r="K205" s="104">
        <v>3.4345939243645383</v>
      </c>
      <c r="L205" s="1129">
        <v>-0.65084007538710686</v>
      </c>
    </row>
    <row r="206" spans="1:12" ht="14.25">
      <c r="A206" s="44" t="s">
        <v>24</v>
      </c>
      <c r="B206" s="48" t="s">
        <v>37</v>
      </c>
      <c r="C206" s="105">
        <v>8071.3433004703693</v>
      </c>
      <c r="D206" s="105">
        <v>8546.324388592564</v>
      </c>
      <c r="E206" s="106">
        <v>8232.7701664797769</v>
      </c>
      <c r="F206" s="106">
        <v>8717.2508763644146</v>
      </c>
      <c r="G206" s="1130">
        <v>-5.557723607545106</v>
      </c>
      <c r="H206" s="107">
        <v>214.00351999999998</v>
      </c>
      <c r="I206" s="107">
        <v>-3.4956805808658573</v>
      </c>
      <c r="J206" s="108">
        <v>-1.1075949367088607</v>
      </c>
      <c r="K206" s="108">
        <v>7.7495350278983262</v>
      </c>
      <c r="L206" s="1131">
        <v>-9.8471926031886703E-2</v>
      </c>
    </row>
    <row r="207" spans="1:12" ht="15">
      <c r="A207" s="46" t="s">
        <v>24</v>
      </c>
      <c r="B207" s="47" t="s">
        <v>102</v>
      </c>
      <c r="C207" s="116">
        <v>7752.1637254901962</v>
      </c>
      <c r="D207" s="116">
        <v>8135.0039215686274</v>
      </c>
      <c r="E207" s="117">
        <v>7907.2070000000003</v>
      </c>
      <c r="F207" s="117">
        <v>8297.7039999999997</v>
      </c>
      <c r="G207" s="1137">
        <v>-4.7060849603697532</v>
      </c>
      <c r="H207" s="118">
        <v>199.1</v>
      </c>
      <c r="I207" s="118">
        <v>-4.2788461538461569</v>
      </c>
      <c r="J207" s="119">
        <v>4.7353760445682447</v>
      </c>
      <c r="K207" s="119">
        <v>4.6621202727836328</v>
      </c>
      <c r="L207" s="1138">
        <v>0.20415429737074309</v>
      </c>
    </row>
    <row r="208" spans="1:12" ht="15">
      <c r="A208" s="46" t="s">
        <v>24</v>
      </c>
      <c r="B208" s="47" t="s">
        <v>38</v>
      </c>
      <c r="C208" s="94">
        <v>8276.0294117647045</v>
      </c>
      <c r="D208" s="94">
        <v>8793.6049019607854</v>
      </c>
      <c r="E208" s="95">
        <v>8441.5499999999993</v>
      </c>
      <c r="F208" s="95">
        <v>8969.4770000000008</v>
      </c>
      <c r="G208" s="1123">
        <v>-5.885816976842702</v>
      </c>
      <c r="H208" s="96">
        <v>230.9</v>
      </c>
      <c r="I208" s="96">
        <v>-0.85873765564620008</v>
      </c>
      <c r="J208" s="104">
        <v>-4.9504950495049505</v>
      </c>
      <c r="K208" s="104">
        <v>2.3806571605703661</v>
      </c>
      <c r="L208" s="1129">
        <v>-0.12772480888201176</v>
      </c>
    </row>
    <row r="209" spans="1:12" ht="15.75" thickBot="1">
      <c r="A209" s="46" t="s">
        <v>24</v>
      </c>
      <c r="B209" s="47" t="s">
        <v>39</v>
      </c>
      <c r="C209" s="94">
        <v>9089.2823529411762</v>
      </c>
      <c r="D209" s="94">
        <v>9581.9715686274521</v>
      </c>
      <c r="E209" s="95">
        <v>9271.0679999999993</v>
      </c>
      <c r="F209" s="95">
        <v>9773.6110000000008</v>
      </c>
      <c r="G209" s="1123">
        <v>-5.1418354996940376</v>
      </c>
      <c r="H209" s="96">
        <v>255.4</v>
      </c>
      <c r="I209" s="96">
        <v>-1.6178736517719634</v>
      </c>
      <c r="J209" s="104">
        <v>-19.718309859154928</v>
      </c>
      <c r="K209" s="104">
        <v>0.70675759454432741</v>
      </c>
      <c r="L209" s="1129">
        <v>-0.17490141452061736</v>
      </c>
    </row>
    <row r="210" spans="1:12" ht="15.75" thickBot="1">
      <c r="A210" s="51"/>
      <c r="B210" s="52"/>
      <c r="C210" s="111"/>
      <c r="D210" s="111"/>
      <c r="E210" s="111"/>
      <c r="F210" s="111"/>
      <c r="G210" s="1133"/>
      <c r="H210" s="112"/>
      <c r="I210" s="112"/>
      <c r="J210" s="112"/>
      <c r="K210" s="112"/>
      <c r="L210" s="1134"/>
    </row>
    <row r="211" spans="1:12" ht="14.25">
      <c r="A211" s="44" t="s">
        <v>117</v>
      </c>
      <c r="B211" s="48" t="s">
        <v>25</v>
      </c>
      <c r="C211" s="105">
        <v>13455.958610926384</v>
      </c>
      <c r="D211" s="105">
        <v>13497.532482413868</v>
      </c>
      <c r="E211" s="106">
        <v>13725.077783144912</v>
      </c>
      <c r="F211" s="106">
        <v>13767.483132062145</v>
      </c>
      <c r="G211" s="1130">
        <v>-0.30801090156034411</v>
      </c>
      <c r="H211" s="107">
        <v>341.43508771929822</v>
      </c>
      <c r="I211" s="107">
        <v>-1.1402399914463175</v>
      </c>
      <c r="J211" s="108">
        <v>-7.3170731707317067</v>
      </c>
      <c r="K211" s="108">
        <v>1.4135151890886548</v>
      </c>
      <c r="L211" s="1131">
        <v>-0.11386591112244671</v>
      </c>
    </row>
    <row r="212" spans="1:12" ht="15">
      <c r="A212" s="46" t="s">
        <v>117</v>
      </c>
      <c r="B212" s="47" t="s">
        <v>26</v>
      </c>
      <c r="C212" s="94">
        <v>12754.260784313725</v>
      </c>
      <c r="D212" s="94">
        <v>13629.406862745098</v>
      </c>
      <c r="E212" s="95">
        <v>13009.346</v>
      </c>
      <c r="F212" s="95">
        <v>13901.995000000001</v>
      </c>
      <c r="G212" s="1123">
        <v>-6.4210136746560567</v>
      </c>
      <c r="H212" s="96">
        <v>325</v>
      </c>
      <c r="I212" s="96">
        <v>-0.15360983102918588</v>
      </c>
      <c r="J212" s="104">
        <v>-27.27272727272727</v>
      </c>
      <c r="K212" s="104">
        <v>0.19838809671419716</v>
      </c>
      <c r="L212" s="1129">
        <v>-7.4802018770715295E-2</v>
      </c>
    </row>
    <row r="213" spans="1:12" ht="15">
      <c r="A213" s="46" t="s">
        <v>117</v>
      </c>
      <c r="B213" s="47" t="s">
        <v>27</v>
      </c>
      <c r="C213" s="94">
        <v>13598.11862745098</v>
      </c>
      <c r="D213" s="94">
        <v>13420.142156862745</v>
      </c>
      <c r="E213" s="95">
        <v>13870.081</v>
      </c>
      <c r="F213" s="95">
        <v>13688.545</v>
      </c>
      <c r="G213" s="1123">
        <v>1.3261891603526894</v>
      </c>
      <c r="H213" s="96">
        <v>342.3</v>
      </c>
      <c r="I213" s="96">
        <v>-0.98351171536013238</v>
      </c>
      <c r="J213" s="104">
        <v>31.481481481481481</v>
      </c>
      <c r="K213" s="104">
        <v>0.88034717916924987</v>
      </c>
      <c r="L213" s="1129">
        <v>0.20978962297901027</v>
      </c>
    </row>
    <row r="214" spans="1:12" ht="15">
      <c r="A214" s="46" t="s">
        <v>117</v>
      </c>
      <c r="B214" s="47" t="s">
        <v>34</v>
      </c>
      <c r="C214" s="94">
        <v>13476.589215686274</v>
      </c>
      <c r="D214" s="94">
        <v>13527.601960784314</v>
      </c>
      <c r="E214" s="95">
        <v>13746.120999999999</v>
      </c>
      <c r="F214" s="95">
        <v>13798.154</v>
      </c>
      <c r="G214" s="1123">
        <v>-0.37710116875055366</v>
      </c>
      <c r="H214" s="96">
        <v>348.9</v>
      </c>
      <c r="I214" s="96">
        <v>-1.524132091447935</v>
      </c>
      <c r="J214" s="104">
        <v>-42.553191489361701</v>
      </c>
      <c r="K214" s="104">
        <v>0.33477991320520772</v>
      </c>
      <c r="L214" s="1129">
        <v>-0.24885351533074163</v>
      </c>
    </row>
    <row r="215" spans="1:12" ht="14.25">
      <c r="A215" s="44" t="s">
        <v>117</v>
      </c>
      <c r="B215" s="48" t="s">
        <v>28</v>
      </c>
      <c r="C215" s="105">
        <v>13016.981196530207</v>
      </c>
      <c r="D215" s="105">
        <v>13144.335726985937</v>
      </c>
      <c r="E215" s="106">
        <v>13277.320820460811</v>
      </c>
      <c r="F215" s="106">
        <v>13407.222441525657</v>
      </c>
      <c r="G215" s="1130">
        <v>-0.96889286078007419</v>
      </c>
      <c r="H215" s="107">
        <v>306.30867526377489</v>
      </c>
      <c r="I215" s="107">
        <v>0.51451277723882416</v>
      </c>
      <c r="J215" s="108">
        <v>2.5240384615384617</v>
      </c>
      <c r="K215" s="108">
        <v>10.576565406075636</v>
      </c>
      <c r="L215" s="1131">
        <v>0.24501194773712776</v>
      </c>
    </row>
    <row r="216" spans="1:12" ht="15">
      <c r="A216" s="46" t="s">
        <v>117</v>
      </c>
      <c r="B216" s="47" t="s">
        <v>29</v>
      </c>
      <c r="C216" s="94">
        <v>12898.067647058824</v>
      </c>
      <c r="D216" s="94">
        <v>13043.130392156863</v>
      </c>
      <c r="E216" s="95">
        <v>13156.029</v>
      </c>
      <c r="F216" s="95">
        <v>13303.993</v>
      </c>
      <c r="G216" s="1123">
        <v>-1.1121773741161765</v>
      </c>
      <c r="H216" s="96">
        <v>281.89999999999998</v>
      </c>
      <c r="I216" s="96">
        <v>-2.0840569642236888</v>
      </c>
      <c r="J216" s="104">
        <v>-14.84375</v>
      </c>
      <c r="K216" s="104">
        <v>1.3515189088654682</v>
      </c>
      <c r="L216" s="1129">
        <v>-0.23795085395584059</v>
      </c>
    </row>
    <row r="217" spans="1:12" ht="15">
      <c r="A217" s="46" t="s">
        <v>117</v>
      </c>
      <c r="B217" s="47" t="s">
        <v>30</v>
      </c>
      <c r="C217" s="94">
        <v>13106.786274509805</v>
      </c>
      <c r="D217" s="94">
        <v>13200.784313725489</v>
      </c>
      <c r="E217" s="95">
        <v>13368.922</v>
      </c>
      <c r="F217" s="95">
        <v>13464.8</v>
      </c>
      <c r="G217" s="1123">
        <v>-0.71206404848195881</v>
      </c>
      <c r="H217" s="96">
        <v>298.39999999999998</v>
      </c>
      <c r="I217" s="96">
        <v>-0.63270063270064403</v>
      </c>
      <c r="J217" s="104">
        <v>-0.64516129032258063</v>
      </c>
      <c r="K217" s="104">
        <v>5.7284562926224432</v>
      </c>
      <c r="L217" s="1129">
        <v>-4.5789330126843275E-2</v>
      </c>
    </row>
    <row r="218" spans="1:12" ht="15">
      <c r="A218" s="46" t="s">
        <v>117</v>
      </c>
      <c r="B218" s="47" t="s">
        <v>35</v>
      </c>
      <c r="C218" s="94">
        <v>12922.85588235294</v>
      </c>
      <c r="D218" s="94">
        <v>13090.442156862746</v>
      </c>
      <c r="E218" s="95">
        <v>13181.313</v>
      </c>
      <c r="F218" s="95">
        <v>13352.251</v>
      </c>
      <c r="G218" s="1123">
        <v>-1.2802185938535764</v>
      </c>
      <c r="H218" s="96">
        <v>328.7</v>
      </c>
      <c r="I218" s="96">
        <v>1.9540942928039737</v>
      </c>
      <c r="J218" s="104">
        <v>17.99163179916318</v>
      </c>
      <c r="K218" s="104">
        <v>3.4965902045877248</v>
      </c>
      <c r="L218" s="1129">
        <v>0.52875213181981229</v>
      </c>
    </row>
    <row r="219" spans="1:12" ht="14.25">
      <c r="A219" s="44" t="s">
        <v>117</v>
      </c>
      <c r="B219" s="48" t="s">
        <v>31</v>
      </c>
      <c r="C219" s="105">
        <v>11859.654330105323</v>
      </c>
      <c r="D219" s="105">
        <v>12182.374241374089</v>
      </c>
      <c r="E219" s="106">
        <v>12096.847416707429</v>
      </c>
      <c r="F219" s="106">
        <v>12426.021726201572</v>
      </c>
      <c r="G219" s="1130">
        <v>-2.6490723801009008</v>
      </c>
      <c r="H219" s="107">
        <v>264.49805914972268</v>
      </c>
      <c r="I219" s="107">
        <v>0.19015946023064215</v>
      </c>
      <c r="J219" s="108">
        <v>-4.9209138840070299</v>
      </c>
      <c r="K219" s="108">
        <v>13.415995040297583</v>
      </c>
      <c r="L219" s="1131">
        <v>-0.71538456978561804</v>
      </c>
    </row>
    <row r="220" spans="1:12" ht="15">
      <c r="A220" s="46" t="s">
        <v>117</v>
      </c>
      <c r="B220" s="47" t="s">
        <v>32</v>
      </c>
      <c r="C220" s="94">
        <v>11623.552941176469</v>
      </c>
      <c r="D220" s="94">
        <v>12016.233333333334</v>
      </c>
      <c r="E220" s="95">
        <v>11856.023999999999</v>
      </c>
      <c r="F220" s="95">
        <v>12256.558000000001</v>
      </c>
      <c r="G220" s="1123">
        <v>-3.2679158373827422</v>
      </c>
      <c r="H220" s="96">
        <v>237.8</v>
      </c>
      <c r="I220" s="96">
        <v>-1.0403662089055348</v>
      </c>
      <c r="J220" s="104">
        <v>-3.8338658146964857</v>
      </c>
      <c r="K220" s="104">
        <v>3.7321760694358339</v>
      </c>
      <c r="L220" s="1129">
        <v>-0.15457420996314752</v>
      </c>
    </row>
    <row r="221" spans="1:12" ht="15">
      <c r="A221" s="46" t="s">
        <v>117</v>
      </c>
      <c r="B221" s="47" t="s">
        <v>33</v>
      </c>
      <c r="C221" s="94">
        <v>11866.846078431374</v>
      </c>
      <c r="D221" s="94">
        <v>12210.943137254902</v>
      </c>
      <c r="E221" s="95">
        <v>12104.183000000001</v>
      </c>
      <c r="F221" s="95">
        <v>12455.162</v>
      </c>
      <c r="G221" s="1123">
        <v>-2.8179400637261831</v>
      </c>
      <c r="H221" s="96">
        <v>267.5</v>
      </c>
      <c r="I221" s="96">
        <v>1.6337386018237126</v>
      </c>
      <c r="J221" s="96">
        <v>-2.6981450252951094</v>
      </c>
      <c r="K221" s="96">
        <v>7.1543707377557348</v>
      </c>
      <c r="L221" s="1124">
        <v>-0.20934464781486017</v>
      </c>
    </row>
    <row r="222" spans="1:12" ht="15.75" thickBot="1">
      <c r="A222" s="56" t="s">
        <v>117</v>
      </c>
      <c r="B222" s="57" t="s">
        <v>36</v>
      </c>
      <c r="C222" s="97">
        <v>12121.641176470588</v>
      </c>
      <c r="D222" s="97">
        <v>12298.632352941177</v>
      </c>
      <c r="E222" s="98">
        <v>12364.074000000001</v>
      </c>
      <c r="F222" s="98">
        <v>12544.605</v>
      </c>
      <c r="G222" s="1125">
        <v>-1.4391126703471258</v>
      </c>
      <c r="H222" s="99">
        <v>295.39999999999998</v>
      </c>
      <c r="I222" s="99">
        <v>-0.87248322147651758</v>
      </c>
      <c r="J222" s="99">
        <v>-12.068965517241379</v>
      </c>
      <c r="K222" s="99">
        <v>2.529448233106014</v>
      </c>
      <c r="L222" s="1126">
        <v>-0.35146571200760857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48"/>
    </row>
    <row r="225" spans="1:12" ht="13.5" thickBot="1">
      <c r="G225" s="80"/>
      <c r="H225" s="80"/>
      <c r="I225" s="80"/>
      <c r="J225" s="80"/>
      <c r="K225" s="80"/>
      <c r="L225" s="1139"/>
    </row>
    <row r="226" spans="1:12" ht="21" thickBot="1">
      <c r="A226" s="1085" t="s">
        <v>329</v>
      </c>
      <c r="B226" s="1075"/>
      <c r="C226" s="1075"/>
      <c r="D226" s="1075"/>
      <c r="E226" s="1075"/>
      <c r="F226" s="1075"/>
      <c r="G226" s="1076"/>
      <c r="H226" s="1076"/>
      <c r="I226" s="1076"/>
      <c r="J226" s="1076"/>
      <c r="K226" s="1076"/>
      <c r="L226" s="1140"/>
    </row>
    <row r="227" spans="1:12" ht="12.75" customHeight="1">
      <c r="A227" s="27"/>
      <c r="B227" s="28"/>
      <c r="C227" s="3" t="s">
        <v>9</v>
      </c>
      <c r="D227" s="3" t="s">
        <v>9</v>
      </c>
      <c r="E227" s="3"/>
      <c r="F227" s="3"/>
      <c r="G227" s="1077"/>
      <c r="H227" s="1192" t="s">
        <v>10</v>
      </c>
      <c r="I227" s="1193"/>
      <c r="J227" s="1110" t="s">
        <v>11</v>
      </c>
      <c r="K227" s="1078" t="s">
        <v>12</v>
      </c>
      <c r="L227" s="1079"/>
    </row>
    <row r="228" spans="1:12" ht="15.75" customHeight="1">
      <c r="A228" s="29" t="s">
        <v>13</v>
      </c>
      <c r="B228" s="30" t="s">
        <v>14</v>
      </c>
      <c r="C228" s="1080" t="s">
        <v>40</v>
      </c>
      <c r="D228" s="1080" t="s">
        <v>40</v>
      </c>
      <c r="E228" s="1081" t="s">
        <v>41</v>
      </c>
      <c r="F228" s="1082" t="s">
        <v>41</v>
      </c>
      <c r="G228" s="1111"/>
      <c r="H228" s="1190" t="s">
        <v>15</v>
      </c>
      <c r="I228" s="1191"/>
      <c r="J228" s="1112" t="s">
        <v>16</v>
      </c>
      <c r="K228" s="1083" t="s">
        <v>17</v>
      </c>
      <c r="L228" s="1084"/>
    </row>
    <row r="229" spans="1:12" ht="26.25" thickBot="1">
      <c r="A229" s="31" t="s">
        <v>18</v>
      </c>
      <c r="B229" s="32" t="s">
        <v>19</v>
      </c>
      <c r="C229" s="978" t="s">
        <v>379</v>
      </c>
      <c r="D229" s="1155" t="s">
        <v>376</v>
      </c>
      <c r="E229" s="1070" t="s">
        <v>379</v>
      </c>
      <c r="F229" s="1071" t="s">
        <v>376</v>
      </c>
      <c r="G229" s="1109" t="s">
        <v>20</v>
      </c>
      <c r="H229" s="81" t="s">
        <v>379</v>
      </c>
      <c r="I229" s="992" t="s">
        <v>20</v>
      </c>
      <c r="J229" s="1113" t="s">
        <v>20</v>
      </c>
      <c r="K229" s="1072" t="s">
        <v>379</v>
      </c>
      <c r="L229" s="1114" t="s">
        <v>21</v>
      </c>
    </row>
    <row r="230" spans="1:12" ht="15" thickBot="1">
      <c r="A230" s="33" t="s">
        <v>22</v>
      </c>
      <c r="B230" s="34" t="s">
        <v>23</v>
      </c>
      <c r="C230" s="82">
        <v>10134.832462857099</v>
      </c>
      <c r="D230" s="82">
        <v>10615.750442825325</v>
      </c>
      <c r="E230" s="83">
        <v>10337.529112114242</v>
      </c>
      <c r="F230" s="704">
        <v>10828.065451681832</v>
      </c>
      <c r="G230" s="1115">
        <v>-4.5311774303266015</v>
      </c>
      <c r="H230" s="84">
        <v>304.29946727549469</v>
      </c>
      <c r="I230" s="84">
        <v>-2.7702188352178401</v>
      </c>
      <c r="J230" s="85">
        <v>-0.97965335342878668</v>
      </c>
      <c r="K230" s="84">
        <v>100</v>
      </c>
      <c r="L230" s="1116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117"/>
      <c r="H231" s="85"/>
      <c r="I231" s="85"/>
      <c r="J231" s="85"/>
      <c r="K231" s="85"/>
      <c r="L231" s="1118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257</v>
      </c>
      <c r="E232" s="88" t="s">
        <v>100</v>
      </c>
      <c r="F232" s="88" t="s">
        <v>257</v>
      </c>
      <c r="G232" s="1119" t="s">
        <v>100</v>
      </c>
      <c r="H232" s="89" t="s">
        <v>100</v>
      </c>
      <c r="I232" s="89" t="s">
        <v>100</v>
      </c>
      <c r="J232" s="89" t="s">
        <v>100</v>
      </c>
      <c r="K232" s="89">
        <v>0</v>
      </c>
      <c r="L232" s="1120">
        <v>-0.30143180105501133</v>
      </c>
    </row>
    <row r="233" spans="1:12" ht="15">
      <c r="A233" s="46" t="s">
        <v>109</v>
      </c>
      <c r="B233" s="90" t="s">
        <v>23</v>
      </c>
      <c r="C233" s="91">
        <v>10695.922383889747</v>
      </c>
      <c r="D233" s="91">
        <v>11238.966265314046</v>
      </c>
      <c r="E233" s="92">
        <v>10909.840831567542</v>
      </c>
      <c r="F233" s="92">
        <v>11463.745590620327</v>
      </c>
      <c r="G233" s="1121">
        <v>-4.8317956349798186</v>
      </c>
      <c r="H233" s="93">
        <v>367.54690265486727</v>
      </c>
      <c r="I233" s="93">
        <v>2.6714325162072901</v>
      </c>
      <c r="J233" s="93">
        <v>-24.414715719063544</v>
      </c>
      <c r="K233" s="93">
        <v>17.199391171993909</v>
      </c>
      <c r="L233" s="1122">
        <v>-5.3326359568681845</v>
      </c>
    </row>
    <row r="234" spans="1:12" ht="15">
      <c r="A234" s="39" t="s">
        <v>110</v>
      </c>
      <c r="B234" s="40" t="s">
        <v>23</v>
      </c>
      <c r="C234" s="94">
        <v>10604.617392991351</v>
      </c>
      <c r="D234" s="94">
        <v>11337.408653456077</v>
      </c>
      <c r="E234" s="95">
        <v>10816.709740851178</v>
      </c>
      <c r="F234" s="95">
        <v>11564.156826525199</v>
      </c>
      <c r="G234" s="1123">
        <v>-6.4634810551822479</v>
      </c>
      <c r="H234" s="96">
        <v>405.37032967032962</v>
      </c>
      <c r="I234" s="96">
        <v>-3.2328891408732936</v>
      </c>
      <c r="J234" s="96">
        <v>1.1111111111111112</v>
      </c>
      <c r="K234" s="96">
        <v>6.9254185692541856</v>
      </c>
      <c r="L234" s="1124">
        <v>0.14320304551643126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123" t="s">
        <v>100</v>
      </c>
      <c r="H235" s="96" t="s">
        <v>100</v>
      </c>
      <c r="I235" s="96" t="s">
        <v>100</v>
      </c>
      <c r="J235" s="96" t="s">
        <v>100</v>
      </c>
      <c r="K235" s="96">
        <v>0</v>
      </c>
      <c r="L235" s="1124">
        <v>0</v>
      </c>
    </row>
    <row r="236" spans="1:12" ht="15">
      <c r="A236" s="39" t="s">
        <v>98</v>
      </c>
      <c r="B236" s="40" t="s">
        <v>23</v>
      </c>
      <c r="C236" s="94">
        <v>9191.6641310704708</v>
      </c>
      <c r="D236" s="94">
        <v>9599.467311749404</v>
      </c>
      <c r="E236" s="95">
        <v>9375.4974136918809</v>
      </c>
      <c r="F236" s="95">
        <v>9791.4566579843922</v>
      </c>
      <c r="G236" s="1123">
        <v>-4.248185523584171</v>
      </c>
      <c r="H236" s="96">
        <v>274.47007194244605</v>
      </c>
      <c r="I236" s="96">
        <v>-4.0699955347387871</v>
      </c>
      <c r="J236" s="96">
        <v>9.2767295597484267</v>
      </c>
      <c r="K236" s="96">
        <v>52.891933028919333</v>
      </c>
      <c r="L236" s="1124">
        <v>4.9642766611725335</v>
      </c>
    </row>
    <row r="237" spans="1:12" ht="15.75" thickBot="1">
      <c r="A237" s="41" t="s">
        <v>112</v>
      </c>
      <c r="B237" s="42" t="s">
        <v>23</v>
      </c>
      <c r="C237" s="97">
        <v>11436.08585910245</v>
      </c>
      <c r="D237" s="97">
        <v>11635.316411698537</v>
      </c>
      <c r="E237" s="98">
        <v>11664.807576284498</v>
      </c>
      <c r="F237" s="98">
        <v>11868.022739932509</v>
      </c>
      <c r="G237" s="1125">
        <v>-1.8332052922984912</v>
      </c>
      <c r="H237" s="99">
        <v>295.16059602649005</v>
      </c>
      <c r="I237" s="99">
        <v>0.28030100316266576</v>
      </c>
      <c r="J237" s="99">
        <v>1.3422818791946309</v>
      </c>
      <c r="K237" s="99">
        <v>22.983257229832571</v>
      </c>
      <c r="L237" s="1126">
        <v>0.52658805123422781</v>
      </c>
    </row>
    <row r="238" spans="1:12" ht="15" thickBot="1">
      <c r="A238" s="35"/>
      <c r="B238" s="43"/>
      <c r="C238" s="86"/>
      <c r="D238" s="86"/>
      <c r="E238" s="86"/>
      <c r="F238" s="86"/>
      <c r="G238" s="1117"/>
      <c r="H238" s="85"/>
      <c r="I238" s="85"/>
      <c r="J238" s="85"/>
      <c r="K238" s="85"/>
      <c r="L238" s="1118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127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128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3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29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123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129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130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131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3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29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123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129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130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131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123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129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132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129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117"/>
      <c r="H248" s="85"/>
      <c r="I248" s="85"/>
      <c r="J248" s="85"/>
      <c r="K248" s="85"/>
      <c r="L248" s="1118"/>
    </row>
    <row r="249" spans="1:12" ht="14.25">
      <c r="A249" s="44" t="s">
        <v>114</v>
      </c>
      <c r="B249" s="45" t="s">
        <v>25</v>
      </c>
      <c r="C249" s="100">
        <v>11194.514215686275</v>
      </c>
      <c r="D249" s="100">
        <v>11731.581657648221</v>
      </c>
      <c r="E249" s="101">
        <v>11418.404500000001</v>
      </c>
      <c r="F249" s="101">
        <v>11966.213290801186</v>
      </c>
      <c r="G249" s="1127">
        <v>-4.577962781444854</v>
      </c>
      <c r="H249" s="102">
        <v>408.86666666666667</v>
      </c>
      <c r="I249" s="102">
        <v>-2.9310225440444806</v>
      </c>
      <c r="J249" s="103">
        <v>-43.75</v>
      </c>
      <c r="K249" s="103">
        <v>0.68493150684931503</v>
      </c>
      <c r="L249" s="1128">
        <v>-0.52079569737073028</v>
      </c>
    </row>
    <row r="250" spans="1:12" ht="15">
      <c r="A250" s="46" t="s">
        <v>114</v>
      </c>
      <c r="B250" s="47" t="s">
        <v>26</v>
      </c>
      <c r="C250" s="94">
        <v>11339.489215686275</v>
      </c>
      <c r="D250" s="94">
        <v>11699.886274509803</v>
      </c>
      <c r="E250" s="95">
        <v>11566.279</v>
      </c>
      <c r="F250" s="95">
        <v>11933.884</v>
      </c>
      <c r="G250" s="1123">
        <v>-3.0803466834435427</v>
      </c>
      <c r="H250" s="96">
        <v>383.3</v>
      </c>
      <c r="I250" s="96">
        <v>-9.5563945257196785</v>
      </c>
      <c r="J250" s="104">
        <v>-53.846153846153847</v>
      </c>
      <c r="K250" s="104">
        <v>0.45662100456621002</v>
      </c>
      <c r="L250" s="1129">
        <v>-0.52303234886257666</v>
      </c>
    </row>
    <row r="251" spans="1:12" ht="15">
      <c r="A251" s="46" t="s">
        <v>114</v>
      </c>
      <c r="B251" s="47" t="s">
        <v>27</v>
      </c>
      <c r="C251" s="94" t="s">
        <v>257</v>
      </c>
      <c r="D251" s="94">
        <v>11873.566666666668</v>
      </c>
      <c r="E251" s="95" t="s">
        <v>257</v>
      </c>
      <c r="F251" s="95">
        <v>12111.038</v>
      </c>
      <c r="G251" s="1156" t="s">
        <v>100</v>
      </c>
      <c r="H251" s="96" t="s">
        <v>257</v>
      </c>
      <c r="I251" s="96" t="s">
        <v>100</v>
      </c>
      <c r="J251" s="104" t="s">
        <v>100</v>
      </c>
      <c r="K251" s="104" t="s">
        <v>100</v>
      </c>
      <c r="L251" s="1129" t="s">
        <v>100</v>
      </c>
    </row>
    <row r="252" spans="1:12" ht="14.25">
      <c r="A252" s="44" t="s">
        <v>114</v>
      </c>
      <c r="B252" s="48" t="s">
        <v>28</v>
      </c>
      <c r="C252" s="105">
        <v>10946.817487508923</v>
      </c>
      <c r="D252" s="105">
        <v>11345.083276622045</v>
      </c>
      <c r="E252" s="106">
        <v>11165.753837259101</v>
      </c>
      <c r="F252" s="106">
        <v>11571.984942154486</v>
      </c>
      <c r="G252" s="1130">
        <v>-3.510470389704401</v>
      </c>
      <c r="H252" s="107">
        <v>389.17500000000001</v>
      </c>
      <c r="I252" s="107">
        <v>1.1113786187139105</v>
      </c>
      <c r="J252" s="108">
        <v>-20</v>
      </c>
      <c r="K252" s="108">
        <v>4.5662100456620998</v>
      </c>
      <c r="L252" s="1131">
        <v>-1.0856362241193622</v>
      </c>
    </row>
    <row r="253" spans="1:12" ht="15">
      <c r="A253" s="46" t="s">
        <v>114</v>
      </c>
      <c r="B253" s="47" t="s">
        <v>29</v>
      </c>
      <c r="C253" s="94">
        <v>10974.127450980393</v>
      </c>
      <c r="D253" s="94">
        <v>11307.861764705882</v>
      </c>
      <c r="E253" s="95">
        <v>11193.61</v>
      </c>
      <c r="F253" s="95">
        <v>11534.019</v>
      </c>
      <c r="G253" s="1123">
        <v>-2.9513476612098493</v>
      </c>
      <c r="H253" s="96">
        <v>381.8</v>
      </c>
      <c r="I253" s="96">
        <v>-0.28728127448419061</v>
      </c>
      <c r="J253" s="104">
        <v>-26.229508196721312</v>
      </c>
      <c r="K253" s="104">
        <v>3.4246575342465753</v>
      </c>
      <c r="L253" s="1129">
        <v>-1.1721774318423468</v>
      </c>
    </row>
    <row r="254" spans="1:12" ht="15">
      <c r="A254" s="46" t="s">
        <v>114</v>
      </c>
      <c r="B254" s="47" t="s">
        <v>30</v>
      </c>
      <c r="C254" s="94">
        <v>10870.774509803921</v>
      </c>
      <c r="D254" s="94">
        <v>11502.886274509803</v>
      </c>
      <c r="E254" s="95">
        <v>11088.19</v>
      </c>
      <c r="F254" s="95">
        <v>11732.944</v>
      </c>
      <c r="G254" s="1123">
        <v>-5.4952448422152109</v>
      </c>
      <c r="H254" s="96">
        <v>411.3</v>
      </c>
      <c r="I254" s="96">
        <v>4.4969512195121926</v>
      </c>
      <c r="J254" s="104">
        <v>7.1428571428571423</v>
      </c>
      <c r="K254" s="104">
        <v>1.1415525114155249</v>
      </c>
      <c r="L254" s="1129">
        <v>8.6541207722985458E-2</v>
      </c>
    </row>
    <row r="255" spans="1:12" ht="14.25">
      <c r="A255" s="44" t="s">
        <v>114</v>
      </c>
      <c r="B255" s="48" t="s">
        <v>31</v>
      </c>
      <c r="C255" s="105">
        <v>10558.617036566544</v>
      </c>
      <c r="D255" s="105">
        <v>11149.594490698419</v>
      </c>
      <c r="E255" s="106">
        <v>10769.789377297875</v>
      </c>
      <c r="F255" s="106">
        <v>11372.586380512388</v>
      </c>
      <c r="G255" s="1130">
        <v>-5.3004389946638888</v>
      </c>
      <c r="H255" s="107">
        <v>356.91273885350319</v>
      </c>
      <c r="I255" s="107">
        <v>3.9303289377193282</v>
      </c>
      <c r="J255" s="108">
        <v>-24.519230769230766</v>
      </c>
      <c r="K255" s="108">
        <v>11.948249619482496</v>
      </c>
      <c r="L255" s="1131">
        <v>-3.7262040353780908</v>
      </c>
    </row>
    <row r="256" spans="1:12" ht="15">
      <c r="A256" s="46" t="s">
        <v>114</v>
      </c>
      <c r="B256" s="47" t="s">
        <v>32</v>
      </c>
      <c r="C256" s="94">
        <v>10590.49705882353</v>
      </c>
      <c r="D256" s="94">
        <v>11127.678431372549</v>
      </c>
      <c r="E256" s="95">
        <v>10802.307000000001</v>
      </c>
      <c r="F256" s="95">
        <v>11350.232</v>
      </c>
      <c r="G256" s="1123">
        <v>-4.8274343643372157</v>
      </c>
      <c r="H256" s="96">
        <v>349</v>
      </c>
      <c r="I256" s="96">
        <v>3.5915701988720761</v>
      </c>
      <c r="J256" s="104">
        <v>-23.684210526315788</v>
      </c>
      <c r="K256" s="104">
        <v>8.8280060882800608</v>
      </c>
      <c r="L256" s="1129">
        <v>-2.6264023518103699</v>
      </c>
    </row>
    <row r="257" spans="1:12" ht="15.75" thickBot="1">
      <c r="A257" s="49" t="s">
        <v>114</v>
      </c>
      <c r="B257" s="50" t="s">
        <v>33</v>
      </c>
      <c r="C257" s="109">
        <v>10475.626470588235</v>
      </c>
      <c r="D257" s="109">
        <v>11205.099999999999</v>
      </c>
      <c r="E257" s="110">
        <v>10685.138999999999</v>
      </c>
      <c r="F257" s="110">
        <v>11429.201999999999</v>
      </c>
      <c r="G257" s="1132">
        <v>-6.5101920501536332</v>
      </c>
      <c r="H257" s="104">
        <v>379.3</v>
      </c>
      <c r="I257" s="104">
        <v>5.0401550816948175</v>
      </c>
      <c r="J257" s="104">
        <v>-26.785714285714285</v>
      </c>
      <c r="K257" s="104">
        <v>3.1202435312024352</v>
      </c>
      <c r="L257" s="1129">
        <v>-1.0998016835677227</v>
      </c>
    </row>
    <row r="258" spans="1:12" ht="15.75" thickBot="1">
      <c r="A258" s="51"/>
      <c r="B258" s="52"/>
      <c r="C258" s="111"/>
      <c r="D258" s="111"/>
      <c r="E258" s="111"/>
      <c r="F258" s="111"/>
      <c r="G258" s="1133"/>
      <c r="H258" s="112"/>
      <c r="I258" s="112"/>
      <c r="J258" s="112"/>
      <c r="K258" s="112"/>
      <c r="L258" s="1134"/>
    </row>
    <row r="259" spans="1:12" ht="15">
      <c r="A259" s="46" t="s">
        <v>115</v>
      </c>
      <c r="B259" s="53" t="s">
        <v>30</v>
      </c>
      <c r="C259" s="113" t="s">
        <v>257</v>
      </c>
      <c r="D259" s="113">
        <v>11519.068627450981</v>
      </c>
      <c r="E259" s="114" t="s">
        <v>257</v>
      </c>
      <c r="F259" s="114">
        <v>11749.45</v>
      </c>
      <c r="G259" s="1160" t="s">
        <v>100</v>
      </c>
      <c r="H259" s="115" t="s">
        <v>257</v>
      </c>
      <c r="I259" s="1161" t="s">
        <v>100</v>
      </c>
      <c r="J259" s="115" t="s">
        <v>100</v>
      </c>
      <c r="K259" s="115" t="s">
        <v>100</v>
      </c>
      <c r="L259" s="1136" t="s">
        <v>100</v>
      </c>
    </row>
    <row r="260" spans="1:12" ht="15.75" thickBot="1">
      <c r="A260" s="49" t="s">
        <v>115</v>
      </c>
      <c r="B260" s="50" t="s">
        <v>33</v>
      </c>
      <c r="C260" s="109">
        <v>10471.656862745098</v>
      </c>
      <c r="D260" s="109">
        <v>11180.7</v>
      </c>
      <c r="E260" s="110">
        <v>10681.09</v>
      </c>
      <c r="F260" s="110">
        <v>11404.314</v>
      </c>
      <c r="G260" s="1132">
        <v>-6.3416703538678441</v>
      </c>
      <c r="H260" s="104">
        <v>392.4</v>
      </c>
      <c r="I260" s="104">
        <v>-1.1337868480725624</v>
      </c>
      <c r="J260" s="104">
        <v>21.568627450980394</v>
      </c>
      <c r="K260" s="104">
        <v>4.71841704718417</v>
      </c>
      <c r="L260" s="1129">
        <v>0.87516158373277575</v>
      </c>
    </row>
    <row r="261" spans="1:12" ht="15.75" thickBot="1">
      <c r="A261" s="51"/>
      <c r="B261" s="52"/>
      <c r="C261" s="111"/>
      <c r="D261" s="111"/>
      <c r="E261" s="111"/>
      <c r="F261" s="111"/>
      <c r="G261" s="1133"/>
      <c r="H261" s="112"/>
      <c r="I261" s="112"/>
      <c r="J261" s="112"/>
      <c r="K261" s="112"/>
      <c r="L261" s="1134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127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128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3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29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3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29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123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129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130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131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3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29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123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129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130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131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123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129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132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129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133"/>
      <c r="H272" s="112"/>
      <c r="I272" s="112"/>
      <c r="J272" s="112"/>
      <c r="K272" s="112"/>
      <c r="L272" s="1134"/>
    </row>
    <row r="273" spans="1:12" ht="14.25">
      <c r="A273" s="44" t="s">
        <v>24</v>
      </c>
      <c r="B273" s="45" t="s">
        <v>28</v>
      </c>
      <c r="C273" s="100">
        <v>10081.476163222045</v>
      </c>
      <c r="D273" s="100">
        <v>10253.1841710269</v>
      </c>
      <c r="E273" s="101">
        <v>10283.105686486486</v>
      </c>
      <c r="F273" s="101">
        <v>10458.247854447438</v>
      </c>
      <c r="G273" s="1127">
        <v>-1.6746798354608867</v>
      </c>
      <c r="H273" s="102">
        <v>352.37619047619046</v>
      </c>
      <c r="I273" s="102">
        <v>-2.6453921191117971</v>
      </c>
      <c r="J273" s="103">
        <v>-48.780487804878049</v>
      </c>
      <c r="K273" s="103">
        <v>1.5981735159817352</v>
      </c>
      <c r="L273" s="1128">
        <v>-1.4915024448321308</v>
      </c>
    </row>
    <row r="274" spans="1:12" ht="15">
      <c r="A274" s="46" t="s">
        <v>24</v>
      </c>
      <c r="B274" s="47" t="s">
        <v>29</v>
      </c>
      <c r="C274" s="94" t="s">
        <v>257</v>
      </c>
      <c r="D274" s="94" t="s">
        <v>257</v>
      </c>
      <c r="E274" s="95" t="s">
        <v>257</v>
      </c>
      <c r="F274" s="95" t="s">
        <v>257</v>
      </c>
      <c r="G274" s="1156" t="s">
        <v>100</v>
      </c>
      <c r="H274" s="96" t="s">
        <v>257</v>
      </c>
      <c r="I274" s="96" t="s">
        <v>100</v>
      </c>
      <c r="J274" s="104" t="s">
        <v>100</v>
      </c>
      <c r="K274" s="104" t="s">
        <v>100</v>
      </c>
      <c r="L274" s="1129" t="s">
        <v>100</v>
      </c>
    </row>
    <row r="275" spans="1:12" ht="15">
      <c r="A275" s="46" t="s">
        <v>24</v>
      </c>
      <c r="B275" s="47" t="s">
        <v>30</v>
      </c>
      <c r="C275" s="94">
        <v>9989.8970588235297</v>
      </c>
      <c r="D275" s="94">
        <v>10282.027450980391</v>
      </c>
      <c r="E275" s="95">
        <v>10189.695</v>
      </c>
      <c r="F275" s="95">
        <v>10487.668</v>
      </c>
      <c r="G275" s="1123">
        <v>-2.841174987614024</v>
      </c>
      <c r="H275" s="96">
        <v>341</v>
      </c>
      <c r="I275" s="96">
        <v>1.4880952380952379</v>
      </c>
      <c r="J275" s="104">
        <v>-50</v>
      </c>
      <c r="K275" s="104">
        <v>0.76103500761035003</v>
      </c>
      <c r="L275" s="1129">
        <v>-0.7461239976647065</v>
      </c>
    </row>
    <row r="276" spans="1:12" ht="15">
      <c r="A276" s="46" t="s">
        <v>24</v>
      </c>
      <c r="B276" s="47" t="s">
        <v>35</v>
      </c>
      <c r="C276" s="94">
        <v>10237.046078431373</v>
      </c>
      <c r="D276" s="94" t="s">
        <v>257</v>
      </c>
      <c r="E276" s="95">
        <v>10441.787</v>
      </c>
      <c r="F276" s="95" t="s">
        <v>257</v>
      </c>
      <c r="G276" s="1123">
        <v>-0.50570469734708534</v>
      </c>
      <c r="H276" s="96">
        <v>381.1</v>
      </c>
      <c r="I276" s="96">
        <v>-2.5319693094629097</v>
      </c>
      <c r="J276" s="104">
        <v>-55.000000000000007</v>
      </c>
      <c r="K276" s="104">
        <v>0.68493150684931503</v>
      </c>
      <c r="L276" s="1129">
        <v>-0.8222274984257415</v>
      </c>
    </row>
    <row r="277" spans="1:12" ht="14.25">
      <c r="A277" s="44" t="s">
        <v>24</v>
      </c>
      <c r="B277" s="48" t="s">
        <v>31</v>
      </c>
      <c r="C277" s="105">
        <v>10243.602647486747</v>
      </c>
      <c r="D277" s="105">
        <v>10149.34967506567</v>
      </c>
      <c r="E277" s="106">
        <v>10448.474700436482</v>
      </c>
      <c r="F277" s="106">
        <v>10352.336668566984</v>
      </c>
      <c r="G277" s="1130">
        <v>0.92866021408870203</v>
      </c>
      <c r="H277" s="107">
        <v>315.43007246376817</v>
      </c>
      <c r="I277" s="107">
        <v>3.0025574210300645</v>
      </c>
      <c r="J277" s="108">
        <v>-26.984126984126984</v>
      </c>
      <c r="K277" s="108">
        <v>21.00456621004566</v>
      </c>
      <c r="L277" s="1131">
        <v>-7.4807389896529095</v>
      </c>
    </row>
    <row r="278" spans="1:12" ht="15">
      <c r="A278" s="46" t="s">
        <v>24</v>
      </c>
      <c r="B278" s="47" t="s">
        <v>32</v>
      </c>
      <c r="C278" s="94">
        <v>10185.345098039215</v>
      </c>
      <c r="D278" s="94">
        <v>10147.748039215685</v>
      </c>
      <c r="E278" s="95">
        <v>10389.052</v>
      </c>
      <c r="F278" s="95">
        <v>10350.703</v>
      </c>
      <c r="G278" s="1123">
        <v>0.37049657400082064</v>
      </c>
      <c r="H278" s="96">
        <v>285.7</v>
      </c>
      <c r="I278" s="96">
        <v>-0.79861111111111505</v>
      </c>
      <c r="J278" s="104">
        <v>-48.704663212435236</v>
      </c>
      <c r="K278" s="104">
        <v>7.5342465753424657</v>
      </c>
      <c r="L278" s="1129">
        <v>-7.0098378255618288</v>
      </c>
    </row>
    <row r="279" spans="1:12" ht="15">
      <c r="A279" s="46" t="s">
        <v>24</v>
      </c>
      <c r="B279" s="47" t="s">
        <v>33</v>
      </c>
      <c r="C279" s="94">
        <v>10132.373529411765</v>
      </c>
      <c r="D279" s="94">
        <v>10114.35588235294</v>
      </c>
      <c r="E279" s="95">
        <v>10335.021000000001</v>
      </c>
      <c r="F279" s="95">
        <v>10316.643</v>
      </c>
      <c r="G279" s="1123">
        <v>0.17813934241982213</v>
      </c>
      <c r="H279" s="96">
        <v>324.60000000000002</v>
      </c>
      <c r="I279" s="96">
        <v>0.83876980428705983</v>
      </c>
      <c r="J279" s="104">
        <v>-14.465408805031446</v>
      </c>
      <c r="K279" s="104">
        <v>10.350076103500761</v>
      </c>
      <c r="L279" s="1129">
        <v>-1.6318379884359384</v>
      </c>
    </row>
    <row r="280" spans="1:12" ht="15">
      <c r="A280" s="46" t="s">
        <v>24</v>
      </c>
      <c r="B280" s="47" t="s">
        <v>36</v>
      </c>
      <c r="C280" s="94">
        <v>10691.879411764707</v>
      </c>
      <c r="D280" s="94">
        <v>10358.511764705883</v>
      </c>
      <c r="E280" s="95">
        <v>10905.717000000001</v>
      </c>
      <c r="F280" s="95">
        <v>10565.682000000001</v>
      </c>
      <c r="G280" s="1123">
        <v>3.2182967460122294</v>
      </c>
      <c r="H280" s="96">
        <v>356.8</v>
      </c>
      <c r="I280" s="96">
        <v>3.1810294968189705</v>
      </c>
      <c r="J280" s="104">
        <v>57.692307692307686</v>
      </c>
      <c r="K280" s="104">
        <v>3.1202435312024352</v>
      </c>
      <c r="L280" s="1129">
        <v>1.1609368243448619</v>
      </c>
    </row>
    <row r="281" spans="1:12" ht="14.25">
      <c r="A281" s="44" t="s">
        <v>24</v>
      </c>
      <c r="B281" s="48" t="s">
        <v>37</v>
      </c>
      <c r="C281" s="105">
        <v>8172.3891204057172</v>
      </c>
      <c r="D281" s="105">
        <v>8171.3762198124341</v>
      </c>
      <c r="E281" s="106">
        <v>8335.8369028138313</v>
      </c>
      <c r="F281" s="106">
        <v>8334.8037442086825</v>
      </c>
      <c r="G281" s="1130">
        <v>1.2395716046304401E-2</v>
      </c>
      <c r="H281" s="107">
        <v>241.95502512562817</v>
      </c>
      <c r="I281" s="107">
        <v>2.2036051643910803</v>
      </c>
      <c r="J281" s="108">
        <v>83.410138248847929</v>
      </c>
      <c r="K281" s="108">
        <v>30.289193302891931</v>
      </c>
      <c r="L281" s="1131">
        <v>13.936518095657568</v>
      </c>
    </row>
    <row r="282" spans="1:12" ht="15">
      <c r="A282" s="46" t="s">
        <v>24</v>
      </c>
      <c r="B282" s="47" t="s">
        <v>102</v>
      </c>
      <c r="C282" s="116">
        <v>8044.5372549019603</v>
      </c>
      <c r="D282" s="116">
        <v>7884.8725490196075</v>
      </c>
      <c r="E282" s="117">
        <v>8205.4279999999999</v>
      </c>
      <c r="F282" s="117">
        <v>8042.57</v>
      </c>
      <c r="G282" s="1137">
        <v>2.0249497362161617</v>
      </c>
      <c r="H282" s="118">
        <v>234.1</v>
      </c>
      <c r="I282" s="118">
        <v>3.5840707964601743</v>
      </c>
      <c r="J282" s="119">
        <v>89.375</v>
      </c>
      <c r="K282" s="119">
        <v>23.059360730593607</v>
      </c>
      <c r="L282" s="1138">
        <v>11.002088688393155</v>
      </c>
    </row>
    <row r="283" spans="1:12" ht="15">
      <c r="A283" s="46" t="s">
        <v>24</v>
      </c>
      <c r="B283" s="47" t="s">
        <v>38</v>
      </c>
      <c r="C283" s="94">
        <v>8388.6705882352926</v>
      </c>
      <c r="D283" s="94">
        <v>8622.3656862745102</v>
      </c>
      <c r="E283" s="95">
        <v>8556.4439999999995</v>
      </c>
      <c r="F283" s="95">
        <v>8794.8130000000001</v>
      </c>
      <c r="G283" s="1123">
        <v>-2.7103361947548015</v>
      </c>
      <c r="H283" s="96">
        <v>262.60000000000002</v>
      </c>
      <c r="I283" s="96">
        <v>2.7788649706458015</v>
      </c>
      <c r="J283" s="104">
        <v>88.63636363636364</v>
      </c>
      <c r="K283" s="104">
        <v>6.3165905631659056</v>
      </c>
      <c r="L283" s="1129">
        <v>3.0008407515607809</v>
      </c>
    </row>
    <row r="284" spans="1:12" ht="15.75" thickBot="1">
      <c r="A284" s="46" t="s">
        <v>24</v>
      </c>
      <c r="B284" s="47" t="s">
        <v>39</v>
      </c>
      <c r="C284" s="94">
        <v>9392.2421568627451</v>
      </c>
      <c r="D284" s="94">
        <v>9504.0843137254888</v>
      </c>
      <c r="E284" s="95">
        <v>9580.0869999999995</v>
      </c>
      <c r="F284" s="95">
        <v>9694.1659999999993</v>
      </c>
      <c r="G284" s="1123">
        <v>-1.176779931352524</v>
      </c>
      <c r="H284" s="96">
        <v>297.5</v>
      </c>
      <c r="I284" s="96">
        <v>-2.5867714472822456</v>
      </c>
      <c r="J284" s="104">
        <v>-7.6923076923076925</v>
      </c>
      <c r="K284" s="104">
        <v>0.91324200913242004</v>
      </c>
      <c r="L284" s="1129">
        <v>-6.6411344296366637E-2</v>
      </c>
    </row>
    <row r="285" spans="1:12" ht="15.75" thickBot="1">
      <c r="A285" s="51"/>
      <c r="B285" s="52"/>
      <c r="C285" s="111"/>
      <c r="D285" s="111"/>
      <c r="E285" s="111"/>
      <c r="F285" s="111"/>
      <c r="G285" s="1133"/>
      <c r="H285" s="112"/>
      <c r="I285" s="112"/>
      <c r="J285" s="112"/>
      <c r="K285" s="112"/>
      <c r="L285" s="1134"/>
    </row>
    <row r="286" spans="1:12" ht="14.25">
      <c r="A286" s="44" t="s">
        <v>117</v>
      </c>
      <c r="B286" s="48" t="s">
        <v>25</v>
      </c>
      <c r="C286" s="105">
        <v>12213.758991596638</v>
      </c>
      <c r="D286" s="105">
        <v>11845.803610712579</v>
      </c>
      <c r="E286" s="106">
        <v>12458.034171428571</v>
      </c>
      <c r="F286" s="106">
        <v>12082.719682926831</v>
      </c>
      <c r="G286" s="1130">
        <v>3.1062086877019017</v>
      </c>
      <c r="H286" s="107">
        <v>318.18181818181819</v>
      </c>
      <c r="I286" s="107">
        <v>-2.9933481152993333</v>
      </c>
      <c r="J286" s="108">
        <v>-26.666666666666668</v>
      </c>
      <c r="K286" s="108">
        <v>0.83713850837138504</v>
      </c>
      <c r="L286" s="1131">
        <v>-0.29323074558490736</v>
      </c>
    </row>
    <row r="287" spans="1:12" ht="15">
      <c r="A287" s="46" t="s">
        <v>117</v>
      </c>
      <c r="B287" s="47" t="s">
        <v>26</v>
      </c>
      <c r="C287" s="94" t="s">
        <v>257</v>
      </c>
      <c r="D287" s="94" t="s">
        <v>257</v>
      </c>
      <c r="E287" s="95" t="s">
        <v>257</v>
      </c>
      <c r="F287" s="95" t="s">
        <v>257</v>
      </c>
      <c r="G287" s="1156" t="s">
        <v>100</v>
      </c>
      <c r="H287" s="96" t="s">
        <v>257</v>
      </c>
      <c r="I287" s="96" t="s">
        <v>100</v>
      </c>
      <c r="J287" s="104" t="s">
        <v>100</v>
      </c>
      <c r="K287" s="104" t="s">
        <v>100</v>
      </c>
      <c r="L287" s="1129" t="s">
        <v>100</v>
      </c>
    </row>
    <row r="288" spans="1:12" ht="15">
      <c r="A288" s="46" t="s">
        <v>117</v>
      </c>
      <c r="B288" s="47" t="s">
        <v>27</v>
      </c>
      <c r="C288" s="94" t="s">
        <v>257</v>
      </c>
      <c r="D288" s="94">
        <v>11738.927450980393</v>
      </c>
      <c r="E288" s="95" t="s">
        <v>257</v>
      </c>
      <c r="F288" s="95">
        <v>11973.706</v>
      </c>
      <c r="G288" s="1156" t="s">
        <v>100</v>
      </c>
      <c r="H288" s="96" t="s">
        <v>257</v>
      </c>
      <c r="I288" s="96" t="s">
        <v>100</v>
      </c>
      <c r="J288" s="104" t="s">
        <v>100</v>
      </c>
      <c r="K288" s="104" t="s">
        <v>100</v>
      </c>
      <c r="L288" s="1129" t="s">
        <v>100</v>
      </c>
    </row>
    <row r="289" spans="1:12" ht="15">
      <c r="A289" s="46" t="s">
        <v>117</v>
      </c>
      <c r="B289" s="47" t="s">
        <v>34</v>
      </c>
      <c r="C289" s="94">
        <v>12327.431372549019</v>
      </c>
      <c r="D289" s="94">
        <v>12007.845098039215</v>
      </c>
      <c r="E289" s="95">
        <v>12573.98</v>
      </c>
      <c r="F289" s="95">
        <v>12248.002</v>
      </c>
      <c r="G289" s="1123">
        <v>2.6614789906141354</v>
      </c>
      <c r="H289" s="96">
        <v>405</v>
      </c>
      <c r="I289" s="96">
        <v>0</v>
      </c>
      <c r="J289" s="104">
        <v>0</v>
      </c>
      <c r="K289" s="104">
        <v>0.15220700152207001</v>
      </c>
      <c r="L289" s="1129">
        <v>1.4911009945643428E-3</v>
      </c>
    </row>
    <row r="290" spans="1:12" ht="14.25">
      <c r="A290" s="44" t="s">
        <v>117</v>
      </c>
      <c r="B290" s="48" t="s">
        <v>28</v>
      </c>
      <c r="C290" s="105">
        <v>11797.03574478701</v>
      </c>
      <c r="D290" s="105">
        <v>11717.261797885441</v>
      </c>
      <c r="E290" s="106">
        <v>12032.97645968275</v>
      </c>
      <c r="F290" s="106">
        <v>11951.607033843151</v>
      </c>
      <c r="G290" s="1130">
        <v>0.68082414029499672</v>
      </c>
      <c r="H290" s="107">
        <v>311.97628865979379</v>
      </c>
      <c r="I290" s="107">
        <v>0.51044159654650834</v>
      </c>
      <c r="J290" s="108">
        <v>-2.0202020202020203</v>
      </c>
      <c r="K290" s="108">
        <v>7.3820395738203954</v>
      </c>
      <c r="L290" s="1131">
        <v>-7.8397502291134735E-2</v>
      </c>
    </row>
    <row r="291" spans="1:12" ht="15">
      <c r="A291" s="46" t="s">
        <v>117</v>
      </c>
      <c r="B291" s="47" t="s">
        <v>29</v>
      </c>
      <c r="C291" s="94">
        <v>12142.596078431372</v>
      </c>
      <c r="D291" s="94">
        <v>10998.813725490198</v>
      </c>
      <c r="E291" s="95">
        <v>12385.448</v>
      </c>
      <c r="F291" s="95">
        <v>11218.79</v>
      </c>
      <c r="G291" s="1123">
        <v>10.399142866565818</v>
      </c>
      <c r="H291" s="96">
        <v>287.10000000000002</v>
      </c>
      <c r="I291" s="96">
        <v>-2.6779661016949072</v>
      </c>
      <c r="J291" s="104">
        <v>140</v>
      </c>
      <c r="K291" s="104">
        <v>1.8264840182648401</v>
      </c>
      <c r="L291" s="1129">
        <v>1.0729045156273118</v>
      </c>
    </row>
    <row r="292" spans="1:12" ht="15">
      <c r="A292" s="46" t="s">
        <v>117</v>
      </c>
      <c r="B292" s="47" t="s">
        <v>30</v>
      </c>
      <c r="C292" s="94">
        <v>11602.034313725491</v>
      </c>
      <c r="D292" s="94">
        <v>11754.349019607842</v>
      </c>
      <c r="E292" s="95">
        <v>11834.075000000001</v>
      </c>
      <c r="F292" s="95">
        <v>11989.436</v>
      </c>
      <c r="G292" s="1123">
        <v>-1.2958157497983973</v>
      </c>
      <c r="H292" s="96">
        <v>316.89999999999998</v>
      </c>
      <c r="I292" s="96">
        <v>2.3578811369508892</v>
      </c>
      <c r="J292" s="104">
        <v>-21.794871794871796</v>
      </c>
      <c r="K292" s="104">
        <v>4.6423135464231349</v>
      </c>
      <c r="L292" s="1129">
        <v>-1.2356065741495854</v>
      </c>
    </row>
    <row r="293" spans="1:12" ht="15">
      <c r="A293" s="46" t="s">
        <v>117</v>
      </c>
      <c r="B293" s="47" t="s">
        <v>35</v>
      </c>
      <c r="C293" s="94" t="s">
        <v>257</v>
      </c>
      <c r="D293" s="94" t="s">
        <v>257</v>
      </c>
      <c r="E293" s="95" t="s">
        <v>257</v>
      </c>
      <c r="F293" s="95" t="s">
        <v>257</v>
      </c>
      <c r="G293" s="1156" t="s">
        <v>100</v>
      </c>
      <c r="H293" s="96" t="s">
        <v>257</v>
      </c>
      <c r="I293" s="96" t="s">
        <v>100</v>
      </c>
      <c r="J293" s="104" t="s">
        <v>100</v>
      </c>
      <c r="K293" s="104" t="s">
        <v>100</v>
      </c>
      <c r="L293" s="1129" t="s">
        <v>100</v>
      </c>
    </row>
    <row r="294" spans="1:12" ht="14.25">
      <c r="A294" s="44" t="s">
        <v>117</v>
      </c>
      <c r="B294" s="48" t="s">
        <v>31</v>
      </c>
      <c r="C294" s="105">
        <v>11189.711725759282</v>
      </c>
      <c r="D294" s="105">
        <v>11568.578782840837</v>
      </c>
      <c r="E294" s="106">
        <v>11413.505960274468</v>
      </c>
      <c r="F294" s="106">
        <v>11799.950358497654</v>
      </c>
      <c r="G294" s="1130">
        <v>-3.4637221829268117</v>
      </c>
      <c r="H294" s="107">
        <v>285.44742268041239</v>
      </c>
      <c r="I294" s="107">
        <v>0.88186237725664962</v>
      </c>
      <c r="J294" s="108">
        <v>5.4347826086956523</v>
      </c>
      <c r="K294" s="108">
        <v>14.764079147640791</v>
      </c>
      <c r="L294" s="1131">
        <v>0.89821629911027223</v>
      </c>
    </row>
    <row r="295" spans="1:12" ht="15">
      <c r="A295" s="46" t="s">
        <v>117</v>
      </c>
      <c r="B295" s="47" t="s">
        <v>32</v>
      </c>
      <c r="C295" s="94">
        <v>11223.631372549018</v>
      </c>
      <c r="D295" s="94">
        <v>11531.648039215686</v>
      </c>
      <c r="E295" s="95">
        <v>11448.103999999999</v>
      </c>
      <c r="F295" s="95">
        <v>11762.281000000001</v>
      </c>
      <c r="G295" s="1123">
        <v>-2.6710550445105117</v>
      </c>
      <c r="H295" s="96">
        <v>269.60000000000002</v>
      </c>
      <c r="I295" s="96">
        <v>7.5818036711891583</v>
      </c>
      <c r="J295" s="104">
        <v>3.7037037037037033</v>
      </c>
      <c r="K295" s="104">
        <v>4.2617960426179602</v>
      </c>
      <c r="L295" s="1129">
        <v>0.19246672837530721</v>
      </c>
    </row>
    <row r="296" spans="1:12" ht="15">
      <c r="A296" s="46" t="s">
        <v>117</v>
      </c>
      <c r="B296" s="47" t="s">
        <v>33</v>
      </c>
      <c r="C296" s="94">
        <v>11051.702941176469</v>
      </c>
      <c r="D296" s="94">
        <v>11565.631372549018</v>
      </c>
      <c r="E296" s="95">
        <v>11272.736999999999</v>
      </c>
      <c r="F296" s="95">
        <v>11796.944</v>
      </c>
      <c r="G296" s="1123">
        <v>-4.4435830160760315</v>
      </c>
      <c r="H296" s="96">
        <v>287.8</v>
      </c>
      <c r="I296" s="96">
        <v>-1.9086571233810385</v>
      </c>
      <c r="J296" s="96">
        <v>3.7735849056603774</v>
      </c>
      <c r="K296" s="96">
        <v>8.3713850837138502</v>
      </c>
      <c r="L296" s="1124">
        <v>0.3834423557560509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>
        <v>11637.179411764706</v>
      </c>
      <c r="E297" s="98">
        <v>11869.923000000001</v>
      </c>
      <c r="F297" s="98">
        <v>11869.923000000001</v>
      </c>
      <c r="G297" s="1125">
        <v>-1.435447978794937</v>
      </c>
      <c r="H297" s="99">
        <v>307.89999999999998</v>
      </c>
      <c r="I297" s="99">
        <v>-0.54909560723515671</v>
      </c>
      <c r="J297" s="99">
        <v>16.666666666666664</v>
      </c>
      <c r="K297" s="99">
        <v>2.5454545454545454</v>
      </c>
      <c r="L297" s="1126">
        <v>0.57662763815347895</v>
      </c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W28" sqref="W28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5" t="s">
        <v>128</v>
      </c>
      <c r="B1" s="1195"/>
      <c r="C1" s="1195"/>
      <c r="D1" s="1195"/>
      <c r="E1" s="1195"/>
      <c r="F1" s="1195"/>
      <c r="G1" s="1195"/>
      <c r="H1" s="1195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6" t="s">
        <v>131</v>
      </c>
      <c r="F2" s="1197"/>
      <c r="G2" s="1198"/>
      <c r="H2" s="911" t="s">
        <v>132</v>
      </c>
    </row>
    <row r="3" spans="1:18" ht="27.75" thickBot="1">
      <c r="A3" s="637"/>
      <c r="B3" s="1144" t="s">
        <v>379</v>
      </c>
      <c r="C3" s="1144" t="s">
        <v>376</v>
      </c>
      <c r="D3" s="925" t="s">
        <v>70</v>
      </c>
      <c r="E3" s="992" t="s">
        <v>379</v>
      </c>
      <c r="F3" s="656" t="s">
        <v>376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12050.006742340685</v>
      </c>
      <c r="C5" s="145">
        <v>12402.177976276676</v>
      </c>
      <c r="D5" s="887">
        <v>-2.8395918411236849</v>
      </c>
      <c r="E5" s="928">
        <v>100</v>
      </c>
      <c r="F5" s="929">
        <v>100</v>
      </c>
      <c r="G5" s="677" t="s">
        <v>100</v>
      </c>
      <c r="H5" s="680">
        <v>4.7064754135924201</v>
      </c>
    </row>
    <row r="6" spans="1:18">
      <c r="A6" s="665" t="s">
        <v>135</v>
      </c>
      <c r="B6" s="94">
        <v>9555.9549999999999</v>
      </c>
      <c r="C6" s="94">
        <v>9861.4680000000008</v>
      </c>
      <c r="D6" s="888">
        <v>-3.0980478768475526</v>
      </c>
      <c r="E6" s="930">
        <v>14.894082633053221</v>
      </c>
      <c r="F6" s="931">
        <v>14.922169775292915</v>
      </c>
      <c r="G6" s="675">
        <v>-0.18822425064616163</v>
      </c>
      <c r="H6" s="676">
        <v>4.5093924348671761</v>
      </c>
    </row>
    <row r="7" spans="1:18">
      <c r="A7" s="665" t="s">
        <v>136</v>
      </c>
      <c r="B7" s="94">
        <v>15170.316000000001</v>
      </c>
      <c r="C7" s="94">
        <v>14964.8</v>
      </c>
      <c r="D7" s="888">
        <v>1.3733294130225693</v>
      </c>
      <c r="E7" s="930">
        <v>10.197099673202613</v>
      </c>
      <c r="F7" s="931">
        <v>14.428761285000688</v>
      </c>
      <c r="G7" s="675">
        <v>-29.32796189647317</v>
      </c>
      <c r="H7" s="676">
        <v>-26.001799798846015</v>
      </c>
    </row>
    <row r="8" spans="1:18" ht="13.5" thickBot="1">
      <c r="A8" s="666" t="s">
        <v>137</v>
      </c>
      <c r="B8" s="97">
        <v>12121.14</v>
      </c>
      <c r="C8" s="97">
        <v>12415.447</v>
      </c>
      <c r="D8" s="889">
        <v>-2.3704905671136989</v>
      </c>
      <c r="E8" s="932">
        <v>74.908817693744169</v>
      </c>
      <c r="F8" s="933">
        <v>70.64906893970641</v>
      </c>
      <c r="G8" s="678">
        <v>6.0294478299114305</v>
      </c>
      <c r="H8" s="681">
        <v>11.019697723194021</v>
      </c>
    </row>
    <row r="9" spans="1:18" ht="15">
      <c r="A9" s="638" t="s">
        <v>313</v>
      </c>
      <c r="B9" s="146">
        <v>10539.754561395624</v>
      </c>
      <c r="C9" s="146">
        <v>10845.857634605156</v>
      </c>
      <c r="D9" s="890">
        <v>-2.8223039940416395</v>
      </c>
      <c r="E9" s="934">
        <v>100</v>
      </c>
      <c r="F9" s="935">
        <v>100</v>
      </c>
      <c r="G9" s="679" t="s">
        <v>100</v>
      </c>
      <c r="H9" s="682">
        <v>1.0026164460296034</v>
      </c>
    </row>
    <row r="10" spans="1:18">
      <c r="A10" s="665" t="s">
        <v>135</v>
      </c>
      <c r="B10" s="94">
        <v>8819.7980000000007</v>
      </c>
      <c r="C10" s="94">
        <v>8879.2849999999999</v>
      </c>
      <c r="D10" s="888">
        <v>-0.66995259190350542</v>
      </c>
      <c r="E10" s="930">
        <v>2.7645758011864228</v>
      </c>
      <c r="F10" s="931">
        <v>2.2654593670895053</v>
      </c>
      <c r="G10" s="675">
        <v>22.031577407550031</v>
      </c>
      <c r="H10" s="676">
        <v>23.255086071987492</v>
      </c>
    </row>
    <row r="11" spans="1:18">
      <c r="A11" s="665" t="s">
        <v>136</v>
      </c>
      <c r="B11" s="94">
        <v>15758.553</v>
      </c>
      <c r="C11" s="94">
        <v>14990.204</v>
      </c>
      <c r="D11" s="888">
        <v>5.1256740735483</v>
      </c>
      <c r="E11" s="930">
        <v>4.44943662466215</v>
      </c>
      <c r="F11" s="931">
        <v>4.6620955676411571</v>
      </c>
      <c r="G11" s="675">
        <v>-4.5614453820946537</v>
      </c>
      <c r="H11" s="676">
        <v>-3.6045627376425817</v>
      </c>
    </row>
    <row r="12" spans="1:18" ht="13.5" thickBot="1">
      <c r="A12" s="667" t="s">
        <v>137</v>
      </c>
      <c r="B12" s="94">
        <v>10340.74</v>
      </c>
      <c r="C12" s="94">
        <v>10686.130999999999</v>
      </c>
      <c r="D12" s="888">
        <v>-3.2321426716554349</v>
      </c>
      <c r="E12" s="930">
        <v>92.785987574151434</v>
      </c>
      <c r="F12" s="931">
        <v>93.072445065269335</v>
      </c>
      <c r="G12" s="675">
        <v>-0.30777905417335411</v>
      </c>
      <c r="H12" s="676">
        <v>0.6917515484416662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11781.730952799871</v>
      </c>
      <c r="C14" s="145">
        <v>12265.446708524099</v>
      </c>
      <c r="D14" s="887">
        <v>-3.9437271810741379</v>
      </c>
      <c r="E14" s="928">
        <v>100</v>
      </c>
      <c r="F14" s="929">
        <v>100</v>
      </c>
      <c r="G14" s="677" t="s">
        <v>100</v>
      </c>
      <c r="H14" s="680">
        <v>5.8131803415718428</v>
      </c>
      <c r="P14"/>
      <c r="Q14"/>
      <c r="R14"/>
    </row>
    <row r="15" spans="1:18">
      <c r="A15" s="665" t="s">
        <v>135</v>
      </c>
      <c r="B15" s="94">
        <v>9900.4189999999999</v>
      </c>
      <c r="C15" s="94">
        <v>10427.869000000001</v>
      </c>
      <c r="D15" s="888">
        <v>-5.0580804189235664</v>
      </c>
      <c r="E15" s="930">
        <v>5.9713818919549713</v>
      </c>
      <c r="F15" s="931">
        <v>5.9195653412868792</v>
      </c>
      <c r="G15" s="675">
        <v>0.87534384166164958</v>
      </c>
      <c r="H15" s="676">
        <v>6.7394094993581444</v>
      </c>
    </row>
    <row r="16" spans="1:18">
      <c r="A16" s="665" t="s">
        <v>136</v>
      </c>
      <c r="B16" s="94" t="s">
        <v>257</v>
      </c>
      <c r="C16" s="94">
        <v>15229.688</v>
      </c>
      <c r="D16" s="888" t="s">
        <v>100</v>
      </c>
      <c r="E16" s="930">
        <v>2.9084902781019406</v>
      </c>
      <c r="F16" s="931">
        <v>4.1870096316419385</v>
      </c>
      <c r="G16" s="675" t="s">
        <v>100</v>
      </c>
      <c r="H16" s="676" t="s">
        <v>100</v>
      </c>
    </row>
    <row r="17" spans="1:13" ht="13.5" thickBot="1">
      <c r="A17" s="666" t="s">
        <v>137</v>
      </c>
      <c r="B17" s="97">
        <v>11815.482</v>
      </c>
      <c r="C17" s="97">
        <v>12248.386</v>
      </c>
      <c r="D17" s="889">
        <v>-3.5343758761358472</v>
      </c>
      <c r="E17" s="932">
        <v>91.120127829943073</v>
      </c>
      <c r="F17" s="933">
        <v>89.893425027071189</v>
      </c>
      <c r="G17" s="678">
        <v>1.3646190502836726</v>
      </c>
      <c r="H17" s="681">
        <v>7.2571271582239643</v>
      </c>
    </row>
    <row r="18" spans="1:13" ht="15">
      <c r="A18" s="638" t="s">
        <v>313</v>
      </c>
      <c r="B18" s="146">
        <v>10314.913642954985</v>
      </c>
      <c r="C18" s="146">
        <v>10872.004999999999</v>
      </c>
      <c r="D18" s="890">
        <v>-5.1240903314983193</v>
      </c>
      <c r="E18" s="934">
        <v>100</v>
      </c>
      <c r="F18" s="935">
        <v>100</v>
      </c>
      <c r="G18" s="679" t="s">
        <v>100</v>
      </c>
      <c r="H18" s="682">
        <v>-14.212081723833025</v>
      </c>
    </row>
    <row r="19" spans="1:13">
      <c r="A19" s="665" t="s">
        <v>135</v>
      </c>
      <c r="B19" s="94" t="s">
        <v>257</v>
      </c>
      <c r="C19" s="94" t="s">
        <v>100</v>
      </c>
      <c r="D19" s="888" t="s">
        <v>100</v>
      </c>
      <c r="E19" s="930">
        <v>0.35397990045162953</v>
      </c>
      <c r="F19" s="931">
        <v>0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257</v>
      </c>
      <c r="C20" s="94" t="s">
        <v>100</v>
      </c>
      <c r="D20" s="888" t="s">
        <v>100</v>
      </c>
      <c r="E20" s="930">
        <v>7.3237220783095774E-2</v>
      </c>
      <c r="F20" s="931">
        <v>0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10310.052</v>
      </c>
      <c r="C21" s="94">
        <v>10872.004999999999</v>
      </c>
      <c r="D21" s="888">
        <v>-5.1688074094888616</v>
      </c>
      <c r="E21" s="930">
        <v>99.572782878765281</v>
      </c>
      <c r="F21" s="931">
        <v>100</v>
      </c>
      <c r="G21" s="675">
        <v>-0.42721712123471894</v>
      </c>
      <c r="H21" s="676">
        <v>-14.578582398659663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12297.825133401107</v>
      </c>
      <c r="C23" s="145">
        <v>12487.386435075916</v>
      </c>
      <c r="D23" s="887">
        <v>-1.5180222271519379</v>
      </c>
      <c r="E23" s="928">
        <v>100</v>
      </c>
      <c r="F23" s="929">
        <v>100</v>
      </c>
      <c r="G23" s="677" t="s">
        <v>100</v>
      </c>
      <c r="H23" s="680">
        <v>-4.443405051449961</v>
      </c>
    </row>
    <row r="24" spans="1:13">
      <c r="A24" s="665" t="s">
        <v>135</v>
      </c>
      <c r="B24" s="94">
        <v>9495.27</v>
      </c>
      <c r="C24" s="94">
        <v>9725.43</v>
      </c>
      <c r="D24" s="888">
        <v>-2.3665791641089373</v>
      </c>
      <c r="E24" s="930">
        <v>28.011220301969203</v>
      </c>
      <c r="F24" s="931">
        <v>27.738001007411672</v>
      </c>
      <c r="G24" s="675">
        <v>0.98499994460497131</v>
      </c>
      <c r="H24" s="676">
        <v>-3.5021726441403498</v>
      </c>
    </row>
    <row r="25" spans="1:13">
      <c r="A25" s="665" t="s">
        <v>136</v>
      </c>
      <c r="B25" s="94">
        <v>15296.46</v>
      </c>
      <c r="C25" s="94">
        <v>14907.281999999999</v>
      </c>
      <c r="D25" s="888">
        <v>2.6106569930051631</v>
      </c>
      <c r="E25" s="930">
        <v>20.591889754885351</v>
      </c>
      <c r="F25" s="931">
        <v>25.894077858530618</v>
      </c>
      <c r="G25" s="675">
        <v>-20.476450764584765</v>
      </c>
      <c r="H25" s="676">
        <v>-24.010004168403505</v>
      </c>
    </row>
    <row r="26" spans="1:13" ht="16.5" thickBot="1">
      <c r="A26" s="666" t="s">
        <v>137</v>
      </c>
      <c r="B26" s="97">
        <v>12623.825999999999</v>
      </c>
      <c r="C26" s="97">
        <v>12788.245000000001</v>
      </c>
      <c r="D26" s="889">
        <v>-1.2857041759835042</v>
      </c>
      <c r="E26" s="932">
        <v>51.396889943145453</v>
      </c>
      <c r="F26" s="933">
        <v>46.36792113405771</v>
      </c>
      <c r="G26" s="678">
        <v>10.84579313907156</v>
      </c>
      <c r="H26" s="681">
        <v>5.920465567410278</v>
      </c>
      <c r="J26" s="129"/>
      <c r="K26" s="122"/>
      <c r="L26" s="122"/>
      <c r="M26" s="122"/>
    </row>
    <row r="27" spans="1:13" ht="15">
      <c r="A27" s="638" t="s">
        <v>313</v>
      </c>
      <c r="B27" s="146">
        <v>10835.725954889092</v>
      </c>
      <c r="C27" s="146">
        <v>10926.862569955767</v>
      </c>
      <c r="D27" s="890">
        <v>-0.83406022985281703</v>
      </c>
      <c r="E27" s="934">
        <v>100</v>
      </c>
      <c r="F27" s="935">
        <v>100</v>
      </c>
      <c r="G27" s="679" t="s">
        <v>100</v>
      </c>
      <c r="H27" s="682">
        <v>39.594580474382624</v>
      </c>
      <c r="J27" s="1194"/>
      <c r="K27" s="1194"/>
      <c r="L27" s="1194"/>
      <c r="M27" s="1194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1.3772798722523016</v>
      </c>
      <c r="F28" s="931">
        <v>0.9647870154296263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5.0525212704907814</v>
      </c>
      <c r="F29" s="931">
        <v>9.682700010448956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10694.188</v>
      </c>
      <c r="C30" s="94">
        <v>10618.549000000001</v>
      </c>
      <c r="D30" s="888">
        <v>0.71232896321332806</v>
      </c>
      <c r="E30" s="930">
        <v>93.570198857256926</v>
      </c>
      <c r="F30" s="931">
        <v>89.352512974121424</v>
      </c>
      <c r="G30" s="675">
        <v>4.72027673620891</v>
      </c>
      <c r="H30" s="676">
        <v>46.183830981523336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12112.937094726043</v>
      </c>
      <c r="C32" s="145">
        <v>12510.58972527424</v>
      </c>
      <c r="D32" s="887">
        <v>-3.1785282650972699</v>
      </c>
      <c r="E32" s="928">
        <v>100</v>
      </c>
      <c r="F32" s="929">
        <v>100</v>
      </c>
      <c r="G32" s="677" t="s">
        <v>100</v>
      </c>
      <c r="H32" s="680">
        <v>24.54733688708755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7.8278094160093366</v>
      </c>
      <c r="F33" s="931">
        <v>4.4142913784748226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5.0263520922500078</v>
      </c>
      <c r="F34" s="931">
        <v>10.101766597647472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12193.764999999999</v>
      </c>
      <c r="C35" s="97">
        <v>12327.646000000001</v>
      </c>
      <c r="D35" s="889">
        <v>-1.0860224247192141</v>
      </c>
      <c r="E35" s="932">
        <v>87.145838491740648</v>
      </c>
      <c r="F35" s="933">
        <v>85.483942023877702</v>
      </c>
      <c r="G35" s="678">
        <v>1.9441036860451968</v>
      </c>
      <c r="H35" s="681">
        <v>26.968666254380548</v>
      </c>
    </row>
    <row r="36" spans="1:8" ht="15">
      <c r="A36" s="638" t="s">
        <v>313</v>
      </c>
      <c r="B36" s="146">
        <v>10704.458390772883</v>
      </c>
      <c r="C36" s="146">
        <v>10672.454035188835</v>
      </c>
      <c r="D36" s="890">
        <v>0.29987812998326246</v>
      </c>
      <c r="E36" s="934">
        <v>100</v>
      </c>
      <c r="F36" s="935">
        <v>100</v>
      </c>
      <c r="G36" s="679" t="s">
        <v>100</v>
      </c>
      <c r="H36" s="682">
        <v>8.5734870317002922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10.913980372297697</v>
      </c>
      <c r="F37" s="931">
        <v>11.064765660549066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14.874445569797087</v>
      </c>
      <c r="F38" s="931">
        <v>14.390262399514636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9822.9770000000008</v>
      </c>
      <c r="C39" s="97">
        <v>9961.6939999999995</v>
      </c>
      <c r="D39" s="889">
        <v>-1.3925041263062159</v>
      </c>
      <c r="E39" s="932">
        <v>74.21157405790521</v>
      </c>
      <c r="F39" s="933">
        <v>74.544971939936289</v>
      </c>
      <c r="G39" s="678">
        <v>-0.44724395670805311</v>
      </c>
      <c r="H39" s="681">
        <v>8.0878986723638047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9"/>
      <c r="B41" s="1199"/>
      <c r="C41" s="1199"/>
      <c r="D41" s="1199"/>
    </row>
    <row r="42" spans="1:8" ht="15">
      <c r="A42" s="130" t="s">
        <v>61</v>
      </c>
      <c r="B42" s="131"/>
    </row>
    <row r="43" spans="1:8" ht="15">
      <c r="A43" s="128" t="s">
        <v>96</v>
      </c>
      <c r="B43" s="1200" t="s">
        <v>62</v>
      </c>
      <c r="C43" s="1201"/>
      <c r="D43" s="1201"/>
      <c r="E43" s="1201"/>
      <c r="F43" s="1201"/>
      <c r="G43" s="1201"/>
      <c r="H43" s="1202"/>
    </row>
    <row r="44" spans="1:8" ht="15">
      <c r="A44" s="128" t="s">
        <v>63</v>
      </c>
      <c r="B44" s="1200" t="s">
        <v>64</v>
      </c>
      <c r="C44" s="1201"/>
      <c r="D44" s="1201"/>
      <c r="E44" s="1201"/>
      <c r="F44" s="1201"/>
      <c r="G44" s="1201"/>
      <c r="H44" s="1202"/>
    </row>
    <row r="45" spans="1:8" ht="15">
      <c r="A45" s="128" t="s">
        <v>65</v>
      </c>
      <c r="B45" s="1200" t="s">
        <v>66</v>
      </c>
      <c r="C45" s="1201"/>
      <c r="D45" s="1201"/>
      <c r="E45" s="1201"/>
      <c r="F45" s="1201"/>
      <c r="G45" s="1201"/>
      <c r="H45" s="1202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203" t="s">
        <v>141</v>
      </c>
      <c r="B3" s="1205" t="s">
        <v>142</v>
      </c>
      <c r="C3" s="1206"/>
      <c r="D3" s="1207" t="s">
        <v>319</v>
      </c>
      <c r="E3" s="1208"/>
    </row>
    <row r="4" spans="1:8" ht="16.5" thickBot="1">
      <c r="A4" s="1204"/>
      <c r="B4" s="965" t="s">
        <v>143</v>
      </c>
      <c r="C4" s="965" t="s">
        <v>144</v>
      </c>
      <c r="D4" s="966" t="s">
        <v>143</v>
      </c>
      <c r="E4" s="967" t="s">
        <v>144</v>
      </c>
      <c r="G4" s="132" t="s">
        <v>145</v>
      </c>
      <c r="H4" s="133"/>
    </row>
    <row r="5" spans="1:8" ht="17.25" customHeight="1" thickBot="1">
      <c r="A5" s="959" t="s">
        <v>146</v>
      </c>
      <c r="B5" s="960">
        <v>33021.635999999999</v>
      </c>
      <c r="C5" s="960">
        <v>20846.688999999998</v>
      </c>
      <c r="D5" s="961">
        <v>9.814053314243079</v>
      </c>
      <c r="E5" s="962">
        <v>-1.7059438543821182</v>
      </c>
      <c r="G5" s="134" t="s">
        <v>59</v>
      </c>
      <c r="H5" s="135" t="s">
        <v>60</v>
      </c>
    </row>
    <row r="6" spans="1:8" ht="18" customHeight="1">
      <c r="A6" s="983" t="s">
        <v>147</v>
      </c>
      <c r="B6" s="1051" t="s">
        <v>100</v>
      </c>
      <c r="C6" s="984" t="s">
        <v>257</v>
      </c>
      <c r="D6" s="641" t="s">
        <v>100</v>
      </c>
      <c r="E6" s="1068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8" t="s">
        <v>100</v>
      </c>
      <c r="E7" s="969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8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8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19871.334999999999</v>
      </c>
      <c r="D10" s="641" t="s">
        <v>100</v>
      </c>
      <c r="E10" s="970">
        <v>0.31788080673784208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8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20825.909</v>
      </c>
      <c r="D12" s="641" t="s">
        <v>100</v>
      </c>
      <c r="E12" s="970">
        <v>-4.4873441509020404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18292.48</v>
      </c>
      <c r="D13" s="1069" t="s">
        <v>100</v>
      </c>
      <c r="E13" s="971">
        <v>5.0889837670160469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6"/>
    </row>
    <row r="24" spans="1:4" ht="15">
      <c r="D24" s="976"/>
    </row>
    <row r="25" spans="1:4" ht="15">
      <c r="A25" s="977"/>
      <c r="D25" s="976"/>
    </row>
    <row r="26" spans="1:4" ht="15">
      <c r="A26" s="977"/>
      <c r="D26" s="976"/>
    </row>
    <row r="27" spans="1:4" ht="15">
      <c r="A27" s="977"/>
      <c r="D27" s="976"/>
    </row>
    <row r="28" spans="1:4" ht="15">
      <c r="A28" s="977"/>
      <c r="D28" s="976"/>
    </row>
    <row r="29" spans="1:4" ht="15">
      <c r="A29" s="977"/>
      <c r="D29" s="976"/>
    </row>
    <row r="30" spans="1:4" ht="15">
      <c r="A30" s="977"/>
      <c r="D30" s="976"/>
    </row>
    <row r="31" spans="1:4" ht="15">
      <c r="A31" s="977"/>
      <c r="D31" s="976"/>
    </row>
    <row r="32" spans="1:4" ht="15">
      <c r="A32" s="977"/>
      <c r="D32" s="976"/>
    </row>
    <row r="33" spans="1:13" ht="15">
      <c r="A33" s="977"/>
      <c r="D33" s="976"/>
    </row>
    <row r="34" spans="1:13" ht="15">
      <c r="A34" s="977"/>
      <c r="D34" s="976"/>
    </row>
    <row r="35" spans="1:13" ht="15">
      <c r="A35" s="977"/>
      <c r="D35" s="976"/>
      <c r="M35" s="127" t="s">
        <v>123</v>
      </c>
    </row>
    <row r="36" spans="1:13" ht="15">
      <c r="A36" s="977"/>
      <c r="D36" s="976"/>
    </row>
    <row r="37" spans="1:13" ht="15">
      <c r="A37" s="977"/>
      <c r="D37" s="976"/>
    </row>
    <row r="38" spans="1:13" ht="15">
      <c r="A38" s="977"/>
      <c r="D38" s="976"/>
    </row>
    <row r="39" spans="1:13" ht="15">
      <c r="A39" s="977"/>
      <c r="D39" s="976"/>
    </row>
    <row r="40" spans="1:13" ht="15">
      <c r="A40" s="977"/>
      <c r="D40" s="976"/>
    </row>
    <row r="41" spans="1:13" ht="15">
      <c r="A41" s="977"/>
      <c r="D41" s="976"/>
    </row>
    <row r="42" spans="1:13" ht="15">
      <c r="A42" s="977"/>
      <c r="D42" s="976"/>
    </row>
    <row r="43" spans="1:13" ht="15">
      <c r="A43" s="977"/>
      <c r="D43" s="976"/>
    </row>
    <row r="44" spans="1:13" ht="15">
      <c r="A44" s="977"/>
      <c r="D44" s="976"/>
    </row>
    <row r="45" spans="1:13" ht="15">
      <c r="D45" s="976"/>
    </row>
    <row r="46" spans="1:13" ht="15">
      <c r="A46" s="977"/>
      <c r="D46" s="976"/>
    </row>
    <row r="47" spans="1:13" ht="15">
      <c r="A47" s="977"/>
      <c r="D47" s="976"/>
    </row>
    <row r="48" spans="1:13" ht="15">
      <c r="A48" s="977"/>
      <c r="D48" s="976"/>
    </row>
    <row r="49" spans="1:4" ht="15">
      <c r="A49" s="977"/>
      <c r="D49" s="976"/>
    </row>
    <row r="50" spans="1:4" ht="15">
      <c r="A50" s="977"/>
      <c r="D50" s="976"/>
    </row>
    <row r="51" spans="1:4" ht="15">
      <c r="A51" s="977"/>
      <c r="D51" s="976"/>
    </row>
    <row r="52" spans="1:4" ht="15">
      <c r="A52" s="977"/>
      <c r="D52" s="976"/>
    </row>
    <row r="53" spans="1:4" ht="15">
      <c r="A53" s="977"/>
      <c r="D53" s="976"/>
    </row>
    <row r="54" spans="1:4" ht="15">
      <c r="A54" s="977"/>
    </row>
    <row r="55" spans="1:4" ht="15">
      <c r="A55" s="977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M28" sqref="M28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5" t="s">
        <v>315</v>
      </c>
      <c r="B1" s="1215"/>
      <c r="C1" s="1215"/>
      <c r="D1" s="1215"/>
      <c r="E1" s="1215"/>
      <c r="F1" s="1215"/>
      <c r="G1" s="657"/>
      <c r="H1" s="657"/>
    </row>
    <row r="2" spans="1:8" ht="13.5" customHeight="1" thickBot="1"/>
    <row r="3" spans="1:8" ht="27" customHeight="1">
      <c r="A3" s="1209" t="s">
        <v>73</v>
      </c>
      <c r="B3" s="1211" t="s">
        <v>118</v>
      </c>
      <c r="C3" s="1216" t="s">
        <v>82</v>
      </c>
      <c r="D3" s="1217"/>
      <c r="E3" s="1218"/>
      <c r="F3" s="1213" t="s">
        <v>119</v>
      </c>
      <c r="G3" s="1214"/>
      <c r="H3" s="122"/>
    </row>
    <row r="4" spans="1:8" ht="32.25" customHeight="1" thickBot="1">
      <c r="A4" s="1210"/>
      <c r="B4" s="1212"/>
      <c r="C4" s="947">
        <v>43653</v>
      </c>
      <c r="D4" s="948">
        <v>43646</v>
      </c>
      <c r="E4" s="949">
        <v>42560</v>
      </c>
      <c r="F4" s="950" t="s">
        <v>354</v>
      </c>
      <c r="G4" s="951" t="s">
        <v>120</v>
      </c>
      <c r="H4" s="122"/>
    </row>
    <row r="5" spans="1:8" ht="29.25" customHeight="1">
      <c r="A5" s="1016" t="s">
        <v>124</v>
      </c>
      <c r="B5" s="1013" t="s">
        <v>330</v>
      </c>
      <c r="C5" s="952">
        <v>600.96</v>
      </c>
      <c r="D5" s="904">
        <v>613.14</v>
      </c>
      <c r="E5" s="953">
        <v>624</v>
      </c>
      <c r="F5" s="1060">
        <v>-1.9864957432233994</v>
      </c>
      <c r="G5" s="954">
        <v>-3.6923076923076863</v>
      </c>
    </row>
    <row r="6" spans="1:8" ht="28.5" customHeight="1" thickBot="1">
      <c r="A6" s="1017" t="s">
        <v>125</v>
      </c>
      <c r="B6" s="1014" t="s">
        <v>330</v>
      </c>
      <c r="C6" s="1061">
        <v>831.79</v>
      </c>
      <c r="D6" s="1062">
        <v>825.14</v>
      </c>
      <c r="E6" s="1063">
        <v>843.8</v>
      </c>
      <c r="F6" s="1064">
        <v>0.80592384322660127</v>
      </c>
      <c r="G6" s="1055">
        <v>-1.4233230623370456</v>
      </c>
    </row>
    <row r="7" spans="1:8" ht="32.25" customHeight="1" thickBot="1">
      <c r="A7" s="1018" t="s">
        <v>121</v>
      </c>
      <c r="B7" s="1015" t="s">
        <v>122</v>
      </c>
      <c r="C7" s="1061" t="s">
        <v>100</v>
      </c>
      <c r="D7" s="1065">
        <v>10.43</v>
      </c>
      <c r="E7" s="1066">
        <v>10.8</v>
      </c>
      <c r="F7" s="1065" t="s">
        <v>100</v>
      </c>
      <c r="G7" s="1108" t="s">
        <v>100</v>
      </c>
    </row>
    <row r="8" spans="1:8" s="122" customFormat="1" ht="15.75">
      <c r="A8" s="1005"/>
      <c r="B8" s="1006"/>
      <c r="C8"/>
      <c r="D8" s="980"/>
      <c r="E8" s="981"/>
      <c r="F8" s="982"/>
      <c r="G8" s="982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/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22" t="s">
        <v>89</v>
      </c>
      <c r="C1" s="1222"/>
      <c r="D1" s="1222"/>
      <c r="E1" s="1222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20"/>
    </row>
    <row r="4" spans="2:17" ht="34.5" customHeight="1" thickBot="1">
      <c r="B4" s="725" t="s">
        <v>43</v>
      </c>
      <c r="C4" s="648">
        <v>43651</v>
      </c>
      <c r="D4" s="648">
        <v>43644</v>
      </c>
      <c r="E4" s="726" t="s">
        <v>316</v>
      </c>
      <c r="F4" s="1221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9" t="s">
        <v>353</v>
      </c>
      <c r="H5" s="1219"/>
      <c r="I5" s="1219"/>
      <c r="J5" s="1219"/>
      <c r="K5" s="1219"/>
      <c r="L5" s="1219"/>
      <c r="M5" s="1219"/>
      <c r="N5" s="1219"/>
      <c r="O5" s="1219"/>
      <c r="P5" s="1219"/>
      <c r="Q5" s="1219"/>
    </row>
    <row r="6" spans="2:17" ht="21" customHeight="1">
      <c r="B6" s="956" t="s">
        <v>44</v>
      </c>
      <c r="C6" s="958">
        <v>9.75</v>
      </c>
      <c r="D6" s="958">
        <v>9.75</v>
      </c>
      <c r="E6" s="940">
        <v>0</v>
      </c>
      <c r="F6" s="10"/>
      <c r="G6" s="1219"/>
      <c r="H6" s="1219"/>
      <c r="I6" s="1219"/>
      <c r="J6" s="1219"/>
      <c r="K6" s="1219"/>
      <c r="L6" s="1219"/>
      <c r="M6" s="1219"/>
      <c r="N6" s="1219"/>
      <c r="O6" s="1219"/>
      <c r="P6" s="1219"/>
      <c r="Q6" s="1219"/>
    </row>
    <row r="7" spans="2:17" ht="15.75">
      <c r="B7" s="650" t="s">
        <v>45</v>
      </c>
      <c r="C7" s="651">
        <v>16.5</v>
      </c>
      <c r="D7" s="651">
        <v>16</v>
      </c>
      <c r="E7" s="941">
        <v>3.125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13</v>
      </c>
      <c r="D8" s="658">
        <v>11.83</v>
      </c>
      <c r="E8" s="1052">
        <v>9.8901098901098905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96</v>
      </c>
      <c r="D9" s="659">
        <v>92</v>
      </c>
      <c r="E9" s="942">
        <v>4.3478260869565215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76</v>
      </c>
      <c r="D10" s="659">
        <v>74</v>
      </c>
      <c r="E10" s="942">
        <v>2.7027027027027026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7" t="s">
        <v>375</v>
      </c>
      <c r="C11" s="943">
        <v>3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6" t="s">
        <v>44</v>
      </c>
      <c r="C13" s="1149" t="s">
        <v>257</v>
      </c>
      <c r="D13" s="958" t="s">
        <v>257</v>
      </c>
      <c r="E13" s="115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1149" t="s">
        <v>257</v>
      </c>
      <c r="D14" s="651" t="s">
        <v>257</v>
      </c>
      <c r="E14" s="115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67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 t="s">
        <v>257</v>
      </c>
      <c r="E16" s="115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 t="s">
        <v>257</v>
      </c>
      <c r="E17" s="115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7" t="s">
        <v>375</v>
      </c>
      <c r="C18" s="943" t="s">
        <v>257</v>
      </c>
      <c r="D18" s="943" t="s">
        <v>257</v>
      </c>
      <c r="E18" s="1153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6" t="s">
        <v>44</v>
      </c>
      <c r="C20" s="1149" t="s">
        <v>257</v>
      </c>
      <c r="D20" s="939" t="s">
        <v>257</v>
      </c>
      <c r="E20" s="115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1149" t="s">
        <v>257</v>
      </c>
      <c r="D21" s="651" t="s">
        <v>257</v>
      </c>
      <c r="E21" s="115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67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 t="s">
        <v>257</v>
      </c>
      <c r="E23" s="115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 t="s">
        <v>257</v>
      </c>
      <c r="E24" s="115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375</v>
      </c>
      <c r="C25" s="668" t="s">
        <v>257</v>
      </c>
      <c r="D25" s="668" t="s">
        <v>257</v>
      </c>
      <c r="E25" s="1154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 t="s">
        <v>95</v>
      </c>
      <c r="C26" s="7"/>
      <c r="D26" s="7"/>
      <c r="E26" s="7"/>
      <c r="F26" s="7"/>
      <c r="G26" s="7"/>
    </row>
    <row r="27" spans="2:15" s="122" customFormat="1" ht="15">
      <c r="B27" s="635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2019-07-11T13:07:17Z</dcterms:modified>
</cp:coreProperties>
</file>