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20" windowWidth="12165" windowHeight="3015" tabRatio="904" activeTab="0"/>
  </bookViews>
  <sheets>
    <sheet name="WNIOSKI - UCH" sheetId="1" r:id="rId1"/>
    <sheet name="DECYZJE-UCH" sheetId="2" r:id="rId2"/>
    <sheet name="DECYZJE-RADA" sheetId="3" r:id="rId3"/>
    <sheet name="POBYT TOL-WNI" sheetId="4" r:id="rId4"/>
    <sheet name="POBYT TOL-DEC-WOJ" sheetId="5" r:id="rId5"/>
    <sheet name="POBYT TOL-DEC-UDSC" sheetId="6" r:id="rId6"/>
    <sheet name="WIZY" sheetId="7" r:id="rId7"/>
    <sheet name="ZAPROSZENIA" sheetId="8" r:id="rId8"/>
    <sheet name="OSIEDLENIE-WNI" sheetId="9" r:id="rId9"/>
    <sheet name="OSIED-DEC" sheetId="10" r:id="rId10"/>
    <sheet name="ZAMIESZKANIE-WNI" sheetId="11" r:id="rId11"/>
    <sheet name="ZAMIESZKANIE-DEC" sheetId="12" r:id="rId12"/>
    <sheet name="UNICI" sheetId="13" r:id="rId13"/>
    <sheet name="RODZINY UE" sheetId="14" r:id="rId14"/>
    <sheet name="REZYDENT-WNI" sheetId="15" r:id="rId15"/>
    <sheet name="REZYDENT-DEC" sheetId="16" r:id="rId16"/>
    <sheet name="WYDALENIA" sheetId="17" r:id="rId17"/>
    <sheet name="ZOBOWIĄZANIA" sheetId="18" r:id="rId18"/>
    <sheet name="ODMOWA" sheetId="19" r:id="rId19"/>
    <sheet name="POBYT TOLEROWANY" sheetId="20" r:id="rId20"/>
    <sheet name="KARTY POBYTU" sheetId="21" r:id="rId21"/>
    <sheet name="KARTY - WOJ." sheetId="22" r:id="rId22"/>
  </sheets>
  <definedNames>
    <definedName name="_xlnm.Print_Area" localSheetId="19">'POBYT TOLEROWANY'!$A$1:$M$38</definedName>
    <definedName name="_xlnm.Print_Area" localSheetId="6">'WIZY'!$A$1:$K$114</definedName>
    <definedName name="_xlnm.Print_Area" localSheetId="7">'ZAPROSZENIA'!$A$1:$L$150</definedName>
    <definedName name="_xlnm.Print_Titles" localSheetId="2">'DECYZJE-RADA'!$4:$5</definedName>
    <definedName name="_xlnm.Print_Titles" localSheetId="1">'DECYZJE-UCH'!$4:$4</definedName>
    <definedName name="_xlnm.Print_Titles" localSheetId="21">'KARTY - WOJ.'!$4:$4</definedName>
    <definedName name="_xlnm.Print_Titles" localSheetId="20">'KARTY POBYTU'!$4:$4</definedName>
    <definedName name="_xlnm.Print_Titles" localSheetId="18">'ODMOWA'!$4:$4</definedName>
    <definedName name="_xlnm.Print_Titles" localSheetId="9">'OSIED-DEC'!$4:$5</definedName>
    <definedName name="_xlnm.Print_Titles" localSheetId="8">'OSIEDLENIE-WNI'!$4:$4</definedName>
    <definedName name="_xlnm.Print_Titles" localSheetId="15">'REZYDENT-DEC'!$4:$5</definedName>
    <definedName name="_xlnm.Print_Titles" localSheetId="14">'REZYDENT-WNI'!$4:$4</definedName>
    <definedName name="_xlnm.Print_Titles" localSheetId="12">'UNICI'!$43:$43</definedName>
    <definedName name="_xlnm.Print_Titles" localSheetId="6">'WIZY'!$4:$5</definedName>
    <definedName name="_xlnm.Print_Titles" localSheetId="0">'WNIOSKI - UCH'!$4:$4</definedName>
    <definedName name="_xlnm.Print_Titles" localSheetId="16">'WYDALENIA'!$6:$6</definedName>
    <definedName name="_xlnm.Print_Titles" localSheetId="11">'ZAMIESZKANIE-DEC'!$4:$5</definedName>
    <definedName name="_xlnm.Print_Titles" localSheetId="10">'ZAMIESZKANIE-WNI'!$4:$4</definedName>
    <definedName name="_xlnm.Print_Titles" localSheetId="7">'ZAPROSZENIA'!$3:$4</definedName>
    <definedName name="_xlnm.Print_Titles" localSheetId="17">'ZOBOWIĄZANIA'!$6:$6</definedName>
  </definedNames>
  <calcPr fullCalcOnLoad="1"/>
</workbook>
</file>

<file path=xl/sharedStrings.xml><?xml version="1.0" encoding="utf-8"?>
<sst xmlns="http://schemas.openxmlformats.org/spreadsheetml/2006/main" count="5843" uniqueCount="295">
  <si>
    <t>OBYWATELSTWO</t>
  </si>
  <si>
    <t>RAZEM</t>
  </si>
  <si>
    <t>Razem</t>
  </si>
  <si>
    <t>% w ogółem</t>
  </si>
  <si>
    <t>AFGANISTAN</t>
  </si>
  <si>
    <t>-</t>
  </si>
  <si>
    <t>ALGIERIA</t>
  </si>
  <si>
    <t>ANGOLA</t>
  </si>
  <si>
    <t>ARMENIA</t>
  </si>
  <si>
    <t>AZERBEJDŻAN</t>
  </si>
  <si>
    <t>BANGLADESZ</t>
  </si>
  <si>
    <t>BEZ OBYWATELSTWA</t>
  </si>
  <si>
    <t>BHUTAN</t>
  </si>
  <si>
    <t>BIAŁORUŚ</t>
  </si>
  <si>
    <t>BUŁGARIA</t>
  </si>
  <si>
    <t>BURKINA FASO</t>
  </si>
  <si>
    <t>BURUNDI</t>
  </si>
  <si>
    <t>CHINY</t>
  </si>
  <si>
    <t>EGIPT</t>
  </si>
  <si>
    <t>ERYTREA</t>
  </si>
  <si>
    <t>ETIOPIA</t>
  </si>
  <si>
    <t>GAMBIA</t>
  </si>
  <si>
    <t>GHANA</t>
  </si>
  <si>
    <t>GRUZJA</t>
  </si>
  <si>
    <t>GWINEA</t>
  </si>
  <si>
    <t>INDIE</t>
  </si>
  <si>
    <t>IRAK</t>
  </si>
  <si>
    <t>IRAN</t>
  </si>
  <si>
    <t>JORDANIA</t>
  </si>
  <si>
    <t>KAMERUN</t>
  </si>
  <si>
    <t>KAZACHSTAN</t>
  </si>
  <si>
    <t>KENIA</t>
  </si>
  <si>
    <t>KIRGISTAN</t>
  </si>
  <si>
    <t>KOLUMBIA</t>
  </si>
  <si>
    <t>KOMORY</t>
  </si>
  <si>
    <t>KONGO</t>
  </si>
  <si>
    <t>KOREA PÓŁNOCNA</t>
  </si>
  <si>
    <t>KUBA</t>
  </si>
  <si>
    <t>LIBERIA</t>
  </si>
  <si>
    <t>LIBIA</t>
  </si>
  <si>
    <t>LITWA</t>
  </si>
  <si>
    <t>ŁOTWA</t>
  </si>
  <si>
    <t>MADAGASKAR</t>
  </si>
  <si>
    <t>MALI</t>
  </si>
  <si>
    <t>MAROKO</t>
  </si>
  <si>
    <t>MAURETANIA</t>
  </si>
  <si>
    <t>MOŁDOWA</t>
  </si>
  <si>
    <t>MONGOLIA</t>
  </si>
  <si>
    <t>MYANMAR</t>
  </si>
  <si>
    <t>NEPAL</t>
  </si>
  <si>
    <t>NIEOKREŚLONE</t>
  </si>
  <si>
    <t>PAKISTAN</t>
  </si>
  <si>
    <t>REPUBLIKA POŁUDNIOWEJ AFRYKI</t>
  </si>
  <si>
    <t>ROSJA</t>
  </si>
  <si>
    <t>SENEGAL</t>
  </si>
  <si>
    <t>SERBIA</t>
  </si>
  <si>
    <t>SIERRA LEONE</t>
  </si>
  <si>
    <t>SOMALIA</t>
  </si>
  <si>
    <t>SRI LANKA</t>
  </si>
  <si>
    <t>SUDAN</t>
  </si>
  <si>
    <t>SYRIA</t>
  </si>
  <si>
    <t>TADŻYKISTAN</t>
  </si>
  <si>
    <t>TOGO</t>
  </si>
  <si>
    <t>TUNEZJA</t>
  </si>
  <si>
    <t>TURCJA</t>
  </si>
  <si>
    <t>TURKMENISTAN</t>
  </si>
  <si>
    <t>UGANDA</t>
  </si>
  <si>
    <t>UKRAINA</t>
  </si>
  <si>
    <t>UZBEKISTAN</t>
  </si>
  <si>
    <t>WENEZUELA</t>
  </si>
  <si>
    <t>WIETNAM</t>
  </si>
  <si>
    <t>WYBRZEŻE KOŚCI SŁONIOWEJ</t>
  </si>
  <si>
    <t>ALBANIA</t>
  </si>
  <si>
    <t>HAITI</t>
  </si>
  <si>
    <t>NIGERIA</t>
  </si>
  <si>
    <t>TANZANIA</t>
  </si>
  <si>
    <t>ZAMBIA</t>
  </si>
  <si>
    <t>DŻIBUTI</t>
  </si>
  <si>
    <t>RWANDA</t>
  </si>
  <si>
    <t>Status nadany zgodnie z Konwencją Genewską</t>
  </si>
  <si>
    <t>Zgoda na pobyt tolerowany</t>
  </si>
  <si>
    <t>Negatywna</t>
  </si>
  <si>
    <t>Umorzenie / pozostawienie bez rozp.</t>
  </si>
  <si>
    <t>GWINEA BISSAU</t>
  </si>
  <si>
    <t>Ochrona uzupełniająca</t>
  </si>
  <si>
    <t>BOŚNIA-HERCEGOWINA</t>
  </si>
  <si>
    <t>CZARNOGÓRA</t>
  </si>
  <si>
    <t>FILIPINY</t>
  </si>
  <si>
    <t>INDONEZJA</t>
  </si>
  <si>
    <t>JAMAJKA</t>
  </si>
  <si>
    <t>MAURITIUS</t>
  </si>
  <si>
    <t>REPUBLIKA ZIELONEGO PRZYLĄDKA</t>
  </si>
  <si>
    <t>SESZELE</t>
  </si>
  <si>
    <t>TAJLANDIA</t>
  </si>
  <si>
    <t>TAJWAN</t>
  </si>
  <si>
    <t>TRYNIDAD I TOBAGO</t>
  </si>
  <si>
    <t>ZIMBABWE</t>
  </si>
  <si>
    <t>ARABIA SAUDYJSKA</t>
  </si>
  <si>
    <t>ARGENTYNA</t>
  </si>
  <si>
    <t>AUSTRALIA</t>
  </si>
  <si>
    <t>BENIN</t>
  </si>
  <si>
    <t>BOLIWIA</t>
  </si>
  <si>
    <t>BRAZYLIA</t>
  </si>
  <si>
    <t>CHILE</t>
  </si>
  <si>
    <t>CHORWACJA</t>
  </si>
  <si>
    <t>DOMINIKANA</t>
  </si>
  <si>
    <t>EKWADOR</t>
  </si>
  <si>
    <t>GWATEMALA</t>
  </si>
  <si>
    <t>IZRAEL</t>
  </si>
  <si>
    <t>JAPONIA</t>
  </si>
  <si>
    <t>JEMEN</t>
  </si>
  <si>
    <t>KAMBODŻA</t>
  </si>
  <si>
    <t>KANADA</t>
  </si>
  <si>
    <t>KATAR</t>
  </si>
  <si>
    <t>KOREA POŁUDNIOWA</t>
  </si>
  <si>
    <t>KOSOWO</t>
  </si>
  <si>
    <t>KOSTARYKA</t>
  </si>
  <si>
    <t>LAOS</t>
  </si>
  <si>
    <t>LIBAN</t>
  </si>
  <si>
    <t>MALEZJA</t>
  </si>
  <si>
    <t>MEKSYK</t>
  </si>
  <si>
    <t>NAMIBIA</t>
  </si>
  <si>
    <t>NOWA ZELANDIA</t>
  </si>
  <si>
    <t>PARAGWAJ</t>
  </si>
  <si>
    <t>PERU</t>
  </si>
  <si>
    <t>SINGAPUR</t>
  </si>
  <si>
    <t>SŁOWENIA</t>
  </si>
  <si>
    <t>STANY ZJEDNOCZONE AMERYKI</t>
  </si>
  <si>
    <t>WYSPY ŚW. TOMASZ I KSIĄŻĘCA</t>
  </si>
  <si>
    <t>KRAJOWA</t>
  </si>
  <si>
    <t>SCHENGEN</t>
  </si>
  <si>
    <r>
      <t xml:space="preserve">      *  </t>
    </r>
    <r>
      <rPr>
        <b/>
        <u val="single"/>
        <sz val="7"/>
        <rFont val="Times New Roman CE"/>
        <family val="1"/>
      </rPr>
      <t>UWAGI:</t>
    </r>
  </si>
  <si>
    <t xml:space="preserve">      2)  Dane dotyczą wyłącznie pozytywnych decyzji wizowych i nie wskazują ogólnej liczby </t>
  </si>
  <si>
    <t xml:space="preserve">           złożonych wniosków o wydanie wizy.</t>
  </si>
  <si>
    <t>BOTSWANA</t>
  </si>
  <si>
    <t>CZAD</t>
  </si>
  <si>
    <t>GABON</t>
  </si>
  <si>
    <t>GRENADA</t>
  </si>
  <si>
    <t>GUJANA</t>
  </si>
  <si>
    <t>MALAWI</t>
  </si>
  <si>
    <t>MOZAMBIK</t>
  </si>
  <si>
    <t>NIKARAGUA</t>
  </si>
  <si>
    <t>PANAMA</t>
  </si>
  <si>
    <t>RUMUNIA</t>
  </si>
  <si>
    <t>WĘGRY</t>
  </si>
  <si>
    <t>ZJEDNOCZONE EMIRATY ARABSKIE</t>
  </si>
  <si>
    <t>A</t>
  </si>
  <si>
    <t>B</t>
  </si>
  <si>
    <t>C</t>
  </si>
  <si>
    <r>
      <t xml:space="preserve">  * </t>
    </r>
    <r>
      <rPr>
        <b/>
        <sz val="8"/>
        <rFont val="Times New Roman CE"/>
        <family val="1"/>
      </rPr>
      <t>UWAGI:</t>
    </r>
  </si>
  <si>
    <t xml:space="preserve">   A - Zaproszenia wystawione przez obywatela polskiego</t>
  </si>
  <si>
    <t xml:space="preserve">   B - Zaproszenia wystawione przez cudzoziemca przebywającego legalnie co najmniej przez 5 lat na terytorium RP</t>
  </si>
  <si>
    <t>AUSTRIA</t>
  </si>
  <si>
    <t>BELGIA</t>
  </si>
  <si>
    <t>CZECHY</t>
  </si>
  <si>
    <t>FINLANDIA</t>
  </si>
  <si>
    <t>FRANCJA</t>
  </si>
  <si>
    <t>GRECJA</t>
  </si>
  <si>
    <t>HISZPANIA</t>
  </si>
  <si>
    <t>HONDURAS</t>
  </si>
  <si>
    <t>NIEMCY</t>
  </si>
  <si>
    <t>SŁOWACJA</t>
  </si>
  <si>
    <t>SZWAJCARIA</t>
  </si>
  <si>
    <t>SZWECJA</t>
  </si>
  <si>
    <t>URUGWAJ</t>
  </si>
  <si>
    <t>WIELKA BRYTANIA</t>
  </si>
  <si>
    <t>WŁOCHY</t>
  </si>
  <si>
    <t xml:space="preserve">   C - Zaproszenia wystawione przez osoby prawne lub jednostki organizacyjne nie posiadające osobowości prawnej, </t>
  </si>
  <si>
    <t xml:space="preserve">         mające siedzibę na terytorium RP </t>
  </si>
  <si>
    <t>POZYTYWNE</t>
  </si>
  <si>
    <t>NEGATYWNE</t>
  </si>
  <si>
    <t>UMORZENIA</t>
  </si>
  <si>
    <t>NIDERLANDY</t>
  </si>
  <si>
    <t>CYPR</t>
  </si>
  <si>
    <t>KUWEJT</t>
  </si>
  <si>
    <t>PORTUGALIA</t>
  </si>
  <si>
    <t>SALWADOR</t>
  </si>
  <si>
    <t>IRLANDIA</t>
  </si>
  <si>
    <t>NORWEGIA</t>
  </si>
  <si>
    <t>DANIA</t>
  </si>
  <si>
    <t>ESTONIA</t>
  </si>
  <si>
    <t>MALTA</t>
  </si>
  <si>
    <t>LUKSEMBURG</t>
  </si>
  <si>
    <t>Obywatelstwo</t>
  </si>
  <si>
    <t>status uchodźcy</t>
  </si>
  <si>
    <t>pobyt tolerowany</t>
  </si>
  <si>
    <t>wydalenie cudoziemca</t>
  </si>
  <si>
    <t>zamieszkanie</t>
  </si>
  <si>
    <t>OCHRONA UZUPEŁNIAJACA</t>
  </si>
  <si>
    <t>OSIEDLENIE SIĘ</t>
  </si>
  <si>
    <t>POBYT REZYDENTA DŁUGOTERMINOWEGO WE</t>
  </si>
  <si>
    <t>POBYT TOLEROWANY</t>
  </si>
  <si>
    <t>STATUS UCHODŹCY</t>
  </si>
  <si>
    <t>ZAMIESZKANIE NA CZAS OZNACZONY</t>
  </si>
  <si>
    <t>GWINEA RÓWNIKOWA</t>
  </si>
  <si>
    <t>HONGKONG</t>
  </si>
  <si>
    <t>ISLANDIA</t>
  </si>
  <si>
    <t>Suma</t>
  </si>
  <si>
    <t xml:space="preserve">                      wg obywatelstwa i rodzaju zezwolenia.</t>
  </si>
  <si>
    <t xml:space="preserve">          i nie uwzględniają liczby wiz wydanych przez polskie przedstawicielstwa dyplomatyczne </t>
  </si>
  <si>
    <t xml:space="preserve">      1) Dane dotyczą liczby wiz wydanych cudzoziemcom przez wojewodów oraz komendantów placówek Straży Granicznej    </t>
  </si>
  <si>
    <t xml:space="preserve">          lub urzędy konsularne poza granicami kraju </t>
  </si>
  <si>
    <t>MACEDONIA</t>
  </si>
  <si>
    <t>REPUBLIKA ŚRODKOWOAFRYKAŃSKA</t>
  </si>
  <si>
    <t xml:space="preserve">                  (wg obywatelstwa).</t>
  </si>
  <si>
    <t>BELIZE</t>
  </si>
  <si>
    <t>SAINT VINCENT I GRENADYNY</t>
  </si>
  <si>
    <t>Umorzenie</t>
  </si>
  <si>
    <t>PAPUA-NOWA GWINEA</t>
  </si>
  <si>
    <t>TUVALU</t>
  </si>
  <si>
    <t>DEMOKRATYCZNA REPUBLIKA KONGA</t>
  </si>
  <si>
    <t>PALESTYNA</t>
  </si>
  <si>
    <t>Ogółem</t>
  </si>
  <si>
    <t>Liczba osób</t>
  </si>
  <si>
    <t xml:space="preserve">                   decyzje o wydaleniu z terytorium RP (wg obywatelstwa).</t>
  </si>
  <si>
    <t>k</t>
  </si>
  <si>
    <t>m</t>
  </si>
  <si>
    <t xml:space="preserve">                 w sprawach o udzielenie zgody na pobyt tolerowany (wg obywatelstwa).</t>
  </si>
  <si>
    <t xml:space="preserve">                    na zamieszkanie na czas oznaczony (wg obywatelstwa).</t>
  </si>
  <si>
    <t>BRUNEI</t>
  </si>
  <si>
    <t xml:space="preserve">                   (wg obywatelstwa).</t>
  </si>
  <si>
    <t xml:space="preserve">                   potwierdzającego prawo stałego pobytu (wg obywatelstwa).</t>
  </si>
  <si>
    <t xml:space="preserve">                   stałego pobytu członka rodziny obywatela UE (wg obywatelstwa).</t>
  </si>
  <si>
    <t xml:space="preserve">                   w sprawie o zezwolenie na zamieszkanie na czas oznaczony (wg obywatelstwa).</t>
  </si>
  <si>
    <t xml:space="preserve">                 (wg obywatelstwa).</t>
  </si>
  <si>
    <t xml:space="preserve">                 wydał decyzje w sprawie o nadanie statusu uchodźcy w RP (wg obywatelstwa).</t>
  </si>
  <si>
    <t xml:space="preserve">                  w sprawie o nadanie statusu uchodźcy w RP (wg obywatelstwa).</t>
  </si>
  <si>
    <t xml:space="preserve">                 o zezwolenie na osiedlenie się (wg obywatelstwa).</t>
  </si>
  <si>
    <t xml:space="preserve">                   decyzje o zobowiązaniu cudzoziemca do opuszczenia terytorium RP (wg obywatelstwa).</t>
  </si>
  <si>
    <t xml:space="preserve">                    w poszczególnych sprawach (wg typu sprawy i obywatelstwa).</t>
  </si>
  <si>
    <t xml:space="preserve">Suma </t>
  </si>
  <si>
    <r>
      <t>Tabela 20: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w stosunku do których komendant wojewódzki (powiatowy, miejski) Policji  </t>
    </r>
  </si>
  <si>
    <t>SAMOA</t>
  </si>
  <si>
    <t>BRYTYJSKIE TERYTORIUM OCEANU INDYJSKIEGO</t>
  </si>
  <si>
    <t>BAHRAJN</t>
  </si>
  <si>
    <t>FIDŻI</t>
  </si>
  <si>
    <t>K</t>
  </si>
  <si>
    <t>M</t>
  </si>
  <si>
    <t>Utrzymujące</t>
  </si>
  <si>
    <t>KIRIBATI</t>
  </si>
  <si>
    <t>MALEDIWY</t>
  </si>
  <si>
    <t>NIGER</t>
  </si>
  <si>
    <t>OMAN</t>
  </si>
  <si>
    <t>PALAU (BELAU)</t>
  </si>
  <si>
    <r>
      <t>Tabela 16: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członków rodzin obywateli UE, którzydo 31.12.2012 r. złożyli wniosek o wydanie karty </t>
    </r>
  </si>
  <si>
    <t>TONGA</t>
  </si>
  <si>
    <r>
      <t>Tabela 22: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które do 31.12.2012 r. otrzymały w I lub II instancji zgodę na pobyt tolerowany </t>
    </r>
  </si>
  <si>
    <r>
      <t>Tabela 23: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które posiadają ważne karty pobytu (stan na 31.12.2012 r.) </t>
    </r>
  </si>
  <si>
    <r>
      <t>Tabela 1: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które w okresie 1.01-31.12.2012 r. złożyły wniosek o nadanie statusu </t>
    </r>
  </si>
  <si>
    <t xml:space="preserve">                uchodźcy w RP.</t>
  </si>
  <si>
    <r>
      <t>Tabela 2: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Liczba osób, wobec których w okresie 1.01-31.12.2012 r. Szef Urzędu do Spraw Cudzoziemców</t>
    </r>
  </si>
  <si>
    <r>
      <t>Tabela 3: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wobec których w okresie 1.01-31.12.2012 r. Rada do Spraw Uchodźców wydała decyzje </t>
    </r>
  </si>
  <si>
    <r>
      <t>Tabela 4: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które w okresie 1.01-31.12.2012 r. złożyły wniosek o przyznanie pobytu </t>
    </r>
  </si>
  <si>
    <t xml:space="preserve">                  tolerowanego (wg obywatelstwa).</t>
  </si>
  <si>
    <r>
      <t>Tabela 5: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Liczba osób, wobec których w okresie 1.01-31.12.2012 r. wojewodowie wydali decyzje</t>
    </r>
  </si>
  <si>
    <r>
      <t>Tabela 6: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Liczba osób, wobec których Szef Urzędu do Spraw Cudzoziemców w okresie 1.01-31.12.2012 r.</t>
    </r>
  </si>
  <si>
    <t xml:space="preserve">                 wydał decyzje w sprawach o udzielenie zgody na pobyt tolerowany (wg obywatelstwa).</t>
  </si>
  <si>
    <r>
      <t>Tabela 7: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Liczba wiz wydanych cudzoziemcom w okresie 1.01-31.12.2012 r. na terytorium RP</t>
    </r>
  </si>
  <si>
    <r>
      <t>Tabela 8: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Liczba zaproszeń wydanych cudzoziemcom w okresie 1.01-31.12.2012 r. (wg obywatelstwa).</t>
    </r>
  </si>
  <si>
    <r>
      <t>Tabela 9: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które w okresie 1.01-31.12.2012 r. złożyły wniosek o zezwolenie na osiedlenie się </t>
    </r>
  </si>
  <si>
    <r>
      <t>Tabela 10: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w stosunku do których w okresie 1.01-31.12.2012 r. wojewodowie wydali decyzje w sprawie </t>
    </r>
  </si>
  <si>
    <r>
      <t>Tabela 11: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które w okresie 1.01-31.12.2012 r. złożyły wniosek o zezwolenie </t>
    </r>
  </si>
  <si>
    <r>
      <t>Tabela 12: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w stosunku do których w okresie 1.01-31.12.2012 r. wojewodowie wydali decyzje  </t>
    </r>
  </si>
  <si>
    <r>
      <t>Tabela 13: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Liczba obywateli UE, którzy w okresie 1.01-31.12.2012 r. złożyli wniosek o zarejestrowanie pobytu</t>
    </r>
  </si>
  <si>
    <r>
      <t>Tabela 14: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obywateli UE, którzy w okresie 1.01-31.12.2012 r. złożyli wniosek o wydanie dokumentu </t>
    </r>
  </si>
  <si>
    <r>
      <t>Tabela 15: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członków rodzin obywateli UE, którzy w okresie 1.01-31.12.2012 r. złożyli wniosek </t>
    </r>
  </si>
  <si>
    <t xml:space="preserve">                   o wydanie karty pobytu członka rodziny obywatela UE (wg obywatelstwa).</t>
  </si>
  <si>
    <r>
      <t>Tabela 17: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które 1.01-31.12.2012 r. złożyły wniosek o udzielenie zezwolenia </t>
    </r>
  </si>
  <si>
    <t xml:space="preserve">                    na pobyt rezydenta długoterminowego Unii Europejskiej (wg obywatelstwa).</t>
  </si>
  <si>
    <r>
      <t>Tabela 18: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Liczba osób, w stosunku do których wojewodowie wydali w okresie 1.01-31.12.2012 r. decyzje w sprawie</t>
    </r>
  </si>
  <si>
    <t xml:space="preserve"> zezwolenia na pobyt rezydenta długoterminowego Unii Europejskiej (wg obywatelstwa).</t>
  </si>
  <si>
    <r>
      <t>Tabela 19: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w stosunku do których w okresie 1.01-31.12.2012 r. wojewodowie wydali </t>
    </r>
  </si>
  <si>
    <t xml:space="preserve">                   lub komendant oddziału lub placówki Straży Granicznej wydał w okresie 1.01-31.12.2012 r.</t>
  </si>
  <si>
    <r>
      <t>Tabela 21: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Liczba osób, w stosunku do których komendant placówki Straży Granicznej wydał w okresie</t>
    </r>
  </si>
  <si>
    <t xml:space="preserve">                    1.01-31.12.2012 r. decyzje o odmowie wjazdu na terytorium RP (wg obywatelstwa).</t>
  </si>
  <si>
    <r>
      <t>Tabela 24: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które posiadają ważne karty pobytu (stan na 31.12.2012 r.) </t>
    </r>
  </si>
  <si>
    <t xml:space="preserve">                      wg obywatelstwa i organu wydającego</t>
  </si>
  <si>
    <t>SZEF URZĘDU DS. CUDZOZIEMCÓW</t>
  </si>
  <si>
    <t>WOJEWODA DOLNOŚLĄSKI</t>
  </si>
  <si>
    <t>WOJEWODA KUJAWSKO-POMORSKI</t>
  </si>
  <si>
    <t>WOJEWODA LUBELSKI</t>
  </si>
  <si>
    <t>WOJEWODA LUBUSKI</t>
  </si>
  <si>
    <t>WOJEWODA ŁÓDZKI</t>
  </si>
  <si>
    <t>WOJEWODA MAŁOPOLSKI</t>
  </si>
  <si>
    <t>WOJEWODA MAZOWIECKI</t>
  </si>
  <si>
    <t>WOJEWODA OPOLSKI</t>
  </si>
  <si>
    <t>WOJEWODA PODKARPACKI</t>
  </si>
  <si>
    <t>WOJEWODA PODLASKI</t>
  </si>
  <si>
    <t>WOJEWODA POMORSKI</t>
  </si>
  <si>
    <t>WOJEWODA ŚLĄSKI</t>
  </si>
  <si>
    <t>WOJEWODA ŚWIĘTOKRZYSKI</t>
  </si>
  <si>
    <t>WOJEWODA WARMIŃSKO-MAZURSKI</t>
  </si>
  <si>
    <t>WOJEWODA WIELKOPOLSKI</t>
  </si>
  <si>
    <t>WOJEWODA ZACHODNIOPOMORSKI</t>
  </si>
  <si>
    <t>Suma końcowa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</si>
</sst>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0.0%"/>
    <numFmt numFmtId="174" formatCode="#,##0.0"/>
    <numFmt numFmtId="175" formatCode="0.00000000"/>
    <numFmt numFmtId="176" formatCode="0.000000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</numFmts>
  <fonts count="6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name val="Arial CE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7"/>
      <name val="Times New Roman CE"/>
      <family val="1"/>
    </font>
    <font>
      <b/>
      <u val="single"/>
      <sz val="7"/>
      <name val="Times New Roman CE"/>
      <family val="1"/>
    </font>
    <font>
      <sz val="7"/>
      <name val="Arial CE"/>
      <family val="2"/>
    </font>
    <font>
      <sz val="8"/>
      <name val="Times New Roman CE"/>
      <family val="1"/>
    </font>
    <font>
      <sz val="10"/>
      <name val="Arial CE"/>
      <family val="0"/>
    </font>
    <font>
      <b/>
      <sz val="8"/>
      <name val="Times New Roman CE"/>
      <family val="1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2.5"/>
      <color indexed="8"/>
      <name val="Arial"/>
      <family val="0"/>
    </font>
    <font>
      <sz val="1.5"/>
      <color indexed="8"/>
      <name val="Arial"/>
      <family val="0"/>
    </font>
    <font>
      <sz val="1.25"/>
      <color indexed="8"/>
      <name val="Arial"/>
      <family val="0"/>
    </font>
    <font>
      <i/>
      <sz val="1.5"/>
      <color indexed="8"/>
      <name val="Arial"/>
      <family val="0"/>
    </font>
    <font>
      <b/>
      <sz val="1.5"/>
      <color indexed="8"/>
      <name val="Arial"/>
      <family val="0"/>
    </font>
    <font>
      <i/>
      <sz val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44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5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47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33" borderId="10" xfId="0" applyFont="1" applyFill="1" applyBorder="1" applyAlignment="1" quotePrefix="1">
      <alignment horizontal="left" vertical="center"/>
    </xf>
    <xf numFmtId="0" fontId="2" fillId="33" borderId="11" xfId="0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9" fillId="33" borderId="12" xfId="0" applyFont="1" applyFill="1" applyBorder="1" applyAlignment="1" quotePrefix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vertical="center"/>
    </xf>
    <xf numFmtId="0" fontId="10" fillId="0" borderId="10" xfId="55" applyFont="1" applyBorder="1" applyAlignment="1">
      <alignment vertical="center"/>
      <protection/>
    </xf>
    <xf numFmtId="0" fontId="4" fillId="0" borderId="11" xfId="55" applyFont="1" applyBorder="1" applyAlignment="1">
      <alignment vertical="center"/>
      <protection/>
    </xf>
    <xf numFmtId="0" fontId="4" fillId="0" borderId="11" xfId="55" applyFont="1" applyBorder="1" applyAlignment="1">
      <alignment horizontal="center" vertical="center"/>
      <protection/>
    </xf>
    <xf numFmtId="0" fontId="4" fillId="0" borderId="12" xfId="55" applyFont="1" applyBorder="1" applyAlignment="1">
      <alignment vertical="center"/>
      <protection/>
    </xf>
    <xf numFmtId="0" fontId="4" fillId="0" borderId="0" xfId="55" applyFont="1" applyBorder="1" applyAlignment="1">
      <alignment vertical="center"/>
      <protection/>
    </xf>
    <xf numFmtId="0" fontId="4" fillId="0" borderId="0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horizontal="center" vertical="center"/>
      <protection/>
    </xf>
    <xf numFmtId="0" fontId="2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4" fillId="0" borderId="13" xfId="55" applyFont="1" applyFill="1" applyBorder="1" applyAlignment="1">
      <alignment vertical="center"/>
      <protection/>
    </xf>
    <xf numFmtId="0" fontId="4" fillId="0" borderId="12" xfId="55" applyFont="1" applyBorder="1" applyAlignment="1">
      <alignment horizontal="center" vertical="center"/>
      <protection/>
    </xf>
    <xf numFmtId="0" fontId="0" fillId="0" borderId="12" xfId="0" applyBorder="1" applyAlignment="1">
      <alignment/>
    </xf>
    <xf numFmtId="0" fontId="4" fillId="0" borderId="15" xfId="55" applyFont="1" applyBorder="1" applyAlignment="1">
      <alignment horizontal="center" vertical="center"/>
      <protection/>
    </xf>
    <xf numFmtId="0" fontId="4" fillId="0" borderId="16" xfId="55" applyFont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6" fillId="0" borderId="18" xfId="0" applyFont="1" applyBorder="1" applyAlignment="1">
      <alignment horizontal="right"/>
    </xf>
    <xf numFmtId="0" fontId="0" fillId="0" borderId="11" xfId="0" applyBorder="1" applyAlignment="1">
      <alignment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Alignment="1">
      <alignment/>
    </xf>
    <xf numFmtId="0" fontId="16" fillId="0" borderId="18" xfId="0" applyNumberFormat="1" applyFont="1" applyFill="1" applyBorder="1" applyAlignment="1">
      <alignment horizontal="right" vertical="center" wrapText="1"/>
    </xf>
    <xf numFmtId="0" fontId="16" fillId="0" borderId="18" xfId="0" applyNumberFormat="1" applyFont="1" applyFill="1" applyBorder="1" applyAlignment="1">
      <alignment horizontal="right" vertical="center" wrapText="1"/>
    </xf>
    <xf numFmtId="3" fontId="18" fillId="0" borderId="18" xfId="0" applyNumberFormat="1" applyFont="1" applyFill="1" applyBorder="1" applyAlignment="1">
      <alignment horizontal="right" vertical="center" wrapText="1"/>
    </xf>
    <xf numFmtId="0" fontId="18" fillId="0" borderId="18" xfId="0" applyFont="1" applyFill="1" applyBorder="1" applyAlignment="1">
      <alignment horizontal="right"/>
    </xf>
    <xf numFmtId="0" fontId="18" fillId="0" borderId="18" xfId="0" applyFont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18" xfId="0" applyFont="1" applyBorder="1" applyAlignment="1">
      <alignment horizontal="right"/>
    </xf>
    <xf numFmtId="0" fontId="16" fillId="0" borderId="17" xfId="0" applyFont="1" applyBorder="1" applyAlignment="1">
      <alignment horizontal="right"/>
    </xf>
    <xf numFmtId="0" fontId="16" fillId="0" borderId="13" xfId="0" applyFont="1" applyBorder="1" applyAlignment="1">
      <alignment horizontal="right"/>
    </xf>
    <xf numFmtId="0" fontId="16" fillId="0" borderId="19" xfId="0" applyFont="1" applyBorder="1" applyAlignment="1">
      <alignment horizontal="right"/>
    </xf>
    <xf numFmtId="0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16" fillId="0" borderId="15" xfId="0" applyFont="1" applyBorder="1" applyAlignment="1">
      <alignment horizontal="right"/>
    </xf>
    <xf numFmtId="0" fontId="16" fillId="0" borderId="22" xfId="0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0" fontId="17" fillId="34" borderId="23" xfId="0" applyFont="1" applyFill="1" applyBorder="1" applyAlignment="1">
      <alignment horizontal="center" vertical="center" wrapText="1"/>
    </xf>
    <xf numFmtId="0" fontId="17" fillId="34" borderId="24" xfId="0" applyFont="1" applyFill="1" applyBorder="1" applyAlignment="1">
      <alignment horizontal="center" vertical="center"/>
    </xf>
    <xf numFmtId="0" fontId="17" fillId="34" borderId="24" xfId="0" applyFont="1" applyFill="1" applyBorder="1" applyAlignment="1">
      <alignment horizontal="center"/>
    </xf>
    <xf numFmtId="0" fontId="17" fillId="34" borderId="25" xfId="0" applyFont="1" applyFill="1" applyBorder="1" applyAlignment="1">
      <alignment horizontal="center" vertical="center" wrapText="1"/>
    </xf>
    <xf numFmtId="0" fontId="17" fillId="34" borderId="26" xfId="0" applyFont="1" applyFill="1" applyBorder="1" applyAlignment="1">
      <alignment horizontal="center" vertical="center" wrapText="1"/>
    </xf>
    <xf numFmtId="0" fontId="16" fillId="0" borderId="27" xfId="0" applyNumberFormat="1" applyFont="1" applyFill="1" applyBorder="1" applyAlignment="1">
      <alignment horizontal="right" vertical="center"/>
    </xf>
    <xf numFmtId="0" fontId="16" fillId="0" borderId="28" xfId="0" applyNumberFormat="1" applyFont="1" applyFill="1" applyBorder="1" applyAlignment="1">
      <alignment horizontal="right" vertical="center"/>
    </xf>
    <xf numFmtId="0" fontId="16" fillId="0" borderId="29" xfId="0" applyNumberFormat="1" applyFont="1" applyFill="1" applyBorder="1" applyAlignment="1">
      <alignment horizontal="right" vertical="center"/>
    </xf>
    <xf numFmtId="0" fontId="16" fillId="0" borderId="30" xfId="0" applyNumberFormat="1" applyFont="1" applyFill="1" applyBorder="1" applyAlignment="1">
      <alignment horizontal="right" vertical="center"/>
    </xf>
    <xf numFmtId="0" fontId="16" fillId="0" borderId="29" xfId="0" applyNumberFormat="1" applyFont="1" applyFill="1" applyBorder="1" applyAlignment="1">
      <alignment horizontal="right" vertical="center"/>
    </xf>
    <xf numFmtId="3" fontId="16" fillId="0" borderId="29" xfId="0" applyNumberFormat="1" applyFont="1" applyFill="1" applyBorder="1" applyAlignment="1">
      <alignment horizontal="right" vertical="center"/>
    </xf>
    <xf numFmtId="0" fontId="16" fillId="0" borderId="30" xfId="0" applyNumberFormat="1" applyFont="1" applyFill="1" applyBorder="1" applyAlignment="1">
      <alignment horizontal="right" vertical="center"/>
    </xf>
    <xf numFmtId="3" fontId="16" fillId="0" borderId="29" xfId="0" applyNumberFormat="1" applyFont="1" applyFill="1" applyBorder="1" applyAlignment="1">
      <alignment horizontal="right" vertical="center"/>
    </xf>
    <xf numFmtId="0" fontId="16" fillId="0" borderId="31" xfId="0" applyNumberFormat="1" applyFont="1" applyFill="1" applyBorder="1" applyAlignment="1">
      <alignment horizontal="right" vertical="center" wrapText="1"/>
    </xf>
    <xf numFmtId="0" fontId="16" fillId="0" borderId="32" xfId="0" applyNumberFormat="1" applyFont="1" applyFill="1" applyBorder="1" applyAlignment="1">
      <alignment horizontal="right" vertical="center" wrapText="1"/>
    </xf>
    <xf numFmtId="0" fontId="17" fillId="34" borderId="26" xfId="0" applyNumberFormat="1" applyFont="1" applyFill="1" applyBorder="1" applyAlignment="1">
      <alignment horizontal="right" vertical="center" wrapText="1"/>
    </xf>
    <xf numFmtId="0" fontId="16" fillId="0" borderId="19" xfId="0" applyNumberFormat="1" applyFont="1" applyFill="1" applyBorder="1" applyAlignment="1">
      <alignment horizontal="right" vertical="center" wrapText="1"/>
    </xf>
    <xf numFmtId="0" fontId="18" fillId="0" borderId="19" xfId="0" applyFont="1" applyFill="1" applyBorder="1" applyAlignment="1">
      <alignment horizontal="right"/>
    </xf>
    <xf numFmtId="0" fontId="16" fillId="0" borderId="29" xfId="0" applyNumberFormat="1" applyFont="1" applyFill="1" applyBorder="1" applyAlignment="1">
      <alignment horizontal="right" vertical="center" wrapText="1"/>
    </xf>
    <xf numFmtId="0" fontId="18" fillId="0" borderId="29" xfId="0" applyFont="1" applyFill="1" applyBorder="1" applyAlignment="1">
      <alignment horizontal="right"/>
    </xf>
    <xf numFmtId="0" fontId="18" fillId="0" borderId="19" xfId="0" applyFont="1" applyBorder="1" applyAlignment="1">
      <alignment horizontal="right"/>
    </xf>
    <xf numFmtId="0" fontId="16" fillId="0" borderId="29" xfId="0" applyNumberFormat="1" applyFont="1" applyFill="1" applyBorder="1" applyAlignment="1">
      <alignment horizontal="right" vertical="center" wrapText="1"/>
    </xf>
    <xf numFmtId="0" fontId="18" fillId="0" borderId="29" xfId="0" applyFont="1" applyBorder="1" applyAlignment="1">
      <alignment horizontal="right"/>
    </xf>
    <xf numFmtId="3" fontId="18" fillId="0" borderId="29" xfId="0" applyNumberFormat="1" applyFont="1" applyFill="1" applyBorder="1" applyAlignment="1">
      <alignment horizontal="right" vertical="center" wrapText="1"/>
    </xf>
    <xf numFmtId="0" fontId="16" fillId="0" borderId="27" xfId="0" applyNumberFormat="1" applyFont="1" applyFill="1" applyBorder="1" applyAlignment="1">
      <alignment horizontal="right" vertical="center" wrapText="1"/>
    </xf>
    <xf numFmtId="0" fontId="16" fillId="0" borderId="21" xfId="0" applyNumberFormat="1" applyFont="1" applyFill="1" applyBorder="1" applyAlignment="1">
      <alignment horizontal="right" vertical="center" wrapText="1"/>
    </xf>
    <xf numFmtId="0" fontId="16" fillId="0" borderId="17" xfId="0" applyNumberFormat="1" applyFont="1" applyFill="1" applyBorder="1" applyAlignment="1">
      <alignment horizontal="right" vertical="center" wrapText="1"/>
    </xf>
    <xf numFmtId="0" fontId="16" fillId="0" borderId="27" xfId="0" applyNumberFormat="1" applyFont="1" applyFill="1" applyBorder="1" applyAlignment="1">
      <alignment horizontal="right" vertical="center" wrapText="1"/>
    </xf>
    <xf numFmtId="0" fontId="16" fillId="0" borderId="21" xfId="0" applyNumberFormat="1" applyFont="1" applyFill="1" applyBorder="1" applyAlignment="1">
      <alignment horizontal="right" vertical="center" wrapText="1"/>
    </xf>
    <xf numFmtId="3" fontId="18" fillId="0" borderId="27" xfId="0" applyNumberFormat="1" applyFont="1" applyFill="1" applyBorder="1" applyAlignment="1">
      <alignment horizontal="right" vertical="center" wrapText="1"/>
    </xf>
    <xf numFmtId="3" fontId="18" fillId="0" borderId="21" xfId="0" applyNumberFormat="1" applyFont="1" applyFill="1" applyBorder="1" applyAlignment="1">
      <alignment horizontal="right" vertical="center" wrapText="1"/>
    </xf>
    <xf numFmtId="0" fontId="17" fillId="34" borderId="33" xfId="0" applyFont="1" applyFill="1" applyBorder="1" applyAlignment="1">
      <alignment horizontal="center" vertical="center" wrapText="1"/>
    </xf>
    <xf numFmtId="0" fontId="17" fillId="34" borderId="34" xfId="0" applyFont="1" applyFill="1" applyBorder="1" applyAlignment="1">
      <alignment horizontal="center" vertical="center" wrapText="1"/>
    </xf>
    <xf numFmtId="0" fontId="17" fillId="34" borderId="35" xfId="0" applyFont="1" applyFill="1" applyBorder="1" applyAlignment="1">
      <alignment horizontal="center" vertical="center" wrapText="1"/>
    </xf>
    <xf numFmtId="0" fontId="17" fillId="34" borderId="36" xfId="0" applyFont="1" applyFill="1" applyBorder="1" applyAlignment="1">
      <alignment horizontal="center" vertical="center" wrapText="1"/>
    </xf>
    <xf numFmtId="0" fontId="17" fillId="34" borderId="37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right"/>
    </xf>
    <xf numFmtId="0" fontId="16" fillId="0" borderId="29" xfId="0" applyFont="1" applyBorder="1" applyAlignment="1">
      <alignment horizontal="right"/>
    </xf>
    <xf numFmtId="0" fontId="16" fillId="0" borderId="27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16" fillId="0" borderId="17" xfId="0" applyFont="1" applyBorder="1" applyAlignment="1">
      <alignment horizontal="right"/>
    </xf>
    <xf numFmtId="0" fontId="16" fillId="0" borderId="31" xfId="0" applyFont="1" applyBorder="1" applyAlignment="1">
      <alignment horizontal="right"/>
    </xf>
    <xf numFmtId="0" fontId="16" fillId="0" borderId="22" xfId="0" applyFont="1" applyBorder="1" applyAlignment="1">
      <alignment horizontal="right"/>
    </xf>
    <xf numFmtId="0" fontId="16" fillId="0" borderId="15" xfId="0" applyFont="1" applyBorder="1" applyAlignment="1">
      <alignment horizontal="right"/>
    </xf>
    <xf numFmtId="0" fontId="17" fillId="35" borderId="33" xfId="0" applyFont="1" applyFill="1" applyBorder="1" applyAlignment="1">
      <alignment horizontal="center" vertical="center"/>
    </xf>
    <xf numFmtId="0" fontId="17" fillId="35" borderId="34" xfId="0" applyFont="1" applyFill="1" applyBorder="1" applyAlignment="1">
      <alignment horizontal="center" vertical="center"/>
    </xf>
    <xf numFmtId="0" fontId="17" fillId="35" borderId="35" xfId="0" applyFont="1" applyFill="1" applyBorder="1" applyAlignment="1">
      <alignment horizontal="center" vertical="center"/>
    </xf>
    <xf numFmtId="0" fontId="17" fillId="35" borderId="24" xfId="0" applyFont="1" applyFill="1" applyBorder="1" applyAlignment="1">
      <alignment horizontal="center" vertical="center"/>
    </xf>
    <xf numFmtId="0" fontId="17" fillId="35" borderId="26" xfId="0" applyFont="1" applyFill="1" applyBorder="1" applyAlignment="1">
      <alignment horizontal="right" vertical="center"/>
    </xf>
    <xf numFmtId="0" fontId="17" fillId="35" borderId="38" xfId="0" applyFont="1" applyFill="1" applyBorder="1" applyAlignment="1">
      <alignment horizontal="right" vertical="center"/>
    </xf>
    <xf numFmtId="0" fontId="17" fillId="35" borderId="23" xfId="0" applyFont="1" applyFill="1" applyBorder="1" applyAlignment="1">
      <alignment horizontal="right" vertical="center"/>
    </xf>
    <xf numFmtId="0" fontId="17" fillId="36" borderId="30" xfId="0" applyFont="1" applyFill="1" applyBorder="1" applyAlignment="1">
      <alignment horizontal="right"/>
    </xf>
    <xf numFmtId="0" fontId="16" fillId="36" borderId="39" xfId="0" applyFont="1" applyFill="1" applyBorder="1" applyAlignment="1">
      <alignment horizontal="left"/>
    </xf>
    <xf numFmtId="0" fontId="16" fillId="0" borderId="29" xfId="0" applyFont="1" applyBorder="1" applyAlignment="1">
      <alignment horizontal="right"/>
    </xf>
    <xf numFmtId="0" fontId="17" fillId="36" borderId="20" xfId="0" applyFont="1" applyFill="1" applyBorder="1" applyAlignment="1">
      <alignment horizontal="right"/>
    </xf>
    <xf numFmtId="0" fontId="16" fillId="36" borderId="40" xfId="0" applyFont="1" applyFill="1" applyBorder="1" applyAlignment="1">
      <alignment horizontal="left"/>
    </xf>
    <xf numFmtId="0" fontId="16" fillId="0" borderId="27" xfId="0" applyFont="1" applyBorder="1" applyAlignment="1">
      <alignment horizontal="right"/>
    </xf>
    <xf numFmtId="0" fontId="17" fillId="36" borderId="28" xfId="0" applyFont="1" applyFill="1" applyBorder="1" applyAlignment="1">
      <alignment horizontal="right"/>
    </xf>
    <xf numFmtId="0" fontId="17" fillId="36" borderId="13" xfId="0" applyFont="1" applyFill="1" applyBorder="1" applyAlignment="1">
      <alignment horizontal="right"/>
    </xf>
    <xf numFmtId="0" fontId="17" fillId="35" borderId="33" xfId="0" applyFont="1" applyFill="1" applyBorder="1" applyAlignment="1">
      <alignment horizontal="center" vertical="center" wrapText="1"/>
    </xf>
    <xf numFmtId="0" fontId="17" fillId="35" borderId="34" xfId="0" applyFont="1" applyFill="1" applyBorder="1" applyAlignment="1">
      <alignment horizontal="center" vertical="center" wrapText="1"/>
    </xf>
    <xf numFmtId="0" fontId="17" fillId="35" borderId="35" xfId="0" applyFont="1" applyFill="1" applyBorder="1" applyAlignment="1">
      <alignment horizontal="center" vertical="center" wrapText="1"/>
    </xf>
    <xf numFmtId="0" fontId="17" fillId="35" borderId="36" xfId="0" applyFont="1" applyFill="1" applyBorder="1" applyAlignment="1">
      <alignment horizontal="center" vertical="center" wrapText="1"/>
    </xf>
    <xf numFmtId="0" fontId="17" fillId="35" borderId="37" xfId="0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right"/>
    </xf>
    <xf numFmtId="0" fontId="17" fillId="36" borderId="32" xfId="0" applyFont="1" applyFill="1" applyBorder="1" applyAlignment="1">
      <alignment horizontal="right"/>
    </xf>
    <xf numFmtId="0" fontId="17" fillId="36" borderId="10" xfId="0" applyFont="1" applyFill="1" applyBorder="1" applyAlignment="1">
      <alignment horizontal="right"/>
    </xf>
    <xf numFmtId="0" fontId="6" fillId="36" borderId="30" xfId="0" applyFont="1" applyFill="1" applyBorder="1" applyAlignment="1">
      <alignment/>
    </xf>
    <xf numFmtId="0" fontId="16" fillId="36" borderId="39" xfId="0" applyFont="1" applyFill="1" applyBorder="1" applyAlignment="1">
      <alignment/>
    </xf>
    <xf numFmtId="0" fontId="16" fillId="36" borderId="40" xfId="0" applyFont="1" applyFill="1" applyBorder="1" applyAlignment="1">
      <alignment/>
    </xf>
    <xf numFmtId="0" fontId="6" fillId="36" borderId="28" xfId="0" applyFont="1" applyFill="1" applyBorder="1" applyAlignment="1">
      <alignment/>
    </xf>
    <xf numFmtId="0" fontId="17" fillId="36" borderId="41" xfId="0" applyFont="1" applyFill="1" applyBorder="1" applyAlignment="1">
      <alignment horizontal="right"/>
    </xf>
    <xf numFmtId="0" fontId="17" fillId="36" borderId="12" xfId="0" applyFont="1" applyFill="1" applyBorder="1" applyAlignment="1">
      <alignment horizontal="right"/>
    </xf>
    <xf numFmtId="0" fontId="17" fillId="37" borderId="33" xfId="0" applyFont="1" applyFill="1" applyBorder="1" applyAlignment="1">
      <alignment horizontal="center" vertical="center"/>
    </xf>
    <xf numFmtId="0" fontId="17" fillId="37" borderId="26" xfId="0" applyFont="1" applyFill="1" applyBorder="1" applyAlignment="1">
      <alignment horizontal="center" vertical="center" wrapText="1"/>
    </xf>
    <xf numFmtId="0" fontId="17" fillId="37" borderId="23" xfId="0" applyFont="1" applyFill="1" applyBorder="1" applyAlignment="1">
      <alignment horizontal="center" vertical="center" wrapText="1"/>
    </xf>
    <xf numFmtId="0" fontId="17" fillId="37" borderId="24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right"/>
    </xf>
    <xf numFmtId="0" fontId="16" fillId="0" borderId="29" xfId="0" applyFont="1" applyFill="1" applyBorder="1" applyAlignment="1">
      <alignment horizontal="right"/>
    </xf>
    <xf numFmtId="0" fontId="16" fillId="0" borderId="31" xfId="0" applyFont="1" applyFill="1" applyBorder="1" applyAlignment="1">
      <alignment horizontal="right"/>
    </xf>
    <xf numFmtId="0" fontId="17" fillId="37" borderId="24" xfId="0" applyFont="1" applyFill="1" applyBorder="1" applyAlignment="1">
      <alignment horizontal="center" vertical="center"/>
    </xf>
    <xf numFmtId="0" fontId="17" fillId="37" borderId="34" xfId="0" applyFont="1" applyFill="1" applyBorder="1" applyAlignment="1">
      <alignment horizontal="center" vertical="center"/>
    </xf>
    <xf numFmtId="0" fontId="17" fillId="37" borderId="35" xfId="0" applyFont="1" applyFill="1" applyBorder="1" applyAlignment="1">
      <alignment horizontal="center" vertical="center"/>
    </xf>
    <xf numFmtId="0" fontId="17" fillId="37" borderId="36" xfId="0" applyFont="1" applyFill="1" applyBorder="1" applyAlignment="1">
      <alignment horizontal="center" vertical="center"/>
    </xf>
    <xf numFmtId="0" fontId="17" fillId="37" borderId="37" xfId="0" applyFont="1" applyFill="1" applyBorder="1" applyAlignment="1">
      <alignment horizontal="center" vertical="center"/>
    </xf>
    <xf numFmtId="0" fontId="17" fillId="38" borderId="33" xfId="0" applyFont="1" applyFill="1" applyBorder="1" applyAlignment="1">
      <alignment horizontal="center" vertical="center"/>
    </xf>
    <xf numFmtId="164" fontId="20" fillId="33" borderId="28" xfId="0" applyNumberFormat="1" applyFont="1" applyFill="1" applyBorder="1" applyAlignment="1">
      <alignment vertical="center"/>
    </xf>
    <xf numFmtId="0" fontId="17" fillId="38" borderId="23" xfId="0" applyFont="1" applyFill="1" applyBorder="1" applyAlignment="1">
      <alignment horizontal="center" vertical="center" wrapText="1"/>
    </xf>
    <xf numFmtId="0" fontId="17" fillId="38" borderId="24" xfId="0" applyFont="1" applyFill="1" applyBorder="1" applyAlignment="1">
      <alignment horizontal="center" vertical="center"/>
    </xf>
    <xf numFmtId="0" fontId="17" fillId="38" borderId="26" xfId="0" applyFont="1" applyFill="1" applyBorder="1" applyAlignment="1">
      <alignment horizontal="center" vertical="center" wrapText="1"/>
    </xf>
    <xf numFmtId="0" fontId="17" fillId="38" borderId="34" xfId="0" applyFont="1" applyFill="1" applyBorder="1" applyAlignment="1">
      <alignment horizontal="center" vertical="center"/>
    </xf>
    <xf numFmtId="0" fontId="17" fillId="38" borderId="35" xfId="0" applyFont="1" applyFill="1" applyBorder="1" applyAlignment="1">
      <alignment horizontal="center" vertical="center"/>
    </xf>
    <xf numFmtId="0" fontId="17" fillId="38" borderId="36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right" vertical="center"/>
    </xf>
    <xf numFmtId="0" fontId="17" fillId="39" borderId="33" xfId="0" applyFont="1" applyFill="1" applyBorder="1" applyAlignment="1">
      <alignment horizontal="center" vertical="center"/>
    </xf>
    <xf numFmtId="164" fontId="17" fillId="39" borderId="23" xfId="0" applyNumberFormat="1" applyFont="1" applyFill="1" applyBorder="1" applyAlignment="1">
      <alignment vertical="center"/>
    </xf>
    <xf numFmtId="0" fontId="17" fillId="39" borderId="24" xfId="0" applyFont="1" applyFill="1" applyBorder="1" applyAlignment="1">
      <alignment horizontal="center" vertical="center"/>
    </xf>
    <xf numFmtId="0" fontId="17" fillId="39" borderId="26" xfId="0" applyFont="1" applyFill="1" applyBorder="1" applyAlignment="1">
      <alignment horizontal="center" vertical="center" wrapText="1"/>
    </xf>
    <xf numFmtId="0" fontId="17" fillId="39" borderId="34" xfId="0" applyFont="1" applyFill="1" applyBorder="1" applyAlignment="1">
      <alignment horizontal="center" vertical="center"/>
    </xf>
    <xf numFmtId="0" fontId="17" fillId="39" borderId="35" xfId="0" applyFont="1" applyFill="1" applyBorder="1" applyAlignment="1">
      <alignment horizontal="center" vertical="center"/>
    </xf>
    <xf numFmtId="0" fontId="17" fillId="39" borderId="36" xfId="0" applyFont="1" applyFill="1" applyBorder="1" applyAlignment="1">
      <alignment horizontal="center" vertical="center"/>
    </xf>
    <xf numFmtId="0" fontId="17" fillId="39" borderId="37" xfId="0" applyFont="1" applyFill="1" applyBorder="1" applyAlignment="1">
      <alignment horizontal="center" vertical="center"/>
    </xf>
    <xf numFmtId="0" fontId="16" fillId="0" borderId="27" xfId="54" applyFont="1" applyFill="1" applyBorder="1" applyAlignment="1">
      <alignment horizontal="right"/>
      <protection/>
    </xf>
    <xf numFmtId="0" fontId="16" fillId="0" borderId="29" xfId="54" applyFont="1" applyFill="1" applyBorder="1" applyAlignment="1">
      <alignment horizontal="right"/>
      <protection/>
    </xf>
    <xf numFmtId="49" fontId="19" fillId="40" borderId="26" xfId="0" applyNumberFormat="1" applyFont="1" applyFill="1" applyBorder="1" applyAlignment="1">
      <alignment horizontal="center" vertical="center" wrapText="1"/>
    </xf>
    <xf numFmtId="49" fontId="19" fillId="40" borderId="23" xfId="0" applyNumberFormat="1" applyFont="1" applyFill="1" applyBorder="1" applyAlignment="1">
      <alignment horizontal="center" vertical="center" wrapText="1"/>
    </xf>
    <xf numFmtId="49" fontId="19" fillId="40" borderId="24" xfId="0" applyNumberFormat="1" applyFont="1" applyFill="1" applyBorder="1" applyAlignment="1">
      <alignment horizontal="center" vertical="center" wrapText="1"/>
    </xf>
    <xf numFmtId="0" fontId="17" fillId="40" borderId="38" xfId="0" applyFont="1" applyFill="1" applyBorder="1" applyAlignment="1">
      <alignment horizontal="center" vertical="center" textRotation="90" wrapText="1"/>
    </xf>
    <xf numFmtId="0" fontId="17" fillId="40" borderId="24" xfId="0" applyFont="1" applyFill="1" applyBorder="1" applyAlignment="1">
      <alignment horizontal="center" vertical="center"/>
    </xf>
    <xf numFmtId="0" fontId="17" fillId="40" borderId="26" xfId="0" applyFont="1" applyFill="1" applyBorder="1" applyAlignment="1">
      <alignment horizontal="center" vertical="center" textRotation="90" wrapText="1"/>
    </xf>
    <xf numFmtId="0" fontId="16" fillId="0" borderId="30" xfId="0" applyFont="1" applyBorder="1" applyAlignment="1">
      <alignment horizontal="right"/>
    </xf>
    <xf numFmtId="0" fontId="17" fillId="40" borderId="24" xfId="0" applyFont="1" applyFill="1" applyBorder="1" applyAlignment="1">
      <alignment horizontal="center"/>
    </xf>
    <xf numFmtId="0" fontId="17" fillId="40" borderId="26" xfId="0" applyFont="1" applyFill="1" applyBorder="1" applyAlignment="1">
      <alignment horizontal="center"/>
    </xf>
    <xf numFmtId="0" fontId="16" fillId="36" borderId="40" xfId="0" applyFont="1" applyFill="1" applyBorder="1" applyAlignment="1">
      <alignment vertical="center"/>
    </xf>
    <xf numFmtId="0" fontId="16" fillId="36" borderId="39" xfId="0" applyFont="1" applyFill="1" applyBorder="1" applyAlignment="1">
      <alignment vertical="center"/>
    </xf>
    <xf numFmtId="0" fontId="16" fillId="36" borderId="39" xfId="0" applyFont="1" applyFill="1" applyBorder="1" applyAlignment="1">
      <alignment horizontal="left" vertical="center"/>
    </xf>
    <xf numFmtId="0" fontId="16" fillId="36" borderId="42" xfId="0" applyFont="1" applyFill="1" applyBorder="1" applyAlignment="1">
      <alignment vertical="center" wrapText="1"/>
    </xf>
    <xf numFmtId="0" fontId="17" fillId="36" borderId="43" xfId="0" applyFont="1" applyFill="1" applyBorder="1" applyAlignment="1">
      <alignment vertical="center"/>
    </xf>
    <xf numFmtId="0" fontId="16" fillId="36" borderId="40" xfId="0" applyFont="1" applyFill="1" applyBorder="1" applyAlignment="1">
      <alignment vertical="center" wrapText="1"/>
    </xf>
    <xf numFmtId="0" fontId="16" fillId="36" borderId="39" xfId="0" applyFont="1" applyFill="1" applyBorder="1" applyAlignment="1">
      <alignment vertical="center" wrapText="1"/>
    </xf>
    <xf numFmtId="0" fontId="17" fillId="36" borderId="28" xfId="0" applyNumberFormat="1" applyFont="1" applyFill="1" applyBorder="1" applyAlignment="1">
      <alignment horizontal="right" vertical="center" wrapText="1"/>
    </xf>
    <xf numFmtId="0" fontId="17" fillId="36" borderId="13" xfId="0" applyNumberFormat="1" applyFont="1" applyFill="1" applyBorder="1" applyAlignment="1">
      <alignment horizontal="right" vertical="center" wrapText="1"/>
    </xf>
    <xf numFmtId="0" fontId="17" fillId="36" borderId="28" xfId="0" applyNumberFormat="1" applyFont="1" applyFill="1" applyBorder="1" applyAlignment="1">
      <alignment horizontal="right" vertical="center" wrapText="1"/>
    </xf>
    <xf numFmtId="3" fontId="17" fillId="36" borderId="28" xfId="0" applyNumberFormat="1" applyFont="1" applyFill="1" applyBorder="1" applyAlignment="1">
      <alignment horizontal="right" vertical="center" wrapText="1"/>
    </xf>
    <xf numFmtId="0" fontId="16" fillId="36" borderId="42" xfId="0" applyFont="1" applyFill="1" applyBorder="1" applyAlignment="1">
      <alignment/>
    </xf>
    <xf numFmtId="0" fontId="16" fillId="36" borderId="44" xfId="0" applyFont="1" applyFill="1" applyBorder="1" applyAlignment="1">
      <alignment/>
    </xf>
    <xf numFmtId="0" fontId="16" fillId="36" borderId="45" xfId="0" applyFont="1" applyFill="1" applyBorder="1" applyAlignment="1">
      <alignment/>
    </xf>
    <xf numFmtId="0" fontId="17" fillId="36" borderId="44" xfId="0" applyFont="1" applyFill="1" applyBorder="1" applyAlignment="1">
      <alignment/>
    </xf>
    <xf numFmtId="0" fontId="17" fillId="41" borderId="46" xfId="0" applyFont="1" applyFill="1" applyBorder="1" applyAlignment="1">
      <alignment horizontal="center" vertical="center"/>
    </xf>
    <xf numFmtId="0" fontId="17" fillId="41" borderId="38" xfId="0" applyFont="1" applyFill="1" applyBorder="1" applyAlignment="1">
      <alignment horizontal="center" vertical="center"/>
    </xf>
    <xf numFmtId="3" fontId="17" fillId="41" borderId="24" xfId="0" applyNumberFormat="1" applyFont="1" applyFill="1" applyBorder="1" applyAlignment="1">
      <alignment horizontal="center" vertical="center"/>
    </xf>
    <xf numFmtId="0" fontId="17" fillId="41" borderId="26" xfId="0" applyNumberFormat="1" applyFont="1" applyFill="1" applyBorder="1" applyAlignment="1">
      <alignment horizontal="right" vertical="center"/>
    </xf>
    <xf numFmtId="0" fontId="16" fillId="36" borderId="45" xfId="0" applyFont="1" applyFill="1" applyBorder="1" applyAlignment="1">
      <alignment wrapText="1"/>
    </xf>
    <xf numFmtId="0" fontId="16" fillId="36" borderId="39" xfId="0" applyFont="1" applyFill="1" applyBorder="1" applyAlignment="1">
      <alignment/>
    </xf>
    <xf numFmtId="0" fontId="17" fillId="9" borderId="24" xfId="0" applyFont="1" applyFill="1" applyBorder="1" applyAlignment="1">
      <alignment horizontal="center" vertical="center"/>
    </xf>
    <xf numFmtId="0" fontId="17" fillId="9" borderId="26" xfId="0" applyFont="1" applyFill="1" applyBorder="1" applyAlignment="1">
      <alignment horizontal="center" vertical="center" wrapText="1"/>
    </xf>
    <xf numFmtId="0" fontId="17" fillId="9" borderId="23" xfId="0" applyFont="1" applyFill="1" applyBorder="1" applyAlignment="1">
      <alignment horizontal="center" vertical="center"/>
    </xf>
    <xf numFmtId="0" fontId="17" fillId="15" borderId="24" xfId="0" applyFont="1" applyFill="1" applyBorder="1" applyAlignment="1">
      <alignment horizontal="center" vertical="center"/>
    </xf>
    <xf numFmtId="0" fontId="17" fillId="15" borderId="26" xfId="0" applyFont="1" applyFill="1" applyBorder="1" applyAlignment="1">
      <alignment horizontal="center" vertical="center" wrapText="1"/>
    </xf>
    <xf numFmtId="0" fontId="17" fillId="15" borderId="23" xfId="0" applyFont="1" applyFill="1" applyBorder="1" applyAlignment="1">
      <alignment horizontal="center" vertical="center"/>
    </xf>
    <xf numFmtId="0" fontId="17" fillId="16" borderId="24" xfId="0" applyFont="1" applyFill="1" applyBorder="1" applyAlignment="1">
      <alignment horizontal="center" vertical="center"/>
    </xf>
    <xf numFmtId="0" fontId="17" fillId="16" borderId="26" xfId="0" applyFont="1" applyFill="1" applyBorder="1" applyAlignment="1">
      <alignment horizontal="center" vertical="center"/>
    </xf>
    <xf numFmtId="0" fontId="17" fillId="16" borderId="23" xfId="0" applyFont="1" applyFill="1" applyBorder="1" applyAlignment="1">
      <alignment horizontal="center" vertical="center"/>
    </xf>
    <xf numFmtId="0" fontId="16" fillId="36" borderId="39" xfId="0" applyFont="1" applyFill="1" applyBorder="1" applyAlignment="1">
      <alignment wrapText="1"/>
    </xf>
    <xf numFmtId="49" fontId="19" fillId="42" borderId="24" xfId="54" applyNumberFormat="1" applyFont="1" applyFill="1" applyBorder="1" applyAlignment="1">
      <alignment horizontal="center" vertical="center" wrapText="1"/>
      <protection/>
    </xf>
    <xf numFmtId="49" fontId="19" fillId="42" borderId="26" xfId="54" applyNumberFormat="1" applyFont="1" applyFill="1" applyBorder="1" applyAlignment="1">
      <alignment horizontal="center" vertical="center" wrapText="1"/>
      <protection/>
    </xf>
    <xf numFmtId="49" fontId="19" fillId="42" borderId="23" xfId="54" applyNumberFormat="1" applyFont="1" applyFill="1" applyBorder="1" applyAlignment="1">
      <alignment horizontal="center" vertical="center" wrapText="1"/>
      <protection/>
    </xf>
    <xf numFmtId="0" fontId="16" fillId="36" borderId="40" xfId="54" applyFont="1" applyFill="1" applyBorder="1">
      <alignment/>
      <protection/>
    </xf>
    <xf numFmtId="0" fontId="16" fillId="36" borderId="39" xfId="54" applyFont="1" applyFill="1" applyBorder="1">
      <alignment/>
      <protection/>
    </xf>
    <xf numFmtId="49" fontId="19" fillId="11" borderId="24" xfId="54" applyNumberFormat="1" applyFont="1" applyFill="1" applyBorder="1" applyAlignment="1">
      <alignment horizontal="center" vertical="center" wrapText="1"/>
      <protection/>
    </xf>
    <xf numFmtId="49" fontId="19" fillId="11" borderId="26" xfId="54" applyNumberFormat="1" applyFont="1" applyFill="1" applyBorder="1" applyAlignment="1">
      <alignment horizontal="center" vertical="center" wrapText="1"/>
      <protection/>
    </xf>
    <xf numFmtId="49" fontId="19" fillId="11" borderId="23" xfId="54" applyNumberFormat="1" applyFont="1" applyFill="1" applyBorder="1" applyAlignment="1">
      <alignment horizontal="center" vertical="center" wrapText="1"/>
      <protection/>
    </xf>
    <xf numFmtId="0" fontId="16" fillId="36" borderId="40" xfId="0" applyFont="1" applyFill="1" applyBorder="1" applyAlignment="1">
      <alignment/>
    </xf>
    <xf numFmtId="0" fontId="16" fillId="36" borderId="42" xfId="0" applyFont="1" applyFill="1" applyBorder="1" applyAlignment="1">
      <alignment/>
    </xf>
    <xf numFmtId="0" fontId="17" fillId="12" borderId="33" xfId="0" applyFont="1" applyFill="1" applyBorder="1" applyAlignment="1">
      <alignment horizontal="center" vertical="center" wrapText="1"/>
    </xf>
    <xf numFmtId="0" fontId="17" fillId="12" borderId="34" xfId="0" applyFont="1" applyFill="1" applyBorder="1" applyAlignment="1">
      <alignment horizontal="center" vertical="center" wrapText="1"/>
    </xf>
    <xf numFmtId="0" fontId="17" fillId="12" borderId="35" xfId="0" applyFont="1" applyFill="1" applyBorder="1" applyAlignment="1">
      <alignment horizontal="center" vertical="center" wrapText="1"/>
    </xf>
    <xf numFmtId="0" fontId="17" fillId="12" borderId="36" xfId="0" applyFont="1" applyFill="1" applyBorder="1" applyAlignment="1">
      <alignment horizontal="center" vertical="center" wrapText="1"/>
    </xf>
    <xf numFmtId="0" fontId="17" fillId="12" borderId="37" xfId="0" applyFont="1" applyFill="1" applyBorder="1" applyAlignment="1">
      <alignment horizontal="center" vertical="center" wrapText="1"/>
    </xf>
    <xf numFmtId="0" fontId="17" fillId="12" borderId="24" xfId="0" applyFont="1" applyFill="1" applyBorder="1" applyAlignment="1">
      <alignment horizontal="center" vertical="center"/>
    </xf>
    <xf numFmtId="0" fontId="17" fillId="0" borderId="13" xfId="0" applyNumberFormat="1" applyFont="1" applyFill="1" applyBorder="1" applyAlignment="1">
      <alignment horizontal="right" vertical="center" wrapText="1"/>
    </xf>
    <xf numFmtId="3" fontId="17" fillId="0" borderId="28" xfId="0" applyNumberFormat="1" applyFont="1" applyFill="1" applyBorder="1" applyAlignment="1">
      <alignment horizontal="right" vertical="center" wrapText="1"/>
    </xf>
    <xf numFmtId="0" fontId="16" fillId="0" borderId="39" xfId="0" applyFont="1" applyFill="1" applyBorder="1" applyAlignment="1">
      <alignment vertical="center" wrapText="1"/>
    </xf>
    <xf numFmtId="0" fontId="17" fillId="0" borderId="28" xfId="0" applyNumberFormat="1" applyFont="1" applyFill="1" applyBorder="1" applyAlignment="1">
      <alignment horizontal="right" vertical="center" wrapText="1"/>
    </xf>
    <xf numFmtId="0" fontId="17" fillId="0" borderId="28" xfId="0" applyNumberFormat="1" applyFont="1" applyFill="1" applyBorder="1" applyAlignment="1">
      <alignment horizontal="right" vertical="center" wrapText="1"/>
    </xf>
    <xf numFmtId="0" fontId="17" fillId="43" borderId="26" xfId="0" applyFont="1" applyFill="1" applyBorder="1" applyAlignment="1">
      <alignment horizontal="right"/>
    </xf>
    <xf numFmtId="0" fontId="17" fillId="41" borderId="24" xfId="0" applyFont="1" applyFill="1" applyBorder="1" applyAlignment="1">
      <alignment horizontal="center" vertical="center"/>
    </xf>
    <xf numFmtId="0" fontId="17" fillId="35" borderId="47" xfId="0" applyFont="1" applyFill="1" applyBorder="1" applyAlignment="1">
      <alignment horizontal="center" vertical="center"/>
    </xf>
    <xf numFmtId="0" fontId="17" fillId="41" borderId="26" xfId="0" applyFont="1" applyFill="1" applyBorder="1" applyAlignment="1">
      <alignment horizontal="center" vertical="center"/>
    </xf>
    <xf numFmtId="0" fontId="17" fillId="41" borderId="25" xfId="0" applyFont="1" applyFill="1" applyBorder="1" applyAlignment="1">
      <alignment horizontal="center" vertical="center"/>
    </xf>
    <xf numFmtId="0" fontId="16" fillId="0" borderId="48" xfId="0" applyFont="1" applyBorder="1" applyAlignment="1">
      <alignment horizontal="right"/>
    </xf>
    <xf numFmtId="0" fontId="16" fillId="0" borderId="34" xfId="0" applyFont="1" applyBorder="1" applyAlignment="1">
      <alignment horizontal="right"/>
    </xf>
    <xf numFmtId="2" fontId="20" fillId="0" borderId="28" xfId="0" applyNumberFormat="1" applyFont="1" applyFill="1" applyBorder="1" applyAlignment="1">
      <alignment horizontal="right" vertical="center"/>
    </xf>
    <xf numFmtId="2" fontId="20" fillId="0" borderId="30" xfId="0" applyNumberFormat="1" applyFont="1" applyFill="1" applyBorder="1" applyAlignment="1">
      <alignment horizontal="right" vertical="center"/>
    </xf>
    <xf numFmtId="2" fontId="20" fillId="0" borderId="32" xfId="0" applyNumberFormat="1" applyFont="1" applyFill="1" applyBorder="1" applyAlignment="1">
      <alignment horizontal="right" vertical="center"/>
    </xf>
    <xf numFmtId="2" fontId="20" fillId="33" borderId="28" xfId="0" applyNumberFormat="1" applyFont="1" applyFill="1" applyBorder="1" applyAlignment="1">
      <alignment vertical="center"/>
    </xf>
    <xf numFmtId="3" fontId="17" fillId="41" borderId="49" xfId="0" applyNumberFormat="1" applyFont="1" applyFill="1" applyBorder="1" applyAlignment="1">
      <alignment horizontal="center" vertical="center"/>
    </xf>
    <xf numFmtId="3" fontId="17" fillId="41" borderId="50" xfId="0" applyNumberFormat="1" applyFont="1" applyFill="1" applyBorder="1" applyAlignment="1">
      <alignment horizontal="center" vertical="center"/>
    </xf>
    <xf numFmtId="3" fontId="17" fillId="41" borderId="51" xfId="0" applyNumberFormat="1" applyFont="1" applyFill="1" applyBorder="1" applyAlignment="1">
      <alignment horizontal="center" vertical="center"/>
    </xf>
    <xf numFmtId="0" fontId="17" fillId="41" borderId="52" xfId="0" applyFont="1" applyFill="1" applyBorder="1" applyAlignment="1">
      <alignment horizontal="center" vertical="center"/>
    </xf>
    <xf numFmtId="0" fontId="17" fillId="41" borderId="46" xfId="0" applyFont="1" applyFill="1" applyBorder="1" applyAlignment="1">
      <alignment horizontal="center" vertical="center"/>
    </xf>
    <xf numFmtId="0" fontId="17" fillId="41" borderId="25" xfId="0" applyFont="1" applyFill="1" applyBorder="1" applyAlignment="1">
      <alignment horizontal="center" vertical="center"/>
    </xf>
    <xf numFmtId="2" fontId="20" fillId="33" borderId="28" xfId="54" applyNumberFormat="1" applyFont="1" applyFill="1" applyBorder="1" applyAlignment="1">
      <alignment vertical="center"/>
      <protection/>
    </xf>
    <xf numFmtId="2" fontId="20" fillId="33" borderId="28" xfId="0" applyNumberFormat="1" applyFont="1" applyFill="1" applyBorder="1" applyAlignment="1">
      <alignment vertical="center"/>
    </xf>
    <xf numFmtId="0" fontId="17" fillId="34" borderId="53" xfId="0" applyFont="1" applyFill="1" applyBorder="1" applyAlignment="1">
      <alignment horizontal="center" vertical="center" wrapText="1"/>
    </xf>
    <xf numFmtId="0" fontId="17" fillId="34" borderId="47" xfId="0" applyFont="1" applyFill="1" applyBorder="1" applyAlignment="1">
      <alignment horizontal="center" vertical="center" wrapText="1"/>
    </xf>
    <xf numFmtId="0" fontId="17" fillId="34" borderId="54" xfId="0" applyFont="1" applyFill="1" applyBorder="1" applyAlignment="1">
      <alignment horizontal="center" vertical="center" wrapText="1"/>
    </xf>
    <xf numFmtId="0" fontId="17" fillId="34" borderId="48" xfId="0" applyFont="1" applyFill="1" applyBorder="1" applyAlignment="1">
      <alignment horizontal="center" vertical="center" wrapText="1"/>
    </xf>
    <xf numFmtId="0" fontId="17" fillId="34" borderId="55" xfId="0" applyFont="1" applyFill="1" applyBorder="1" applyAlignment="1">
      <alignment horizontal="center" vertical="center" wrapText="1"/>
    </xf>
    <xf numFmtId="0" fontId="17" fillId="34" borderId="56" xfId="0" applyFont="1" applyFill="1" applyBorder="1" applyAlignment="1">
      <alignment horizontal="center" vertical="center" wrapText="1"/>
    </xf>
    <xf numFmtId="0" fontId="17" fillId="34" borderId="57" xfId="0" applyFont="1" applyFill="1" applyBorder="1" applyAlignment="1">
      <alignment horizontal="center" vertical="center" wrapText="1"/>
    </xf>
    <xf numFmtId="0" fontId="17" fillId="34" borderId="58" xfId="0" applyFont="1" applyFill="1" applyBorder="1" applyAlignment="1">
      <alignment horizontal="center" vertical="center" wrapText="1"/>
    </xf>
    <xf numFmtId="0" fontId="17" fillId="34" borderId="57" xfId="0" applyFont="1" applyFill="1" applyBorder="1" applyAlignment="1">
      <alignment horizontal="center" vertical="center"/>
    </xf>
    <xf numFmtId="0" fontId="17" fillId="34" borderId="59" xfId="0" applyFont="1" applyFill="1" applyBorder="1" applyAlignment="1">
      <alignment horizontal="center" vertical="center"/>
    </xf>
    <xf numFmtId="0" fontId="17" fillId="34" borderId="48" xfId="0" applyFont="1" applyFill="1" applyBorder="1" applyAlignment="1">
      <alignment horizontal="center" vertical="center"/>
    </xf>
    <xf numFmtId="0" fontId="17" fillId="34" borderId="60" xfId="0" applyFont="1" applyFill="1" applyBorder="1" applyAlignment="1">
      <alignment horizontal="center" vertical="center"/>
    </xf>
    <xf numFmtId="0" fontId="17" fillId="34" borderId="61" xfId="0" applyFont="1" applyFill="1" applyBorder="1" applyAlignment="1">
      <alignment horizontal="center" vertical="center" wrapText="1"/>
    </xf>
    <xf numFmtId="0" fontId="17" fillId="34" borderId="59" xfId="0" applyFont="1" applyFill="1" applyBorder="1" applyAlignment="1">
      <alignment horizontal="center" vertical="center" wrapText="1"/>
    </xf>
    <xf numFmtId="0" fontId="17" fillId="34" borderId="60" xfId="0" applyFont="1" applyFill="1" applyBorder="1" applyAlignment="1">
      <alignment horizontal="center" vertical="center" wrapText="1"/>
    </xf>
    <xf numFmtId="0" fontId="17" fillId="35" borderId="56" xfId="0" applyFont="1" applyFill="1" applyBorder="1" applyAlignment="1">
      <alignment horizontal="center" vertical="center"/>
    </xf>
    <xf numFmtId="0" fontId="17" fillId="35" borderId="61" xfId="0" applyFont="1" applyFill="1" applyBorder="1" applyAlignment="1">
      <alignment horizontal="center" vertical="center"/>
    </xf>
    <xf numFmtId="0" fontId="17" fillId="35" borderId="57" xfId="0" applyFont="1" applyFill="1" applyBorder="1" applyAlignment="1">
      <alignment horizontal="center" vertical="center"/>
    </xf>
    <xf numFmtId="0" fontId="17" fillId="35" borderId="58" xfId="0" applyFont="1" applyFill="1" applyBorder="1" applyAlignment="1">
      <alignment horizontal="center" vertical="center"/>
    </xf>
    <xf numFmtId="0" fontId="17" fillId="35" borderId="56" xfId="0" applyFont="1" applyFill="1" applyBorder="1" applyAlignment="1">
      <alignment horizontal="center" vertical="center" wrapText="1"/>
    </xf>
    <xf numFmtId="0" fontId="17" fillId="35" borderId="57" xfId="0" applyFont="1" applyFill="1" applyBorder="1" applyAlignment="1">
      <alignment horizontal="center" vertical="center" wrapText="1"/>
    </xf>
    <xf numFmtId="0" fontId="17" fillId="35" borderId="58" xfId="0" applyFont="1" applyFill="1" applyBorder="1" applyAlignment="1">
      <alignment horizontal="center" vertical="center" wrapText="1"/>
    </xf>
    <xf numFmtId="0" fontId="17" fillId="35" borderId="54" xfId="0" applyFont="1" applyFill="1" applyBorder="1" applyAlignment="1">
      <alignment horizontal="center" vertical="center" wrapText="1"/>
    </xf>
    <xf numFmtId="0" fontId="17" fillId="35" borderId="48" xfId="0" applyFont="1" applyFill="1" applyBorder="1" applyAlignment="1">
      <alignment horizontal="center" vertical="center" wrapText="1"/>
    </xf>
    <xf numFmtId="0" fontId="17" fillId="35" borderId="55" xfId="0" applyFont="1" applyFill="1" applyBorder="1" applyAlignment="1">
      <alignment horizontal="center" vertical="center" wrapText="1"/>
    </xf>
    <xf numFmtId="0" fontId="17" fillId="35" borderId="53" xfId="0" applyFont="1" applyFill="1" applyBorder="1" applyAlignment="1">
      <alignment horizontal="center" vertical="center" wrapText="1"/>
    </xf>
    <xf numFmtId="0" fontId="17" fillId="35" borderId="47" xfId="0" applyFont="1" applyFill="1" applyBorder="1" applyAlignment="1">
      <alignment horizontal="center" vertical="center" wrapText="1"/>
    </xf>
    <xf numFmtId="0" fontId="17" fillId="35" borderId="62" xfId="0" applyFont="1" applyFill="1" applyBorder="1" applyAlignment="1">
      <alignment horizontal="center" vertical="center" wrapText="1"/>
    </xf>
    <xf numFmtId="0" fontId="17" fillId="41" borderId="49" xfId="0" applyFont="1" applyFill="1" applyBorder="1" applyAlignment="1">
      <alignment horizontal="center" vertical="center"/>
    </xf>
    <xf numFmtId="0" fontId="17" fillId="41" borderId="50" xfId="0" applyFont="1" applyFill="1" applyBorder="1" applyAlignment="1">
      <alignment horizontal="center" vertical="center"/>
    </xf>
    <xf numFmtId="3" fontId="17" fillId="41" borderId="49" xfId="0" applyNumberFormat="1" applyFont="1" applyFill="1" applyBorder="1" applyAlignment="1">
      <alignment horizontal="center" vertical="center"/>
    </xf>
    <xf numFmtId="3" fontId="17" fillId="41" borderId="24" xfId="0" applyNumberFormat="1" applyFont="1" applyFill="1" applyBorder="1" applyAlignment="1">
      <alignment horizontal="center" vertical="center"/>
    </xf>
    <xf numFmtId="3" fontId="17" fillId="41" borderId="52" xfId="0" applyNumberFormat="1" applyFont="1" applyFill="1" applyBorder="1" applyAlignment="1">
      <alignment horizontal="center" vertical="center"/>
    </xf>
    <xf numFmtId="3" fontId="17" fillId="41" borderId="25" xfId="0" applyNumberFormat="1" applyFont="1" applyFill="1" applyBorder="1" applyAlignment="1">
      <alignment horizontal="center" vertical="center"/>
    </xf>
    <xf numFmtId="3" fontId="17" fillId="41" borderId="53" xfId="0" applyNumberFormat="1" applyFont="1" applyFill="1" applyBorder="1" applyAlignment="1">
      <alignment horizontal="center" vertical="center"/>
    </xf>
    <xf numFmtId="3" fontId="17" fillId="41" borderId="51" xfId="0" applyNumberFormat="1" applyFont="1" applyFill="1" applyBorder="1" applyAlignment="1">
      <alignment horizontal="center" vertical="center"/>
    </xf>
    <xf numFmtId="3" fontId="17" fillId="41" borderId="63" xfId="0" applyNumberFormat="1" applyFont="1" applyFill="1" applyBorder="1" applyAlignment="1">
      <alignment horizontal="center" vertical="center"/>
    </xf>
    <xf numFmtId="0" fontId="17" fillId="41" borderId="24" xfId="0" applyFont="1" applyFill="1" applyBorder="1" applyAlignment="1">
      <alignment horizontal="center" vertical="center"/>
    </xf>
    <xf numFmtId="0" fontId="17" fillId="41" borderId="52" xfId="0" applyFont="1" applyFill="1" applyBorder="1" applyAlignment="1">
      <alignment horizontal="center" vertical="center"/>
    </xf>
    <xf numFmtId="0" fontId="17" fillId="41" borderId="25" xfId="0" applyFont="1" applyFill="1" applyBorder="1" applyAlignment="1">
      <alignment horizontal="center" vertical="center"/>
    </xf>
    <xf numFmtId="0" fontId="17" fillId="37" borderId="54" xfId="0" applyFont="1" applyFill="1" applyBorder="1" applyAlignment="1">
      <alignment horizontal="center" vertical="center"/>
    </xf>
    <xf numFmtId="0" fontId="17" fillId="37" borderId="48" xfId="0" applyFont="1" applyFill="1" applyBorder="1" applyAlignment="1">
      <alignment horizontal="center" vertical="center"/>
    </xf>
    <xf numFmtId="0" fontId="17" fillId="37" borderId="55" xfId="0" applyFont="1" applyFill="1" applyBorder="1" applyAlignment="1">
      <alignment horizontal="center" vertical="center"/>
    </xf>
    <xf numFmtId="0" fontId="17" fillId="37" borderId="59" xfId="0" applyFont="1" applyFill="1" applyBorder="1" applyAlignment="1">
      <alignment horizontal="center" vertical="center"/>
    </xf>
    <xf numFmtId="0" fontId="17" fillId="37" borderId="60" xfId="0" applyFont="1" applyFill="1" applyBorder="1" applyAlignment="1">
      <alignment horizontal="center" vertical="center"/>
    </xf>
    <xf numFmtId="0" fontId="17" fillId="37" borderId="56" xfId="0" applyFont="1" applyFill="1" applyBorder="1" applyAlignment="1">
      <alignment horizontal="center" vertical="center"/>
    </xf>
    <xf numFmtId="0" fontId="17" fillId="37" borderId="61" xfId="0" applyFont="1" applyFill="1" applyBorder="1" applyAlignment="1">
      <alignment horizontal="center" vertical="center"/>
    </xf>
    <xf numFmtId="0" fontId="17" fillId="38" borderId="56" xfId="0" applyFont="1" applyFill="1" applyBorder="1" applyAlignment="1">
      <alignment horizontal="center" vertical="center" wrapText="1"/>
    </xf>
    <xf numFmtId="0" fontId="17" fillId="38" borderId="61" xfId="0" applyFont="1" applyFill="1" applyBorder="1" applyAlignment="1">
      <alignment horizontal="center" vertical="center" wrapText="1"/>
    </xf>
    <xf numFmtId="0" fontId="17" fillId="38" borderId="59" xfId="0" applyFont="1" applyFill="1" applyBorder="1" applyAlignment="1">
      <alignment horizontal="center" vertical="center"/>
    </xf>
    <xf numFmtId="0" fontId="17" fillId="38" borderId="48" xfId="0" applyFont="1" applyFill="1" applyBorder="1" applyAlignment="1">
      <alignment horizontal="center" vertical="center"/>
    </xf>
    <xf numFmtId="0" fontId="17" fillId="38" borderId="55" xfId="0" applyFont="1" applyFill="1" applyBorder="1" applyAlignment="1">
      <alignment horizontal="center" vertical="center"/>
    </xf>
    <xf numFmtId="0" fontId="17" fillId="38" borderId="54" xfId="0" applyFont="1" applyFill="1" applyBorder="1" applyAlignment="1">
      <alignment horizontal="center" vertical="center"/>
    </xf>
    <xf numFmtId="0" fontId="17" fillId="39" borderId="56" xfId="0" applyFont="1" applyFill="1" applyBorder="1" applyAlignment="1">
      <alignment horizontal="center" vertical="center"/>
    </xf>
    <xf numFmtId="0" fontId="17" fillId="39" borderId="61" xfId="0" applyFont="1" applyFill="1" applyBorder="1" applyAlignment="1">
      <alignment horizontal="center" vertical="center"/>
    </xf>
    <xf numFmtId="0" fontId="17" fillId="39" borderId="59" xfId="0" applyFont="1" applyFill="1" applyBorder="1" applyAlignment="1">
      <alignment horizontal="center" vertical="center"/>
    </xf>
    <xf numFmtId="0" fontId="17" fillId="39" borderId="48" xfId="0" applyFont="1" applyFill="1" applyBorder="1" applyAlignment="1">
      <alignment horizontal="center" vertical="center"/>
    </xf>
    <xf numFmtId="0" fontId="17" fillId="39" borderId="60" xfId="0" applyFont="1" applyFill="1" applyBorder="1" applyAlignment="1">
      <alignment horizontal="center" vertical="center"/>
    </xf>
    <xf numFmtId="0" fontId="17" fillId="39" borderId="54" xfId="0" applyFont="1" applyFill="1" applyBorder="1" applyAlignment="1">
      <alignment horizontal="center" vertical="center"/>
    </xf>
    <xf numFmtId="0" fontId="17" fillId="39" borderId="55" xfId="0" applyFont="1" applyFill="1" applyBorder="1" applyAlignment="1">
      <alignment horizontal="center" vertical="center"/>
    </xf>
    <xf numFmtId="0" fontId="17" fillId="12" borderId="56" xfId="0" applyFont="1" applyFill="1" applyBorder="1" applyAlignment="1">
      <alignment horizontal="center" vertical="center"/>
    </xf>
    <xf numFmtId="0" fontId="17" fillId="12" borderId="61" xfId="0" applyFont="1" applyFill="1" applyBorder="1" applyAlignment="1">
      <alignment horizontal="center" vertical="center"/>
    </xf>
    <xf numFmtId="0" fontId="17" fillId="12" borderId="59" xfId="0" applyFont="1" applyFill="1" applyBorder="1" applyAlignment="1">
      <alignment horizontal="center" vertical="center" wrapText="1"/>
    </xf>
    <xf numFmtId="0" fontId="17" fillId="12" borderId="48" xfId="0" applyFont="1" applyFill="1" applyBorder="1" applyAlignment="1">
      <alignment horizontal="center" vertical="center" wrapText="1"/>
    </xf>
    <xf numFmtId="0" fontId="17" fillId="12" borderId="60" xfId="0" applyFont="1" applyFill="1" applyBorder="1" applyAlignment="1">
      <alignment horizontal="center" vertical="center" wrapText="1"/>
    </xf>
    <xf numFmtId="0" fontId="17" fillId="12" borderId="55" xfId="0" applyFont="1" applyFill="1" applyBorder="1" applyAlignment="1">
      <alignment horizontal="center" vertical="center" wrapText="1"/>
    </xf>
    <xf numFmtId="0" fontId="17" fillId="12" borderId="54" xfId="0" applyFont="1" applyFill="1" applyBorder="1" applyAlignment="1">
      <alignment horizontal="center" vertical="center" wrapText="1"/>
    </xf>
    <xf numFmtId="0" fontId="17" fillId="34" borderId="46" xfId="0" applyNumberFormat="1" applyFont="1" applyFill="1" applyBorder="1" applyAlignment="1">
      <alignment horizontal="right" vertical="center" wrapText="1"/>
    </xf>
    <xf numFmtId="0" fontId="17" fillId="34" borderId="23" xfId="0" applyNumberFormat="1" applyFont="1" applyFill="1" applyBorder="1" applyAlignment="1">
      <alignment horizontal="right" vertical="center" wrapText="1"/>
    </xf>
    <xf numFmtId="0" fontId="18" fillId="0" borderId="31" xfId="0" applyFont="1" applyFill="1" applyBorder="1" applyAlignment="1">
      <alignment horizontal="right"/>
    </xf>
    <xf numFmtId="0" fontId="18" fillId="0" borderId="22" xfId="0" applyFont="1" applyFill="1" applyBorder="1" applyAlignment="1">
      <alignment horizontal="right"/>
    </xf>
    <xf numFmtId="0" fontId="17" fillId="36" borderId="41" xfId="0" applyNumberFormat="1" applyFont="1" applyFill="1" applyBorder="1" applyAlignment="1">
      <alignment horizontal="right" vertical="center" wrapText="1"/>
    </xf>
    <xf numFmtId="0" fontId="18" fillId="0" borderId="15" xfId="0" applyFont="1" applyFill="1" applyBorder="1" applyAlignment="1">
      <alignment horizontal="right"/>
    </xf>
    <xf numFmtId="0" fontId="17" fillId="36" borderId="12" xfId="0" applyNumberFormat="1" applyFont="1" applyFill="1" applyBorder="1" applyAlignment="1">
      <alignment horizontal="right" vertical="center" wrapText="1"/>
    </xf>
    <xf numFmtId="0" fontId="18" fillId="0" borderId="31" xfId="0" applyFont="1" applyBorder="1" applyAlignment="1">
      <alignment horizontal="right"/>
    </xf>
    <xf numFmtId="0" fontId="18" fillId="0" borderId="22" xfId="0" applyFont="1" applyBorder="1" applyAlignment="1">
      <alignment horizontal="right"/>
    </xf>
    <xf numFmtId="0" fontId="17" fillId="36" borderId="41" xfId="0" applyNumberFormat="1" applyFont="1" applyFill="1" applyBorder="1" applyAlignment="1">
      <alignment horizontal="right" vertical="center" wrapText="1"/>
    </xf>
    <xf numFmtId="0" fontId="18" fillId="0" borderId="15" xfId="0" applyFont="1" applyBorder="1" applyAlignment="1">
      <alignment horizontal="right"/>
    </xf>
    <xf numFmtId="3" fontId="17" fillId="36" borderId="41" xfId="0" applyNumberFormat="1" applyFont="1" applyFill="1" applyBorder="1" applyAlignment="1">
      <alignment horizontal="right" vertical="center" wrapText="1"/>
    </xf>
    <xf numFmtId="0" fontId="17" fillId="34" borderId="38" xfId="0" applyNumberFormat="1" applyFont="1" applyFill="1" applyBorder="1" applyAlignment="1">
      <alignment horizontal="right" vertical="center" wrapText="1"/>
    </xf>
    <xf numFmtId="0" fontId="17" fillId="43" borderId="38" xfId="0" applyFont="1" applyFill="1" applyBorder="1" applyAlignment="1">
      <alignment horizontal="right"/>
    </xf>
    <xf numFmtId="0" fontId="17" fillId="43" borderId="23" xfId="0" applyFont="1" applyFill="1" applyBorder="1" applyAlignment="1">
      <alignment horizontal="right"/>
    </xf>
    <xf numFmtId="0" fontId="17" fillId="34" borderId="64" xfId="0" applyNumberFormat="1" applyFont="1" applyFill="1" applyBorder="1" applyAlignment="1">
      <alignment horizontal="right" vertical="center" wrapText="1"/>
    </xf>
    <xf numFmtId="0" fontId="17" fillId="43" borderId="64" xfId="0" applyFont="1" applyFill="1" applyBorder="1" applyAlignment="1">
      <alignment horizontal="right"/>
    </xf>
    <xf numFmtId="0" fontId="17" fillId="43" borderId="46" xfId="0" applyFont="1" applyFill="1" applyBorder="1" applyAlignment="1">
      <alignment horizontal="right"/>
    </xf>
    <xf numFmtId="0" fontId="6" fillId="36" borderId="32" xfId="0" applyFont="1" applyFill="1" applyBorder="1" applyAlignment="1">
      <alignment/>
    </xf>
    <xf numFmtId="0" fontId="17" fillId="35" borderId="26" xfId="0" applyFont="1" applyFill="1" applyBorder="1" applyAlignment="1">
      <alignment horizontal="center" vertical="center"/>
    </xf>
    <xf numFmtId="0" fontId="17" fillId="35" borderId="38" xfId="0" applyFont="1" applyFill="1" applyBorder="1" applyAlignment="1">
      <alignment horizontal="center" vertical="center"/>
    </xf>
    <xf numFmtId="0" fontId="17" fillId="35" borderId="23" xfId="0" applyFont="1" applyFill="1" applyBorder="1" applyAlignment="1">
      <alignment horizontal="center" vertical="center"/>
    </xf>
    <xf numFmtId="0" fontId="16" fillId="36" borderId="56" xfId="0" applyFont="1" applyFill="1" applyBorder="1" applyAlignment="1">
      <alignment/>
    </xf>
    <xf numFmtId="0" fontId="16" fillId="36" borderId="61" xfId="0" applyFont="1" applyFill="1" applyBorder="1" applyAlignment="1">
      <alignment/>
    </xf>
    <xf numFmtId="0" fontId="17" fillId="35" borderId="31" xfId="0" applyFont="1" applyFill="1" applyBorder="1" applyAlignment="1">
      <alignment horizontal="center" vertical="center" wrapText="1"/>
    </xf>
    <xf numFmtId="0" fontId="17" fillId="35" borderId="22" xfId="0" applyFont="1" applyFill="1" applyBorder="1" applyAlignment="1">
      <alignment horizontal="center" vertical="center" wrapText="1"/>
    </xf>
    <xf numFmtId="0" fontId="17" fillId="35" borderId="32" xfId="0" applyFont="1" applyFill="1" applyBorder="1" applyAlignment="1">
      <alignment horizontal="center" vertical="center" wrapText="1"/>
    </xf>
    <xf numFmtId="0" fontId="17" fillId="35" borderId="15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6" fillId="0" borderId="54" xfId="0" applyFont="1" applyBorder="1" applyAlignment="1">
      <alignment horizontal="right"/>
    </xf>
    <xf numFmtId="0" fontId="16" fillId="0" borderId="48" xfId="0" applyFont="1" applyBorder="1" applyAlignment="1">
      <alignment horizontal="right"/>
    </xf>
    <xf numFmtId="0" fontId="6" fillId="36" borderId="55" xfId="0" applyFont="1" applyFill="1" applyBorder="1" applyAlignment="1">
      <alignment/>
    </xf>
    <xf numFmtId="0" fontId="16" fillId="0" borderId="33" xfId="0" applyFont="1" applyBorder="1" applyAlignment="1">
      <alignment horizontal="right"/>
    </xf>
    <xf numFmtId="0" fontId="6" fillId="36" borderId="35" xfId="0" applyFont="1" applyFill="1" applyBorder="1" applyAlignment="1">
      <alignment horizontal="right"/>
    </xf>
    <xf numFmtId="0" fontId="17" fillId="36" borderId="60" xfId="0" applyFont="1" applyFill="1" applyBorder="1" applyAlignment="1">
      <alignment horizontal="right"/>
    </xf>
    <xf numFmtId="0" fontId="16" fillId="0" borderId="59" xfId="0" applyFont="1" applyBorder="1" applyAlignment="1">
      <alignment horizontal="right"/>
    </xf>
    <xf numFmtId="0" fontId="16" fillId="0" borderId="36" xfId="0" applyFont="1" applyBorder="1" applyAlignment="1">
      <alignment horizontal="right"/>
    </xf>
    <xf numFmtId="0" fontId="16" fillId="0" borderId="54" xfId="0" applyFont="1" applyBorder="1" applyAlignment="1">
      <alignment horizontal="right"/>
    </xf>
    <xf numFmtId="0" fontId="17" fillId="36" borderId="55" xfId="0" applyFont="1" applyFill="1" applyBorder="1" applyAlignment="1">
      <alignment horizontal="right"/>
    </xf>
    <xf numFmtId="0" fontId="17" fillId="36" borderId="35" xfId="0" applyFont="1" applyFill="1" applyBorder="1" applyAlignment="1">
      <alignment horizontal="right"/>
    </xf>
    <xf numFmtId="3" fontId="17" fillId="41" borderId="65" xfId="0" applyNumberFormat="1" applyFont="1" applyFill="1" applyBorder="1" applyAlignment="1">
      <alignment horizontal="center" vertical="center"/>
    </xf>
    <xf numFmtId="3" fontId="17" fillId="41" borderId="66" xfId="0" applyNumberFormat="1" applyFont="1" applyFill="1" applyBorder="1" applyAlignment="1">
      <alignment horizontal="center" vertical="center"/>
    </xf>
    <xf numFmtId="3" fontId="17" fillId="41" borderId="67" xfId="0" applyNumberFormat="1" applyFont="1" applyFill="1" applyBorder="1" applyAlignment="1">
      <alignment horizontal="center" vertical="center"/>
    </xf>
    <xf numFmtId="0" fontId="16" fillId="0" borderId="60" xfId="0" applyFont="1" applyBorder="1" applyAlignment="1">
      <alignment horizontal="right"/>
    </xf>
    <xf numFmtId="0" fontId="16" fillId="0" borderId="37" xfId="0" applyFont="1" applyBorder="1" applyAlignment="1">
      <alignment horizontal="right"/>
    </xf>
    <xf numFmtId="3" fontId="17" fillId="41" borderId="68" xfId="0" applyNumberFormat="1" applyFont="1" applyFill="1" applyBorder="1" applyAlignment="1">
      <alignment horizontal="center" vertical="center"/>
    </xf>
    <xf numFmtId="3" fontId="17" fillId="41" borderId="69" xfId="0" applyNumberFormat="1" applyFont="1" applyFill="1" applyBorder="1" applyAlignment="1">
      <alignment horizontal="center" vertical="center"/>
    </xf>
    <xf numFmtId="0" fontId="16" fillId="0" borderId="59" xfId="0" applyFont="1" applyBorder="1" applyAlignment="1">
      <alignment horizontal="right"/>
    </xf>
    <xf numFmtId="3" fontId="17" fillId="41" borderId="70" xfId="0" applyNumberFormat="1" applyFont="1" applyFill="1" applyBorder="1" applyAlignment="1">
      <alignment horizontal="center" vertical="center"/>
    </xf>
    <xf numFmtId="0" fontId="16" fillId="0" borderId="44" xfId="0" applyFont="1" applyBorder="1" applyAlignment="1">
      <alignment horizontal="right"/>
    </xf>
    <xf numFmtId="0" fontId="16" fillId="0" borderId="45" xfId="0" applyFont="1" applyBorder="1" applyAlignment="1">
      <alignment horizontal="right"/>
    </xf>
    <xf numFmtId="0" fontId="16" fillId="0" borderId="71" xfId="0" applyFont="1" applyBorder="1" applyAlignment="1">
      <alignment horizontal="right"/>
    </xf>
    <xf numFmtId="3" fontId="17" fillId="41" borderId="72" xfId="0" applyNumberFormat="1" applyFont="1" applyFill="1" applyBorder="1" applyAlignment="1">
      <alignment horizontal="center" vertical="center"/>
    </xf>
    <xf numFmtId="0" fontId="17" fillId="36" borderId="58" xfId="0" applyFont="1" applyFill="1" applyBorder="1" applyAlignment="1">
      <alignment/>
    </xf>
    <xf numFmtId="0" fontId="17" fillId="36" borderId="73" xfId="0" applyFont="1" applyFill="1" applyBorder="1" applyAlignment="1">
      <alignment/>
    </xf>
    <xf numFmtId="0" fontId="17" fillId="36" borderId="74" xfId="0" applyFont="1" applyFill="1" applyBorder="1" applyAlignment="1">
      <alignment/>
    </xf>
    <xf numFmtId="0" fontId="17" fillId="0" borderId="14" xfId="0" applyFont="1" applyBorder="1" applyAlignment="1">
      <alignment horizontal="right"/>
    </xf>
    <xf numFmtId="0" fontId="17" fillId="0" borderId="28" xfId="0" applyFont="1" applyBorder="1" applyAlignment="1">
      <alignment horizontal="right"/>
    </xf>
    <xf numFmtId="0" fontId="17" fillId="41" borderId="75" xfId="0" applyFont="1" applyFill="1" applyBorder="1" applyAlignment="1">
      <alignment horizontal="center" vertical="center"/>
    </xf>
    <xf numFmtId="0" fontId="17" fillId="36" borderId="50" xfId="0" applyFont="1" applyFill="1" applyBorder="1" applyAlignment="1">
      <alignment/>
    </xf>
    <xf numFmtId="0" fontId="17" fillId="36" borderId="45" xfId="0" applyFont="1" applyFill="1" applyBorder="1" applyAlignment="1">
      <alignment/>
    </xf>
    <xf numFmtId="0" fontId="17" fillId="36" borderId="71" xfId="0" applyFont="1" applyFill="1" applyBorder="1" applyAlignment="1">
      <alignment/>
    </xf>
    <xf numFmtId="0" fontId="17" fillId="0" borderId="0" xfId="0" applyFont="1" applyBorder="1" applyAlignment="1">
      <alignment horizontal="right"/>
    </xf>
    <xf numFmtId="0" fontId="17" fillId="41" borderId="38" xfId="0" applyNumberFormat="1" applyFont="1" applyFill="1" applyBorder="1" applyAlignment="1">
      <alignment horizontal="right" vertical="center"/>
    </xf>
    <xf numFmtId="0" fontId="17" fillId="41" borderId="23" xfId="0" applyNumberFormat="1" applyFont="1" applyFill="1" applyBorder="1" applyAlignment="1">
      <alignment horizontal="right" vertical="center"/>
    </xf>
    <xf numFmtId="0" fontId="17" fillId="37" borderId="64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right"/>
    </xf>
    <xf numFmtId="0" fontId="16" fillId="0" borderId="20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right"/>
    </xf>
    <xf numFmtId="0" fontId="17" fillId="36" borderId="27" xfId="0" applyFont="1" applyFill="1" applyBorder="1" applyAlignment="1">
      <alignment/>
    </xf>
    <xf numFmtId="0" fontId="17" fillId="36" borderId="76" xfId="0" applyFont="1" applyFill="1" applyBorder="1" applyAlignment="1">
      <alignment/>
    </xf>
    <xf numFmtId="3" fontId="17" fillId="37" borderId="26" xfId="0" applyNumberFormat="1" applyFont="1" applyFill="1" applyBorder="1" applyAlignment="1">
      <alignment horizontal="center" vertical="center"/>
    </xf>
    <xf numFmtId="3" fontId="17" fillId="37" borderId="64" xfId="0" applyNumberFormat="1" applyFont="1" applyFill="1" applyBorder="1" applyAlignment="1">
      <alignment horizontal="center" vertical="center"/>
    </xf>
    <xf numFmtId="3" fontId="20" fillId="37" borderId="23" xfId="0" applyNumberFormat="1" applyFont="1" applyFill="1" applyBorder="1" applyAlignment="1">
      <alignment horizontal="center" vertical="center"/>
    </xf>
    <xf numFmtId="2" fontId="20" fillId="33" borderId="41" xfId="0" applyNumberFormat="1" applyFont="1" applyFill="1" applyBorder="1" applyAlignment="1">
      <alignment vertical="center"/>
    </xf>
    <xf numFmtId="0" fontId="17" fillId="38" borderId="64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right"/>
    </xf>
    <xf numFmtId="0" fontId="16" fillId="0" borderId="20" xfId="0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0" fontId="17" fillId="36" borderId="27" xfId="0" applyFont="1" applyFill="1" applyBorder="1" applyAlignment="1">
      <alignment horizontal="right"/>
    </xf>
    <xf numFmtId="0" fontId="17" fillId="36" borderId="76" xfId="0" applyFont="1" applyFill="1" applyBorder="1" applyAlignment="1">
      <alignment horizontal="right"/>
    </xf>
    <xf numFmtId="0" fontId="17" fillId="38" borderId="26" xfId="0" applyNumberFormat="1" applyFont="1" applyFill="1" applyBorder="1" applyAlignment="1">
      <alignment horizontal="center" vertical="center"/>
    </xf>
    <xf numFmtId="0" fontId="17" fillId="38" borderId="64" xfId="0" applyNumberFormat="1" applyFont="1" applyFill="1" applyBorder="1" applyAlignment="1">
      <alignment horizontal="center" vertical="center"/>
    </xf>
    <xf numFmtId="0" fontId="20" fillId="38" borderId="25" xfId="0" applyNumberFormat="1" applyFont="1" applyFill="1" applyBorder="1" applyAlignment="1">
      <alignment horizontal="center" vertical="center"/>
    </xf>
    <xf numFmtId="0" fontId="17" fillId="37" borderId="26" xfId="0" applyNumberFormat="1" applyFont="1" applyFill="1" applyBorder="1" applyAlignment="1">
      <alignment horizontal="center" vertical="center"/>
    </xf>
    <xf numFmtId="0" fontId="17" fillId="37" borderId="38" xfId="0" applyNumberFormat="1" applyFont="1" applyFill="1" applyBorder="1" applyAlignment="1">
      <alignment horizontal="center" vertical="center"/>
    </xf>
    <xf numFmtId="0" fontId="17" fillId="37" borderId="23" xfId="0" applyNumberFormat="1" applyFont="1" applyFill="1" applyBorder="1" applyAlignment="1">
      <alignment horizontal="center" vertical="center"/>
    </xf>
    <xf numFmtId="0" fontId="17" fillId="38" borderId="38" xfId="0" applyNumberFormat="1" applyFont="1" applyFill="1" applyBorder="1" applyAlignment="1">
      <alignment horizontal="center" vertical="center"/>
    </xf>
    <xf numFmtId="0" fontId="17" fillId="38" borderId="23" xfId="0" applyNumberFormat="1" applyFont="1" applyFill="1" applyBorder="1" applyAlignment="1">
      <alignment horizontal="center" vertical="center"/>
    </xf>
    <xf numFmtId="0" fontId="17" fillId="15" borderId="26" xfId="0" applyNumberFormat="1" applyFont="1" applyFill="1" applyBorder="1" applyAlignment="1">
      <alignment horizontal="center" vertical="center"/>
    </xf>
    <xf numFmtId="0" fontId="17" fillId="15" borderId="64" xfId="0" applyFont="1" applyFill="1" applyBorder="1" applyAlignment="1">
      <alignment horizontal="center" vertical="center" wrapText="1"/>
    </xf>
    <xf numFmtId="0" fontId="17" fillId="15" borderId="64" xfId="0" applyNumberFormat="1" applyFont="1" applyFill="1" applyBorder="1" applyAlignment="1">
      <alignment horizontal="center" vertical="center"/>
    </xf>
    <xf numFmtId="0" fontId="17" fillId="36" borderId="29" xfId="0" applyFont="1" applyFill="1" applyBorder="1" applyAlignment="1">
      <alignment/>
    </xf>
    <xf numFmtId="0" fontId="17" fillId="9" borderId="64" xfId="0" applyFont="1" applyFill="1" applyBorder="1" applyAlignment="1">
      <alignment horizontal="center" vertical="center" wrapText="1"/>
    </xf>
    <xf numFmtId="3" fontId="17" fillId="9" borderId="26" xfId="0" applyNumberFormat="1" applyFont="1" applyFill="1" applyBorder="1" applyAlignment="1">
      <alignment horizontal="center" vertical="center"/>
    </xf>
    <xf numFmtId="3" fontId="17" fillId="9" borderId="23" xfId="0" applyNumberFormat="1" applyFont="1" applyFill="1" applyBorder="1" applyAlignment="1">
      <alignment horizontal="center" vertical="center"/>
    </xf>
    <xf numFmtId="1" fontId="20" fillId="15" borderId="23" xfId="0" applyNumberFormat="1" applyFont="1" applyFill="1" applyBorder="1" applyAlignment="1">
      <alignment horizontal="center" vertical="center"/>
    </xf>
    <xf numFmtId="3" fontId="20" fillId="9" borderId="23" xfId="0" applyNumberFormat="1" applyFont="1" applyFill="1" applyBorder="1" applyAlignment="1">
      <alignment horizontal="center" vertical="center"/>
    </xf>
    <xf numFmtId="0" fontId="17" fillId="16" borderId="64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right" vertical="center"/>
    </xf>
    <xf numFmtId="3" fontId="17" fillId="16" borderId="26" xfId="0" applyNumberFormat="1" applyFont="1" applyFill="1" applyBorder="1" applyAlignment="1">
      <alignment horizontal="center" vertical="center"/>
    </xf>
    <xf numFmtId="3" fontId="17" fillId="16" borderId="23" xfId="0" applyNumberFormat="1" applyFont="1" applyFill="1" applyBorder="1" applyAlignment="1">
      <alignment horizontal="center" vertical="center"/>
    </xf>
    <xf numFmtId="3" fontId="20" fillId="16" borderId="2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7" fillId="39" borderId="64" xfId="0" applyFont="1" applyFill="1" applyBorder="1" applyAlignment="1">
      <alignment horizontal="center" vertical="center" wrapText="1"/>
    </xf>
    <xf numFmtId="3" fontId="16" fillId="0" borderId="20" xfId="0" applyNumberFormat="1" applyFont="1" applyFill="1" applyBorder="1" applyAlignment="1">
      <alignment horizontal="right" vertical="center"/>
    </xf>
    <xf numFmtId="3" fontId="17" fillId="36" borderId="29" xfId="0" applyNumberFormat="1" applyFont="1" applyFill="1" applyBorder="1" applyAlignment="1">
      <alignment horizontal="right" vertical="center"/>
    </xf>
    <xf numFmtId="0" fontId="17" fillId="39" borderId="26" xfId="0" applyFont="1" applyFill="1" applyBorder="1" applyAlignment="1">
      <alignment horizontal="center" vertical="center"/>
    </xf>
    <xf numFmtId="0" fontId="17" fillId="39" borderId="23" xfId="0" applyFont="1" applyFill="1" applyBorder="1" applyAlignment="1">
      <alignment horizontal="center" vertical="center"/>
    </xf>
    <xf numFmtId="0" fontId="20" fillId="39" borderId="23" xfId="0" applyFont="1" applyFill="1" applyBorder="1" applyAlignment="1">
      <alignment horizontal="center" vertical="center"/>
    </xf>
    <xf numFmtId="0" fontId="17" fillId="39" borderId="38" xfId="0" applyFont="1" applyFill="1" applyBorder="1" applyAlignment="1">
      <alignment horizontal="center" vertical="center"/>
    </xf>
    <xf numFmtId="0" fontId="19" fillId="42" borderId="26" xfId="54" applyNumberFormat="1" applyFont="1" applyFill="1" applyBorder="1" applyAlignment="1">
      <alignment horizontal="center" vertical="center" wrapText="1"/>
      <protection/>
    </xf>
    <xf numFmtId="49" fontId="19" fillId="42" borderId="64" xfId="54" applyNumberFormat="1" applyFont="1" applyFill="1" applyBorder="1" applyAlignment="1">
      <alignment horizontal="center" vertical="center" wrapText="1"/>
      <protection/>
    </xf>
    <xf numFmtId="0" fontId="16" fillId="0" borderId="13" xfId="54" applyFont="1" applyFill="1" applyBorder="1" applyAlignment="1">
      <alignment horizontal="right"/>
      <protection/>
    </xf>
    <xf numFmtId="0" fontId="16" fillId="0" borderId="20" xfId="54" applyFont="1" applyFill="1" applyBorder="1" applyAlignment="1">
      <alignment horizontal="right"/>
      <protection/>
    </xf>
    <xf numFmtId="0" fontId="17" fillId="36" borderId="27" xfId="54" applyFont="1" applyFill="1" applyBorder="1">
      <alignment/>
      <protection/>
    </xf>
    <xf numFmtId="0" fontId="16" fillId="0" borderId="31" xfId="54" applyFont="1" applyFill="1" applyBorder="1" applyAlignment="1">
      <alignment horizontal="right"/>
      <protection/>
    </xf>
    <xf numFmtId="0" fontId="16" fillId="0" borderId="10" xfId="54" applyFont="1" applyFill="1" applyBorder="1" applyAlignment="1">
      <alignment horizontal="right"/>
      <protection/>
    </xf>
    <xf numFmtId="0" fontId="19" fillId="42" borderId="23" xfId="54" applyNumberFormat="1" applyFont="1" applyFill="1" applyBorder="1" applyAlignment="1">
      <alignment horizontal="center" vertical="center" wrapText="1"/>
      <protection/>
    </xf>
    <xf numFmtId="0" fontId="43" fillId="42" borderId="23" xfId="54" applyNumberFormat="1" applyFont="1" applyFill="1" applyBorder="1" applyAlignment="1">
      <alignment horizontal="center" vertical="center" wrapText="1"/>
      <protection/>
    </xf>
    <xf numFmtId="49" fontId="19" fillId="11" borderId="64" xfId="54" applyNumberFormat="1" applyFont="1" applyFill="1" applyBorder="1" applyAlignment="1">
      <alignment horizontal="center" vertical="center" wrapText="1"/>
      <protection/>
    </xf>
    <xf numFmtId="0" fontId="17" fillId="36" borderId="29" xfId="54" applyFont="1" applyFill="1" applyBorder="1">
      <alignment/>
      <protection/>
    </xf>
    <xf numFmtId="0" fontId="19" fillId="11" borderId="26" xfId="54" applyNumberFormat="1" applyFont="1" applyFill="1" applyBorder="1" applyAlignment="1">
      <alignment horizontal="center" vertical="center" wrapText="1"/>
      <protection/>
    </xf>
    <xf numFmtId="0" fontId="19" fillId="11" borderId="23" xfId="54" applyNumberFormat="1" applyFont="1" applyFill="1" applyBorder="1" applyAlignment="1">
      <alignment horizontal="center" vertical="center" wrapText="1"/>
      <protection/>
    </xf>
    <xf numFmtId="0" fontId="43" fillId="11" borderId="23" xfId="54" applyNumberFormat="1" applyFont="1" applyFill="1" applyBorder="1" applyAlignment="1">
      <alignment horizontal="center" vertical="center" wrapText="1"/>
      <protection/>
    </xf>
    <xf numFmtId="49" fontId="19" fillId="40" borderId="64" xfId="0" applyNumberFormat="1" applyFont="1" applyFill="1" applyBorder="1" applyAlignment="1">
      <alignment horizontal="center" vertical="center" wrapText="1"/>
    </xf>
    <xf numFmtId="0" fontId="17" fillId="36" borderId="29" xfId="0" applyFont="1" applyFill="1" applyBorder="1" applyAlignment="1">
      <alignment horizontal="right"/>
    </xf>
    <xf numFmtId="0" fontId="17" fillId="40" borderId="26" xfId="0" applyNumberFormat="1" applyFont="1" applyFill="1" applyBorder="1" applyAlignment="1">
      <alignment horizontal="center" vertical="center"/>
    </xf>
    <xf numFmtId="0" fontId="17" fillId="40" borderId="23" xfId="0" applyNumberFormat="1" applyFont="1" applyFill="1" applyBorder="1" applyAlignment="1">
      <alignment horizontal="center" vertical="center"/>
    </xf>
    <xf numFmtId="0" fontId="20" fillId="40" borderId="23" xfId="0" applyNumberFormat="1" applyFont="1" applyFill="1" applyBorder="1" applyAlignment="1">
      <alignment horizontal="center" vertical="center"/>
    </xf>
    <xf numFmtId="0" fontId="17" fillId="12" borderId="26" xfId="0" applyFont="1" applyFill="1" applyBorder="1" applyAlignment="1">
      <alignment horizontal="center"/>
    </xf>
    <xf numFmtId="0" fontId="17" fillId="12" borderId="23" xfId="0" applyFont="1" applyFill="1" applyBorder="1" applyAlignment="1">
      <alignment horizontal="center"/>
    </xf>
    <xf numFmtId="0" fontId="17" fillId="12" borderId="38" xfId="0" applyFont="1" applyFill="1" applyBorder="1" applyAlignment="1">
      <alignment horizontal="center"/>
    </xf>
    <xf numFmtId="0" fontId="17" fillId="40" borderId="38" xfId="0" applyFont="1" applyFill="1" applyBorder="1" applyAlignment="1">
      <alignment horizontal="center"/>
    </xf>
    <xf numFmtId="0" fontId="17" fillId="40" borderId="64" xfId="0" applyFont="1" applyFill="1" applyBorder="1" applyAlignment="1">
      <alignment horizontal="center" vertical="center" textRotation="90" wrapText="1"/>
    </xf>
    <xf numFmtId="0" fontId="17" fillId="40" borderId="64" xfId="0" applyFont="1" applyFill="1" applyBorder="1" applyAlignment="1">
      <alignment horizontal="center"/>
    </xf>
    <xf numFmtId="0" fontId="17" fillId="40" borderId="77" xfId="0" applyFont="1" applyFill="1" applyBorder="1" applyAlignment="1">
      <alignment horizontal="center" vertical="center"/>
    </xf>
    <xf numFmtId="0" fontId="17" fillId="36" borderId="78" xfId="0" applyFont="1" applyFill="1" applyBorder="1" applyAlignment="1">
      <alignment/>
    </xf>
    <xf numFmtId="0" fontId="17" fillId="36" borderId="75" xfId="0" applyFont="1" applyFill="1" applyBorder="1" applyAlignment="1">
      <alignment/>
    </xf>
    <xf numFmtId="0" fontId="17" fillId="40" borderId="77" xfId="0" applyFont="1" applyFill="1" applyBorder="1" applyAlignment="1">
      <alignment horizontal="center"/>
    </xf>
    <xf numFmtId="0" fontId="17" fillId="40" borderId="79" xfId="0" applyFont="1" applyFill="1" applyBorder="1" applyAlignment="1">
      <alignment horizontal="center" vertical="center" textRotation="90" wrapText="1"/>
    </xf>
    <xf numFmtId="0" fontId="17" fillId="40" borderId="66" xfId="0" applyFont="1" applyFill="1" applyBorder="1" applyAlignment="1">
      <alignment horizontal="center"/>
    </xf>
    <xf numFmtId="0" fontId="17" fillId="40" borderId="80" xfId="0" applyFont="1" applyFill="1" applyBorder="1" applyAlignment="1">
      <alignment horizontal="center"/>
    </xf>
    <xf numFmtId="0" fontId="17" fillId="40" borderId="81" xfId="0" applyFont="1" applyFill="1" applyBorder="1" applyAlignment="1">
      <alignment horizontal="center"/>
    </xf>
    <xf numFmtId="0" fontId="17" fillId="40" borderId="53" xfId="0" applyFont="1" applyFill="1" applyBorder="1" applyAlignment="1">
      <alignment horizontal="center" vertical="center"/>
    </xf>
    <xf numFmtId="0" fontId="16" fillId="44" borderId="56" xfId="0" applyFont="1" applyFill="1" applyBorder="1" applyAlignment="1">
      <alignment/>
    </xf>
    <xf numFmtId="0" fontId="16" fillId="44" borderId="39" xfId="0" applyFont="1" applyFill="1" applyBorder="1" applyAlignment="1">
      <alignment/>
    </xf>
    <xf numFmtId="0" fontId="16" fillId="44" borderId="61" xfId="0" applyFont="1" applyFill="1" applyBorder="1" applyAlignment="1">
      <alignment/>
    </xf>
    <xf numFmtId="0" fontId="17" fillId="40" borderId="47" xfId="0" applyFont="1" applyFill="1" applyBorder="1" applyAlignment="1">
      <alignment horizontal="center"/>
    </xf>
    <xf numFmtId="0" fontId="17" fillId="40" borderId="63" xfId="0" applyFont="1" applyFill="1" applyBorder="1" applyAlignment="1">
      <alignment horizontal="center" vertical="center"/>
    </xf>
    <xf numFmtId="0" fontId="17" fillId="44" borderId="58" xfId="0" applyFont="1" applyFill="1" applyBorder="1" applyAlignment="1">
      <alignment/>
    </xf>
    <xf numFmtId="0" fontId="17" fillId="44" borderId="73" xfId="0" applyFont="1" applyFill="1" applyBorder="1" applyAlignment="1">
      <alignment/>
    </xf>
    <xf numFmtId="0" fontId="17" fillId="44" borderId="74" xfId="0" applyFont="1" applyFill="1" applyBorder="1" applyAlignment="1">
      <alignment/>
    </xf>
    <xf numFmtId="0" fontId="17" fillId="40" borderId="67" xfId="0" applyFont="1" applyFill="1" applyBorder="1" applyAlignment="1">
      <alignment horizontal="center"/>
    </xf>
    <xf numFmtId="0" fontId="17" fillId="40" borderId="65" xfId="0" applyFont="1" applyFill="1" applyBorder="1" applyAlignment="1">
      <alignment horizontal="center" vertical="center" textRotation="90" wrapText="1"/>
    </xf>
    <xf numFmtId="0" fontId="17" fillId="40" borderId="82" xfId="0" applyFont="1" applyFill="1" applyBorder="1" applyAlignment="1">
      <alignment horizontal="center" vertical="center" textRotation="90" wrapText="1"/>
    </xf>
    <xf numFmtId="0" fontId="16" fillId="0" borderId="55" xfId="0" applyFont="1" applyBorder="1" applyAlignment="1">
      <alignment horizontal="right"/>
    </xf>
    <xf numFmtId="0" fontId="16" fillId="0" borderId="35" xfId="0" applyFont="1" applyBorder="1" applyAlignment="1">
      <alignment horizontal="right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_2011" xfId="54"/>
    <cellStyle name="Normalny_zapro_ob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Uwaga 2" xfId="64"/>
    <cellStyle name="Currency" xfId="65"/>
    <cellStyle name="Currency [0]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Wykres 16:</a:t>
            </a: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Liczba osób(obywateli UE oraz członków ich rodzin),które w latach 2005-2006 roku złożyły wniosek o zezwolenie na pobyt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2005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NIEMCY</c:v>
              </c:pt>
              <c:pt idx="1">
                <c:v>POZOSTAŁE</c:v>
              </c:pt>
              <c:pt idx="2">
                <c:v>FRANCJA</c:v>
              </c:pt>
              <c:pt idx="3">
                <c:v>WIELKA BRYTANIA</c:v>
              </c:pt>
              <c:pt idx="4">
                <c:v>WŁOCHY</c:v>
              </c:pt>
              <c:pt idx="5">
                <c:v>NIDERLANDY</c:v>
              </c:pt>
            </c:strLit>
          </c:cat>
          <c:val>
            <c:numLit>
              <c:ptCount val="6"/>
              <c:pt idx="0">
                <c:v>5198</c:v>
              </c:pt>
              <c:pt idx="1">
                <c:v>2419</c:v>
              </c:pt>
              <c:pt idx="2">
                <c:v>890</c:v>
              </c:pt>
              <c:pt idx="3">
                <c:v>773</c:v>
              </c:pt>
              <c:pt idx="4">
                <c:v>556</c:v>
              </c:pt>
              <c:pt idx="5">
                <c:v>431</c:v>
              </c:pt>
            </c:numLit>
          </c:val>
          <c:shape val="box"/>
        </c:ser>
        <c:ser>
          <c:idx val="1"/>
          <c:order val="1"/>
          <c:tx>
            <c:v>2006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NIEMCY</c:v>
              </c:pt>
              <c:pt idx="1">
                <c:v>POZOSTAŁE</c:v>
              </c:pt>
              <c:pt idx="2">
                <c:v>FRANCJA</c:v>
              </c:pt>
              <c:pt idx="3">
                <c:v>WIELKA BRYTANIA</c:v>
              </c:pt>
              <c:pt idx="4">
                <c:v>WŁOCHY</c:v>
              </c:pt>
              <c:pt idx="5">
                <c:v>NIDERLANDY</c:v>
              </c:pt>
            </c:strLit>
          </c:cat>
          <c:val>
            <c:numLit>
              <c:ptCount val="6"/>
              <c:pt idx="0">
                <c:v>4143</c:v>
              </c:pt>
              <c:pt idx="1">
                <c:v>1121</c:v>
              </c:pt>
              <c:pt idx="2">
                <c:v>385</c:v>
              </c:pt>
              <c:pt idx="3">
                <c:v>343</c:v>
              </c:pt>
              <c:pt idx="4">
                <c:v>252</c:v>
              </c:pt>
              <c:pt idx="5">
                <c:v>183</c:v>
              </c:pt>
            </c:numLit>
          </c:val>
          <c:shape val="box"/>
        </c:ser>
        <c:shape val="box"/>
        <c:axId val="20985379"/>
        <c:axId val="54650684"/>
        <c:axId val="22094109"/>
      </c:bar3DChart>
      <c:catAx>
        <c:axId val="20985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50684"/>
        <c:crosses val="autoZero"/>
        <c:auto val="1"/>
        <c:lblOffset val="100"/>
        <c:tickLblSkip val="3"/>
        <c:noMultiLvlLbl val="0"/>
      </c:catAx>
      <c:valAx>
        <c:axId val="546506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85379"/>
        <c:crossesAt val="1"/>
        <c:crossBetween val="between"/>
        <c:dispUnits/>
      </c:valAx>
      <c:serAx>
        <c:axId val="22094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50684"/>
        <c:crosses val="autoZero"/>
        <c:tickLblSkip val="8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Wykres 16:</a:t>
            </a: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Liczba osób(obywateli UE oraz członków ich rodzin),które w latach 2005-2006 roku złożyły wniosek o zezwolenie na pobyt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2005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NIEMCY</c:v>
              </c:pt>
              <c:pt idx="1">
                <c:v>POZOSTAŁE</c:v>
              </c:pt>
              <c:pt idx="2">
                <c:v>FRANCJA</c:v>
              </c:pt>
              <c:pt idx="3">
                <c:v>WIELKA BRYTANIA</c:v>
              </c:pt>
              <c:pt idx="4">
                <c:v>WŁOCHY</c:v>
              </c:pt>
              <c:pt idx="5">
                <c:v>NIDERLANDY</c:v>
              </c:pt>
            </c:strLit>
          </c:cat>
          <c:val>
            <c:numLit>
              <c:ptCount val="6"/>
              <c:pt idx="0">
                <c:v>5198</c:v>
              </c:pt>
              <c:pt idx="1">
                <c:v>2419</c:v>
              </c:pt>
              <c:pt idx="2">
                <c:v>890</c:v>
              </c:pt>
              <c:pt idx="3">
                <c:v>773</c:v>
              </c:pt>
              <c:pt idx="4">
                <c:v>556</c:v>
              </c:pt>
              <c:pt idx="5">
                <c:v>431</c:v>
              </c:pt>
            </c:numLit>
          </c:val>
          <c:shape val="box"/>
        </c:ser>
        <c:ser>
          <c:idx val="1"/>
          <c:order val="1"/>
          <c:tx>
            <c:v>2006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NIEMCY</c:v>
              </c:pt>
              <c:pt idx="1">
                <c:v>POZOSTAŁE</c:v>
              </c:pt>
              <c:pt idx="2">
                <c:v>FRANCJA</c:v>
              </c:pt>
              <c:pt idx="3">
                <c:v>WIELKA BRYTANIA</c:v>
              </c:pt>
              <c:pt idx="4">
                <c:v>WŁOCHY</c:v>
              </c:pt>
              <c:pt idx="5">
                <c:v>NIDERLANDY</c:v>
              </c:pt>
            </c:strLit>
          </c:cat>
          <c:val>
            <c:numLit>
              <c:ptCount val="6"/>
              <c:pt idx="0">
                <c:v>4143</c:v>
              </c:pt>
              <c:pt idx="1">
                <c:v>1121</c:v>
              </c:pt>
              <c:pt idx="2">
                <c:v>385</c:v>
              </c:pt>
              <c:pt idx="3">
                <c:v>343</c:v>
              </c:pt>
              <c:pt idx="4">
                <c:v>252</c:v>
              </c:pt>
              <c:pt idx="5">
                <c:v>183</c:v>
              </c:pt>
            </c:numLit>
          </c:val>
          <c:shape val="box"/>
        </c:ser>
        <c:shape val="box"/>
        <c:axId val="64629254"/>
        <c:axId val="44792375"/>
        <c:axId val="478192"/>
      </c:bar3DChart>
      <c:catAx>
        <c:axId val="64629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92375"/>
        <c:crosses val="autoZero"/>
        <c:auto val="1"/>
        <c:lblOffset val="100"/>
        <c:tickLblSkip val="3"/>
        <c:noMultiLvlLbl val="0"/>
      </c:catAx>
      <c:valAx>
        <c:axId val="447923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29254"/>
        <c:crossesAt val="1"/>
        <c:crossBetween val="between"/>
        <c:dispUnits/>
      </c:valAx>
      <c:serAx>
        <c:axId val="478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92375"/>
        <c:crosses val="autoZero"/>
        <c:tickLblSkip val="8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3</xdr:col>
      <xdr:colOff>0</xdr:colOff>
      <xdr:row>8</xdr:row>
      <xdr:rowOff>0</xdr:rowOff>
    </xdr:to>
    <xdr:graphicFrame>
      <xdr:nvGraphicFramePr>
        <xdr:cNvPr id="1" name="Wykres 1"/>
        <xdr:cNvGraphicFramePr/>
      </xdr:nvGraphicFramePr>
      <xdr:xfrm>
        <a:off x="0" y="1266825"/>
        <a:ext cx="3305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3</xdr:col>
      <xdr:colOff>0</xdr:colOff>
      <xdr:row>8</xdr:row>
      <xdr:rowOff>0</xdr:rowOff>
    </xdr:to>
    <xdr:graphicFrame>
      <xdr:nvGraphicFramePr>
        <xdr:cNvPr id="2" name="Wykres 2"/>
        <xdr:cNvGraphicFramePr/>
      </xdr:nvGraphicFramePr>
      <xdr:xfrm>
        <a:off x="0" y="1266825"/>
        <a:ext cx="3305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workbookViewId="0" topLeftCell="A1">
      <selection activeCell="F53" sqref="F53"/>
    </sheetView>
  </sheetViews>
  <sheetFormatPr defaultColWidth="9.140625" defaultRowHeight="12.75"/>
  <cols>
    <col min="1" max="1" width="36.00390625" style="2" customWidth="1"/>
    <col min="2" max="3" width="10.7109375" style="2" customWidth="1"/>
    <col min="4" max="16384" width="9.140625" style="2" customWidth="1"/>
  </cols>
  <sheetData>
    <row r="1" s="5" customFormat="1" ht="12.75">
      <c r="A1" s="1" t="s">
        <v>248</v>
      </c>
    </row>
    <row r="2" s="5" customFormat="1" ht="12.75">
      <c r="A2" s="5" t="s">
        <v>249</v>
      </c>
    </row>
    <row r="3" s="5" customFormat="1" ht="13.5" thickBot="1"/>
    <row r="4" spans="1:4" s="43" customFormat="1" ht="18.75" customHeight="1" thickBot="1">
      <c r="A4" s="63" t="s">
        <v>183</v>
      </c>
      <c r="B4" s="66" t="s">
        <v>215</v>
      </c>
      <c r="C4" s="62" t="s">
        <v>216</v>
      </c>
      <c r="D4" s="65" t="s">
        <v>212</v>
      </c>
    </row>
    <row r="5" spans="1:4" s="43" customFormat="1" ht="12.75" customHeight="1">
      <c r="A5" s="175" t="s">
        <v>4</v>
      </c>
      <c r="B5" s="67">
        <v>21</v>
      </c>
      <c r="C5" s="68">
        <v>82</v>
      </c>
      <c r="D5" s="179">
        <f>SUM(B5:C5)</f>
        <v>103</v>
      </c>
    </row>
    <row r="6" spans="1:4" s="43" customFormat="1" ht="12.75" customHeight="1">
      <c r="A6" s="176" t="s">
        <v>6</v>
      </c>
      <c r="B6" s="69" t="s">
        <v>5</v>
      </c>
      <c r="C6" s="70">
        <v>2</v>
      </c>
      <c r="D6" s="179">
        <f aca="true" t="shared" si="0" ref="D6:D65">SUM(B6:C6)</f>
        <v>2</v>
      </c>
    </row>
    <row r="7" spans="1:4" s="43" customFormat="1" ht="12.75" customHeight="1">
      <c r="A7" s="177" t="s">
        <v>7</v>
      </c>
      <c r="B7" s="71">
        <v>1</v>
      </c>
      <c r="C7" s="70">
        <v>2</v>
      </c>
      <c r="D7" s="179">
        <f t="shared" si="0"/>
        <v>3</v>
      </c>
    </row>
    <row r="8" spans="1:4" s="43" customFormat="1" ht="12.75" customHeight="1">
      <c r="A8" s="176" t="s">
        <v>8</v>
      </c>
      <c r="B8" s="71">
        <v>204</v>
      </c>
      <c r="C8" s="70">
        <v>209</v>
      </c>
      <c r="D8" s="179">
        <f t="shared" si="0"/>
        <v>413</v>
      </c>
    </row>
    <row r="9" spans="1:4" s="43" customFormat="1" ht="12.75" customHeight="1">
      <c r="A9" s="176" t="s">
        <v>9</v>
      </c>
      <c r="B9" s="72">
        <v>4</v>
      </c>
      <c r="C9" s="73">
        <v>1</v>
      </c>
      <c r="D9" s="179">
        <f t="shared" si="0"/>
        <v>5</v>
      </c>
    </row>
    <row r="10" spans="1:4" s="43" customFormat="1" ht="12.75" customHeight="1">
      <c r="A10" s="176" t="s">
        <v>10</v>
      </c>
      <c r="B10" s="74" t="s">
        <v>5</v>
      </c>
      <c r="C10" s="70">
        <v>21</v>
      </c>
      <c r="D10" s="179">
        <f t="shared" si="0"/>
        <v>21</v>
      </c>
    </row>
    <row r="11" spans="1:4" s="43" customFormat="1" ht="12.75" customHeight="1">
      <c r="A11" s="176" t="s">
        <v>11</v>
      </c>
      <c r="B11" s="71">
        <v>14</v>
      </c>
      <c r="C11" s="70">
        <v>27</v>
      </c>
      <c r="D11" s="179">
        <f t="shared" si="0"/>
        <v>41</v>
      </c>
    </row>
    <row r="12" spans="1:4" s="43" customFormat="1" ht="12.75" customHeight="1">
      <c r="A12" s="176" t="s">
        <v>13</v>
      </c>
      <c r="B12" s="69">
        <v>17</v>
      </c>
      <c r="C12" s="70">
        <v>52</v>
      </c>
      <c r="D12" s="179">
        <f t="shared" si="0"/>
        <v>69</v>
      </c>
    </row>
    <row r="13" spans="1:4" s="43" customFormat="1" ht="12.75" customHeight="1">
      <c r="A13" s="176" t="s">
        <v>14</v>
      </c>
      <c r="B13" s="72" t="s">
        <v>5</v>
      </c>
      <c r="C13" s="73">
        <v>1</v>
      </c>
      <c r="D13" s="179">
        <f t="shared" si="0"/>
        <v>1</v>
      </c>
    </row>
    <row r="14" spans="1:4" s="43" customFormat="1" ht="12.75" customHeight="1">
      <c r="A14" s="176" t="s">
        <v>15</v>
      </c>
      <c r="B14" s="71" t="s">
        <v>5</v>
      </c>
      <c r="C14" s="70">
        <v>1</v>
      </c>
      <c r="D14" s="179">
        <f t="shared" si="0"/>
        <v>1</v>
      </c>
    </row>
    <row r="15" spans="1:4" s="43" customFormat="1" ht="12.75" customHeight="1">
      <c r="A15" s="176" t="s">
        <v>17</v>
      </c>
      <c r="B15" s="72">
        <v>1</v>
      </c>
      <c r="C15" s="70" t="s">
        <v>5</v>
      </c>
      <c r="D15" s="179">
        <f t="shared" si="0"/>
        <v>1</v>
      </c>
    </row>
    <row r="16" spans="1:4" s="43" customFormat="1" ht="12.75" customHeight="1">
      <c r="A16" s="176" t="s">
        <v>104</v>
      </c>
      <c r="B16" s="69" t="s">
        <v>5</v>
      </c>
      <c r="C16" s="70">
        <v>1</v>
      </c>
      <c r="D16" s="179">
        <f t="shared" si="0"/>
        <v>1</v>
      </c>
    </row>
    <row r="17" spans="1:4" s="43" customFormat="1" ht="12.75" customHeight="1">
      <c r="A17" s="176" t="s">
        <v>210</v>
      </c>
      <c r="B17" s="74">
        <v>5</v>
      </c>
      <c r="C17" s="70">
        <v>2</v>
      </c>
      <c r="D17" s="179">
        <f t="shared" si="0"/>
        <v>7</v>
      </c>
    </row>
    <row r="18" spans="1:4" s="43" customFormat="1" ht="12.75" customHeight="1">
      <c r="A18" s="176" t="s">
        <v>77</v>
      </c>
      <c r="B18" s="72" t="s">
        <v>5</v>
      </c>
      <c r="C18" s="70">
        <v>1</v>
      </c>
      <c r="D18" s="179">
        <f t="shared" si="0"/>
        <v>1</v>
      </c>
    </row>
    <row r="19" spans="1:4" s="43" customFormat="1" ht="12.75" customHeight="1">
      <c r="A19" s="176" t="s">
        <v>18</v>
      </c>
      <c r="B19" s="71">
        <v>5</v>
      </c>
      <c r="C19" s="70">
        <v>97</v>
      </c>
      <c r="D19" s="179">
        <f t="shared" si="0"/>
        <v>102</v>
      </c>
    </row>
    <row r="20" spans="1:4" s="43" customFormat="1" ht="12.75" customHeight="1">
      <c r="A20" s="176" t="s">
        <v>19</v>
      </c>
      <c r="B20" s="74" t="s">
        <v>5</v>
      </c>
      <c r="C20" s="70">
        <v>4</v>
      </c>
      <c r="D20" s="179">
        <f t="shared" si="0"/>
        <v>4</v>
      </c>
    </row>
    <row r="21" spans="1:4" s="43" customFormat="1" ht="12.75" customHeight="1">
      <c r="A21" s="176" t="s">
        <v>87</v>
      </c>
      <c r="B21" s="71">
        <v>1</v>
      </c>
      <c r="C21" s="70" t="s">
        <v>5</v>
      </c>
      <c r="D21" s="179">
        <f t="shared" si="0"/>
        <v>1</v>
      </c>
    </row>
    <row r="22" spans="1:4" s="43" customFormat="1" ht="12.75" customHeight="1">
      <c r="A22" s="176" t="s">
        <v>21</v>
      </c>
      <c r="B22" s="72" t="s">
        <v>5</v>
      </c>
      <c r="C22" s="70">
        <v>1</v>
      </c>
      <c r="D22" s="179">
        <f t="shared" si="0"/>
        <v>1</v>
      </c>
    </row>
    <row r="23" spans="1:4" s="43" customFormat="1" ht="12.75" customHeight="1">
      <c r="A23" s="176" t="s">
        <v>22</v>
      </c>
      <c r="B23" s="74" t="s">
        <v>5</v>
      </c>
      <c r="C23" s="70">
        <v>1</v>
      </c>
      <c r="D23" s="179">
        <f t="shared" si="0"/>
        <v>1</v>
      </c>
    </row>
    <row r="24" spans="1:4" s="43" customFormat="1" ht="12.75" customHeight="1">
      <c r="A24" s="176" t="s">
        <v>23</v>
      </c>
      <c r="B24" s="74">
        <v>1214</v>
      </c>
      <c r="C24" s="70">
        <v>2020</v>
      </c>
      <c r="D24" s="179">
        <f t="shared" si="0"/>
        <v>3234</v>
      </c>
    </row>
    <row r="25" spans="1:4" s="43" customFormat="1" ht="12.75" customHeight="1">
      <c r="A25" s="176" t="s">
        <v>24</v>
      </c>
      <c r="B25" s="69" t="s">
        <v>5</v>
      </c>
      <c r="C25" s="70">
        <v>5</v>
      </c>
      <c r="D25" s="179">
        <f t="shared" si="0"/>
        <v>5</v>
      </c>
    </row>
    <row r="26" spans="1:4" s="43" customFormat="1" ht="12.75" customHeight="1">
      <c r="A26" s="176" t="s">
        <v>25</v>
      </c>
      <c r="B26" s="72" t="s">
        <v>5</v>
      </c>
      <c r="C26" s="70">
        <v>8</v>
      </c>
      <c r="D26" s="179">
        <f t="shared" si="0"/>
        <v>8</v>
      </c>
    </row>
    <row r="27" spans="1:4" s="43" customFormat="1" ht="12.75" customHeight="1">
      <c r="A27" s="177" t="s">
        <v>26</v>
      </c>
      <c r="B27" s="71">
        <v>4</v>
      </c>
      <c r="C27" s="70">
        <v>21</v>
      </c>
      <c r="D27" s="179">
        <f t="shared" si="0"/>
        <v>25</v>
      </c>
    </row>
    <row r="28" spans="1:4" s="43" customFormat="1" ht="12.75" customHeight="1">
      <c r="A28" s="176" t="s">
        <v>27</v>
      </c>
      <c r="B28" s="71">
        <v>4</v>
      </c>
      <c r="C28" s="70">
        <v>13</v>
      </c>
      <c r="D28" s="179">
        <f t="shared" si="0"/>
        <v>17</v>
      </c>
    </row>
    <row r="29" spans="1:4" s="43" customFormat="1" ht="12.75" customHeight="1">
      <c r="A29" s="176" t="s">
        <v>29</v>
      </c>
      <c r="B29" s="74" t="s">
        <v>5</v>
      </c>
      <c r="C29" s="70">
        <v>5</v>
      </c>
      <c r="D29" s="179">
        <f t="shared" si="0"/>
        <v>5</v>
      </c>
    </row>
    <row r="30" spans="1:4" s="43" customFormat="1" ht="12.75" customHeight="1">
      <c r="A30" s="176" t="s">
        <v>30</v>
      </c>
      <c r="B30" s="71">
        <v>62</v>
      </c>
      <c r="C30" s="70">
        <v>59</v>
      </c>
      <c r="D30" s="179">
        <f t="shared" si="0"/>
        <v>121</v>
      </c>
    </row>
    <row r="31" spans="1:4" s="43" customFormat="1" ht="12.75" customHeight="1">
      <c r="A31" s="176" t="s">
        <v>31</v>
      </c>
      <c r="B31" s="72">
        <v>1</v>
      </c>
      <c r="C31" s="70" t="s">
        <v>5</v>
      </c>
      <c r="D31" s="179">
        <f t="shared" si="0"/>
        <v>1</v>
      </c>
    </row>
    <row r="32" spans="1:4" s="43" customFormat="1" ht="12.75" customHeight="1">
      <c r="A32" s="176" t="s">
        <v>32</v>
      </c>
      <c r="B32" s="72">
        <v>20</v>
      </c>
      <c r="C32" s="70">
        <v>21</v>
      </c>
      <c r="D32" s="179">
        <f t="shared" si="0"/>
        <v>41</v>
      </c>
    </row>
    <row r="33" spans="1:4" s="43" customFormat="1" ht="12.75" customHeight="1">
      <c r="A33" s="176" t="s">
        <v>35</v>
      </c>
      <c r="B33" s="71" t="s">
        <v>5</v>
      </c>
      <c r="C33" s="73">
        <v>8</v>
      </c>
      <c r="D33" s="179">
        <f t="shared" si="0"/>
        <v>8</v>
      </c>
    </row>
    <row r="34" spans="1:4" s="43" customFormat="1" ht="12.75" customHeight="1">
      <c r="A34" s="176" t="s">
        <v>118</v>
      </c>
      <c r="B34" s="74">
        <v>3</v>
      </c>
      <c r="C34" s="70">
        <v>9</v>
      </c>
      <c r="D34" s="179">
        <f t="shared" si="0"/>
        <v>12</v>
      </c>
    </row>
    <row r="35" spans="1:4" s="43" customFormat="1" ht="12.75" customHeight="1">
      <c r="A35" s="176" t="s">
        <v>39</v>
      </c>
      <c r="B35" s="71" t="s">
        <v>5</v>
      </c>
      <c r="C35" s="70">
        <v>1</v>
      </c>
      <c r="D35" s="179">
        <f t="shared" si="0"/>
        <v>1</v>
      </c>
    </row>
    <row r="36" spans="1:4" s="43" customFormat="1" ht="12.75" customHeight="1">
      <c r="A36" s="176" t="s">
        <v>44</v>
      </c>
      <c r="B36" s="74" t="s">
        <v>5</v>
      </c>
      <c r="C36" s="70">
        <v>4</v>
      </c>
      <c r="D36" s="179">
        <f t="shared" si="0"/>
        <v>4</v>
      </c>
    </row>
    <row r="37" spans="1:4" s="43" customFormat="1" ht="12.75" customHeight="1">
      <c r="A37" s="176" t="s">
        <v>46</v>
      </c>
      <c r="B37" s="72">
        <v>4</v>
      </c>
      <c r="C37" s="70">
        <v>1</v>
      </c>
      <c r="D37" s="179">
        <f t="shared" si="0"/>
        <v>5</v>
      </c>
    </row>
    <row r="38" spans="1:4" s="43" customFormat="1" ht="12.75" customHeight="1">
      <c r="A38" s="176" t="s">
        <v>47</v>
      </c>
      <c r="B38" s="69">
        <v>6</v>
      </c>
      <c r="C38" s="70">
        <v>8</v>
      </c>
      <c r="D38" s="179">
        <f t="shared" si="0"/>
        <v>14</v>
      </c>
    </row>
    <row r="39" spans="1:4" s="43" customFormat="1" ht="12.75" customHeight="1">
      <c r="A39" s="176" t="s">
        <v>48</v>
      </c>
      <c r="B39" s="74" t="s">
        <v>5</v>
      </c>
      <c r="C39" s="70">
        <v>1</v>
      </c>
      <c r="D39" s="179">
        <f t="shared" si="0"/>
        <v>1</v>
      </c>
    </row>
    <row r="40" spans="1:4" s="43" customFormat="1" ht="12.75" customHeight="1">
      <c r="A40" s="176" t="s">
        <v>49</v>
      </c>
      <c r="B40" s="72">
        <v>3</v>
      </c>
      <c r="C40" s="73">
        <v>5</v>
      </c>
      <c r="D40" s="179">
        <f t="shared" si="0"/>
        <v>8</v>
      </c>
    </row>
    <row r="41" spans="1:4" s="43" customFormat="1" ht="12.75" customHeight="1">
      <c r="A41" s="176" t="s">
        <v>50</v>
      </c>
      <c r="B41" s="69" t="s">
        <v>5</v>
      </c>
      <c r="C41" s="70">
        <v>2</v>
      </c>
      <c r="D41" s="179">
        <f t="shared" si="0"/>
        <v>2</v>
      </c>
    </row>
    <row r="42" spans="1:4" s="43" customFormat="1" ht="12.75" customHeight="1">
      <c r="A42" s="176" t="s">
        <v>74</v>
      </c>
      <c r="B42" s="72">
        <v>1</v>
      </c>
      <c r="C42" s="70">
        <v>17</v>
      </c>
      <c r="D42" s="179">
        <f t="shared" si="0"/>
        <v>18</v>
      </c>
    </row>
    <row r="43" spans="1:4" s="43" customFormat="1" ht="12.75" customHeight="1">
      <c r="A43" s="176" t="s">
        <v>51</v>
      </c>
      <c r="B43" s="72">
        <v>3</v>
      </c>
      <c r="C43" s="70">
        <v>40</v>
      </c>
      <c r="D43" s="179">
        <f t="shared" si="0"/>
        <v>43</v>
      </c>
    </row>
    <row r="44" spans="1:4" s="43" customFormat="1" ht="12.75" customHeight="1">
      <c r="A44" s="176" t="s">
        <v>211</v>
      </c>
      <c r="B44" s="71" t="s">
        <v>5</v>
      </c>
      <c r="C44" s="70">
        <v>3</v>
      </c>
      <c r="D44" s="179">
        <f t="shared" si="0"/>
        <v>3</v>
      </c>
    </row>
    <row r="45" spans="1:4" s="43" customFormat="1" ht="12.75" customHeight="1">
      <c r="A45" s="176" t="s">
        <v>53</v>
      </c>
      <c r="B45" s="74">
        <v>3145</v>
      </c>
      <c r="C45" s="70">
        <v>2939</v>
      </c>
      <c r="D45" s="179">
        <f t="shared" si="0"/>
        <v>6084</v>
      </c>
    </row>
    <row r="46" spans="1:4" s="44" customFormat="1" ht="12.75" customHeight="1">
      <c r="A46" s="178" t="s">
        <v>78</v>
      </c>
      <c r="B46" s="75">
        <v>1</v>
      </c>
      <c r="C46" s="76">
        <v>4</v>
      </c>
      <c r="D46" s="179">
        <f t="shared" si="0"/>
        <v>5</v>
      </c>
    </row>
    <row r="47" spans="1:4" s="44" customFormat="1" ht="12.75" customHeight="1">
      <c r="A47" s="178" t="s">
        <v>54</v>
      </c>
      <c r="B47" s="75">
        <v>1</v>
      </c>
      <c r="C47" s="76" t="s">
        <v>5</v>
      </c>
      <c r="D47" s="179">
        <f t="shared" si="0"/>
        <v>1</v>
      </c>
    </row>
    <row r="48" spans="1:4" s="43" customFormat="1" ht="12.75" customHeight="1">
      <c r="A48" s="178" t="s">
        <v>55</v>
      </c>
      <c r="B48" s="75" t="s">
        <v>5</v>
      </c>
      <c r="C48" s="76">
        <v>2</v>
      </c>
      <c r="D48" s="179">
        <f t="shared" si="0"/>
        <v>2</v>
      </c>
    </row>
    <row r="49" spans="1:4" s="43" customFormat="1" ht="12.75" customHeight="1">
      <c r="A49" s="178" t="s">
        <v>57</v>
      </c>
      <c r="B49" s="75" t="s">
        <v>5</v>
      </c>
      <c r="C49" s="76">
        <v>7</v>
      </c>
      <c r="D49" s="179">
        <f t="shared" si="0"/>
        <v>7</v>
      </c>
    </row>
    <row r="50" spans="1:4" s="43" customFormat="1" ht="12.75" customHeight="1">
      <c r="A50" s="178" t="s">
        <v>58</v>
      </c>
      <c r="B50" s="75" t="s">
        <v>5</v>
      </c>
      <c r="C50" s="76">
        <v>3</v>
      </c>
      <c r="D50" s="179">
        <f t="shared" si="0"/>
        <v>3</v>
      </c>
    </row>
    <row r="51" spans="1:4" s="43" customFormat="1" ht="12.75" customHeight="1">
      <c r="A51" s="178" t="s">
        <v>127</v>
      </c>
      <c r="B51" s="75">
        <v>1</v>
      </c>
      <c r="C51" s="76">
        <v>1</v>
      </c>
      <c r="D51" s="179">
        <f t="shared" si="0"/>
        <v>2</v>
      </c>
    </row>
    <row r="52" spans="1:4" s="43" customFormat="1" ht="12.75" customHeight="1">
      <c r="A52" s="178" t="s">
        <v>59</v>
      </c>
      <c r="B52" s="75" t="s">
        <v>5</v>
      </c>
      <c r="C52" s="76">
        <v>1</v>
      </c>
      <c r="D52" s="179">
        <f t="shared" si="0"/>
        <v>1</v>
      </c>
    </row>
    <row r="53" spans="1:4" s="43" customFormat="1" ht="12.75" customHeight="1">
      <c r="A53" s="178" t="s">
        <v>60</v>
      </c>
      <c r="B53" s="75">
        <v>43</v>
      </c>
      <c r="C53" s="76">
        <v>64</v>
      </c>
      <c r="D53" s="179">
        <f t="shared" si="0"/>
        <v>107</v>
      </c>
    </row>
    <row r="54" spans="1:4" s="43" customFormat="1" ht="12.75" customHeight="1">
      <c r="A54" s="178" t="s">
        <v>61</v>
      </c>
      <c r="B54" s="75">
        <v>6</v>
      </c>
      <c r="C54" s="76">
        <v>3</v>
      </c>
      <c r="D54" s="179">
        <f t="shared" si="0"/>
        <v>9</v>
      </c>
    </row>
    <row r="55" spans="1:4" s="43" customFormat="1" ht="12.75" customHeight="1">
      <c r="A55" s="178" t="s">
        <v>75</v>
      </c>
      <c r="B55" s="75" t="s">
        <v>5</v>
      </c>
      <c r="C55" s="76">
        <v>1</v>
      </c>
      <c r="D55" s="179">
        <f t="shared" si="0"/>
        <v>1</v>
      </c>
    </row>
    <row r="56" spans="1:4" s="44" customFormat="1" ht="12">
      <c r="A56" s="178" t="s">
        <v>62</v>
      </c>
      <c r="B56" s="75" t="s">
        <v>5</v>
      </c>
      <c r="C56" s="76">
        <v>1</v>
      </c>
      <c r="D56" s="179">
        <f t="shared" si="0"/>
        <v>1</v>
      </c>
    </row>
    <row r="57" spans="1:4" s="43" customFormat="1" ht="12">
      <c r="A57" s="178" t="s">
        <v>63</v>
      </c>
      <c r="B57" s="75">
        <v>1</v>
      </c>
      <c r="C57" s="76">
        <v>7</v>
      </c>
      <c r="D57" s="179">
        <f t="shared" si="0"/>
        <v>8</v>
      </c>
    </row>
    <row r="58" spans="1:4" s="43" customFormat="1" ht="12">
      <c r="A58" s="178" t="s">
        <v>64</v>
      </c>
      <c r="B58" s="75" t="s">
        <v>5</v>
      </c>
      <c r="C58" s="76">
        <v>9</v>
      </c>
      <c r="D58" s="179">
        <f t="shared" si="0"/>
        <v>9</v>
      </c>
    </row>
    <row r="59" spans="1:4" s="43" customFormat="1" ht="12">
      <c r="A59" s="178" t="s">
        <v>65</v>
      </c>
      <c r="B59" s="75">
        <v>4</v>
      </c>
      <c r="C59" s="76">
        <v>3</v>
      </c>
      <c r="D59" s="179">
        <f t="shared" si="0"/>
        <v>7</v>
      </c>
    </row>
    <row r="60" spans="1:4" s="43" customFormat="1" ht="12">
      <c r="A60" s="178" t="s">
        <v>66</v>
      </c>
      <c r="B60" s="75">
        <v>1</v>
      </c>
      <c r="C60" s="76">
        <v>1</v>
      </c>
      <c r="D60" s="179">
        <f t="shared" si="0"/>
        <v>2</v>
      </c>
    </row>
    <row r="61" spans="1:4" s="43" customFormat="1" ht="12">
      <c r="A61" s="178" t="s">
        <v>67</v>
      </c>
      <c r="B61" s="75">
        <v>28</v>
      </c>
      <c r="C61" s="76">
        <v>44</v>
      </c>
      <c r="D61" s="179">
        <f t="shared" si="0"/>
        <v>72</v>
      </c>
    </row>
    <row r="62" spans="1:4" ht="12">
      <c r="A62" s="178" t="s">
        <v>68</v>
      </c>
      <c r="B62" s="75">
        <v>10</v>
      </c>
      <c r="C62" s="76">
        <v>8</v>
      </c>
      <c r="D62" s="179">
        <f t="shared" si="0"/>
        <v>18</v>
      </c>
    </row>
    <row r="63" spans="1:4" ht="12">
      <c r="A63" s="178" t="s">
        <v>70</v>
      </c>
      <c r="B63" s="75">
        <v>9</v>
      </c>
      <c r="C63" s="76">
        <v>48</v>
      </c>
      <c r="D63" s="179">
        <f t="shared" si="0"/>
        <v>57</v>
      </c>
    </row>
    <row r="64" spans="1:4" ht="12">
      <c r="A64" s="178" t="s">
        <v>166</v>
      </c>
      <c r="B64" s="75" t="s">
        <v>5</v>
      </c>
      <c r="C64" s="76">
        <v>1</v>
      </c>
      <c r="D64" s="179">
        <f t="shared" si="0"/>
        <v>1</v>
      </c>
    </row>
    <row r="65" spans="1:4" ht="12.75" thickBot="1">
      <c r="A65" s="178" t="s">
        <v>71</v>
      </c>
      <c r="B65" s="75">
        <v>1</v>
      </c>
      <c r="C65" s="76">
        <v>1</v>
      </c>
      <c r="D65" s="179">
        <f t="shared" si="0"/>
        <v>2</v>
      </c>
    </row>
    <row r="66" spans="1:4" ht="12.75" thickBot="1">
      <c r="A66" s="64" t="s">
        <v>1</v>
      </c>
      <c r="B66" s="77">
        <f>SUM(B5:B65)</f>
        <v>4849</v>
      </c>
      <c r="C66" s="314">
        <f>SUM(C5:C65)</f>
        <v>5904</v>
      </c>
      <c r="D66" s="313">
        <f>SUM(D5:D65)</f>
        <v>10753</v>
      </c>
    </row>
  </sheetData>
  <sheetProtection/>
  <printOptions/>
  <pageMargins left="0.7" right="0.7" top="0.75" bottom="0.75" header="0.3" footer="0.3"/>
  <pageSetup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03"/>
  <sheetViews>
    <sheetView workbookViewId="0" topLeftCell="A1">
      <selection activeCell="B103" sqref="B103:J103"/>
    </sheetView>
  </sheetViews>
  <sheetFormatPr defaultColWidth="9.140625" defaultRowHeight="12.75"/>
  <cols>
    <col min="1" max="1" width="29.8515625" style="0" customWidth="1"/>
    <col min="2" max="10" width="7.7109375" style="0" customWidth="1"/>
  </cols>
  <sheetData>
    <row r="1" s="5" customFormat="1" ht="12.75" customHeight="1">
      <c r="A1" s="1" t="s">
        <v>260</v>
      </c>
    </row>
    <row r="2" s="5" customFormat="1" ht="12.75" customHeight="1">
      <c r="A2" s="5" t="s">
        <v>227</v>
      </c>
    </row>
    <row r="3" ht="13.5" thickBot="1"/>
    <row r="4" spans="1:10" ht="12.75">
      <c r="A4" s="291" t="s">
        <v>0</v>
      </c>
      <c r="B4" s="286" t="s">
        <v>169</v>
      </c>
      <c r="C4" s="287"/>
      <c r="D4" s="288"/>
      <c r="E4" s="289" t="s">
        <v>170</v>
      </c>
      <c r="F4" s="287"/>
      <c r="G4" s="290"/>
      <c r="H4" s="286" t="s">
        <v>171</v>
      </c>
      <c r="I4" s="287"/>
      <c r="J4" s="288"/>
    </row>
    <row r="5" spans="1:10" ht="13.5" thickBot="1">
      <c r="A5" s="292"/>
      <c r="B5" s="135" t="s">
        <v>215</v>
      </c>
      <c r="C5" s="143" t="s">
        <v>216</v>
      </c>
      <c r="D5" s="144" t="s">
        <v>2</v>
      </c>
      <c r="E5" s="145" t="s">
        <v>215</v>
      </c>
      <c r="F5" s="143" t="s">
        <v>216</v>
      </c>
      <c r="G5" s="146" t="s">
        <v>2</v>
      </c>
      <c r="H5" s="135" t="s">
        <v>215</v>
      </c>
      <c r="I5" s="143" t="s">
        <v>216</v>
      </c>
      <c r="J5" s="144" t="s">
        <v>2</v>
      </c>
    </row>
    <row r="6" spans="1:10" ht="12.75">
      <c r="A6" s="131" t="s">
        <v>4</v>
      </c>
      <c r="B6" s="100" t="s">
        <v>5</v>
      </c>
      <c r="C6" s="101">
        <v>6</v>
      </c>
      <c r="D6" s="119">
        <f>SUM(B6:C6)</f>
        <v>6</v>
      </c>
      <c r="E6" s="102" t="s">
        <v>5</v>
      </c>
      <c r="F6" s="101">
        <v>2</v>
      </c>
      <c r="G6" s="120">
        <v>2</v>
      </c>
      <c r="H6" s="100" t="s">
        <v>5</v>
      </c>
      <c r="I6" s="101" t="s">
        <v>5</v>
      </c>
      <c r="J6" s="119">
        <v>0</v>
      </c>
    </row>
    <row r="7" spans="1:10" ht="12.75">
      <c r="A7" s="130" t="s">
        <v>72</v>
      </c>
      <c r="B7" s="99">
        <v>2</v>
      </c>
      <c r="C7" s="38">
        <v>10</v>
      </c>
      <c r="D7" s="119">
        <f aca="true" t="shared" si="0" ref="D7:D69">SUM(B7:C7)</f>
        <v>12</v>
      </c>
      <c r="E7" s="98" t="s">
        <v>5</v>
      </c>
      <c r="F7" s="38">
        <v>3</v>
      </c>
      <c r="G7" s="116">
        <v>3</v>
      </c>
      <c r="H7" s="99" t="s">
        <v>5</v>
      </c>
      <c r="I7" s="38">
        <v>2</v>
      </c>
      <c r="J7" s="113">
        <v>2</v>
      </c>
    </row>
    <row r="8" spans="1:10" ht="12.75">
      <c r="A8" s="130" t="s">
        <v>6</v>
      </c>
      <c r="B8" s="99">
        <v>1</v>
      </c>
      <c r="C8" s="38">
        <v>35</v>
      </c>
      <c r="D8" s="119">
        <f t="shared" si="0"/>
        <v>36</v>
      </c>
      <c r="E8" s="98" t="s">
        <v>5</v>
      </c>
      <c r="F8" s="38">
        <v>6</v>
      </c>
      <c r="G8" s="116">
        <v>6</v>
      </c>
      <c r="H8" s="99" t="s">
        <v>5</v>
      </c>
      <c r="I8" s="38">
        <v>2</v>
      </c>
      <c r="J8" s="113">
        <v>2</v>
      </c>
    </row>
    <row r="9" spans="1:10" ht="12.75">
      <c r="A9" s="130" t="s">
        <v>7</v>
      </c>
      <c r="B9" s="99" t="s">
        <v>5</v>
      </c>
      <c r="C9" s="38">
        <v>1</v>
      </c>
      <c r="D9" s="119">
        <f t="shared" si="0"/>
        <v>1</v>
      </c>
      <c r="E9" s="98" t="s">
        <v>5</v>
      </c>
      <c r="F9" s="38">
        <v>1</v>
      </c>
      <c r="G9" s="116">
        <v>1</v>
      </c>
      <c r="H9" s="99" t="s">
        <v>5</v>
      </c>
      <c r="I9" s="38" t="s">
        <v>5</v>
      </c>
      <c r="J9" s="113">
        <v>0</v>
      </c>
    </row>
    <row r="10" spans="1:10" ht="12.75">
      <c r="A10" s="130" t="s">
        <v>98</v>
      </c>
      <c r="B10" s="99">
        <v>1</v>
      </c>
      <c r="C10" s="38">
        <v>4</v>
      </c>
      <c r="D10" s="119">
        <f t="shared" si="0"/>
        <v>5</v>
      </c>
      <c r="E10" s="98" t="s">
        <v>5</v>
      </c>
      <c r="F10" s="38" t="s">
        <v>5</v>
      </c>
      <c r="G10" s="116">
        <v>0</v>
      </c>
      <c r="H10" s="99" t="s">
        <v>5</v>
      </c>
      <c r="I10" s="38" t="s">
        <v>5</v>
      </c>
      <c r="J10" s="113">
        <v>0</v>
      </c>
    </row>
    <row r="11" spans="1:10" ht="12.75">
      <c r="A11" s="130" t="s">
        <v>8</v>
      </c>
      <c r="B11" s="99">
        <v>39</v>
      </c>
      <c r="C11" s="38">
        <v>40</v>
      </c>
      <c r="D11" s="119">
        <f t="shared" si="0"/>
        <v>79</v>
      </c>
      <c r="E11" s="98">
        <v>5</v>
      </c>
      <c r="F11" s="38">
        <v>6</v>
      </c>
      <c r="G11" s="116">
        <v>11</v>
      </c>
      <c r="H11" s="99">
        <v>2</v>
      </c>
      <c r="I11" s="38">
        <v>2</v>
      </c>
      <c r="J11" s="113">
        <v>4</v>
      </c>
    </row>
    <row r="12" spans="1:10" ht="12" customHeight="1">
      <c r="A12" s="130" t="s">
        <v>99</v>
      </c>
      <c r="B12" s="99">
        <v>1</v>
      </c>
      <c r="C12" s="38">
        <v>1</v>
      </c>
      <c r="D12" s="119">
        <f t="shared" si="0"/>
        <v>2</v>
      </c>
      <c r="E12" s="98" t="s">
        <v>5</v>
      </c>
      <c r="F12" s="38" t="s">
        <v>5</v>
      </c>
      <c r="G12" s="116">
        <v>0</v>
      </c>
      <c r="H12" s="99" t="s">
        <v>5</v>
      </c>
      <c r="I12" s="38" t="s">
        <v>5</v>
      </c>
      <c r="J12" s="113">
        <v>0</v>
      </c>
    </row>
    <row r="13" spans="1:10" ht="12.75">
      <c r="A13" s="130" t="s">
        <v>9</v>
      </c>
      <c r="B13" s="99">
        <v>4</v>
      </c>
      <c r="C13" s="38">
        <v>2</v>
      </c>
      <c r="D13" s="119">
        <f t="shared" si="0"/>
        <v>6</v>
      </c>
      <c r="E13" s="98">
        <v>3</v>
      </c>
      <c r="F13" s="38" t="s">
        <v>5</v>
      </c>
      <c r="G13" s="116">
        <v>3</v>
      </c>
      <c r="H13" s="99" t="s">
        <v>5</v>
      </c>
      <c r="I13" s="38" t="s">
        <v>5</v>
      </c>
      <c r="J13" s="113">
        <v>0</v>
      </c>
    </row>
    <row r="14" spans="1:10" ht="12.75">
      <c r="A14" s="130" t="s">
        <v>10</v>
      </c>
      <c r="B14" s="99">
        <v>1</v>
      </c>
      <c r="C14" s="38">
        <v>7</v>
      </c>
      <c r="D14" s="119">
        <f t="shared" si="0"/>
        <v>8</v>
      </c>
      <c r="E14" s="98" t="s">
        <v>5</v>
      </c>
      <c r="F14" s="38" t="s">
        <v>5</v>
      </c>
      <c r="G14" s="116">
        <v>0</v>
      </c>
      <c r="H14" s="99" t="s">
        <v>5</v>
      </c>
      <c r="I14" s="38">
        <v>2</v>
      </c>
      <c r="J14" s="113">
        <v>2</v>
      </c>
    </row>
    <row r="15" spans="1:10" ht="12.75">
      <c r="A15" s="130" t="s">
        <v>11</v>
      </c>
      <c r="B15" s="99">
        <v>2</v>
      </c>
      <c r="C15" s="38">
        <v>5</v>
      </c>
      <c r="D15" s="119">
        <f t="shared" si="0"/>
        <v>7</v>
      </c>
      <c r="E15" s="98" t="s">
        <v>5</v>
      </c>
      <c r="F15" s="38" t="s">
        <v>5</v>
      </c>
      <c r="G15" s="116">
        <v>0</v>
      </c>
      <c r="H15" s="99" t="s">
        <v>5</v>
      </c>
      <c r="I15" s="38">
        <v>1</v>
      </c>
      <c r="J15" s="113">
        <v>1</v>
      </c>
    </row>
    <row r="16" spans="1:10" ht="12.75">
      <c r="A16" s="130" t="s">
        <v>13</v>
      </c>
      <c r="B16" s="99">
        <v>399</v>
      </c>
      <c r="C16" s="38">
        <v>293</v>
      </c>
      <c r="D16" s="119">
        <f t="shared" si="0"/>
        <v>692</v>
      </c>
      <c r="E16" s="98">
        <v>32</v>
      </c>
      <c r="F16" s="38">
        <v>37</v>
      </c>
      <c r="G16" s="116">
        <v>69</v>
      </c>
      <c r="H16" s="99">
        <v>13</v>
      </c>
      <c r="I16" s="38">
        <v>13</v>
      </c>
      <c r="J16" s="113">
        <v>26</v>
      </c>
    </row>
    <row r="17" spans="1:10" ht="12.75">
      <c r="A17" s="130" t="s">
        <v>85</v>
      </c>
      <c r="B17" s="99">
        <v>1</v>
      </c>
      <c r="C17" s="38">
        <v>4</v>
      </c>
      <c r="D17" s="119">
        <f t="shared" si="0"/>
        <v>5</v>
      </c>
      <c r="E17" s="98" t="s">
        <v>5</v>
      </c>
      <c r="F17" s="38" t="s">
        <v>5</v>
      </c>
      <c r="G17" s="116">
        <v>0</v>
      </c>
      <c r="H17" s="99" t="s">
        <v>5</v>
      </c>
      <c r="I17" s="38" t="s">
        <v>5</v>
      </c>
      <c r="J17" s="113">
        <v>0</v>
      </c>
    </row>
    <row r="18" spans="1:10" ht="12.75">
      <c r="A18" s="130" t="s">
        <v>102</v>
      </c>
      <c r="B18" s="99">
        <v>8</v>
      </c>
      <c r="C18" s="38">
        <v>9</v>
      </c>
      <c r="D18" s="119">
        <f t="shared" si="0"/>
        <v>17</v>
      </c>
      <c r="E18" s="98">
        <v>1</v>
      </c>
      <c r="F18" s="38">
        <v>2</v>
      </c>
      <c r="G18" s="116">
        <v>3</v>
      </c>
      <c r="H18" s="99" t="s">
        <v>5</v>
      </c>
      <c r="I18" s="38" t="s">
        <v>5</v>
      </c>
      <c r="J18" s="113">
        <v>0</v>
      </c>
    </row>
    <row r="19" spans="1:10" ht="12.75">
      <c r="A19" s="130" t="s">
        <v>103</v>
      </c>
      <c r="B19" s="99">
        <v>1</v>
      </c>
      <c r="C19" s="38">
        <v>1</v>
      </c>
      <c r="D19" s="119">
        <f t="shared" si="0"/>
        <v>2</v>
      </c>
      <c r="E19" s="98" t="s">
        <v>5</v>
      </c>
      <c r="F19" s="38" t="s">
        <v>5</v>
      </c>
      <c r="G19" s="116">
        <v>0</v>
      </c>
      <c r="H19" s="99" t="s">
        <v>5</v>
      </c>
      <c r="I19" s="38">
        <v>1</v>
      </c>
      <c r="J19" s="113">
        <v>1</v>
      </c>
    </row>
    <row r="20" spans="1:10" ht="12.75">
      <c r="A20" s="130" t="s">
        <v>17</v>
      </c>
      <c r="B20" s="99">
        <v>13</v>
      </c>
      <c r="C20" s="38">
        <v>2</v>
      </c>
      <c r="D20" s="119">
        <f t="shared" si="0"/>
        <v>15</v>
      </c>
      <c r="E20" s="98">
        <v>1</v>
      </c>
      <c r="F20" s="38" t="s">
        <v>5</v>
      </c>
      <c r="G20" s="116">
        <v>1</v>
      </c>
      <c r="H20" s="99" t="s">
        <v>5</v>
      </c>
      <c r="I20" s="38">
        <v>1</v>
      </c>
      <c r="J20" s="113">
        <v>1</v>
      </c>
    </row>
    <row r="21" spans="1:10" ht="12.75">
      <c r="A21" s="130" t="s">
        <v>104</v>
      </c>
      <c r="B21" s="99">
        <v>1</v>
      </c>
      <c r="C21" s="38">
        <v>11</v>
      </c>
      <c r="D21" s="119">
        <f t="shared" si="0"/>
        <v>12</v>
      </c>
      <c r="E21" s="98" t="s">
        <v>5</v>
      </c>
      <c r="F21" s="38" t="s">
        <v>5</v>
      </c>
      <c r="G21" s="116">
        <v>0</v>
      </c>
      <c r="H21" s="99" t="s">
        <v>5</v>
      </c>
      <c r="I21" s="38" t="s">
        <v>5</v>
      </c>
      <c r="J21" s="113">
        <v>0</v>
      </c>
    </row>
    <row r="22" spans="1:10" ht="12.75">
      <c r="A22" s="130" t="s">
        <v>154</v>
      </c>
      <c r="B22" s="99" t="s">
        <v>5</v>
      </c>
      <c r="C22" s="38">
        <v>1</v>
      </c>
      <c r="D22" s="119">
        <f t="shared" si="0"/>
        <v>1</v>
      </c>
      <c r="E22" s="98" t="s">
        <v>5</v>
      </c>
      <c r="F22" s="38" t="s">
        <v>5</v>
      </c>
      <c r="G22" s="116">
        <v>0</v>
      </c>
      <c r="H22" s="99" t="s">
        <v>5</v>
      </c>
      <c r="I22" s="38" t="s">
        <v>5</v>
      </c>
      <c r="J22" s="113">
        <v>0</v>
      </c>
    </row>
    <row r="23" spans="1:10" ht="12.75">
      <c r="A23" s="130" t="s">
        <v>105</v>
      </c>
      <c r="B23" s="99">
        <v>1</v>
      </c>
      <c r="C23" s="38">
        <v>2</v>
      </c>
      <c r="D23" s="119">
        <f t="shared" si="0"/>
        <v>3</v>
      </c>
      <c r="E23" s="98" t="s">
        <v>5</v>
      </c>
      <c r="F23" s="38" t="s">
        <v>5</v>
      </c>
      <c r="G23" s="116">
        <v>0</v>
      </c>
      <c r="H23" s="99" t="s">
        <v>5</v>
      </c>
      <c r="I23" s="38" t="s">
        <v>5</v>
      </c>
      <c r="J23" s="113">
        <v>0</v>
      </c>
    </row>
    <row r="24" spans="1:10" ht="12.75">
      <c r="A24" s="130" t="s">
        <v>18</v>
      </c>
      <c r="B24" s="99" t="s">
        <v>5</v>
      </c>
      <c r="C24" s="38">
        <v>82</v>
      </c>
      <c r="D24" s="119">
        <f t="shared" si="0"/>
        <v>82</v>
      </c>
      <c r="E24" s="98" t="s">
        <v>5</v>
      </c>
      <c r="F24" s="38">
        <v>5</v>
      </c>
      <c r="G24" s="116">
        <v>5</v>
      </c>
      <c r="H24" s="99" t="s">
        <v>5</v>
      </c>
      <c r="I24" s="38">
        <v>4</v>
      </c>
      <c r="J24" s="113">
        <v>4</v>
      </c>
    </row>
    <row r="25" spans="1:10" ht="12.75">
      <c r="A25" s="130" t="s">
        <v>106</v>
      </c>
      <c r="B25" s="99">
        <v>1</v>
      </c>
      <c r="C25" s="38">
        <v>5</v>
      </c>
      <c r="D25" s="119">
        <f t="shared" si="0"/>
        <v>6</v>
      </c>
      <c r="E25" s="98" t="s">
        <v>5</v>
      </c>
      <c r="F25" s="38" t="s">
        <v>5</v>
      </c>
      <c r="G25" s="116">
        <v>0</v>
      </c>
      <c r="H25" s="99" t="s">
        <v>5</v>
      </c>
      <c r="I25" s="38" t="s">
        <v>5</v>
      </c>
      <c r="J25" s="113">
        <v>0</v>
      </c>
    </row>
    <row r="26" spans="1:10" ht="12.75">
      <c r="A26" s="130" t="s">
        <v>20</v>
      </c>
      <c r="B26" s="99" t="s">
        <v>5</v>
      </c>
      <c r="C26" s="38">
        <v>1</v>
      </c>
      <c r="D26" s="119">
        <f t="shared" si="0"/>
        <v>1</v>
      </c>
      <c r="E26" s="98" t="s">
        <v>5</v>
      </c>
      <c r="F26" s="38" t="s">
        <v>5</v>
      </c>
      <c r="G26" s="116">
        <v>0</v>
      </c>
      <c r="H26" s="99" t="s">
        <v>5</v>
      </c>
      <c r="I26" s="38" t="s">
        <v>5</v>
      </c>
      <c r="J26" s="113">
        <v>0</v>
      </c>
    </row>
    <row r="27" spans="1:10" ht="12.75">
      <c r="A27" s="130" t="s">
        <v>87</v>
      </c>
      <c r="B27" s="99">
        <v>12</v>
      </c>
      <c r="C27" s="38" t="s">
        <v>5</v>
      </c>
      <c r="D27" s="119">
        <f t="shared" si="0"/>
        <v>12</v>
      </c>
      <c r="E27" s="98">
        <v>2</v>
      </c>
      <c r="F27" s="38" t="s">
        <v>5</v>
      </c>
      <c r="G27" s="116">
        <v>2</v>
      </c>
      <c r="H27" s="99" t="s">
        <v>5</v>
      </c>
      <c r="I27" s="38" t="s">
        <v>5</v>
      </c>
      <c r="J27" s="113">
        <v>0</v>
      </c>
    </row>
    <row r="28" spans="1:10" ht="12.75">
      <c r="A28" s="130" t="s">
        <v>155</v>
      </c>
      <c r="B28" s="99" t="s">
        <v>5</v>
      </c>
      <c r="C28" s="38" t="s">
        <v>5</v>
      </c>
      <c r="D28" s="119">
        <f t="shared" si="0"/>
        <v>0</v>
      </c>
      <c r="E28" s="98" t="s">
        <v>5</v>
      </c>
      <c r="F28" s="38" t="s">
        <v>5</v>
      </c>
      <c r="G28" s="116">
        <v>0</v>
      </c>
      <c r="H28" s="99" t="s">
        <v>5</v>
      </c>
      <c r="I28" s="38">
        <v>1</v>
      </c>
      <c r="J28" s="113">
        <v>1</v>
      </c>
    </row>
    <row r="29" spans="1:10" ht="12.75">
      <c r="A29" s="130" t="s">
        <v>21</v>
      </c>
      <c r="B29" s="99">
        <v>1</v>
      </c>
      <c r="C29" s="38">
        <v>2</v>
      </c>
      <c r="D29" s="119">
        <f t="shared" si="0"/>
        <v>3</v>
      </c>
      <c r="E29" s="98" t="s">
        <v>5</v>
      </c>
      <c r="F29" s="38" t="s">
        <v>5</v>
      </c>
      <c r="G29" s="116">
        <v>0</v>
      </c>
      <c r="H29" s="99" t="s">
        <v>5</v>
      </c>
      <c r="I29" s="38" t="s">
        <v>5</v>
      </c>
      <c r="J29" s="113">
        <v>0</v>
      </c>
    </row>
    <row r="30" spans="1:10" ht="12.75">
      <c r="A30" s="130" t="s">
        <v>22</v>
      </c>
      <c r="B30" s="99" t="s">
        <v>5</v>
      </c>
      <c r="C30" s="38">
        <v>4</v>
      </c>
      <c r="D30" s="119">
        <f t="shared" si="0"/>
        <v>4</v>
      </c>
      <c r="E30" s="98" t="s">
        <v>5</v>
      </c>
      <c r="F30" s="38">
        <v>2</v>
      </c>
      <c r="G30" s="116">
        <v>2</v>
      </c>
      <c r="H30" s="99">
        <v>1</v>
      </c>
      <c r="I30" s="38" t="s">
        <v>5</v>
      </c>
      <c r="J30" s="113">
        <v>1</v>
      </c>
    </row>
    <row r="31" spans="1:10" ht="12.75">
      <c r="A31" s="130" t="s">
        <v>23</v>
      </c>
      <c r="B31" s="99">
        <v>3</v>
      </c>
      <c r="C31" s="38">
        <v>5</v>
      </c>
      <c r="D31" s="119">
        <f t="shared" si="0"/>
        <v>8</v>
      </c>
      <c r="E31" s="98">
        <v>1</v>
      </c>
      <c r="F31" s="38" t="s">
        <v>5</v>
      </c>
      <c r="G31" s="116">
        <v>1</v>
      </c>
      <c r="H31" s="99">
        <v>2</v>
      </c>
      <c r="I31" s="38">
        <v>2</v>
      </c>
      <c r="J31" s="113">
        <v>4</v>
      </c>
    </row>
    <row r="32" spans="1:10" ht="12.75">
      <c r="A32" s="130" t="s">
        <v>107</v>
      </c>
      <c r="B32" s="99" t="s">
        <v>5</v>
      </c>
      <c r="C32" s="38">
        <v>1</v>
      </c>
      <c r="D32" s="119">
        <f t="shared" si="0"/>
        <v>1</v>
      </c>
      <c r="E32" s="98" t="s">
        <v>5</v>
      </c>
      <c r="F32" s="38">
        <v>1</v>
      </c>
      <c r="G32" s="116">
        <v>1</v>
      </c>
      <c r="H32" s="99" t="s">
        <v>5</v>
      </c>
      <c r="I32" s="38" t="s">
        <v>5</v>
      </c>
      <c r="J32" s="113">
        <v>0</v>
      </c>
    </row>
    <row r="33" spans="1:10" ht="12.75">
      <c r="A33" s="130" t="s">
        <v>24</v>
      </c>
      <c r="B33" s="99">
        <v>1</v>
      </c>
      <c r="C33" s="38">
        <v>7</v>
      </c>
      <c r="D33" s="119">
        <f t="shared" si="0"/>
        <v>8</v>
      </c>
      <c r="E33" s="98" t="s">
        <v>5</v>
      </c>
      <c r="F33" s="38">
        <v>1</v>
      </c>
      <c r="G33" s="116">
        <v>1</v>
      </c>
      <c r="H33" s="99" t="s">
        <v>5</v>
      </c>
      <c r="I33" s="38">
        <v>1</v>
      </c>
      <c r="J33" s="113">
        <v>1</v>
      </c>
    </row>
    <row r="34" spans="1:10" ht="12.75">
      <c r="A34" s="130" t="s">
        <v>73</v>
      </c>
      <c r="B34" s="99" t="s">
        <v>5</v>
      </c>
      <c r="C34" s="38">
        <v>1</v>
      </c>
      <c r="D34" s="119">
        <f t="shared" si="0"/>
        <v>1</v>
      </c>
      <c r="E34" s="98" t="s">
        <v>5</v>
      </c>
      <c r="F34" s="38" t="s">
        <v>5</v>
      </c>
      <c r="G34" s="116">
        <v>0</v>
      </c>
      <c r="H34" s="99" t="s">
        <v>5</v>
      </c>
      <c r="I34" s="38" t="s">
        <v>5</v>
      </c>
      <c r="J34" s="113">
        <v>0</v>
      </c>
    </row>
    <row r="35" spans="1:10" ht="12.75">
      <c r="A35" s="130" t="s">
        <v>159</v>
      </c>
      <c r="B35" s="99">
        <v>1</v>
      </c>
      <c r="C35" s="38" t="s">
        <v>5</v>
      </c>
      <c r="D35" s="119">
        <f t="shared" si="0"/>
        <v>1</v>
      </c>
      <c r="E35" s="98" t="s">
        <v>5</v>
      </c>
      <c r="F35" s="38" t="s">
        <v>5</v>
      </c>
      <c r="G35" s="116">
        <v>0</v>
      </c>
      <c r="H35" s="99" t="s">
        <v>5</v>
      </c>
      <c r="I35" s="38" t="s">
        <v>5</v>
      </c>
      <c r="J35" s="113">
        <v>0</v>
      </c>
    </row>
    <row r="36" spans="1:10" ht="12.75">
      <c r="A36" s="130" t="s">
        <v>25</v>
      </c>
      <c r="B36" s="99">
        <v>2</v>
      </c>
      <c r="C36" s="38">
        <v>59</v>
      </c>
      <c r="D36" s="119">
        <f t="shared" si="0"/>
        <v>61</v>
      </c>
      <c r="E36" s="98" t="s">
        <v>5</v>
      </c>
      <c r="F36" s="38">
        <v>1</v>
      </c>
      <c r="G36" s="116">
        <v>1</v>
      </c>
      <c r="H36" s="99" t="s">
        <v>5</v>
      </c>
      <c r="I36" s="38">
        <v>3</v>
      </c>
      <c r="J36" s="113">
        <v>3</v>
      </c>
    </row>
    <row r="37" spans="1:10" ht="12.75">
      <c r="A37" s="130" t="s">
        <v>88</v>
      </c>
      <c r="B37" s="99">
        <v>2</v>
      </c>
      <c r="C37" s="38">
        <v>2</v>
      </c>
      <c r="D37" s="119">
        <f t="shared" si="0"/>
        <v>4</v>
      </c>
      <c r="E37" s="98" t="s">
        <v>5</v>
      </c>
      <c r="F37" s="38" t="s">
        <v>5</v>
      </c>
      <c r="G37" s="116">
        <v>0</v>
      </c>
      <c r="H37" s="99" t="s">
        <v>5</v>
      </c>
      <c r="I37" s="38" t="s">
        <v>5</v>
      </c>
      <c r="J37" s="113">
        <v>0</v>
      </c>
    </row>
    <row r="38" spans="1:10" ht="12.75">
      <c r="A38" s="130" t="s">
        <v>26</v>
      </c>
      <c r="B38" s="99">
        <v>3</v>
      </c>
      <c r="C38" s="38">
        <v>5</v>
      </c>
      <c r="D38" s="119">
        <f t="shared" si="0"/>
        <v>8</v>
      </c>
      <c r="E38" s="98" t="s">
        <v>5</v>
      </c>
      <c r="F38" s="38" t="s">
        <v>5</v>
      </c>
      <c r="G38" s="116">
        <v>0</v>
      </c>
      <c r="H38" s="99" t="s">
        <v>5</v>
      </c>
      <c r="I38" s="38" t="s">
        <v>5</v>
      </c>
      <c r="J38" s="113">
        <v>0</v>
      </c>
    </row>
    <row r="39" spans="1:10" ht="12.75">
      <c r="A39" s="130" t="s">
        <v>27</v>
      </c>
      <c r="B39" s="99">
        <v>1</v>
      </c>
      <c r="C39" s="38">
        <v>4</v>
      </c>
      <c r="D39" s="119">
        <f t="shared" si="0"/>
        <v>5</v>
      </c>
      <c r="E39" s="98" t="s">
        <v>5</v>
      </c>
      <c r="F39" s="38" t="s">
        <v>5</v>
      </c>
      <c r="G39" s="116">
        <v>0</v>
      </c>
      <c r="H39" s="99" t="s">
        <v>5</v>
      </c>
      <c r="I39" s="38">
        <v>1</v>
      </c>
      <c r="J39" s="113">
        <v>1</v>
      </c>
    </row>
    <row r="40" spans="1:10" ht="12.75">
      <c r="A40" s="130" t="s">
        <v>108</v>
      </c>
      <c r="B40" s="99" t="s">
        <v>5</v>
      </c>
      <c r="C40" s="38">
        <v>3</v>
      </c>
      <c r="D40" s="119">
        <f t="shared" si="0"/>
        <v>3</v>
      </c>
      <c r="E40" s="98" t="s">
        <v>5</v>
      </c>
      <c r="F40" s="38" t="s">
        <v>5</v>
      </c>
      <c r="G40" s="116">
        <v>0</v>
      </c>
      <c r="H40" s="99">
        <v>1</v>
      </c>
      <c r="I40" s="38">
        <v>2</v>
      </c>
      <c r="J40" s="113">
        <v>3</v>
      </c>
    </row>
    <row r="41" spans="1:10" ht="12.75">
      <c r="A41" s="130" t="s">
        <v>109</v>
      </c>
      <c r="B41" s="99">
        <v>9</v>
      </c>
      <c r="C41" s="38">
        <v>6</v>
      </c>
      <c r="D41" s="119">
        <f t="shared" si="0"/>
        <v>15</v>
      </c>
      <c r="E41" s="98" t="s">
        <v>5</v>
      </c>
      <c r="F41" s="38" t="s">
        <v>5</v>
      </c>
      <c r="G41" s="116">
        <v>0</v>
      </c>
      <c r="H41" s="99">
        <v>2</v>
      </c>
      <c r="I41" s="38">
        <v>1</v>
      </c>
      <c r="J41" s="113">
        <v>3</v>
      </c>
    </row>
    <row r="42" spans="1:10" ht="12.75">
      <c r="A42" s="130" t="s">
        <v>110</v>
      </c>
      <c r="B42" s="99">
        <v>1</v>
      </c>
      <c r="C42" s="38">
        <v>3</v>
      </c>
      <c r="D42" s="119">
        <f t="shared" si="0"/>
        <v>4</v>
      </c>
      <c r="E42" s="98" t="s">
        <v>5</v>
      </c>
      <c r="F42" s="38" t="s">
        <v>5</v>
      </c>
      <c r="G42" s="116">
        <v>0</v>
      </c>
      <c r="H42" s="99" t="s">
        <v>5</v>
      </c>
      <c r="I42" s="38" t="s">
        <v>5</v>
      </c>
      <c r="J42" s="113">
        <v>0</v>
      </c>
    </row>
    <row r="43" spans="1:10" ht="12.75">
      <c r="A43" s="130" t="s">
        <v>28</v>
      </c>
      <c r="B43" s="99">
        <v>1</v>
      </c>
      <c r="C43" s="38">
        <v>2</v>
      </c>
      <c r="D43" s="119">
        <f t="shared" si="0"/>
        <v>3</v>
      </c>
      <c r="E43" s="98" t="s">
        <v>5</v>
      </c>
      <c r="F43" s="38" t="s">
        <v>5</v>
      </c>
      <c r="G43" s="116">
        <v>0</v>
      </c>
      <c r="H43" s="99" t="s">
        <v>5</v>
      </c>
      <c r="I43" s="38" t="s">
        <v>5</v>
      </c>
      <c r="J43" s="113">
        <v>0</v>
      </c>
    </row>
    <row r="44" spans="1:10" ht="12.75">
      <c r="A44" s="130" t="s">
        <v>111</v>
      </c>
      <c r="B44" s="99">
        <v>1</v>
      </c>
      <c r="C44" s="38" t="s">
        <v>5</v>
      </c>
      <c r="D44" s="119">
        <f t="shared" si="0"/>
        <v>1</v>
      </c>
      <c r="E44" s="98" t="s">
        <v>5</v>
      </c>
      <c r="F44" s="38" t="s">
        <v>5</v>
      </c>
      <c r="G44" s="116">
        <v>0</v>
      </c>
      <c r="H44" s="99" t="s">
        <v>5</v>
      </c>
      <c r="I44" s="38" t="s">
        <v>5</v>
      </c>
      <c r="J44" s="113">
        <v>0</v>
      </c>
    </row>
    <row r="45" spans="1:10" ht="12.75">
      <c r="A45" s="130" t="s">
        <v>29</v>
      </c>
      <c r="B45" s="99">
        <v>1</v>
      </c>
      <c r="C45" s="38">
        <v>11</v>
      </c>
      <c r="D45" s="119">
        <f t="shared" si="0"/>
        <v>12</v>
      </c>
      <c r="E45" s="98" t="s">
        <v>5</v>
      </c>
      <c r="F45" s="38">
        <v>3</v>
      </c>
      <c r="G45" s="116">
        <v>3</v>
      </c>
      <c r="H45" s="99" t="s">
        <v>5</v>
      </c>
      <c r="I45" s="38" t="s">
        <v>5</v>
      </c>
      <c r="J45" s="113">
        <v>0</v>
      </c>
    </row>
    <row r="46" spans="1:10" ht="12.75">
      <c r="A46" s="130" t="s">
        <v>112</v>
      </c>
      <c r="B46" s="99">
        <v>3</v>
      </c>
      <c r="C46" s="38">
        <v>4</v>
      </c>
      <c r="D46" s="119">
        <f t="shared" si="0"/>
        <v>7</v>
      </c>
      <c r="E46" s="98">
        <v>1</v>
      </c>
      <c r="F46" s="38" t="s">
        <v>5</v>
      </c>
      <c r="G46" s="116">
        <v>1</v>
      </c>
      <c r="H46" s="99" t="s">
        <v>5</v>
      </c>
      <c r="I46" s="38">
        <v>1</v>
      </c>
      <c r="J46" s="113">
        <v>1</v>
      </c>
    </row>
    <row r="47" spans="1:10" ht="12.75">
      <c r="A47" s="130" t="s">
        <v>30</v>
      </c>
      <c r="B47" s="99">
        <v>18</v>
      </c>
      <c r="C47" s="38">
        <v>23</v>
      </c>
      <c r="D47" s="119">
        <f t="shared" si="0"/>
        <v>41</v>
      </c>
      <c r="E47" s="98">
        <v>2</v>
      </c>
      <c r="F47" s="38">
        <v>1</v>
      </c>
      <c r="G47" s="116">
        <v>3</v>
      </c>
      <c r="H47" s="99">
        <v>1</v>
      </c>
      <c r="I47" s="38">
        <v>1</v>
      </c>
      <c r="J47" s="113">
        <v>2</v>
      </c>
    </row>
    <row r="48" spans="1:10" ht="12.75">
      <c r="A48" s="130" t="s">
        <v>31</v>
      </c>
      <c r="B48" s="99">
        <v>2</v>
      </c>
      <c r="C48" s="38" t="s">
        <v>5</v>
      </c>
      <c r="D48" s="119">
        <f t="shared" si="0"/>
        <v>2</v>
      </c>
      <c r="E48" s="98">
        <v>1</v>
      </c>
      <c r="F48" s="38" t="s">
        <v>5</v>
      </c>
      <c r="G48" s="116">
        <v>1</v>
      </c>
      <c r="H48" s="99" t="s">
        <v>5</v>
      </c>
      <c r="I48" s="38" t="s">
        <v>5</v>
      </c>
      <c r="J48" s="113">
        <v>0</v>
      </c>
    </row>
    <row r="49" spans="1:10" ht="12.75">
      <c r="A49" s="130" t="s">
        <v>32</v>
      </c>
      <c r="B49" s="99" t="s">
        <v>5</v>
      </c>
      <c r="C49" s="38">
        <v>1</v>
      </c>
      <c r="D49" s="119">
        <f t="shared" si="0"/>
        <v>1</v>
      </c>
      <c r="E49" s="98" t="s">
        <v>5</v>
      </c>
      <c r="F49" s="38" t="s">
        <v>5</v>
      </c>
      <c r="G49" s="116">
        <v>0</v>
      </c>
      <c r="H49" s="99" t="s">
        <v>5</v>
      </c>
      <c r="I49" s="38" t="s">
        <v>5</v>
      </c>
      <c r="J49" s="113">
        <v>0</v>
      </c>
    </row>
    <row r="50" spans="1:10" ht="12.75">
      <c r="A50" s="130" t="s">
        <v>33</v>
      </c>
      <c r="B50" s="99">
        <v>4</v>
      </c>
      <c r="C50" s="38">
        <v>3</v>
      </c>
      <c r="D50" s="119">
        <f t="shared" si="0"/>
        <v>7</v>
      </c>
      <c r="E50" s="98" t="s">
        <v>5</v>
      </c>
      <c r="F50" s="38" t="s">
        <v>5</v>
      </c>
      <c r="G50" s="116">
        <v>0</v>
      </c>
      <c r="H50" s="99">
        <v>1</v>
      </c>
      <c r="I50" s="38">
        <v>1</v>
      </c>
      <c r="J50" s="113">
        <v>2</v>
      </c>
    </row>
    <row r="51" spans="1:10" ht="12.75">
      <c r="A51" s="130" t="s">
        <v>35</v>
      </c>
      <c r="B51" s="99" t="s">
        <v>5</v>
      </c>
      <c r="C51" s="38">
        <v>3</v>
      </c>
      <c r="D51" s="119">
        <f t="shared" si="0"/>
        <v>3</v>
      </c>
      <c r="E51" s="98" t="s">
        <v>5</v>
      </c>
      <c r="F51" s="38">
        <v>1</v>
      </c>
      <c r="G51" s="116">
        <v>1</v>
      </c>
      <c r="H51" s="99" t="s">
        <v>5</v>
      </c>
      <c r="I51" s="38" t="s">
        <v>5</v>
      </c>
      <c r="J51" s="113">
        <v>0</v>
      </c>
    </row>
    <row r="52" spans="1:10" ht="12.75">
      <c r="A52" s="130" t="s">
        <v>114</v>
      </c>
      <c r="B52" s="99">
        <v>3</v>
      </c>
      <c r="C52" s="38">
        <v>2</v>
      </c>
      <c r="D52" s="119">
        <f t="shared" si="0"/>
        <v>5</v>
      </c>
      <c r="E52" s="98" t="s">
        <v>5</v>
      </c>
      <c r="F52" s="38" t="s">
        <v>5</v>
      </c>
      <c r="G52" s="116">
        <v>0</v>
      </c>
      <c r="H52" s="99" t="s">
        <v>5</v>
      </c>
      <c r="I52" s="38" t="s">
        <v>5</v>
      </c>
      <c r="J52" s="113">
        <v>0</v>
      </c>
    </row>
    <row r="53" spans="1:10" ht="12.75">
      <c r="A53" s="130" t="s">
        <v>115</v>
      </c>
      <c r="B53" s="99" t="s">
        <v>5</v>
      </c>
      <c r="C53" s="38">
        <v>4</v>
      </c>
      <c r="D53" s="119">
        <f t="shared" si="0"/>
        <v>4</v>
      </c>
      <c r="E53" s="98" t="s">
        <v>5</v>
      </c>
      <c r="F53" s="38">
        <v>2</v>
      </c>
      <c r="G53" s="116">
        <v>2</v>
      </c>
      <c r="H53" s="99" t="s">
        <v>5</v>
      </c>
      <c r="I53" s="38">
        <v>1</v>
      </c>
      <c r="J53" s="113">
        <v>1</v>
      </c>
    </row>
    <row r="54" spans="1:10" ht="12.75">
      <c r="A54" s="130" t="s">
        <v>116</v>
      </c>
      <c r="B54" s="99" t="s">
        <v>5</v>
      </c>
      <c r="C54" s="38">
        <v>1</v>
      </c>
      <c r="D54" s="119">
        <f t="shared" si="0"/>
        <v>1</v>
      </c>
      <c r="E54" s="98" t="s">
        <v>5</v>
      </c>
      <c r="F54" s="38" t="s">
        <v>5</v>
      </c>
      <c r="G54" s="116">
        <v>0</v>
      </c>
      <c r="H54" s="99" t="s">
        <v>5</v>
      </c>
      <c r="I54" s="38" t="s">
        <v>5</v>
      </c>
      <c r="J54" s="113">
        <v>0</v>
      </c>
    </row>
    <row r="55" spans="1:10" ht="12.75">
      <c r="A55" s="130" t="s">
        <v>37</v>
      </c>
      <c r="B55" s="99">
        <v>2</v>
      </c>
      <c r="C55" s="38">
        <v>5</v>
      </c>
      <c r="D55" s="119">
        <f t="shared" si="0"/>
        <v>7</v>
      </c>
      <c r="E55" s="98">
        <v>1</v>
      </c>
      <c r="F55" s="38" t="s">
        <v>5</v>
      </c>
      <c r="G55" s="116">
        <v>1</v>
      </c>
      <c r="H55" s="99" t="s">
        <v>5</v>
      </c>
      <c r="I55" s="38">
        <v>1</v>
      </c>
      <c r="J55" s="113">
        <v>1</v>
      </c>
    </row>
    <row r="56" spans="1:10" ht="12.75">
      <c r="A56" s="130" t="s">
        <v>174</v>
      </c>
      <c r="B56" s="99" t="s">
        <v>5</v>
      </c>
      <c r="C56" s="38">
        <v>1</v>
      </c>
      <c r="D56" s="119">
        <f t="shared" si="0"/>
        <v>1</v>
      </c>
      <c r="E56" s="98" t="s">
        <v>5</v>
      </c>
      <c r="F56" s="38" t="s">
        <v>5</v>
      </c>
      <c r="G56" s="116">
        <v>0</v>
      </c>
      <c r="H56" s="99" t="s">
        <v>5</v>
      </c>
      <c r="I56" s="38">
        <v>1</v>
      </c>
      <c r="J56" s="113">
        <v>1</v>
      </c>
    </row>
    <row r="57" spans="1:10" ht="12.75">
      <c r="A57" s="130" t="s">
        <v>118</v>
      </c>
      <c r="B57" s="99">
        <v>1</v>
      </c>
      <c r="C57" s="38">
        <v>5</v>
      </c>
      <c r="D57" s="119">
        <f t="shared" si="0"/>
        <v>6</v>
      </c>
      <c r="E57" s="98" t="s">
        <v>5</v>
      </c>
      <c r="F57" s="38" t="s">
        <v>5</v>
      </c>
      <c r="G57" s="116">
        <v>0</v>
      </c>
      <c r="H57" s="99" t="s">
        <v>5</v>
      </c>
      <c r="I57" s="38" t="s">
        <v>5</v>
      </c>
      <c r="J57" s="113">
        <v>0</v>
      </c>
    </row>
    <row r="58" spans="1:10" ht="12.75">
      <c r="A58" s="130" t="s">
        <v>38</v>
      </c>
      <c r="B58" s="99">
        <v>1</v>
      </c>
      <c r="C58" s="38">
        <v>1</v>
      </c>
      <c r="D58" s="119">
        <f t="shared" si="0"/>
        <v>2</v>
      </c>
      <c r="E58" s="98" t="s">
        <v>5</v>
      </c>
      <c r="F58" s="38" t="s">
        <v>5</v>
      </c>
      <c r="G58" s="116">
        <v>0</v>
      </c>
      <c r="H58" s="99" t="s">
        <v>5</v>
      </c>
      <c r="I58" s="38" t="s">
        <v>5</v>
      </c>
      <c r="J58" s="113">
        <v>0</v>
      </c>
    </row>
    <row r="59" spans="1:10" ht="12.75">
      <c r="A59" s="130" t="s">
        <v>39</v>
      </c>
      <c r="B59" s="99" t="s">
        <v>5</v>
      </c>
      <c r="C59" s="38">
        <v>2</v>
      </c>
      <c r="D59" s="119">
        <f t="shared" si="0"/>
        <v>2</v>
      </c>
      <c r="E59" s="98" t="s">
        <v>5</v>
      </c>
      <c r="F59" s="38">
        <v>1</v>
      </c>
      <c r="G59" s="116">
        <v>1</v>
      </c>
      <c r="H59" s="99" t="s">
        <v>5</v>
      </c>
      <c r="I59" s="38" t="s">
        <v>5</v>
      </c>
      <c r="J59" s="113">
        <v>0</v>
      </c>
    </row>
    <row r="60" spans="1:10" ht="12.75">
      <c r="A60" s="130" t="s">
        <v>202</v>
      </c>
      <c r="B60" s="99">
        <v>1</v>
      </c>
      <c r="C60" s="38">
        <v>1</v>
      </c>
      <c r="D60" s="119">
        <v>2</v>
      </c>
      <c r="E60" s="98" t="s">
        <v>5</v>
      </c>
      <c r="F60" s="38">
        <v>1</v>
      </c>
      <c r="G60" s="116">
        <v>1</v>
      </c>
      <c r="H60" s="99" t="s">
        <v>5</v>
      </c>
      <c r="I60" s="38" t="s">
        <v>5</v>
      </c>
      <c r="J60" s="113">
        <v>0</v>
      </c>
    </row>
    <row r="61" spans="1:10" ht="12.75">
      <c r="A61" s="130" t="s">
        <v>42</v>
      </c>
      <c r="B61" s="99" t="s">
        <v>5</v>
      </c>
      <c r="C61" s="38">
        <v>1</v>
      </c>
      <c r="D61" s="119">
        <f t="shared" si="0"/>
        <v>1</v>
      </c>
      <c r="E61" s="98" t="s">
        <v>5</v>
      </c>
      <c r="F61" s="38" t="s">
        <v>5</v>
      </c>
      <c r="G61" s="116">
        <v>0</v>
      </c>
      <c r="H61" s="99" t="s">
        <v>5</v>
      </c>
      <c r="I61" s="38" t="s">
        <v>5</v>
      </c>
      <c r="J61" s="113">
        <v>0</v>
      </c>
    </row>
    <row r="62" spans="1:10" ht="12.75">
      <c r="A62" s="130" t="s">
        <v>44</v>
      </c>
      <c r="B62" s="99">
        <v>1</v>
      </c>
      <c r="C62" s="38">
        <v>35</v>
      </c>
      <c r="D62" s="119">
        <f t="shared" si="0"/>
        <v>36</v>
      </c>
      <c r="E62" s="98" t="s">
        <v>5</v>
      </c>
      <c r="F62" s="38">
        <v>2</v>
      </c>
      <c r="G62" s="116">
        <v>2</v>
      </c>
      <c r="H62" s="99" t="s">
        <v>5</v>
      </c>
      <c r="I62" s="38">
        <v>1</v>
      </c>
      <c r="J62" s="113">
        <v>1</v>
      </c>
    </row>
    <row r="63" spans="1:10" ht="12.75">
      <c r="A63" s="130" t="s">
        <v>45</v>
      </c>
      <c r="B63" s="99" t="s">
        <v>5</v>
      </c>
      <c r="C63" s="38">
        <v>1</v>
      </c>
      <c r="D63" s="119">
        <f t="shared" si="0"/>
        <v>1</v>
      </c>
      <c r="E63" s="98" t="s">
        <v>5</v>
      </c>
      <c r="F63" s="38" t="s">
        <v>5</v>
      </c>
      <c r="G63" s="116">
        <v>0</v>
      </c>
      <c r="H63" s="99" t="s">
        <v>5</v>
      </c>
      <c r="I63" s="38" t="s">
        <v>5</v>
      </c>
      <c r="J63" s="113">
        <v>0</v>
      </c>
    </row>
    <row r="64" spans="1:10" ht="12.75">
      <c r="A64" s="130" t="s">
        <v>90</v>
      </c>
      <c r="B64" s="99" t="s">
        <v>5</v>
      </c>
      <c r="C64" s="38">
        <v>1</v>
      </c>
      <c r="D64" s="119">
        <f t="shared" si="0"/>
        <v>1</v>
      </c>
      <c r="E64" s="98" t="s">
        <v>5</v>
      </c>
      <c r="F64" s="38" t="s">
        <v>5</v>
      </c>
      <c r="G64" s="116">
        <v>0</v>
      </c>
      <c r="H64" s="99" t="s">
        <v>5</v>
      </c>
      <c r="I64" s="38" t="s">
        <v>5</v>
      </c>
      <c r="J64" s="113">
        <v>0</v>
      </c>
    </row>
    <row r="65" spans="1:10" ht="12.75">
      <c r="A65" s="130" t="s">
        <v>120</v>
      </c>
      <c r="B65" s="99">
        <v>6</v>
      </c>
      <c r="C65" s="38">
        <v>16</v>
      </c>
      <c r="D65" s="119">
        <f t="shared" si="0"/>
        <v>22</v>
      </c>
      <c r="E65" s="98" t="s">
        <v>5</v>
      </c>
      <c r="F65" s="38">
        <v>2</v>
      </c>
      <c r="G65" s="116">
        <v>2</v>
      </c>
      <c r="H65" s="99" t="s">
        <v>5</v>
      </c>
      <c r="I65" s="38" t="s">
        <v>5</v>
      </c>
      <c r="J65" s="113">
        <v>0</v>
      </c>
    </row>
    <row r="66" spans="1:10" ht="12.75">
      <c r="A66" s="130" t="s">
        <v>46</v>
      </c>
      <c r="B66" s="99">
        <v>17</v>
      </c>
      <c r="C66" s="38">
        <v>17</v>
      </c>
      <c r="D66" s="119">
        <f t="shared" si="0"/>
        <v>34</v>
      </c>
      <c r="E66" s="98" t="s">
        <v>5</v>
      </c>
      <c r="F66" s="38" t="s">
        <v>5</v>
      </c>
      <c r="G66" s="116">
        <v>0</v>
      </c>
      <c r="H66" s="99">
        <v>1</v>
      </c>
      <c r="I66" s="38">
        <v>1</v>
      </c>
      <c r="J66" s="113">
        <v>2</v>
      </c>
    </row>
    <row r="67" spans="1:10" ht="12.75">
      <c r="A67" s="130" t="s">
        <v>47</v>
      </c>
      <c r="B67" s="99">
        <v>10</v>
      </c>
      <c r="C67" s="38">
        <v>3</v>
      </c>
      <c r="D67" s="119">
        <f t="shared" si="0"/>
        <v>13</v>
      </c>
      <c r="E67" s="98" t="s">
        <v>5</v>
      </c>
      <c r="F67" s="38" t="s">
        <v>5</v>
      </c>
      <c r="G67" s="116">
        <v>0</v>
      </c>
      <c r="H67" s="99" t="s">
        <v>5</v>
      </c>
      <c r="I67" s="38" t="s">
        <v>5</v>
      </c>
      <c r="J67" s="113">
        <v>0</v>
      </c>
    </row>
    <row r="68" spans="1:10" ht="12.75">
      <c r="A68" s="130" t="s">
        <v>49</v>
      </c>
      <c r="B68" s="99">
        <v>3</v>
      </c>
      <c r="C68" s="38">
        <v>3</v>
      </c>
      <c r="D68" s="119">
        <f t="shared" si="0"/>
        <v>6</v>
      </c>
      <c r="E68" s="98" t="s">
        <v>5</v>
      </c>
      <c r="F68" s="38" t="s">
        <v>5</v>
      </c>
      <c r="G68" s="116">
        <v>0</v>
      </c>
      <c r="H68" s="99" t="s">
        <v>5</v>
      </c>
      <c r="I68" s="38" t="s">
        <v>5</v>
      </c>
      <c r="J68" s="113">
        <v>0</v>
      </c>
    </row>
    <row r="69" spans="1:10" ht="12.75">
      <c r="A69" s="130" t="s">
        <v>172</v>
      </c>
      <c r="B69" s="99">
        <v>1</v>
      </c>
      <c r="C69" s="38" t="s">
        <v>5</v>
      </c>
      <c r="D69" s="119">
        <f t="shared" si="0"/>
        <v>1</v>
      </c>
      <c r="E69" s="98" t="s">
        <v>5</v>
      </c>
      <c r="F69" s="38" t="s">
        <v>5</v>
      </c>
      <c r="G69" s="116">
        <v>0</v>
      </c>
      <c r="H69" s="99" t="s">
        <v>5</v>
      </c>
      <c r="I69" s="38" t="s">
        <v>5</v>
      </c>
      <c r="J69" s="113">
        <v>0</v>
      </c>
    </row>
    <row r="70" spans="1:10" ht="12.75">
      <c r="A70" s="130" t="s">
        <v>160</v>
      </c>
      <c r="B70" s="99">
        <v>1</v>
      </c>
      <c r="C70" s="38">
        <v>2</v>
      </c>
      <c r="D70" s="119">
        <f aca="true" t="shared" si="1" ref="D70:D102">SUM(B70:C70)</f>
        <v>3</v>
      </c>
      <c r="E70" s="98" t="s">
        <v>5</v>
      </c>
      <c r="F70" s="38" t="s">
        <v>5</v>
      </c>
      <c r="G70" s="116">
        <v>0</v>
      </c>
      <c r="H70" s="99" t="s">
        <v>5</v>
      </c>
      <c r="I70" s="38" t="s">
        <v>5</v>
      </c>
      <c r="J70" s="113">
        <v>0</v>
      </c>
    </row>
    <row r="71" spans="1:10" ht="12.75">
      <c r="A71" s="130" t="s">
        <v>74</v>
      </c>
      <c r="B71" s="99">
        <v>1</v>
      </c>
      <c r="C71" s="38">
        <v>93</v>
      </c>
      <c r="D71" s="119">
        <f t="shared" si="1"/>
        <v>94</v>
      </c>
      <c r="E71" s="98" t="s">
        <v>5</v>
      </c>
      <c r="F71" s="38">
        <v>23</v>
      </c>
      <c r="G71" s="116">
        <v>23</v>
      </c>
      <c r="H71" s="99" t="s">
        <v>5</v>
      </c>
      <c r="I71" s="38">
        <v>4</v>
      </c>
      <c r="J71" s="113">
        <v>4</v>
      </c>
    </row>
    <row r="72" spans="1:10" ht="12.75">
      <c r="A72" s="130" t="s">
        <v>122</v>
      </c>
      <c r="B72" s="99" t="s">
        <v>5</v>
      </c>
      <c r="C72" s="38">
        <v>1</v>
      </c>
      <c r="D72" s="119">
        <f t="shared" si="1"/>
        <v>1</v>
      </c>
      <c r="E72" s="98" t="s">
        <v>5</v>
      </c>
      <c r="F72" s="38" t="s">
        <v>5</v>
      </c>
      <c r="G72" s="116">
        <v>0</v>
      </c>
      <c r="H72" s="99" t="s">
        <v>5</v>
      </c>
      <c r="I72" s="38" t="s">
        <v>5</v>
      </c>
      <c r="J72" s="113">
        <v>0</v>
      </c>
    </row>
    <row r="73" spans="1:10" ht="12.75">
      <c r="A73" s="130" t="s">
        <v>51</v>
      </c>
      <c r="B73" s="99">
        <v>4</v>
      </c>
      <c r="C73" s="38">
        <v>18</v>
      </c>
      <c r="D73" s="119">
        <f t="shared" si="1"/>
        <v>22</v>
      </c>
      <c r="E73" s="98" t="s">
        <v>5</v>
      </c>
      <c r="F73" s="38">
        <v>1</v>
      </c>
      <c r="G73" s="116">
        <v>1</v>
      </c>
      <c r="H73" s="99" t="s">
        <v>5</v>
      </c>
      <c r="I73" s="38" t="s">
        <v>5</v>
      </c>
      <c r="J73" s="113">
        <v>0</v>
      </c>
    </row>
    <row r="74" spans="1:10" ht="12.75">
      <c r="A74" s="130" t="s">
        <v>211</v>
      </c>
      <c r="B74" s="99">
        <v>2</v>
      </c>
      <c r="C74" s="38">
        <v>7</v>
      </c>
      <c r="D74" s="119">
        <f t="shared" si="1"/>
        <v>9</v>
      </c>
      <c r="E74" s="98" t="s">
        <v>5</v>
      </c>
      <c r="F74" s="38" t="s">
        <v>5</v>
      </c>
      <c r="G74" s="116">
        <v>0</v>
      </c>
      <c r="H74" s="99" t="s">
        <v>5</v>
      </c>
      <c r="I74" s="38" t="s">
        <v>5</v>
      </c>
      <c r="J74" s="113">
        <v>0</v>
      </c>
    </row>
    <row r="75" spans="1:10" ht="12.75">
      <c r="A75" s="130" t="s">
        <v>142</v>
      </c>
      <c r="B75" s="99" t="s">
        <v>5</v>
      </c>
      <c r="C75" s="38">
        <v>1</v>
      </c>
      <c r="D75" s="119">
        <f t="shared" si="1"/>
        <v>1</v>
      </c>
      <c r="E75" s="98" t="s">
        <v>5</v>
      </c>
      <c r="F75" s="38" t="s">
        <v>5</v>
      </c>
      <c r="G75" s="116">
        <v>0</v>
      </c>
      <c r="H75" s="99" t="s">
        <v>5</v>
      </c>
      <c r="I75" s="38" t="s">
        <v>5</v>
      </c>
      <c r="J75" s="113">
        <v>0</v>
      </c>
    </row>
    <row r="76" spans="1:10" ht="12.75">
      <c r="A76" s="130" t="s">
        <v>124</v>
      </c>
      <c r="B76" s="99">
        <v>3</v>
      </c>
      <c r="C76" s="38">
        <v>5</v>
      </c>
      <c r="D76" s="119">
        <f t="shared" si="1"/>
        <v>8</v>
      </c>
      <c r="E76" s="98" t="s">
        <v>5</v>
      </c>
      <c r="F76" s="38" t="s">
        <v>5</v>
      </c>
      <c r="G76" s="116">
        <v>0</v>
      </c>
      <c r="H76" s="99" t="s">
        <v>5</v>
      </c>
      <c r="I76" s="38" t="s">
        <v>5</v>
      </c>
      <c r="J76" s="113">
        <v>0</v>
      </c>
    </row>
    <row r="77" spans="1:10" ht="12.75">
      <c r="A77" s="195" t="s">
        <v>52</v>
      </c>
      <c r="B77" s="99">
        <v>2</v>
      </c>
      <c r="C77" s="38">
        <v>11</v>
      </c>
      <c r="D77" s="119">
        <f t="shared" si="1"/>
        <v>13</v>
      </c>
      <c r="E77" s="98" t="s">
        <v>5</v>
      </c>
      <c r="F77" s="38" t="s">
        <v>5</v>
      </c>
      <c r="G77" s="116">
        <v>0</v>
      </c>
      <c r="H77" s="99" t="s">
        <v>5</v>
      </c>
      <c r="I77" s="38" t="s">
        <v>5</v>
      </c>
      <c r="J77" s="113">
        <v>0</v>
      </c>
    </row>
    <row r="78" spans="1:10" ht="12.75">
      <c r="A78" s="130" t="s">
        <v>53</v>
      </c>
      <c r="B78" s="99">
        <v>126</v>
      </c>
      <c r="C78" s="38">
        <v>78</v>
      </c>
      <c r="D78" s="119">
        <f t="shared" si="1"/>
        <v>204</v>
      </c>
      <c r="E78" s="98">
        <v>20</v>
      </c>
      <c r="F78" s="38">
        <v>23</v>
      </c>
      <c r="G78" s="116">
        <v>43</v>
      </c>
      <c r="H78" s="99">
        <v>11</v>
      </c>
      <c r="I78" s="38">
        <v>5</v>
      </c>
      <c r="J78" s="113">
        <v>16</v>
      </c>
    </row>
    <row r="79" spans="1:10" ht="12.75">
      <c r="A79" s="130" t="s">
        <v>54</v>
      </c>
      <c r="B79" s="99">
        <v>2</v>
      </c>
      <c r="C79" s="38">
        <v>2</v>
      </c>
      <c r="D79" s="119">
        <f t="shared" si="1"/>
        <v>4</v>
      </c>
      <c r="E79" s="98" t="s">
        <v>5</v>
      </c>
      <c r="F79" s="38" t="s">
        <v>5</v>
      </c>
      <c r="G79" s="116">
        <v>0</v>
      </c>
      <c r="H79" s="99" t="s">
        <v>5</v>
      </c>
      <c r="I79" s="38" t="s">
        <v>5</v>
      </c>
      <c r="J79" s="113">
        <v>0</v>
      </c>
    </row>
    <row r="80" spans="1:10" ht="12.75">
      <c r="A80" s="130" t="s">
        <v>55</v>
      </c>
      <c r="B80" s="99">
        <v>1</v>
      </c>
      <c r="C80" s="38">
        <v>10</v>
      </c>
      <c r="D80" s="119">
        <f t="shared" si="1"/>
        <v>11</v>
      </c>
      <c r="E80" s="98">
        <v>1</v>
      </c>
      <c r="F80" s="38" t="s">
        <v>5</v>
      </c>
      <c r="G80" s="116">
        <v>1</v>
      </c>
      <c r="H80" s="99" t="s">
        <v>5</v>
      </c>
      <c r="I80" s="38">
        <v>1</v>
      </c>
      <c r="J80" s="113">
        <v>1</v>
      </c>
    </row>
    <row r="81" spans="1:10" ht="12.75">
      <c r="A81" s="130" t="s">
        <v>56</v>
      </c>
      <c r="B81" s="99" t="s">
        <v>5</v>
      </c>
      <c r="C81" s="38">
        <v>1</v>
      </c>
      <c r="D81" s="119">
        <f t="shared" si="1"/>
        <v>1</v>
      </c>
      <c r="E81" s="98" t="s">
        <v>5</v>
      </c>
      <c r="F81" s="38" t="s">
        <v>5</v>
      </c>
      <c r="G81" s="116">
        <v>0</v>
      </c>
      <c r="H81" s="99" t="s">
        <v>5</v>
      </c>
      <c r="I81" s="38" t="s">
        <v>5</v>
      </c>
      <c r="J81" s="113">
        <v>0</v>
      </c>
    </row>
    <row r="82" spans="1:10" ht="12.75">
      <c r="A82" s="130" t="s">
        <v>161</v>
      </c>
      <c r="B82" s="99">
        <v>2</v>
      </c>
      <c r="C82" s="38">
        <v>1</v>
      </c>
      <c r="D82" s="119">
        <f t="shared" si="1"/>
        <v>3</v>
      </c>
      <c r="E82" s="98" t="s">
        <v>5</v>
      </c>
      <c r="F82" s="38" t="s">
        <v>5</v>
      </c>
      <c r="G82" s="116">
        <v>0</v>
      </c>
      <c r="H82" s="99" t="s">
        <v>5</v>
      </c>
      <c r="I82" s="38" t="s">
        <v>5</v>
      </c>
      <c r="J82" s="113">
        <v>0</v>
      </c>
    </row>
    <row r="83" spans="1:10" ht="12.75">
      <c r="A83" s="130" t="s">
        <v>57</v>
      </c>
      <c r="B83" s="99" t="s">
        <v>5</v>
      </c>
      <c r="C83" s="38">
        <v>2</v>
      </c>
      <c r="D83" s="119">
        <f t="shared" si="1"/>
        <v>2</v>
      </c>
      <c r="E83" s="98" t="s">
        <v>5</v>
      </c>
      <c r="F83" s="38">
        <v>1</v>
      </c>
      <c r="G83" s="116">
        <v>1</v>
      </c>
      <c r="H83" s="99" t="s">
        <v>5</v>
      </c>
      <c r="I83" s="38" t="s">
        <v>5</v>
      </c>
      <c r="J83" s="113">
        <v>0</v>
      </c>
    </row>
    <row r="84" spans="1:10" ht="12.75">
      <c r="A84" s="130" t="s">
        <v>58</v>
      </c>
      <c r="B84" s="99">
        <v>1</v>
      </c>
      <c r="C84" s="38">
        <v>1</v>
      </c>
      <c r="D84" s="119">
        <f t="shared" si="1"/>
        <v>2</v>
      </c>
      <c r="E84" s="98" t="s">
        <v>5</v>
      </c>
      <c r="F84" s="38" t="s">
        <v>5</v>
      </c>
      <c r="G84" s="116">
        <v>0</v>
      </c>
      <c r="H84" s="99" t="s">
        <v>5</v>
      </c>
      <c r="I84" s="38" t="s">
        <v>5</v>
      </c>
      <c r="J84" s="113">
        <v>0</v>
      </c>
    </row>
    <row r="85" spans="1:10" ht="12.75">
      <c r="A85" s="130" t="s">
        <v>127</v>
      </c>
      <c r="B85" s="99">
        <v>14</v>
      </c>
      <c r="C85" s="38">
        <v>57</v>
      </c>
      <c r="D85" s="119">
        <f t="shared" si="1"/>
        <v>71</v>
      </c>
      <c r="E85" s="98" t="s">
        <v>5</v>
      </c>
      <c r="F85" s="38">
        <v>5</v>
      </c>
      <c r="G85" s="116">
        <v>5</v>
      </c>
      <c r="H85" s="99">
        <v>1</v>
      </c>
      <c r="I85" s="38">
        <v>6</v>
      </c>
      <c r="J85" s="113">
        <v>7</v>
      </c>
    </row>
    <row r="86" spans="1:10" ht="12.75">
      <c r="A86" s="130" t="s">
        <v>59</v>
      </c>
      <c r="B86" s="99" t="s">
        <v>5</v>
      </c>
      <c r="C86" s="38">
        <v>4</v>
      </c>
      <c r="D86" s="119">
        <f t="shared" si="1"/>
        <v>4</v>
      </c>
      <c r="E86" s="98">
        <v>1</v>
      </c>
      <c r="F86" s="38" t="s">
        <v>5</v>
      </c>
      <c r="G86" s="116">
        <v>1</v>
      </c>
      <c r="H86" s="99" t="s">
        <v>5</v>
      </c>
      <c r="I86" s="38" t="s">
        <v>5</v>
      </c>
      <c r="J86" s="113">
        <v>0</v>
      </c>
    </row>
    <row r="87" spans="1:10" ht="12.75">
      <c r="A87" s="130" t="s">
        <v>60</v>
      </c>
      <c r="B87" s="99">
        <v>2</v>
      </c>
      <c r="C87" s="38">
        <v>13</v>
      </c>
      <c r="D87" s="119">
        <f t="shared" si="1"/>
        <v>15</v>
      </c>
      <c r="E87" s="98" t="s">
        <v>5</v>
      </c>
      <c r="F87" s="38">
        <v>1</v>
      </c>
      <c r="G87" s="116">
        <v>1</v>
      </c>
      <c r="H87" s="99" t="s">
        <v>5</v>
      </c>
      <c r="I87" s="38" t="s">
        <v>5</v>
      </c>
      <c r="J87" s="113">
        <v>0</v>
      </c>
    </row>
    <row r="88" spans="1:10" ht="12.75">
      <c r="A88" s="130" t="s">
        <v>61</v>
      </c>
      <c r="B88" s="99" t="s">
        <v>5</v>
      </c>
      <c r="C88" s="38">
        <v>2</v>
      </c>
      <c r="D88" s="119">
        <f t="shared" si="1"/>
        <v>2</v>
      </c>
      <c r="E88" s="98" t="s">
        <v>5</v>
      </c>
      <c r="F88" s="38" t="s">
        <v>5</v>
      </c>
      <c r="G88" s="116">
        <v>0</v>
      </c>
      <c r="H88" s="99" t="s">
        <v>5</v>
      </c>
      <c r="I88" s="38" t="s">
        <v>5</v>
      </c>
      <c r="J88" s="113">
        <v>0</v>
      </c>
    </row>
    <row r="89" spans="1:10" ht="12.75">
      <c r="A89" s="130" t="s">
        <v>93</v>
      </c>
      <c r="B89" s="99">
        <v>5</v>
      </c>
      <c r="C89" s="38" t="s">
        <v>5</v>
      </c>
      <c r="D89" s="119">
        <f t="shared" si="1"/>
        <v>5</v>
      </c>
      <c r="E89" s="98">
        <v>1</v>
      </c>
      <c r="F89" s="38" t="s">
        <v>5</v>
      </c>
      <c r="G89" s="116">
        <v>1</v>
      </c>
      <c r="H89" s="99">
        <v>1</v>
      </c>
      <c r="I89" s="38" t="s">
        <v>5</v>
      </c>
      <c r="J89" s="113">
        <v>1</v>
      </c>
    </row>
    <row r="90" spans="1:10" ht="12.75">
      <c r="A90" s="130" t="s">
        <v>94</v>
      </c>
      <c r="B90" s="99">
        <v>1</v>
      </c>
      <c r="C90" s="38" t="s">
        <v>5</v>
      </c>
      <c r="D90" s="119">
        <f t="shared" si="1"/>
        <v>1</v>
      </c>
      <c r="E90" s="98" t="s">
        <v>5</v>
      </c>
      <c r="F90" s="38" t="s">
        <v>5</v>
      </c>
      <c r="G90" s="116">
        <v>0</v>
      </c>
      <c r="H90" s="99" t="s">
        <v>5</v>
      </c>
      <c r="I90" s="38" t="s">
        <v>5</v>
      </c>
      <c r="J90" s="113">
        <v>0</v>
      </c>
    </row>
    <row r="91" spans="1:10" ht="12.75">
      <c r="A91" s="130" t="s">
        <v>75</v>
      </c>
      <c r="B91" s="99" t="s">
        <v>5</v>
      </c>
      <c r="C91" s="38">
        <v>2</v>
      </c>
      <c r="D91" s="119">
        <f t="shared" si="1"/>
        <v>2</v>
      </c>
      <c r="E91" s="98" t="s">
        <v>5</v>
      </c>
      <c r="F91" s="38">
        <v>1</v>
      </c>
      <c r="G91" s="116">
        <v>1</v>
      </c>
      <c r="H91" s="99" t="s">
        <v>5</v>
      </c>
      <c r="I91" s="38">
        <v>1</v>
      </c>
      <c r="J91" s="113">
        <v>1</v>
      </c>
    </row>
    <row r="92" spans="1:10" ht="12.75">
      <c r="A92" s="130" t="s">
        <v>62</v>
      </c>
      <c r="B92" s="99" t="s">
        <v>5</v>
      </c>
      <c r="C92" s="38">
        <v>2</v>
      </c>
      <c r="D92" s="119">
        <f t="shared" si="1"/>
        <v>2</v>
      </c>
      <c r="E92" s="98" t="s">
        <v>5</v>
      </c>
      <c r="F92" s="38" t="s">
        <v>5</v>
      </c>
      <c r="G92" s="116">
        <v>0</v>
      </c>
      <c r="H92" s="99" t="s">
        <v>5</v>
      </c>
      <c r="I92" s="38" t="s">
        <v>5</v>
      </c>
      <c r="J92" s="113">
        <v>0</v>
      </c>
    </row>
    <row r="93" spans="1:10" ht="12.75">
      <c r="A93" s="130" t="s">
        <v>95</v>
      </c>
      <c r="B93" s="99">
        <v>1</v>
      </c>
      <c r="C93" s="38" t="s">
        <v>5</v>
      </c>
      <c r="D93" s="119">
        <f t="shared" si="1"/>
        <v>1</v>
      </c>
      <c r="E93" s="98" t="s">
        <v>5</v>
      </c>
      <c r="F93" s="38" t="s">
        <v>5</v>
      </c>
      <c r="G93" s="116">
        <v>0</v>
      </c>
      <c r="H93" s="99">
        <v>1</v>
      </c>
      <c r="I93" s="38" t="s">
        <v>5</v>
      </c>
      <c r="J93" s="113">
        <v>1</v>
      </c>
    </row>
    <row r="94" spans="1:10" ht="12.75">
      <c r="A94" s="130" t="s">
        <v>63</v>
      </c>
      <c r="B94" s="99">
        <v>2</v>
      </c>
      <c r="C94" s="38">
        <v>71</v>
      </c>
      <c r="D94" s="119">
        <f t="shared" si="1"/>
        <v>73</v>
      </c>
      <c r="E94" s="98" t="s">
        <v>5</v>
      </c>
      <c r="F94" s="38">
        <v>14</v>
      </c>
      <c r="G94" s="116">
        <v>14</v>
      </c>
      <c r="H94" s="99" t="s">
        <v>5</v>
      </c>
      <c r="I94" s="38">
        <v>1</v>
      </c>
      <c r="J94" s="113">
        <v>1</v>
      </c>
    </row>
    <row r="95" spans="1:10" ht="12.75">
      <c r="A95" s="130" t="s">
        <v>64</v>
      </c>
      <c r="B95" s="99" t="s">
        <v>5</v>
      </c>
      <c r="C95" s="38">
        <v>75</v>
      </c>
      <c r="D95" s="119">
        <f t="shared" si="1"/>
        <v>75</v>
      </c>
      <c r="E95" s="98" t="s">
        <v>5</v>
      </c>
      <c r="F95" s="38">
        <v>6</v>
      </c>
      <c r="G95" s="116">
        <v>6</v>
      </c>
      <c r="H95" s="99" t="s">
        <v>5</v>
      </c>
      <c r="I95" s="38">
        <v>6</v>
      </c>
      <c r="J95" s="113">
        <v>6</v>
      </c>
    </row>
    <row r="96" spans="1:10" ht="12.75">
      <c r="A96" s="130" t="s">
        <v>67</v>
      </c>
      <c r="B96" s="99">
        <v>982</v>
      </c>
      <c r="C96" s="38">
        <v>660</v>
      </c>
      <c r="D96" s="119">
        <f t="shared" si="1"/>
        <v>1642</v>
      </c>
      <c r="E96" s="98">
        <v>125</v>
      </c>
      <c r="F96" s="38">
        <v>137</v>
      </c>
      <c r="G96" s="116">
        <v>262</v>
      </c>
      <c r="H96" s="99">
        <v>40</v>
      </c>
      <c r="I96" s="38">
        <v>44</v>
      </c>
      <c r="J96" s="113">
        <v>84</v>
      </c>
    </row>
    <row r="97" spans="1:10" ht="12.75">
      <c r="A97" s="130" t="s">
        <v>164</v>
      </c>
      <c r="B97" s="99">
        <v>1</v>
      </c>
      <c r="C97" s="38" t="s">
        <v>5</v>
      </c>
      <c r="D97" s="119">
        <f t="shared" si="1"/>
        <v>1</v>
      </c>
      <c r="E97" s="98" t="s">
        <v>5</v>
      </c>
      <c r="F97" s="38" t="s">
        <v>5</v>
      </c>
      <c r="G97" s="116">
        <v>0</v>
      </c>
      <c r="H97" s="99" t="s">
        <v>5</v>
      </c>
      <c r="I97" s="38" t="s">
        <v>5</v>
      </c>
      <c r="J97" s="113">
        <v>0</v>
      </c>
    </row>
    <row r="98" spans="1:10" ht="12.75">
      <c r="A98" s="130" t="s">
        <v>68</v>
      </c>
      <c r="B98" s="99">
        <v>6</v>
      </c>
      <c r="C98" s="38">
        <v>2</v>
      </c>
      <c r="D98" s="119">
        <f t="shared" si="1"/>
        <v>8</v>
      </c>
      <c r="E98" s="98" t="s">
        <v>5</v>
      </c>
      <c r="F98" s="38">
        <v>1</v>
      </c>
      <c r="G98" s="116">
        <v>1</v>
      </c>
      <c r="H98" s="99" t="s">
        <v>5</v>
      </c>
      <c r="I98" s="38" t="s">
        <v>5</v>
      </c>
      <c r="J98" s="113">
        <v>0</v>
      </c>
    </row>
    <row r="99" spans="1:10" ht="12.75">
      <c r="A99" s="130" t="s">
        <v>69</v>
      </c>
      <c r="B99" s="99">
        <v>4</v>
      </c>
      <c r="C99" s="38">
        <v>2</v>
      </c>
      <c r="D99" s="119">
        <f t="shared" si="1"/>
        <v>6</v>
      </c>
      <c r="E99" s="98" t="s">
        <v>5</v>
      </c>
      <c r="F99" s="38" t="s">
        <v>5</v>
      </c>
      <c r="G99" s="116">
        <v>0</v>
      </c>
      <c r="H99" s="99" t="s">
        <v>5</v>
      </c>
      <c r="I99" s="38" t="s">
        <v>5</v>
      </c>
      <c r="J99" s="113">
        <v>0</v>
      </c>
    </row>
    <row r="100" spans="1:10" ht="12.75">
      <c r="A100" s="130" t="s">
        <v>144</v>
      </c>
      <c r="B100" s="99">
        <v>2</v>
      </c>
      <c r="C100" s="38" t="s">
        <v>5</v>
      </c>
      <c r="D100" s="119">
        <f t="shared" si="1"/>
        <v>2</v>
      </c>
      <c r="E100" s="98" t="s">
        <v>5</v>
      </c>
      <c r="F100" s="38" t="s">
        <v>5</v>
      </c>
      <c r="G100" s="116">
        <v>0</v>
      </c>
      <c r="H100" s="99" t="s">
        <v>5</v>
      </c>
      <c r="I100" s="38" t="s">
        <v>5</v>
      </c>
      <c r="J100" s="113">
        <v>0</v>
      </c>
    </row>
    <row r="101" spans="1:10" ht="12.75">
      <c r="A101" s="130" t="s">
        <v>70</v>
      </c>
      <c r="B101" s="99">
        <v>19</v>
      </c>
      <c r="C101" s="38">
        <v>33</v>
      </c>
      <c r="D101" s="119">
        <f t="shared" si="1"/>
        <v>52</v>
      </c>
      <c r="E101" s="98">
        <v>2</v>
      </c>
      <c r="F101" s="38">
        <v>6</v>
      </c>
      <c r="G101" s="116">
        <v>8</v>
      </c>
      <c r="H101" s="99">
        <v>1</v>
      </c>
      <c r="I101" s="38" t="s">
        <v>5</v>
      </c>
      <c r="J101" s="113">
        <v>1</v>
      </c>
    </row>
    <row r="102" spans="1:10" ht="13.5" thickBot="1">
      <c r="A102" s="130" t="s">
        <v>76</v>
      </c>
      <c r="B102" s="103" t="s">
        <v>5</v>
      </c>
      <c r="C102" s="104">
        <v>1</v>
      </c>
      <c r="D102" s="133">
        <f t="shared" si="1"/>
        <v>1</v>
      </c>
      <c r="E102" s="98" t="s">
        <v>5</v>
      </c>
      <c r="F102" s="38" t="s">
        <v>5</v>
      </c>
      <c r="G102" s="116">
        <v>0</v>
      </c>
      <c r="H102" s="99" t="s">
        <v>5</v>
      </c>
      <c r="I102" s="38" t="s">
        <v>5</v>
      </c>
      <c r="J102" s="113">
        <v>0</v>
      </c>
    </row>
    <row r="103" spans="1:10" ht="13.5" thickBot="1">
      <c r="A103" s="142" t="s">
        <v>230</v>
      </c>
      <c r="B103" s="397">
        <f>SUM(B6:B102)</f>
        <v>1772</v>
      </c>
      <c r="C103" s="398">
        <f aca="true" t="shared" si="2" ref="C103:J103">SUM(C6:C102)</f>
        <v>1927</v>
      </c>
      <c r="D103" s="399">
        <f t="shared" si="2"/>
        <v>3699</v>
      </c>
      <c r="E103" s="397">
        <f t="shared" si="2"/>
        <v>200</v>
      </c>
      <c r="F103" s="398">
        <f t="shared" si="2"/>
        <v>299</v>
      </c>
      <c r="G103" s="399">
        <f t="shared" si="2"/>
        <v>499</v>
      </c>
      <c r="H103" s="397">
        <f t="shared" si="2"/>
        <v>79</v>
      </c>
      <c r="I103" s="398">
        <f t="shared" si="2"/>
        <v>115</v>
      </c>
      <c r="J103" s="399">
        <f t="shared" si="2"/>
        <v>194</v>
      </c>
    </row>
  </sheetData>
  <sheetProtection/>
  <mergeCells count="4">
    <mergeCell ref="H4:J4"/>
    <mergeCell ref="E4:G4"/>
    <mergeCell ref="B4:D4"/>
    <mergeCell ref="A4:A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0"/>
  <sheetViews>
    <sheetView workbookViewId="0" topLeftCell="A1">
      <selection activeCell="H108" sqref="H108"/>
    </sheetView>
  </sheetViews>
  <sheetFormatPr defaultColWidth="9.140625" defaultRowHeight="12.75"/>
  <cols>
    <col min="1" max="1" width="32.421875" style="0" customWidth="1"/>
    <col min="5" max="5" width="10.57421875" style="0" bestFit="1" customWidth="1"/>
  </cols>
  <sheetData>
    <row r="1" s="5" customFormat="1" ht="12.75">
      <c r="A1" s="1" t="s">
        <v>261</v>
      </c>
    </row>
    <row r="2" s="5" customFormat="1" ht="12.75">
      <c r="A2" s="5" t="s">
        <v>218</v>
      </c>
    </row>
    <row r="3" ht="13.5" thickBot="1"/>
    <row r="4" spans="1:5" ht="13.5" thickBot="1">
      <c r="A4" s="150" t="s">
        <v>183</v>
      </c>
      <c r="B4" s="151" t="s">
        <v>215</v>
      </c>
      <c r="C4" s="388" t="s">
        <v>216</v>
      </c>
      <c r="D4" s="151" t="s">
        <v>2</v>
      </c>
      <c r="E4" s="149" t="s">
        <v>3</v>
      </c>
    </row>
    <row r="5" spans="1:5" ht="12.75">
      <c r="A5" s="131" t="s">
        <v>4</v>
      </c>
      <c r="B5" s="100">
        <v>6</v>
      </c>
      <c r="C5" s="389">
        <v>49</v>
      </c>
      <c r="D5" s="392">
        <f>SUM(B5:C5)</f>
        <v>55</v>
      </c>
      <c r="E5" s="237">
        <f>D5*100/$D$130</f>
        <v>0.12458942122550686</v>
      </c>
    </row>
    <row r="6" spans="1:5" ht="12.75">
      <c r="A6" s="130" t="s">
        <v>72</v>
      </c>
      <c r="B6" s="99">
        <v>19</v>
      </c>
      <c r="C6" s="390">
        <v>64</v>
      </c>
      <c r="D6" s="392">
        <f aca="true" t="shared" si="0" ref="D6:D68">SUM(B6:C6)</f>
        <v>83</v>
      </c>
      <c r="E6" s="237">
        <f>D6*100/$D$130</f>
        <v>0.18801676294031033</v>
      </c>
    </row>
    <row r="7" spans="1:5" ht="12.75">
      <c r="A7" s="130" t="s">
        <v>6</v>
      </c>
      <c r="B7" s="99">
        <v>12</v>
      </c>
      <c r="C7" s="390">
        <v>173</v>
      </c>
      <c r="D7" s="392">
        <f t="shared" si="0"/>
        <v>185</v>
      </c>
      <c r="E7" s="237">
        <f>D7*100/$D$130</f>
        <v>0.41907350775852303</v>
      </c>
    </row>
    <row r="8" spans="1:5" ht="12.75">
      <c r="A8" s="130" t="s">
        <v>7</v>
      </c>
      <c r="B8" s="99">
        <v>51</v>
      </c>
      <c r="C8" s="390">
        <v>50</v>
      </c>
      <c r="D8" s="392">
        <f t="shared" si="0"/>
        <v>101</v>
      </c>
      <c r="E8" s="237">
        <f>D8*100/$D$130</f>
        <v>0.22879148261411258</v>
      </c>
    </row>
    <row r="9" spans="1:5" ht="12.75">
      <c r="A9" s="130" t="s">
        <v>97</v>
      </c>
      <c r="B9" s="99">
        <v>125</v>
      </c>
      <c r="C9" s="390">
        <v>329</v>
      </c>
      <c r="D9" s="392">
        <f t="shared" si="0"/>
        <v>454</v>
      </c>
      <c r="E9" s="237">
        <f>D9*100/$D$130</f>
        <v>1.0284290406614565</v>
      </c>
    </row>
    <row r="10" spans="1:5" ht="12.75">
      <c r="A10" s="130" t="s">
        <v>98</v>
      </c>
      <c r="B10" s="99">
        <v>19</v>
      </c>
      <c r="C10" s="390">
        <v>31</v>
      </c>
      <c r="D10" s="392">
        <f t="shared" si="0"/>
        <v>50</v>
      </c>
      <c r="E10" s="237">
        <f>D10*100/$D$130</f>
        <v>0.11326311020500623</v>
      </c>
    </row>
    <row r="11" spans="1:5" ht="12.75">
      <c r="A11" s="130" t="s">
        <v>8</v>
      </c>
      <c r="B11" s="99">
        <v>897</v>
      </c>
      <c r="C11" s="390">
        <v>941</v>
      </c>
      <c r="D11" s="392">
        <f t="shared" si="0"/>
        <v>1838</v>
      </c>
      <c r="E11" s="237">
        <f>D11*100/$D$130</f>
        <v>4.163551931136029</v>
      </c>
    </row>
    <row r="12" spans="1:5" ht="12.75">
      <c r="A12" s="130" t="s">
        <v>99</v>
      </c>
      <c r="B12" s="99">
        <v>35</v>
      </c>
      <c r="C12" s="390">
        <v>50</v>
      </c>
      <c r="D12" s="392">
        <f t="shared" si="0"/>
        <v>85</v>
      </c>
      <c r="E12" s="237">
        <f>D12*100/$D$130</f>
        <v>0.1925472873485106</v>
      </c>
    </row>
    <row r="13" spans="1:5" ht="12.75">
      <c r="A13" s="130" t="s">
        <v>9</v>
      </c>
      <c r="B13" s="99">
        <v>47</v>
      </c>
      <c r="C13" s="390">
        <v>121</v>
      </c>
      <c r="D13" s="392">
        <f t="shared" si="0"/>
        <v>168</v>
      </c>
      <c r="E13" s="237">
        <f>D13*100/$D$130</f>
        <v>0.38056405028882095</v>
      </c>
    </row>
    <row r="14" spans="1:5" ht="12.75">
      <c r="A14" s="130" t="s">
        <v>234</v>
      </c>
      <c r="B14" s="99" t="s">
        <v>5</v>
      </c>
      <c r="C14" s="390">
        <v>1</v>
      </c>
      <c r="D14" s="392">
        <f t="shared" si="0"/>
        <v>1</v>
      </c>
      <c r="E14" s="237">
        <f>D14*100/$D$130</f>
        <v>0.0022652622041001245</v>
      </c>
    </row>
    <row r="15" spans="1:5" ht="12.75">
      <c r="A15" s="130" t="s">
        <v>10</v>
      </c>
      <c r="B15" s="99">
        <v>12</v>
      </c>
      <c r="C15" s="390">
        <v>882</v>
      </c>
      <c r="D15" s="392">
        <f t="shared" si="0"/>
        <v>894</v>
      </c>
      <c r="E15" s="237">
        <f>D15*100/$D$130</f>
        <v>2.0251444104655114</v>
      </c>
    </row>
    <row r="16" spans="1:5" ht="12.75">
      <c r="A16" s="130" t="s">
        <v>100</v>
      </c>
      <c r="B16" s="99">
        <v>2</v>
      </c>
      <c r="C16" s="390">
        <v>2</v>
      </c>
      <c r="D16" s="392">
        <f t="shared" si="0"/>
        <v>4</v>
      </c>
      <c r="E16" s="237">
        <f>D16*100/$D$130</f>
        <v>0.009061048816400498</v>
      </c>
    </row>
    <row r="17" spans="1:5" ht="12.75">
      <c r="A17" s="130" t="s">
        <v>11</v>
      </c>
      <c r="B17" s="99">
        <v>16</v>
      </c>
      <c r="C17" s="390">
        <v>54</v>
      </c>
      <c r="D17" s="392">
        <f t="shared" si="0"/>
        <v>70</v>
      </c>
      <c r="E17" s="237">
        <f>D17*100/$D$130</f>
        <v>0.15856835428700872</v>
      </c>
    </row>
    <row r="18" spans="1:5" ht="12.75">
      <c r="A18" s="130" t="s">
        <v>12</v>
      </c>
      <c r="B18" s="99">
        <v>1</v>
      </c>
      <c r="C18" s="390">
        <v>1</v>
      </c>
      <c r="D18" s="392">
        <f t="shared" si="0"/>
        <v>2</v>
      </c>
      <c r="E18" s="237">
        <f>D18*100/$D$130</f>
        <v>0.004530524408200249</v>
      </c>
    </row>
    <row r="19" spans="1:5" ht="12.75">
      <c r="A19" s="130" t="s">
        <v>13</v>
      </c>
      <c r="B19" s="99">
        <v>1152</v>
      </c>
      <c r="C19" s="390">
        <v>876</v>
      </c>
      <c r="D19" s="392">
        <f t="shared" si="0"/>
        <v>2028</v>
      </c>
      <c r="E19" s="237">
        <f>D19*100/$D$130</f>
        <v>4.593951749915052</v>
      </c>
    </row>
    <row r="20" spans="1:5" ht="12.75">
      <c r="A20" s="130" t="s">
        <v>101</v>
      </c>
      <c r="B20" s="99">
        <v>4</v>
      </c>
      <c r="C20" s="390">
        <v>10</v>
      </c>
      <c r="D20" s="392">
        <f t="shared" si="0"/>
        <v>14</v>
      </c>
      <c r="E20" s="237">
        <f>D20*100/$D$130</f>
        <v>0.031713670857401746</v>
      </c>
    </row>
    <row r="21" spans="1:5" ht="12.75">
      <c r="A21" s="130" t="s">
        <v>85</v>
      </c>
      <c r="B21" s="99">
        <v>4</v>
      </c>
      <c r="C21" s="390">
        <v>25</v>
      </c>
      <c r="D21" s="392">
        <f t="shared" si="0"/>
        <v>29</v>
      </c>
      <c r="E21" s="237">
        <f>D21*100/$D$130</f>
        <v>0.06569260391890361</v>
      </c>
    </row>
    <row r="22" spans="1:5" ht="12.75">
      <c r="A22" s="130" t="s">
        <v>102</v>
      </c>
      <c r="B22" s="99">
        <v>54</v>
      </c>
      <c r="C22" s="390">
        <v>131</v>
      </c>
      <c r="D22" s="392">
        <f t="shared" si="0"/>
        <v>185</v>
      </c>
      <c r="E22" s="237">
        <f>D22*100/$D$130</f>
        <v>0.41907350775852303</v>
      </c>
    </row>
    <row r="23" spans="1:5" ht="12.75">
      <c r="A23" s="130" t="s">
        <v>15</v>
      </c>
      <c r="B23" s="99" t="s">
        <v>5</v>
      </c>
      <c r="C23" s="390">
        <v>1</v>
      </c>
      <c r="D23" s="392">
        <f t="shared" si="0"/>
        <v>1</v>
      </c>
      <c r="E23" s="237">
        <f>D23*100/$D$130</f>
        <v>0.0022652622041001245</v>
      </c>
    </row>
    <row r="24" spans="1:5" ht="12.75">
      <c r="A24" s="130" t="s">
        <v>16</v>
      </c>
      <c r="B24" s="99">
        <v>3</v>
      </c>
      <c r="C24" s="390">
        <v>2</v>
      </c>
      <c r="D24" s="392">
        <f t="shared" si="0"/>
        <v>5</v>
      </c>
      <c r="E24" s="237">
        <f>D24*100/$D$130</f>
        <v>0.011326311020500622</v>
      </c>
    </row>
    <row r="25" spans="1:5" ht="12.75">
      <c r="A25" s="130" t="s">
        <v>103</v>
      </c>
      <c r="B25" s="99">
        <v>6</v>
      </c>
      <c r="C25" s="390">
        <v>26</v>
      </c>
      <c r="D25" s="392">
        <f t="shared" si="0"/>
        <v>32</v>
      </c>
      <c r="E25" s="237">
        <f>D25*100/$D$130</f>
        <v>0.07248839053120398</v>
      </c>
    </row>
    <row r="26" spans="1:5" ht="12.75">
      <c r="A26" s="130" t="s">
        <v>17</v>
      </c>
      <c r="B26" s="99">
        <v>1429</v>
      </c>
      <c r="C26" s="390">
        <v>1969</v>
      </c>
      <c r="D26" s="392">
        <f t="shared" si="0"/>
        <v>3398</v>
      </c>
      <c r="E26" s="237">
        <f>D26*100/$D$130</f>
        <v>7.697360969532223</v>
      </c>
    </row>
    <row r="27" spans="1:5" ht="12.75">
      <c r="A27" s="130" t="s">
        <v>104</v>
      </c>
      <c r="B27" s="99">
        <v>32</v>
      </c>
      <c r="C27" s="390">
        <v>66</v>
      </c>
      <c r="D27" s="392">
        <f t="shared" si="0"/>
        <v>98</v>
      </c>
      <c r="E27" s="237">
        <f>D27*100/$D$130</f>
        <v>0.2219956960018122</v>
      </c>
    </row>
    <row r="28" spans="1:5" ht="12.75">
      <c r="A28" s="130" t="s">
        <v>135</v>
      </c>
      <c r="B28" s="99" t="s">
        <v>5</v>
      </c>
      <c r="C28" s="390">
        <v>1</v>
      </c>
      <c r="D28" s="392">
        <f t="shared" si="0"/>
        <v>1</v>
      </c>
      <c r="E28" s="237">
        <f>D28*100/$D$130</f>
        <v>0.0022652622041001245</v>
      </c>
    </row>
    <row r="29" spans="1:5" ht="12.75">
      <c r="A29" s="130" t="s">
        <v>86</v>
      </c>
      <c r="B29" s="99">
        <v>6</v>
      </c>
      <c r="C29" s="390">
        <v>19</v>
      </c>
      <c r="D29" s="392">
        <f t="shared" si="0"/>
        <v>25</v>
      </c>
      <c r="E29" s="237">
        <f>D29*100/$D$130</f>
        <v>0.05663155510250312</v>
      </c>
    </row>
    <row r="30" spans="1:5" ht="12.75">
      <c r="A30" s="130" t="s">
        <v>210</v>
      </c>
      <c r="B30" s="99">
        <v>3</v>
      </c>
      <c r="C30" s="390">
        <v>13</v>
      </c>
      <c r="D30" s="392">
        <f t="shared" si="0"/>
        <v>16</v>
      </c>
      <c r="E30" s="237">
        <f>D30*100/$D$130</f>
        <v>0.03624419526560199</v>
      </c>
    </row>
    <row r="31" spans="1:5" ht="12.75">
      <c r="A31" s="130" t="s">
        <v>105</v>
      </c>
      <c r="B31" s="99">
        <v>11</v>
      </c>
      <c r="C31" s="390">
        <v>9</v>
      </c>
      <c r="D31" s="392">
        <f t="shared" si="0"/>
        <v>20</v>
      </c>
      <c r="E31" s="237">
        <f>D31*100/$D$130</f>
        <v>0.04530524408200249</v>
      </c>
    </row>
    <row r="32" spans="1:5" ht="12.75">
      <c r="A32" s="130" t="s">
        <v>18</v>
      </c>
      <c r="B32" s="99">
        <v>34</v>
      </c>
      <c r="C32" s="390">
        <v>797</v>
      </c>
      <c r="D32" s="392">
        <f t="shared" si="0"/>
        <v>831</v>
      </c>
      <c r="E32" s="237">
        <f>D32*100/$D$130</f>
        <v>1.8824328916072035</v>
      </c>
    </row>
    <row r="33" spans="1:5" ht="12.75">
      <c r="A33" s="130" t="s">
        <v>106</v>
      </c>
      <c r="B33" s="99">
        <v>10</v>
      </c>
      <c r="C33" s="390">
        <v>6</v>
      </c>
      <c r="D33" s="392">
        <f t="shared" si="0"/>
        <v>16</v>
      </c>
      <c r="E33" s="237">
        <f>D33*100/$D$130</f>
        <v>0.03624419526560199</v>
      </c>
    </row>
    <row r="34" spans="1:5" ht="12.75">
      <c r="A34" s="130" t="s">
        <v>20</v>
      </c>
      <c r="B34" s="99">
        <v>11</v>
      </c>
      <c r="C34" s="390">
        <v>12</v>
      </c>
      <c r="D34" s="392">
        <f t="shared" si="0"/>
        <v>23</v>
      </c>
      <c r="E34" s="237">
        <f>D34*100/$D$130</f>
        <v>0.052101030694302865</v>
      </c>
    </row>
    <row r="35" spans="1:5" ht="12.75">
      <c r="A35" s="130" t="s">
        <v>87</v>
      </c>
      <c r="B35" s="99">
        <v>119</v>
      </c>
      <c r="C35" s="390">
        <v>59</v>
      </c>
      <c r="D35" s="392">
        <f t="shared" si="0"/>
        <v>178</v>
      </c>
      <c r="E35" s="237">
        <f>D35*100/$D$130</f>
        <v>0.40321667232982217</v>
      </c>
    </row>
    <row r="36" spans="1:5" ht="12.75">
      <c r="A36" s="130" t="s">
        <v>21</v>
      </c>
      <c r="B36" s="99">
        <v>3</v>
      </c>
      <c r="C36" s="390">
        <v>21</v>
      </c>
      <c r="D36" s="392">
        <f t="shared" si="0"/>
        <v>24</v>
      </c>
      <c r="E36" s="237">
        <f>D36*100/$D$130</f>
        <v>0.05436629289840299</v>
      </c>
    </row>
    <row r="37" spans="1:5" ht="12.75">
      <c r="A37" s="130" t="s">
        <v>22</v>
      </c>
      <c r="B37" s="99">
        <v>10</v>
      </c>
      <c r="C37" s="390">
        <v>45</v>
      </c>
      <c r="D37" s="392">
        <f t="shared" si="0"/>
        <v>55</v>
      </c>
      <c r="E37" s="237">
        <f>D37*100/$D$130</f>
        <v>0.12458942122550686</v>
      </c>
    </row>
    <row r="38" spans="1:5" ht="12.75">
      <c r="A38" s="130" t="s">
        <v>23</v>
      </c>
      <c r="B38" s="99">
        <v>140</v>
      </c>
      <c r="C38" s="390">
        <v>214</v>
      </c>
      <c r="D38" s="392">
        <f t="shared" si="0"/>
        <v>354</v>
      </c>
      <c r="E38" s="237">
        <f>D38*100/$D$130</f>
        <v>0.8019028202514441</v>
      </c>
    </row>
    <row r="39" spans="1:5" ht="12.75">
      <c r="A39" s="130" t="s">
        <v>138</v>
      </c>
      <c r="B39" s="99">
        <v>1</v>
      </c>
      <c r="C39" s="390" t="s">
        <v>5</v>
      </c>
      <c r="D39" s="392">
        <f t="shared" si="0"/>
        <v>1</v>
      </c>
      <c r="E39" s="237">
        <f>D39*100/$D$130</f>
        <v>0.0022652622041001245</v>
      </c>
    </row>
    <row r="40" spans="1:5" ht="12.75">
      <c r="A40" s="130" t="s">
        <v>107</v>
      </c>
      <c r="B40" s="99">
        <v>4</v>
      </c>
      <c r="C40" s="390">
        <v>8</v>
      </c>
      <c r="D40" s="392">
        <f t="shared" si="0"/>
        <v>12</v>
      </c>
      <c r="E40" s="237">
        <f>D40*100/$D$130</f>
        <v>0.027183146449201494</v>
      </c>
    </row>
    <row r="41" spans="1:5" ht="12.75">
      <c r="A41" s="130" t="s">
        <v>24</v>
      </c>
      <c r="B41" s="99">
        <v>2</v>
      </c>
      <c r="C41" s="390">
        <v>18</v>
      </c>
      <c r="D41" s="392">
        <f t="shared" si="0"/>
        <v>20</v>
      </c>
      <c r="E41" s="237">
        <f>D41*100/$D$130</f>
        <v>0.04530524408200249</v>
      </c>
    </row>
    <row r="42" spans="1:5" ht="12.75">
      <c r="A42" s="130" t="s">
        <v>83</v>
      </c>
      <c r="B42" s="99">
        <v>1</v>
      </c>
      <c r="C42" s="390" t="s">
        <v>5</v>
      </c>
      <c r="D42" s="392">
        <f t="shared" si="0"/>
        <v>1</v>
      </c>
      <c r="E42" s="237">
        <f>D42*100/$D$130</f>
        <v>0.0022652622041001245</v>
      </c>
    </row>
    <row r="43" spans="1:5" ht="12.75">
      <c r="A43" s="130" t="s">
        <v>194</v>
      </c>
      <c r="B43" s="99">
        <v>3</v>
      </c>
      <c r="C43" s="390" t="s">
        <v>5</v>
      </c>
      <c r="D43" s="392">
        <f t="shared" si="0"/>
        <v>3</v>
      </c>
      <c r="E43" s="237">
        <f>D43*100/$D$130</f>
        <v>0.0067957866123003734</v>
      </c>
    </row>
    <row r="44" spans="1:5" ht="12.75">
      <c r="A44" s="130" t="s">
        <v>73</v>
      </c>
      <c r="B44" s="99">
        <v>3</v>
      </c>
      <c r="C44" s="390">
        <v>9</v>
      </c>
      <c r="D44" s="392">
        <f t="shared" si="0"/>
        <v>12</v>
      </c>
      <c r="E44" s="237">
        <f>D44*100/$D$130</f>
        <v>0.027183146449201494</v>
      </c>
    </row>
    <row r="45" spans="1:5" ht="12.75">
      <c r="A45" s="130" t="s">
        <v>159</v>
      </c>
      <c r="B45" s="99">
        <v>3</v>
      </c>
      <c r="C45" s="390">
        <v>2</v>
      </c>
      <c r="D45" s="392">
        <f t="shared" si="0"/>
        <v>5</v>
      </c>
      <c r="E45" s="237">
        <f>D45*100/$D$130</f>
        <v>0.011326311020500622</v>
      </c>
    </row>
    <row r="46" spans="1:5" ht="12.75">
      <c r="A46" s="130" t="s">
        <v>195</v>
      </c>
      <c r="B46" s="99">
        <v>4</v>
      </c>
      <c r="C46" s="390">
        <v>9</v>
      </c>
      <c r="D46" s="392">
        <f t="shared" si="0"/>
        <v>13</v>
      </c>
      <c r="E46" s="237">
        <f>D46*100/$D$130</f>
        <v>0.02944840865330162</v>
      </c>
    </row>
    <row r="47" spans="1:5" ht="12.75">
      <c r="A47" s="130" t="s">
        <v>25</v>
      </c>
      <c r="B47" s="99">
        <v>314</v>
      </c>
      <c r="C47" s="390">
        <v>1371</v>
      </c>
      <c r="D47" s="392">
        <f t="shared" si="0"/>
        <v>1685</v>
      </c>
      <c r="E47" s="237">
        <f>D47*100/$D$130</f>
        <v>3.81696681390871</v>
      </c>
    </row>
    <row r="48" spans="1:5" ht="12.75">
      <c r="A48" s="130" t="s">
        <v>88</v>
      </c>
      <c r="B48" s="99">
        <v>42</v>
      </c>
      <c r="C48" s="390">
        <v>29</v>
      </c>
      <c r="D48" s="392">
        <f t="shared" si="0"/>
        <v>71</v>
      </c>
      <c r="E48" s="237">
        <f>D48*100/$D$130</f>
        <v>0.16083361649110883</v>
      </c>
    </row>
    <row r="49" spans="1:5" ht="12.75">
      <c r="A49" s="130" t="s">
        <v>26</v>
      </c>
      <c r="B49" s="99">
        <v>60</v>
      </c>
      <c r="C49" s="390">
        <v>160</v>
      </c>
      <c r="D49" s="392">
        <f t="shared" si="0"/>
        <v>220</v>
      </c>
      <c r="E49" s="237">
        <f>D49*100/$D$130</f>
        <v>0.4983576849020274</v>
      </c>
    </row>
    <row r="50" spans="1:5" ht="12.75">
      <c r="A50" s="130" t="s">
        <v>27</v>
      </c>
      <c r="B50" s="99">
        <v>38</v>
      </c>
      <c r="C50" s="390">
        <v>127</v>
      </c>
      <c r="D50" s="392">
        <f t="shared" si="0"/>
        <v>165</v>
      </c>
      <c r="E50" s="237">
        <f>D50*100/$D$130</f>
        <v>0.37376826367652055</v>
      </c>
    </row>
    <row r="51" spans="1:5" ht="12.75">
      <c r="A51" s="130" t="s">
        <v>108</v>
      </c>
      <c r="B51" s="99">
        <v>46</v>
      </c>
      <c r="C51" s="390">
        <v>91</v>
      </c>
      <c r="D51" s="392">
        <f t="shared" si="0"/>
        <v>137</v>
      </c>
      <c r="E51" s="237">
        <f>D51*100/$D$130</f>
        <v>0.3103409219617171</v>
      </c>
    </row>
    <row r="52" spans="1:5" ht="12.75">
      <c r="A52" s="130" t="s">
        <v>89</v>
      </c>
      <c r="B52" s="99">
        <v>3</v>
      </c>
      <c r="C52" s="390">
        <v>8</v>
      </c>
      <c r="D52" s="392">
        <f t="shared" si="0"/>
        <v>11</v>
      </c>
      <c r="E52" s="237">
        <f>D52*100/$D$130</f>
        <v>0.02491788424510137</v>
      </c>
    </row>
    <row r="53" spans="1:5" ht="12.75">
      <c r="A53" s="130" t="s">
        <v>109</v>
      </c>
      <c r="B53" s="99">
        <v>234</v>
      </c>
      <c r="C53" s="390">
        <v>278</v>
      </c>
      <c r="D53" s="392">
        <f t="shared" si="0"/>
        <v>512</v>
      </c>
      <c r="E53" s="237">
        <f>D53*100/$D$130</f>
        <v>1.1598142484992637</v>
      </c>
    </row>
    <row r="54" spans="1:5" ht="12.75">
      <c r="A54" s="130" t="s">
        <v>110</v>
      </c>
      <c r="B54" s="99">
        <v>13</v>
      </c>
      <c r="C54" s="390">
        <v>25</v>
      </c>
      <c r="D54" s="392">
        <f t="shared" si="0"/>
        <v>38</v>
      </c>
      <c r="E54" s="237">
        <f>D54*100/$D$130</f>
        <v>0.08607996375580473</v>
      </c>
    </row>
    <row r="55" spans="1:5" ht="12.75">
      <c r="A55" s="130" t="s">
        <v>28</v>
      </c>
      <c r="B55" s="99">
        <v>5</v>
      </c>
      <c r="C55" s="390">
        <v>43</v>
      </c>
      <c r="D55" s="392">
        <f t="shared" si="0"/>
        <v>48</v>
      </c>
      <c r="E55" s="237">
        <f>D55*100/$D$130</f>
        <v>0.10873258579680598</v>
      </c>
    </row>
    <row r="56" spans="1:5" ht="12.75">
      <c r="A56" s="130" t="s">
        <v>111</v>
      </c>
      <c r="B56" s="99">
        <v>5</v>
      </c>
      <c r="C56" s="390">
        <v>6</v>
      </c>
      <c r="D56" s="392">
        <f t="shared" si="0"/>
        <v>11</v>
      </c>
      <c r="E56" s="237">
        <f>D56*100/$D$130</f>
        <v>0.02491788424510137</v>
      </c>
    </row>
    <row r="57" spans="1:5" ht="12.75">
      <c r="A57" s="130" t="s">
        <v>29</v>
      </c>
      <c r="B57" s="99">
        <v>23</v>
      </c>
      <c r="C57" s="390">
        <v>96</v>
      </c>
      <c r="D57" s="392">
        <f t="shared" si="0"/>
        <v>119</v>
      </c>
      <c r="E57" s="237">
        <f>D57*100/$D$130</f>
        <v>0.26956620228791484</v>
      </c>
    </row>
    <row r="58" spans="1:5" ht="12.75">
      <c r="A58" s="130" t="s">
        <v>112</v>
      </c>
      <c r="B58" s="99">
        <v>81</v>
      </c>
      <c r="C58" s="390">
        <v>147</v>
      </c>
      <c r="D58" s="392">
        <f t="shared" si="0"/>
        <v>228</v>
      </c>
      <c r="E58" s="237">
        <f>D58*100/$D$130</f>
        <v>0.5164797825348284</v>
      </c>
    </row>
    <row r="59" spans="1:5" ht="12.75">
      <c r="A59" s="130" t="s">
        <v>30</v>
      </c>
      <c r="B59" s="99">
        <v>181</v>
      </c>
      <c r="C59" s="390">
        <v>94</v>
      </c>
      <c r="D59" s="392">
        <f t="shared" si="0"/>
        <v>275</v>
      </c>
      <c r="E59" s="237">
        <f>D59*100/$D$130</f>
        <v>0.6229471061275342</v>
      </c>
    </row>
    <row r="60" spans="1:5" ht="12.75">
      <c r="A60" s="130" t="s">
        <v>31</v>
      </c>
      <c r="B60" s="99">
        <v>41</v>
      </c>
      <c r="C60" s="390">
        <v>47</v>
      </c>
      <c r="D60" s="392">
        <f t="shared" si="0"/>
        <v>88</v>
      </c>
      <c r="E60" s="237">
        <f>D60*100/$D$130</f>
        <v>0.19934307396081097</v>
      </c>
    </row>
    <row r="61" spans="1:5" ht="12.75">
      <c r="A61" s="130" t="s">
        <v>32</v>
      </c>
      <c r="B61" s="99">
        <v>18</v>
      </c>
      <c r="C61" s="390">
        <v>15</v>
      </c>
      <c r="D61" s="392">
        <f t="shared" si="0"/>
        <v>33</v>
      </c>
      <c r="E61" s="237">
        <f>D61*100/$D$130</f>
        <v>0.07475365273530411</v>
      </c>
    </row>
    <row r="62" spans="1:5" ht="12.75">
      <c r="A62" s="130" t="s">
        <v>33</v>
      </c>
      <c r="B62" s="99">
        <v>17</v>
      </c>
      <c r="C62" s="390">
        <v>55</v>
      </c>
      <c r="D62" s="392">
        <f t="shared" si="0"/>
        <v>72</v>
      </c>
      <c r="E62" s="237">
        <f>D62*100/$D$130</f>
        <v>0.16309887869520898</v>
      </c>
    </row>
    <row r="63" spans="1:5" ht="12.75">
      <c r="A63" s="130" t="s">
        <v>34</v>
      </c>
      <c r="B63" s="99" t="s">
        <v>5</v>
      </c>
      <c r="C63" s="390">
        <v>2</v>
      </c>
      <c r="D63" s="392">
        <f t="shared" si="0"/>
        <v>2</v>
      </c>
      <c r="E63" s="237">
        <f>D63*100/$D$130</f>
        <v>0.004530524408200249</v>
      </c>
    </row>
    <row r="64" spans="1:5" ht="12.75">
      <c r="A64" s="130" t="s">
        <v>35</v>
      </c>
      <c r="B64" s="99">
        <v>20</v>
      </c>
      <c r="C64" s="390">
        <v>33</v>
      </c>
      <c r="D64" s="392">
        <f t="shared" si="0"/>
        <v>53</v>
      </c>
      <c r="E64" s="237">
        <f>D64*100/$D$130</f>
        <v>0.12005889681730661</v>
      </c>
    </row>
    <row r="65" spans="1:5" ht="12.75">
      <c r="A65" s="130" t="s">
        <v>114</v>
      </c>
      <c r="B65" s="99">
        <v>437</v>
      </c>
      <c r="C65" s="390">
        <v>613</v>
      </c>
      <c r="D65" s="392">
        <f t="shared" si="0"/>
        <v>1050</v>
      </c>
      <c r="E65" s="237">
        <f>D65*100/$D$130</f>
        <v>2.378525314305131</v>
      </c>
    </row>
    <row r="66" spans="1:5" ht="12.75">
      <c r="A66" s="195" t="s">
        <v>36</v>
      </c>
      <c r="B66" s="99">
        <v>71</v>
      </c>
      <c r="C66" s="390">
        <v>298</v>
      </c>
      <c r="D66" s="392">
        <f t="shared" si="0"/>
        <v>369</v>
      </c>
      <c r="E66" s="237">
        <f>D66*100/$D$130</f>
        <v>0.835881753312946</v>
      </c>
    </row>
    <row r="67" spans="1:5" ht="12.75">
      <c r="A67" s="130" t="s">
        <v>115</v>
      </c>
      <c r="B67" s="99">
        <v>2</v>
      </c>
      <c r="C67" s="390">
        <v>21</v>
      </c>
      <c r="D67" s="392">
        <f t="shared" si="0"/>
        <v>23</v>
      </c>
      <c r="E67" s="237">
        <f>D67*100/$D$130</f>
        <v>0.052101030694302865</v>
      </c>
    </row>
    <row r="68" spans="1:5" ht="12.75">
      <c r="A68" s="130" t="s">
        <v>116</v>
      </c>
      <c r="B68" s="99">
        <v>2</v>
      </c>
      <c r="C68" s="390">
        <v>8</v>
      </c>
      <c r="D68" s="392">
        <f t="shared" si="0"/>
        <v>10</v>
      </c>
      <c r="E68" s="237">
        <f>D68*100/$D$130</f>
        <v>0.022652622041001245</v>
      </c>
    </row>
    <row r="69" spans="1:5" ht="12.75">
      <c r="A69" s="130" t="s">
        <v>37</v>
      </c>
      <c r="B69" s="99">
        <v>24</v>
      </c>
      <c r="C69" s="390">
        <v>33</v>
      </c>
      <c r="D69" s="392">
        <f aca="true" t="shared" si="1" ref="D69:D129">SUM(B69:C69)</f>
        <v>57</v>
      </c>
      <c r="E69" s="237">
        <f>D69*100/$D$130</f>
        <v>0.1291199456337071</v>
      </c>
    </row>
    <row r="70" spans="1:5" ht="12.75">
      <c r="A70" s="130" t="s">
        <v>174</v>
      </c>
      <c r="B70" s="99" t="s">
        <v>5</v>
      </c>
      <c r="C70" s="390">
        <v>7</v>
      </c>
      <c r="D70" s="392">
        <f t="shared" si="1"/>
        <v>7</v>
      </c>
      <c r="E70" s="237">
        <f>D70*100/$D$130</f>
        <v>0.015856835428700873</v>
      </c>
    </row>
    <row r="71" spans="1:5" ht="12.75">
      <c r="A71" s="130" t="s">
        <v>117</v>
      </c>
      <c r="B71" s="99">
        <v>1</v>
      </c>
      <c r="C71" s="390">
        <v>2</v>
      </c>
      <c r="D71" s="392">
        <f t="shared" si="1"/>
        <v>3</v>
      </c>
      <c r="E71" s="237">
        <f>D71*100/$D$130</f>
        <v>0.0067957866123003734</v>
      </c>
    </row>
    <row r="72" spans="1:5" ht="12.75">
      <c r="A72" s="130" t="s">
        <v>118</v>
      </c>
      <c r="B72" s="99">
        <v>10</v>
      </c>
      <c r="C72" s="390">
        <v>67</v>
      </c>
      <c r="D72" s="392">
        <f t="shared" si="1"/>
        <v>77</v>
      </c>
      <c r="E72" s="237">
        <f>D72*100/$D$130</f>
        <v>0.17442518971570958</v>
      </c>
    </row>
    <row r="73" spans="1:5" ht="12.75">
      <c r="A73" s="130" t="s">
        <v>38</v>
      </c>
      <c r="B73" s="99" t="s">
        <v>5</v>
      </c>
      <c r="C73" s="390">
        <v>1</v>
      </c>
      <c r="D73" s="392">
        <f t="shared" si="1"/>
        <v>1</v>
      </c>
      <c r="E73" s="237">
        <f>D73*100/$D$130</f>
        <v>0.0022652622041001245</v>
      </c>
    </row>
    <row r="74" spans="1:5" ht="12.75">
      <c r="A74" s="130" t="s">
        <v>39</v>
      </c>
      <c r="B74" s="99">
        <v>10</v>
      </c>
      <c r="C74" s="390">
        <v>51</v>
      </c>
      <c r="D74" s="392">
        <f t="shared" si="1"/>
        <v>61</v>
      </c>
      <c r="E74" s="237">
        <f>D74*100/$D$130</f>
        <v>0.1381809944501076</v>
      </c>
    </row>
    <row r="75" spans="1:5" ht="12.75">
      <c r="A75" s="130" t="s">
        <v>202</v>
      </c>
      <c r="B75" s="99">
        <v>8</v>
      </c>
      <c r="C75" s="390">
        <v>27</v>
      </c>
      <c r="D75" s="392">
        <f t="shared" si="1"/>
        <v>35</v>
      </c>
      <c r="E75" s="237">
        <f>D75*100/$D$130</f>
        <v>0.07928417714350436</v>
      </c>
    </row>
    <row r="76" spans="1:5" ht="12.75">
      <c r="A76" s="130" t="s">
        <v>42</v>
      </c>
      <c r="B76" s="99">
        <v>4</v>
      </c>
      <c r="C76" s="390">
        <v>3</v>
      </c>
      <c r="D76" s="392">
        <f t="shared" si="1"/>
        <v>7</v>
      </c>
      <c r="E76" s="237">
        <f>D76*100/$D$130</f>
        <v>0.015856835428700873</v>
      </c>
    </row>
    <row r="77" spans="1:5" ht="12.75">
      <c r="A77" s="130" t="s">
        <v>139</v>
      </c>
      <c r="B77" s="99">
        <v>1</v>
      </c>
      <c r="C77" s="390">
        <v>3</v>
      </c>
      <c r="D77" s="392">
        <f t="shared" si="1"/>
        <v>4</v>
      </c>
      <c r="E77" s="237">
        <f>D77*100/$D$130</f>
        <v>0.009061048816400498</v>
      </c>
    </row>
    <row r="78" spans="1:5" ht="12.75">
      <c r="A78" s="130" t="s">
        <v>119</v>
      </c>
      <c r="B78" s="99">
        <v>107</v>
      </c>
      <c r="C78" s="390">
        <v>55</v>
      </c>
      <c r="D78" s="392">
        <f t="shared" si="1"/>
        <v>162</v>
      </c>
      <c r="E78" s="237">
        <f>D78*100/$D$130</f>
        <v>0.3669724770642202</v>
      </c>
    </row>
    <row r="79" spans="1:5" ht="12.75">
      <c r="A79" s="130" t="s">
        <v>43</v>
      </c>
      <c r="B79" s="99">
        <v>1</v>
      </c>
      <c r="C79" s="390">
        <v>3</v>
      </c>
      <c r="D79" s="392">
        <f t="shared" si="1"/>
        <v>4</v>
      </c>
      <c r="E79" s="237">
        <f>D79*100/$D$130</f>
        <v>0.009061048816400498</v>
      </c>
    </row>
    <row r="80" spans="1:5" ht="12.75">
      <c r="A80" s="130" t="s">
        <v>44</v>
      </c>
      <c r="B80" s="99">
        <v>23</v>
      </c>
      <c r="C80" s="390">
        <v>180</v>
      </c>
      <c r="D80" s="392">
        <f t="shared" si="1"/>
        <v>203</v>
      </c>
      <c r="E80" s="237">
        <f>D80*100/$D$130</f>
        <v>0.4598482274323253</v>
      </c>
    </row>
    <row r="81" spans="1:5" ht="12.75">
      <c r="A81" s="130" t="s">
        <v>45</v>
      </c>
      <c r="B81" s="99" t="s">
        <v>5</v>
      </c>
      <c r="C81" s="390">
        <v>2</v>
      </c>
      <c r="D81" s="392">
        <f t="shared" si="1"/>
        <v>2</v>
      </c>
      <c r="E81" s="237">
        <f>D81*100/$D$130</f>
        <v>0.004530524408200249</v>
      </c>
    </row>
    <row r="82" spans="1:5" ht="12.75">
      <c r="A82" s="130" t="s">
        <v>90</v>
      </c>
      <c r="B82" s="99">
        <v>6</v>
      </c>
      <c r="C82" s="390">
        <v>9</v>
      </c>
      <c r="D82" s="392">
        <f t="shared" si="1"/>
        <v>15</v>
      </c>
      <c r="E82" s="237">
        <f>D82*100/$D$130</f>
        <v>0.03397893306150187</v>
      </c>
    </row>
    <row r="83" spans="1:5" ht="12.75">
      <c r="A83" s="130" t="s">
        <v>120</v>
      </c>
      <c r="B83" s="99">
        <v>47</v>
      </c>
      <c r="C83" s="390">
        <v>115</v>
      </c>
      <c r="D83" s="392">
        <f t="shared" si="1"/>
        <v>162</v>
      </c>
      <c r="E83" s="237">
        <f>D83*100/$D$130</f>
        <v>0.3669724770642202</v>
      </c>
    </row>
    <row r="84" spans="1:5" ht="12.75">
      <c r="A84" s="130" t="s">
        <v>46</v>
      </c>
      <c r="B84" s="99">
        <v>147</v>
      </c>
      <c r="C84" s="390">
        <v>234</v>
      </c>
      <c r="D84" s="392">
        <f t="shared" si="1"/>
        <v>381</v>
      </c>
      <c r="E84" s="237">
        <f>D84*100/$D$130</f>
        <v>0.8630648997621475</v>
      </c>
    </row>
    <row r="85" spans="1:5" ht="12.75">
      <c r="A85" s="130" t="s">
        <v>47</v>
      </c>
      <c r="B85" s="99">
        <v>209</v>
      </c>
      <c r="C85" s="390">
        <v>159</v>
      </c>
      <c r="D85" s="392">
        <f t="shared" si="1"/>
        <v>368</v>
      </c>
      <c r="E85" s="237">
        <f>D85*100/$D$130</f>
        <v>0.8336164911088458</v>
      </c>
    </row>
    <row r="86" spans="1:5" ht="12.75">
      <c r="A86" s="130" t="s">
        <v>48</v>
      </c>
      <c r="B86" s="99">
        <v>2</v>
      </c>
      <c r="C86" s="390">
        <v>9</v>
      </c>
      <c r="D86" s="392">
        <f t="shared" si="1"/>
        <v>11</v>
      </c>
      <c r="E86" s="237">
        <f>D86*100/$D$130</f>
        <v>0.02491788424510137</v>
      </c>
    </row>
    <row r="87" spans="1:5" ht="12.75">
      <c r="A87" s="130" t="s">
        <v>121</v>
      </c>
      <c r="B87" s="99">
        <v>2</v>
      </c>
      <c r="C87" s="390" t="s">
        <v>5</v>
      </c>
      <c r="D87" s="392">
        <f t="shared" si="1"/>
        <v>2</v>
      </c>
      <c r="E87" s="237">
        <f>D87*100/$D$130</f>
        <v>0.004530524408200249</v>
      </c>
    </row>
    <row r="88" spans="1:5" ht="12.75">
      <c r="A88" s="130" t="s">
        <v>49</v>
      </c>
      <c r="B88" s="99">
        <v>81</v>
      </c>
      <c r="C88" s="390">
        <v>357</v>
      </c>
      <c r="D88" s="392">
        <f t="shared" si="1"/>
        <v>438</v>
      </c>
      <c r="E88" s="237">
        <f>D88*100/$D$130</f>
        <v>0.9921848453958546</v>
      </c>
    </row>
    <row r="89" spans="1:5" ht="12.75">
      <c r="A89" s="130" t="s">
        <v>50</v>
      </c>
      <c r="B89" s="99" t="s">
        <v>5</v>
      </c>
      <c r="C89" s="390">
        <v>4</v>
      </c>
      <c r="D89" s="392">
        <f t="shared" si="1"/>
        <v>4</v>
      </c>
      <c r="E89" s="237">
        <f>D89*100/$D$130</f>
        <v>0.009061048816400498</v>
      </c>
    </row>
    <row r="90" spans="1:5" ht="12.75">
      <c r="A90" s="130" t="s">
        <v>241</v>
      </c>
      <c r="B90" s="99" t="s">
        <v>5</v>
      </c>
      <c r="C90" s="390">
        <v>1</v>
      </c>
      <c r="D90" s="392">
        <f t="shared" si="1"/>
        <v>1</v>
      </c>
      <c r="E90" s="237">
        <f>D90*100/$D$130</f>
        <v>0.0022652622041001245</v>
      </c>
    </row>
    <row r="91" spans="1:5" ht="12.75">
      <c r="A91" s="130" t="s">
        <v>74</v>
      </c>
      <c r="B91" s="99">
        <v>62</v>
      </c>
      <c r="C91" s="390">
        <v>465</v>
      </c>
      <c r="D91" s="392">
        <f t="shared" si="1"/>
        <v>527</v>
      </c>
      <c r="E91" s="237">
        <f>D91*100/$D$130</f>
        <v>1.1937931815607656</v>
      </c>
    </row>
    <row r="92" spans="1:5" ht="12.75">
      <c r="A92" s="130" t="s">
        <v>141</v>
      </c>
      <c r="B92" s="99">
        <v>1</v>
      </c>
      <c r="C92" s="390">
        <v>2</v>
      </c>
      <c r="D92" s="392">
        <f t="shared" si="1"/>
        <v>3</v>
      </c>
      <c r="E92" s="237">
        <f>D92*100/$D$130</f>
        <v>0.0067957866123003734</v>
      </c>
    </row>
    <row r="93" spans="1:5" ht="12.75">
      <c r="A93" s="130" t="s">
        <v>122</v>
      </c>
      <c r="B93" s="99">
        <v>13</v>
      </c>
      <c r="C93" s="390">
        <v>29</v>
      </c>
      <c r="D93" s="392">
        <f t="shared" si="1"/>
        <v>42</v>
      </c>
      <c r="E93" s="237">
        <f>D93*100/$D$130</f>
        <v>0.09514101257220524</v>
      </c>
    </row>
    <row r="94" spans="1:5" ht="12.75">
      <c r="A94" s="130" t="s">
        <v>51</v>
      </c>
      <c r="B94" s="99">
        <v>38</v>
      </c>
      <c r="C94" s="390">
        <v>1722</v>
      </c>
      <c r="D94" s="392">
        <f t="shared" si="1"/>
        <v>1760</v>
      </c>
      <c r="E94" s="237">
        <f>D94*100/$D$130</f>
        <v>3.9868614792162194</v>
      </c>
    </row>
    <row r="95" spans="1:5" ht="12.75">
      <c r="A95" s="130" t="s">
        <v>211</v>
      </c>
      <c r="B95" s="99">
        <v>13</v>
      </c>
      <c r="C95" s="390">
        <v>52</v>
      </c>
      <c r="D95" s="392">
        <f t="shared" si="1"/>
        <v>65</v>
      </c>
      <c r="E95" s="237">
        <f>D95*100/$D$130</f>
        <v>0.1472420432665081</v>
      </c>
    </row>
    <row r="96" spans="1:5" ht="12.75">
      <c r="A96" s="130" t="s">
        <v>123</v>
      </c>
      <c r="B96" s="99">
        <v>2</v>
      </c>
      <c r="C96" s="390">
        <v>5</v>
      </c>
      <c r="D96" s="392">
        <f t="shared" si="1"/>
        <v>7</v>
      </c>
      <c r="E96" s="237">
        <f>D96*100/$D$130</f>
        <v>0.015856835428700873</v>
      </c>
    </row>
    <row r="97" spans="1:5" ht="12.75">
      <c r="A97" s="130" t="s">
        <v>124</v>
      </c>
      <c r="B97" s="99">
        <v>12</v>
      </c>
      <c r="C97" s="390">
        <v>32</v>
      </c>
      <c r="D97" s="392">
        <f t="shared" si="1"/>
        <v>44</v>
      </c>
      <c r="E97" s="237">
        <f>D97*100/$D$130</f>
        <v>0.09967153698040548</v>
      </c>
    </row>
    <row r="98" spans="1:5" ht="12.75">
      <c r="A98" s="130" t="s">
        <v>52</v>
      </c>
      <c r="B98" s="99">
        <v>19</v>
      </c>
      <c r="C98" s="390">
        <v>45</v>
      </c>
      <c r="D98" s="392">
        <f t="shared" si="1"/>
        <v>64</v>
      </c>
      <c r="E98" s="237">
        <f>D98*100/$D$130</f>
        <v>0.14497678106240797</v>
      </c>
    </row>
    <row r="99" spans="1:5" ht="12.75">
      <c r="A99" s="130" t="s">
        <v>53</v>
      </c>
      <c r="B99" s="99">
        <v>1214</v>
      </c>
      <c r="C99" s="390">
        <v>738</v>
      </c>
      <c r="D99" s="392">
        <f t="shared" si="1"/>
        <v>1952</v>
      </c>
      <c r="E99" s="237">
        <f>D99*100/$D$130</f>
        <v>4.421791822403443</v>
      </c>
    </row>
    <row r="100" spans="1:5" ht="12.75">
      <c r="A100" s="130" t="s">
        <v>78</v>
      </c>
      <c r="B100" s="99">
        <v>6</v>
      </c>
      <c r="C100" s="390">
        <v>10</v>
      </c>
      <c r="D100" s="392">
        <f t="shared" si="1"/>
        <v>16</v>
      </c>
      <c r="E100" s="237">
        <f>D100*100/$D$130</f>
        <v>0.03624419526560199</v>
      </c>
    </row>
    <row r="101" spans="1:5" ht="12.75">
      <c r="A101" s="130" t="s">
        <v>176</v>
      </c>
      <c r="B101" s="99">
        <v>3</v>
      </c>
      <c r="C101" s="390">
        <v>5</v>
      </c>
      <c r="D101" s="392">
        <f t="shared" si="1"/>
        <v>8</v>
      </c>
      <c r="E101" s="237">
        <f>D101*100/$D$130</f>
        <v>0.018122097632800996</v>
      </c>
    </row>
    <row r="102" spans="1:5" ht="12.75">
      <c r="A102" s="130" t="s">
        <v>54</v>
      </c>
      <c r="B102" s="99">
        <v>4</v>
      </c>
      <c r="C102" s="390">
        <v>51</v>
      </c>
      <c r="D102" s="392">
        <f t="shared" si="1"/>
        <v>55</v>
      </c>
      <c r="E102" s="237">
        <f>D102*100/$D$130</f>
        <v>0.12458942122550686</v>
      </c>
    </row>
    <row r="103" spans="1:5" ht="12.75">
      <c r="A103" s="130" t="s">
        <v>55</v>
      </c>
      <c r="B103" s="99">
        <v>37</v>
      </c>
      <c r="C103" s="390">
        <v>89</v>
      </c>
      <c r="D103" s="392">
        <f t="shared" si="1"/>
        <v>126</v>
      </c>
      <c r="E103" s="237">
        <f>D103*100/$D$130</f>
        <v>0.2854230377166157</v>
      </c>
    </row>
    <row r="104" spans="1:5" ht="12.75">
      <c r="A104" s="130" t="s">
        <v>92</v>
      </c>
      <c r="B104" s="99" t="s">
        <v>5</v>
      </c>
      <c r="C104" s="390">
        <v>1</v>
      </c>
      <c r="D104" s="392">
        <f t="shared" si="1"/>
        <v>1</v>
      </c>
      <c r="E104" s="237">
        <f>D104*100/$D$130</f>
        <v>0.0022652622041001245</v>
      </c>
    </row>
    <row r="105" spans="1:5" ht="12.75">
      <c r="A105" s="130" t="s">
        <v>56</v>
      </c>
      <c r="B105" s="99">
        <v>1</v>
      </c>
      <c r="C105" s="390">
        <v>8</v>
      </c>
      <c r="D105" s="392">
        <f t="shared" si="1"/>
        <v>9</v>
      </c>
      <c r="E105" s="237">
        <f>D105*100/$D$130</f>
        <v>0.020387359836901122</v>
      </c>
    </row>
    <row r="106" spans="1:5" ht="12.75">
      <c r="A106" s="130" t="s">
        <v>125</v>
      </c>
      <c r="B106" s="99">
        <v>11</v>
      </c>
      <c r="C106" s="390">
        <v>13</v>
      </c>
      <c r="D106" s="392">
        <f t="shared" si="1"/>
        <v>24</v>
      </c>
      <c r="E106" s="237">
        <f>D106*100/$D$130</f>
        <v>0.05436629289840299</v>
      </c>
    </row>
    <row r="107" spans="1:5" ht="12.75">
      <c r="A107" s="130" t="s">
        <v>57</v>
      </c>
      <c r="B107" s="99">
        <v>13</v>
      </c>
      <c r="C107" s="390">
        <v>10</v>
      </c>
      <c r="D107" s="392">
        <f t="shared" si="1"/>
        <v>23</v>
      </c>
      <c r="E107" s="237">
        <f>D107*100/$D$130</f>
        <v>0.052101030694302865</v>
      </c>
    </row>
    <row r="108" spans="1:5" ht="12.75">
      <c r="A108" s="130" t="s">
        <v>58</v>
      </c>
      <c r="B108" s="99">
        <v>9</v>
      </c>
      <c r="C108" s="390">
        <v>26</v>
      </c>
      <c r="D108" s="392">
        <f t="shared" si="1"/>
        <v>35</v>
      </c>
      <c r="E108" s="237">
        <f>D108*100/$D$130</f>
        <v>0.07928417714350436</v>
      </c>
    </row>
    <row r="109" spans="1:5" ht="12.75">
      <c r="A109" s="130" t="s">
        <v>127</v>
      </c>
      <c r="B109" s="99">
        <v>372</v>
      </c>
      <c r="C109" s="390">
        <v>677</v>
      </c>
      <c r="D109" s="392">
        <f t="shared" si="1"/>
        <v>1049</v>
      </c>
      <c r="E109" s="237">
        <f>D109*100/$D$130</f>
        <v>2.376260052101031</v>
      </c>
    </row>
    <row r="110" spans="1:5" ht="12.75">
      <c r="A110" s="130" t="s">
        <v>59</v>
      </c>
      <c r="B110" s="99">
        <v>3</v>
      </c>
      <c r="C110" s="390">
        <v>9</v>
      </c>
      <c r="D110" s="392">
        <f t="shared" si="1"/>
        <v>12</v>
      </c>
      <c r="E110" s="237">
        <f>D110*100/$D$130</f>
        <v>0.027183146449201494</v>
      </c>
    </row>
    <row r="111" spans="1:5" ht="12.75">
      <c r="A111" s="130" t="s">
        <v>60</v>
      </c>
      <c r="B111" s="99">
        <v>78</v>
      </c>
      <c r="C111" s="390">
        <v>207</v>
      </c>
      <c r="D111" s="392">
        <f t="shared" si="1"/>
        <v>285</v>
      </c>
      <c r="E111" s="237">
        <f>D111*100/$D$130</f>
        <v>0.6455997281685355</v>
      </c>
    </row>
    <row r="112" spans="1:5" ht="12.75">
      <c r="A112" s="130" t="s">
        <v>61</v>
      </c>
      <c r="B112" s="99">
        <v>10</v>
      </c>
      <c r="C112" s="390">
        <v>37</v>
      </c>
      <c r="D112" s="392">
        <f t="shared" si="1"/>
        <v>47</v>
      </c>
      <c r="E112" s="237">
        <f>D112*100/$D$130</f>
        <v>0.10646732359270586</v>
      </c>
    </row>
    <row r="113" spans="1:5" ht="12.75">
      <c r="A113" s="130" t="s">
        <v>93</v>
      </c>
      <c r="B113" s="99">
        <v>121</v>
      </c>
      <c r="C113" s="390">
        <v>65</v>
      </c>
      <c r="D113" s="392">
        <f t="shared" si="1"/>
        <v>186</v>
      </c>
      <c r="E113" s="237">
        <f>D113*100/$D$130</f>
        <v>0.42133876996262315</v>
      </c>
    </row>
    <row r="114" spans="1:5" ht="12.75">
      <c r="A114" s="130" t="s">
        <v>94</v>
      </c>
      <c r="B114" s="99">
        <v>144</v>
      </c>
      <c r="C114" s="390">
        <v>215</v>
      </c>
      <c r="D114" s="392">
        <f t="shared" si="1"/>
        <v>359</v>
      </c>
      <c r="E114" s="237">
        <f>D114*100/$D$130</f>
        <v>0.8132291312719447</v>
      </c>
    </row>
    <row r="115" spans="1:5" ht="12.75">
      <c r="A115" s="130" t="s">
        <v>75</v>
      </c>
      <c r="B115" s="99">
        <v>8</v>
      </c>
      <c r="C115" s="390">
        <v>23</v>
      </c>
      <c r="D115" s="392">
        <f t="shared" si="1"/>
        <v>31</v>
      </c>
      <c r="E115" s="237">
        <f>D115*100/$D$130</f>
        <v>0.07022312832710387</v>
      </c>
    </row>
    <row r="116" spans="1:5" ht="12.75">
      <c r="A116" s="130" t="s">
        <v>62</v>
      </c>
      <c r="B116" s="99">
        <v>1</v>
      </c>
      <c r="C116" s="390">
        <v>4</v>
      </c>
      <c r="D116" s="392">
        <f t="shared" si="1"/>
        <v>5</v>
      </c>
      <c r="E116" s="237">
        <f>D116*100/$D$130</f>
        <v>0.011326311020500622</v>
      </c>
    </row>
    <row r="117" spans="1:5" ht="12.75">
      <c r="A117" s="130" t="s">
        <v>95</v>
      </c>
      <c r="B117" s="99">
        <v>1</v>
      </c>
      <c r="C117" s="390">
        <v>1</v>
      </c>
      <c r="D117" s="392">
        <f t="shared" si="1"/>
        <v>2</v>
      </c>
      <c r="E117" s="237">
        <f>D117*100/$D$130</f>
        <v>0.004530524408200249</v>
      </c>
    </row>
    <row r="118" spans="1:5" ht="12.75">
      <c r="A118" s="130" t="s">
        <v>63</v>
      </c>
      <c r="B118" s="99">
        <v>32</v>
      </c>
      <c r="C118" s="390">
        <v>413</v>
      </c>
      <c r="D118" s="392">
        <f t="shared" si="1"/>
        <v>445</v>
      </c>
      <c r="E118" s="237">
        <f>D118*100/$D$130</f>
        <v>1.0080416808245554</v>
      </c>
    </row>
    <row r="119" spans="1:5" ht="12.75">
      <c r="A119" s="130" t="s">
        <v>64</v>
      </c>
      <c r="B119" s="99">
        <v>234</v>
      </c>
      <c r="C119" s="390">
        <v>1193</v>
      </c>
      <c r="D119" s="392">
        <f t="shared" si="1"/>
        <v>1427</v>
      </c>
      <c r="E119" s="237">
        <f>D119*100/$D$130</f>
        <v>3.232529165250878</v>
      </c>
    </row>
    <row r="120" spans="1:5" ht="12.75">
      <c r="A120" s="130" t="s">
        <v>65</v>
      </c>
      <c r="B120" s="99">
        <v>23</v>
      </c>
      <c r="C120" s="390">
        <v>21</v>
      </c>
      <c r="D120" s="392">
        <f t="shared" si="1"/>
        <v>44</v>
      </c>
      <c r="E120" s="237">
        <f>D120*100/$D$130</f>
        <v>0.09967153698040548</v>
      </c>
    </row>
    <row r="121" spans="1:5" ht="12.75">
      <c r="A121" s="130" t="s">
        <v>66</v>
      </c>
      <c r="B121" s="99">
        <v>4</v>
      </c>
      <c r="C121" s="390">
        <v>8</v>
      </c>
      <c r="D121" s="392">
        <f t="shared" si="1"/>
        <v>12</v>
      </c>
      <c r="E121" s="237">
        <f>D121*100/$D$130</f>
        <v>0.027183146449201494</v>
      </c>
    </row>
    <row r="122" spans="1:5" ht="12.75">
      <c r="A122" s="130" t="s">
        <v>67</v>
      </c>
      <c r="B122" s="99">
        <v>6920</v>
      </c>
      <c r="C122" s="390">
        <v>4823</v>
      </c>
      <c r="D122" s="392">
        <f t="shared" si="1"/>
        <v>11743</v>
      </c>
      <c r="E122" s="237">
        <f>D122*100/$D$130</f>
        <v>26.600974062747763</v>
      </c>
    </row>
    <row r="123" spans="1:5" ht="12.75">
      <c r="A123" s="130" t="s">
        <v>164</v>
      </c>
      <c r="B123" s="99">
        <v>2</v>
      </c>
      <c r="C123" s="390">
        <v>3</v>
      </c>
      <c r="D123" s="392">
        <f t="shared" si="1"/>
        <v>5</v>
      </c>
      <c r="E123" s="237">
        <f>D123*100/$D$130</f>
        <v>0.011326311020500622</v>
      </c>
    </row>
    <row r="124" spans="1:5" ht="12.75">
      <c r="A124" s="130" t="s">
        <v>68</v>
      </c>
      <c r="B124" s="99">
        <v>50</v>
      </c>
      <c r="C124" s="390">
        <v>174</v>
      </c>
      <c r="D124" s="392">
        <f t="shared" si="1"/>
        <v>224</v>
      </c>
      <c r="E124" s="237">
        <f>D124*100/$D$130</f>
        <v>0.5074187337184279</v>
      </c>
    </row>
    <row r="125" spans="1:5" ht="12.75">
      <c r="A125" s="130" t="s">
        <v>69</v>
      </c>
      <c r="B125" s="99">
        <v>7</v>
      </c>
      <c r="C125" s="390">
        <v>29</v>
      </c>
      <c r="D125" s="392">
        <f t="shared" si="1"/>
        <v>36</v>
      </c>
      <c r="E125" s="237">
        <f>D125*100/$D$130</f>
        <v>0.08154943934760449</v>
      </c>
    </row>
    <row r="126" spans="1:5" ht="12.75">
      <c r="A126" s="130" t="s">
        <v>70</v>
      </c>
      <c r="B126" s="99">
        <v>1781</v>
      </c>
      <c r="C126" s="390">
        <v>3038</v>
      </c>
      <c r="D126" s="392">
        <f t="shared" si="1"/>
        <v>4819</v>
      </c>
      <c r="E126" s="237">
        <f>D126*100/$D$130</f>
        <v>10.9162985615585</v>
      </c>
    </row>
    <row r="127" spans="1:5" ht="12.75">
      <c r="A127" s="130" t="s">
        <v>71</v>
      </c>
      <c r="B127" s="99">
        <v>2</v>
      </c>
      <c r="C127" s="390">
        <v>4</v>
      </c>
      <c r="D127" s="392">
        <f t="shared" si="1"/>
        <v>6</v>
      </c>
      <c r="E127" s="237">
        <f>D127*100/$D$130</f>
        <v>0.013591573224600747</v>
      </c>
    </row>
    <row r="128" spans="1:5" ht="12.75">
      <c r="A128" s="130" t="s">
        <v>76</v>
      </c>
      <c r="B128" s="99">
        <v>6</v>
      </c>
      <c r="C128" s="390">
        <v>2</v>
      </c>
      <c r="D128" s="392">
        <f t="shared" si="1"/>
        <v>8</v>
      </c>
      <c r="E128" s="237">
        <f>D128*100/$D$130</f>
        <v>0.018122097632800996</v>
      </c>
    </row>
    <row r="129" spans="1:5" ht="13.5" thickBot="1">
      <c r="A129" s="130" t="s">
        <v>96</v>
      </c>
      <c r="B129" s="103">
        <v>11</v>
      </c>
      <c r="C129" s="391">
        <v>13</v>
      </c>
      <c r="D129" s="393">
        <f t="shared" si="1"/>
        <v>24</v>
      </c>
      <c r="E129" s="387">
        <f>D129*100/$D$130</f>
        <v>0.05436629289840299</v>
      </c>
    </row>
    <row r="130" spans="1:5" ht="13.5" thickBot="1">
      <c r="A130" s="150" t="s">
        <v>230</v>
      </c>
      <c r="B130" s="394">
        <f>SUM(B5:B129)</f>
        <v>17898</v>
      </c>
      <c r="C130" s="395">
        <f>SUM(C5:C129)</f>
        <v>26247</v>
      </c>
      <c r="D130" s="394">
        <f>SUM(D5:D129)</f>
        <v>44145</v>
      </c>
      <c r="E130" s="396">
        <f>SUM(E5:E129)</f>
        <v>100.00000000000003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32"/>
  <sheetViews>
    <sheetView workbookViewId="0" topLeftCell="A1">
      <selection activeCell="M127" sqref="M127"/>
    </sheetView>
  </sheetViews>
  <sheetFormatPr defaultColWidth="9.140625" defaultRowHeight="12.75"/>
  <cols>
    <col min="1" max="1" width="32.7109375" style="4" customWidth="1"/>
    <col min="2" max="10" width="8.8515625" style="4" customWidth="1"/>
    <col min="11" max="11" width="4.28125" style="4" bestFit="1" customWidth="1"/>
    <col min="12" max="16384" width="9.140625" style="4" customWidth="1"/>
  </cols>
  <sheetData>
    <row r="1" s="7" customFormat="1" ht="12.75" customHeight="1">
      <c r="A1" s="1" t="s">
        <v>262</v>
      </c>
    </row>
    <row r="2" s="7" customFormat="1" ht="12.75" customHeight="1">
      <c r="A2" s="5" t="s">
        <v>223</v>
      </c>
    </row>
    <row r="3" s="34" customFormat="1" ht="12.75" customHeight="1" thickBot="1">
      <c r="A3" s="33"/>
    </row>
    <row r="4" spans="1:10" s="3" customFormat="1" ht="12">
      <c r="A4" s="293" t="s">
        <v>0</v>
      </c>
      <c r="B4" s="298" t="s">
        <v>169</v>
      </c>
      <c r="C4" s="296"/>
      <c r="D4" s="297"/>
      <c r="E4" s="298" t="s">
        <v>170</v>
      </c>
      <c r="F4" s="296"/>
      <c r="G4" s="297"/>
      <c r="H4" s="295" t="s">
        <v>171</v>
      </c>
      <c r="I4" s="296"/>
      <c r="J4" s="297"/>
    </row>
    <row r="5" spans="1:10" s="3" customFormat="1" ht="12.75" thickBot="1">
      <c r="A5" s="294"/>
      <c r="B5" s="147" t="s">
        <v>215</v>
      </c>
      <c r="C5" s="152" t="s">
        <v>216</v>
      </c>
      <c r="D5" s="153" t="s">
        <v>2</v>
      </c>
      <c r="E5" s="147" t="s">
        <v>215</v>
      </c>
      <c r="F5" s="152" t="s">
        <v>216</v>
      </c>
      <c r="G5" s="153" t="s">
        <v>2</v>
      </c>
      <c r="H5" s="154" t="s">
        <v>215</v>
      </c>
      <c r="I5" s="152" t="s">
        <v>216</v>
      </c>
      <c r="J5" s="153" t="s">
        <v>2</v>
      </c>
    </row>
    <row r="6" spans="1:10" ht="12.75" customHeight="1">
      <c r="A6" s="131" t="s">
        <v>4</v>
      </c>
      <c r="B6" s="100">
        <v>8</v>
      </c>
      <c r="C6" s="101">
        <v>36</v>
      </c>
      <c r="D6" s="119">
        <f>SUM(B6:C6)</f>
        <v>44</v>
      </c>
      <c r="E6" s="100" t="s">
        <v>5</v>
      </c>
      <c r="F6" s="101">
        <v>10</v>
      </c>
      <c r="G6" s="119">
        <f>SUM(E6:F6)</f>
        <v>10</v>
      </c>
      <c r="H6" s="102" t="s">
        <v>5</v>
      </c>
      <c r="I6" s="101">
        <v>5</v>
      </c>
      <c r="J6" s="119">
        <f>SUM(H6:I6)</f>
        <v>5</v>
      </c>
    </row>
    <row r="7" spans="1:10" ht="12.75" customHeight="1">
      <c r="A7" s="130" t="s">
        <v>72</v>
      </c>
      <c r="B7" s="99">
        <v>17</v>
      </c>
      <c r="C7" s="38">
        <v>51</v>
      </c>
      <c r="D7" s="119">
        <f aca="true" t="shared" si="0" ref="D7:D69">SUM(B7:C7)</f>
        <v>68</v>
      </c>
      <c r="E7" s="99">
        <v>1</v>
      </c>
      <c r="F7" s="38">
        <v>8</v>
      </c>
      <c r="G7" s="119">
        <f aca="true" t="shared" si="1" ref="G7:G69">SUM(E7:F7)</f>
        <v>9</v>
      </c>
      <c r="H7" s="98">
        <v>2</v>
      </c>
      <c r="I7" s="38">
        <v>3</v>
      </c>
      <c r="J7" s="119">
        <f aca="true" t="shared" si="2" ref="J7:J69">SUM(H7:I7)</f>
        <v>5</v>
      </c>
    </row>
    <row r="8" spans="1:10" ht="12.75" customHeight="1">
      <c r="A8" s="130" t="s">
        <v>6</v>
      </c>
      <c r="B8" s="99">
        <v>10</v>
      </c>
      <c r="C8" s="38">
        <v>129</v>
      </c>
      <c r="D8" s="119">
        <f t="shared" si="0"/>
        <v>139</v>
      </c>
      <c r="E8" s="99">
        <v>2</v>
      </c>
      <c r="F8" s="38">
        <v>22</v>
      </c>
      <c r="G8" s="119">
        <f t="shared" si="1"/>
        <v>24</v>
      </c>
      <c r="H8" s="98">
        <v>1</v>
      </c>
      <c r="I8" s="38">
        <v>17</v>
      </c>
      <c r="J8" s="119">
        <f t="shared" si="2"/>
        <v>18</v>
      </c>
    </row>
    <row r="9" spans="1:10" ht="12.75" customHeight="1">
      <c r="A9" s="130" t="s">
        <v>7</v>
      </c>
      <c r="B9" s="99">
        <v>41</v>
      </c>
      <c r="C9" s="38">
        <v>52</v>
      </c>
      <c r="D9" s="119">
        <f t="shared" si="0"/>
        <v>93</v>
      </c>
      <c r="E9" s="99">
        <v>8</v>
      </c>
      <c r="F9" s="38">
        <v>6</v>
      </c>
      <c r="G9" s="119">
        <f t="shared" si="1"/>
        <v>14</v>
      </c>
      <c r="H9" s="98">
        <v>2</v>
      </c>
      <c r="I9" s="38">
        <v>2</v>
      </c>
      <c r="J9" s="119">
        <f t="shared" si="2"/>
        <v>4</v>
      </c>
    </row>
    <row r="10" spans="1:10" ht="12.75" customHeight="1">
      <c r="A10" s="130" t="s">
        <v>97</v>
      </c>
      <c r="B10" s="99">
        <v>96</v>
      </c>
      <c r="C10" s="38">
        <v>263</v>
      </c>
      <c r="D10" s="119">
        <f t="shared" si="0"/>
        <v>359</v>
      </c>
      <c r="E10" s="99">
        <v>10</v>
      </c>
      <c r="F10" s="38">
        <v>19</v>
      </c>
      <c r="G10" s="119">
        <f t="shared" si="1"/>
        <v>29</v>
      </c>
      <c r="H10" s="98">
        <v>5</v>
      </c>
      <c r="I10" s="38">
        <v>9</v>
      </c>
      <c r="J10" s="119">
        <f t="shared" si="2"/>
        <v>14</v>
      </c>
    </row>
    <row r="11" spans="1:10" ht="12.75" customHeight="1">
      <c r="A11" s="130" t="s">
        <v>98</v>
      </c>
      <c r="B11" s="99">
        <v>14</v>
      </c>
      <c r="C11" s="38">
        <v>27</v>
      </c>
      <c r="D11" s="119">
        <f t="shared" si="0"/>
        <v>41</v>
      </c>
      <c r="E11" s="99">
        <v>1</v>
      </c>
      <c r="F11" s="38">
        <v>4</v>
      </c>
      <c r="G11" s="119">
        <f t="shared" si="1"/>
        <v>5</v>
      </c>
      <c r="H11" s="98">
        <v>2</v>
      </c>
      <c r="I11" s="38">
        <v>2</v>
      </c>
      <c r="J11" s="119">
        <f t="shared" si="2"/>
        <v>4</v>
      </c>
    </row>
    <row r="12" spans="1:10" ht="12.75" customHeight="1">
      <c r="A12" s="130" t="s">
        <v>8</v>
      </c>
      <c r="B12" s="99">
        <v>738</v>
      </c>
      <c r="C12" s="38">
        <v>738</v>
      </c>
      <c r="D12" s="119">
        <f t="shared" si="0"/>
        <v>1476</v>
      </c>
      <c r="E12" s="99">
        <v>111</v>
      </c>
      <c r="F12" s="38">
        <v>132</v>
      </c>
      <c r="G12" s="119">
        <f t="shared" si="1"/>
        <v>243</v>
      </c>
      <c r="H12" s="98">
        <v>60</v>
      </c>
      <c r="I12" s="38">
        <v>93</v>
      </c>
      <c r="J12" s="119">
        <f t="shared" si="2"/>
        <v>153</v>
      </c>
    </row>
    <row r="13" spans="1:10" ht="12.75" customHeight="1">
      <c r="A13" s="130" t="s">
        <v>99</v>
      </c>
      <c r="B13" s="99">
        <v>30</v>
      </c>
      <c r="C13" s="38">
        <v>51</v>
      </c>
      <c r="D13" s="119">
        <f t="shared" si="0"/>
        <v>81</v>
      </c>
      <c r="E13" s="99" t="s">
        <v>5</v>
      </c>
      <c r="F13" s="38">
        <v>3</v>
      </c>
      <c r="G13" s="119">
        <f t="shared" si="1"/>
        <v>3</v>
      </c>
      <c r="H13" s="98" t="s">
        <v>5</v>
      </c>
      <c r="I13" s="38">
        <v>3</v>
      </c>
      <c r="J13" s="119">
        <f t="shared" si="2"/>
        <v>3</v>
      </c>
    </row>
    <row r="14" spans="1:10" ht="12.75" customHeight="1">
      <c r="A14" s="130" t="s">
        <v>9</v>
      </c>
      <c r="B14" s="99">
        <v>35</v>
      </c>
      <c r="C14" s="38">
        <v>73</v>
      </c>
      <c r="D14" s="119">
        <f t="shared" si="0"/>
        <v>108</v>
      </c>
      <c r="E14" s="99">
        <v>3</v>
      </c>
      <c r="F14" s="38">
        <v>11</v>
      </c>
      <c r="G14" s="119">
        <f t="shared" si="1"/>
        <v>14</v>
      </c>
      <c r="H14" s="98">
        <v>3</v>
      </c>
      <c r="I14" s="38">
        <v>8</v>
      </c>
      <c r="J14" s="119">
        <f t="shared" si="2"/>
        <v>11</v>
      </c>
    </row>
    <row r="15" spans="1:10" ht="12.75" customHeight="1">
      <c r="A15" s="130" t="s">
        <v>10</v>
      </c>
      <c r="B15" s="99">
        <v>5</v>
      </c>
      <c r="C15" s="38">
        <v>102</v>
      </c>
      <c r="D15" s="119">
        <f t="shared" si="0"/>
        <v>107</v>
      </c>
      <c r="E15" s="99">
        <v>4</v>
      </c>
      <c r="F15" s="38">
        <v>322</v>
      </c>
      <c r="G15" s="119">
        <f t="shared" si="1"/>
        <v>326</v>
      </c>
      <c r="H15" s="98">
        <v>1</v>
      </c>
      <c r="I15" s="38">
        <v>330</v>
      </c>
      <c r="J15" s="119">
        <f t="shared" si="2"/>
        <v>331</v>
      </c>
    </row>
    <row r="16" spans="1:10" ht="12.75" customHeight="1">
      <c r="A16" s="130" t="s">
        <v>100</v>
      </c>
      <c r="B16" s="99">
        <v>2</v>
      </c>
      <c r="C16" s="38">
        <v>3</v>
      </c>
      <c r="D16" s="119">
        <f t="shared" si="0"/>
        <v>5</v>
      </c>
      <c r="E16" s="99" t="s">
        <v>5</v>
      </c>
      <c r="F16" s="38" t="s">
        <v>5</v>
      </c>
      <c r="G16" s="119">
        <f t="shared" si="1"/>
        <v>0</v>
      </c>
      <c r="H16" s="98" t="s">
        <v>5</v>
      </c>
      <c r="I16" s="38" t="s">
        <v>5</v>
      </c>
      <c r="J16" s="119">
        <f t="shared" si="2"/>
        <v>0</v>
      </c>
    </row>
    <row r="17" spans="1:10" ht="12.75" customHeight="1">
      <c r="A17" s="130" t="s">
        <v>11</v>
      </c>
      <c r="B17" s="99">
        <v>16</v>
      </c>
      <c r="C17" s="38">
        <v>47</v>
      </c>
      <c r="D17" s="119">
        <f t="shared" si="0"/>
        <v>63</v>
      </c>
      <c r="E17" s="99">
        <v>1</v>
      </c>
      <c r="F17" s="38">
        <v>7</v>
      </c>
      <c r="G17" s="119">
        <f t="shared" si="1"/>
        <v>8</v>
      </c>
      <c r="H17" s="98">
        <v>3</v>
      </c>
      <c r="I17" s="38">
        <v>8</v>
      </c>
      <c r="J17" s="119">
        <f t="shared" si="2"/>
        <v>11</v>
      </c>
    </row>
    <row r="18" spans="1:10" ht="12.75" customHeight="1">
      <c r="A18" s="130" t="s">
        <v>12</v>
      </c>
      <c r="B18" s="99">
        <v>1</v>
      </c>
      <c r="C18" s="38">
        <v>1</v>
      </c>
      <c r="D18" s="119">
        <f t="shared" si="0"/>
        <v>2</v>
      </c>
      <c r="E18" s="99" t="s">
        <v>5</v>
      </c>
      <c r="F18" s="38" t="s">
        <v>5</v>
      </c>
      <c r="G18" s="119">
        <f t="shared" si="1"/>
        <v>0</v>
      </c>
      <c r="H18" s="98" t="s">
        <v>5</v>
      </c>
      <c r="I18" s="38" t="s">
        <v>5</v>
      </c>
      <c r="J18" s="119">
        <f t="shared" si="2"/>
        <v>0</v>
      </c>
    </row>
    <row r="19" spans="1:10" ht="12.75" customHeight="1">
      <c r="A19" s="130" t="s">
        <v>13</v>
      </c>
      <c r="B19" s="99">
        <v>1086</v>
      </c>
      <c r="C19" s="38">
        <v>770</v>
      </c>
      <c r="D19" s="119">
        <f t="shared" si="0"/>
        <v>1856</v>
      </c>
      <c r="E19" s="99">
        <v>85</v>
      </c>
      <c r="F19" s="38">
        <v>99</v>
      </c>
      <c r="G19" s="119">
        <f t="shared" si="1"/>
        <v>184</v>
      </c>
      <c r="H19" s="98">
        <v>43</v>
      </c>
      <c r="I19" s="38">
        <v>56</v>
      </c>
      <c r="J19" s="119">
        <f t="shared" si="2"/>
        <v>99</v>
      </c>
    </row>
    <row r="20" spans="1:10" ht="12.75" customHeight="1">
      <c r="A20" s="130" t="s">
        <v>101</v>
      </c>
      <c r="B20" s="99">
        <v>4</v>
      </c>
      <c r="C20" s="38">
        <v>6</v>
      </c>
      <c r="D20" s="119">
        <f t="shared" si="0"/>
        <v>10</v>
      </c>
      <c r="E20" s="99" t="s">
        <v>5</v>
      </c>
      <c r="F20" s="38">
        <v>1</v>
      </c>
      <c r="G20" s="119">
        <f t="shared" si="1"/>
        <v>1</v>
      </c>
      <c r="H20" s="98" t="s">
        <v>5</v>
      </c>
      <c r="I20" s="38">
        <v>1</v>
      </c>
      <c r="J20" s="119">
        <f t="shared" si="2"/>
        <v>1</v>
      </c>
    </row>
    <row r="21" spans="1:10" ht="12.75" customHeight="1">
      <c r="A21" s="130" t="s">
        <v>85</v>
      </c>
      <c r="B21" s="99">
        <v>4</v>
      </c>
      <c r="C21" s="38">
        <v>25</v>
      </c>
      <c r="D21" s="119">
        <f t="shared" si="0"/>
        <v>29</v>
      </c>
      <c r="E21" s="99" t="s">
        <v>5</v>
      </c>
      <c r="F21" s="38">
        <v>1</v>
      </c>
      <c r="G21" s="119">
        <f t="shared" si="1"/>
        <v>1</v>
      </c>
      <c r="H21" s="98" t="s">
        <v>5</v>
      </c>
      <c r="I21" s="38">
        <v>2</v>
      </c>
      <c r="J21" s="119">
        <f t="shared" si="2"/>
        <v>2</v>
      </c>
    </row>
    <row r="22" spans="1:10" ht="12.75" customHeight="1">
      <c r="A22" s="130" t="s">
        <v>102</v>
      </c>
      <c r="B22" s="99">
        <v>45</v>
      </c>
      <c r="C22" s="38">
        <v>110</v>
      </c>
      <c r="D22" s="119">
        <f t="shared" si="0"/>
        <v>155</v>
      </c>
      <c r="E22" s="99">
        <v>2</v>
      </c>
      <c r="F22" s="38">
        <v>13</v>
      </c>
      <c r="G22" s="119">
        <f t="shared" si="1"/>
        <v>15</v>
      </c>
      <c r="H22" s="98">
        <v>1</v>
      </c>
      <c r="I22" s="38">
        <v>12</v>
      </c>
      <c r="J22" s="119">
        <f t="shared" si="2"/>
        <v>13</v>
      </c>
    </row>
    <row r="23" spans="1:10" ht="12.75" customHeight="1">
      <c r="A23" s="130" t="s">
        <v>15</v>
      </c>
      <c r="B23" s="99" t="s">
        <v>5</v>
      </c>
      <c r="C23" s="38">
        <v>4</v>
      </c>
      <c r="D23" s="119">
        <f t="shared" si="0"/>
        <v>4</v>
      </c>
      <c r="E23" s="99" t="s">
        <v>5</v>
      </c>
      <c r="F23" s="38" t="s">
        <v>5</v>
      </c>
      <c r="G23" s="119">
        <f t="shared" si="1"/>
        <v>0</v>
      </c>
      <c r="H23" s="98" t="s">
        <v>5</v>
      </c>
      <c r="I23" s="38" t="s">
        <v>5</v>
      </c>
      <c r="J23" s="119">
        <f t="shared" si="2"/>
        <v>0</v>
      </c>
    </row>
    <row r="24" spans="1:10" ht="12.75" customHeight="1">
      <c r="A24" s="130" t="s">
        <v>16</v>
      </c>
      <c r="B24" s="99">
        <v>1</v>
      </c>
      <c r="C24" s="38">
        <v>2</v>
      </c>
      <c r="D24" s="119">
        <f t="shared" si="0"/>
        <v>3</v>
      </c>
      <c r="E24" s="99" t="s">
        <v>5</v>
      </c>
      <c r="F24" s="38" t="s">
        <v>5</v>
      </c>
      <c r="G24" s="119">
        <f t="shared" si="1"/>
        <v>0</v>
      </c>
      <c r="H24" s="98">
        <v>1</v>
      </c>
      <c r="I24" s="38" t="s">
        <v>5</v>
      </c>
      <c r="J24" s="119">
        <f t="shared" si="2"/>
        <v>1</v>
      </c>
    </row>
    <row r="25" spans="1:10" ht="12.75" customHeight="1">
      <c r="A25" s="130" t="s">
        <v>103</v>
      </c>
      <c r="B25" s="99">
        <v>5</v>
      </c>
      <c r="C25" s="38">
        <v>20</v>
      </c>
      <c r="D25" s="119">
        <f t="shared" si="0"/>
        <v>25</v>
      </c>
      <c r="E25" s="99">
        <v>1</v>
      </c>
      <c r="F25" s="38">
        <v>1</v>
      </c>
      <c r="G25" s="119">
        <f t="shared" si="1"/>
        <v>2</v>
      </c>
      <c r="H25" s="98">
        <v>1</v>
      </c>
      <c r="I25" s="38" t="s">
        <v>5</v>
      </c>
      <c r="J25" s="119">
        <f t="shared" si="2"/>
        <v>1</v>
      </c>
    </row>
    <row r="26" spans="1:10" ht="12.75" customHeight="1">
      <c r="A26" s="130" t="s">
        <v>17</v>
      </c>
      <c r="B26" s="99">
        <v>1222</v>
      </c>
      <c r="C26" s="38">
        <v>1591</v>
      </c>
      <c r="D26" s="119">
        <f t="shared" si="0"/>
        <v>2813</v>
      </c>
      <c r="E26" s="99">
        <v>182</v>
      </c>
      <c r="F26" s="38">
        <v>312</v>
      </c>
      <c r="G26" s="119">
        <f t="shared" si="1"/>
        <v>494</v>
      </c>
      <c r="H26" s="98">
        <v>79</v>
      </c>
      <c r="I26" s="38">
        <v>112</v>
      </c>
      <c r="J26" s="119">
        <f t="shared" si="2"/>
        <v>191</v>
      </c>
    </row>
    <row r="27" spans="1:10" ht="12.75" customHeight="1">
      <c r="A27" s="130" t="s">
        <v>104</v>
      </c>
      <c r="B27" s="99">
        <v>24</v>
      </c>
      <c r="C27" s="38">
        <v>58</v>
      </c>
      <c r="D27" s="119">
        <f t="shared" si="0"/>
        <v>82</v>
      </c>
      <c r="E27" s="99">
        <v>4</v>
      </c>
      <c r="F27" s="38">
        <v>6</v>
      </c>
      <c r="G27" s="119">
        <f t="shared" si="1"/>
        <v>10</v>
      </c>
      <c r="H27" s="98">
        <v>4</v>
      </c>
      <c r="I27" s="38">
        <v>5</v>
      </c>
      <c r="J27" s="119">
        <f t="shared" si="2"/>
        <v>9</v>
      </c>
    </row>
    <row r="28" spans="1:10" ht="12.75" customHeight="1">
      <c r="A28" s="130" t="s">
        <v>135</v>
      </c>
      <c r="B28" s="99" t="s">
        <v>5</v>
      </c>
      <c r="C28" s="38">
        <v>2</v>
      </c>
      <c r="D28" s="119">
        <f t="shared" si="0"/>
        <v>2</v>
      </c>
      <c r="E28" s="99" t="s">
        <v>5</v>
      </c>
      <c r="F28" s="38" t="s">
        <v>5</v>
      </c>
      <c r="G28" s="119">
        <f t="shared" si="1"/>
        <v>0</v>
      </c>
      <c r="H28" s="98" t="s">
        <v>5</v>
      </c>
      <c r="I28" s="38" t="s">
        <v>5</v>
      </c>
      <c r="J28" s="119">
        <f t="shared" si="2"/>
        <v>0</v>
      </c>
    </row>
    <row r="29" spans="1:10" ht="12.75" customHeight="1">
      <c r="A29" s="130" t="s">
        <v>86</v>
      </c>
      <c r="B29" s="99">
        <v>5</v>
      </c>
      <c r="C29" s="38">
        <v>14</v>
      </c>
      <c r="D29" s="119">
        <f t="shared" si="0"/>
        <v>19</v>
      </c>
      <c r="E29" s="99">
        <v>2</v>
      </c>
      <c r="F29" s="38">
        <v>6</v>
      </c>
      <c r="G29" s="119">
        <f t="shared" si="1"/>
        <v>8</v>
      </c>
      <c r="H29" s="98" t="s">
        <v>5</v>
      </c>
      <c r="I29" s="38">
        <v>3</v>
      </c>
      <c r="J29" s="119">
        <f t="shared" si="2"/>
        <v>3</v>
      </c>
    </row>
    <row r="30" spans="1:10" ht="12.75" customHeight="1">
      <c r="A30" s="130" t="s">
        <v>210</v>
      </c>
      <c r="B30" s="99">
        <v>4</v>
      </c>
      <c r="C30" s="38">
        <v>9</v>
      </c>
      <c r="D30" s="119">
        <f t="shared" si="0"/>
        <v>13</v>
      </c>
      <c r="E30" s="99" t="s">
        <v>5</v>
      </c>
      <c r="F30" s="38">
        <v>1</v>
      </c>
      <c r="G30" s="119">
        <f t="shared" si="1"/>
        <v>1</v>
      </c>
      <c r="H30" s="98" t="s">
        <v>5</v>
      </c>
      <c r="I30" s="38">
        <v>1</v>
      </c>
      <c r="J30" s="119">
        <f t="shared" si="2"/>
        <v>1</v>
      </c>
    </row>
    <row r="31" spans="1:10" ht="12.75" customHeight="1">
      <c r="A31" s="130" t="s">
        <v>105</v>
      </c>
      <c r="B31" s="99">
        <v>10</v>
      </c>
      <c r="C31" s="38">
        <v>3</v>
      </c>
      <c r="D31" s="119">
        <f t="shared" si="0"/>
        <v>13</v>
      </c>
      <c r="E31" s="99">
        <v>1</v>
      </c>
      <c r="F31" s="38" t="s">
        <v>5</v>
      </c>
      <c r="G31" s="119">
        <f t="shared" si="1"/>
        <v>1</v>
      </c>
      <c r="H31" s="98" t="s">
        <v>5</v>
      </c>
      <c r="I31" s="38" t="s">
        <v>5</v>
      </c>
      <c r="J31" s="119">
        <f t="shared" si="2"/>
        <v>0</v>
      </c>
    </row>
    <row r="32" spans="1:10" ht="12.75" customHeight="1">
      <c r="A32" s="130" t="s">
        <v>18</v>
      </c>
      <c r="B32" s="99">
        <v>29</v>
      </c>
      <c r="C32" s="38">
        <v>389</v>
      </c>
      <c r="D32" s="119">
        <f t="shared" si="0"/>
        <v>418</v>
      </c>
      <c r="E32" s="99">
        <v>1</v>
      </c>
      <c r="F32" s="38">
        <v>262</v>
      </c>
      <c r="G32" s="119">
        <f t="shared" si="1"/>
        <v>263</v>
      </c>
      <c r="H32" s="98">
        <v>4</v>
      </c>
      <c r="I32" s="38">
        <v>158</v>
      </c>
      <c r="J32" s="119">
        <f t="shared" si="2"/>
        <v>162</v>
      </c>
    </row>
    <row r="33" spans="1:10" ht="12.75" customHeight="1">
      <c r="A33" s="130" t="s">
        <v>106</v>
      </c>
      <c r="B33" s="99">
        <v>9</v>
      </c>
      <c r="C33" s="38">
        <v>4</v>
      </c>
      <c r="D33" s="119">
        <f t="shared" si="0"/>
        <v>13</v>
      </c>
      <c r="E33" s="99" t="s">
        <v>5</v>
      </c>
      <c r="F33" s="38">
        <v>1</v>
      </c>
      <c r="G33" s="119">
        <f t="shared" si="1"/>
        <v>1</v>
      </c>
      <c r="H33" s="98" t="s">
        <v>5</v>
      </c>
      <c r="I33" s="38">
        <v>1</v>
      </c>
      <c r="J33" s="119">
        <f t="shared" si="2"/>
        <v>1</v>
      </c>
    </row>
    <row r="34" spans="1:10" ht="12.75" customHeight="1">
      <c r="A34" s="130" t="s">
        <v>20</v>
      </c>
      <c r="B34" s="99">
        <v>11</v>
      </c>
      <c r="C34" s="38">
        <v>8</v>
      </c>
      <c r="D34" s="119">
        <f t="shared" si="0"/>
        <v>19</v>
      </c>
      <c r="E34" s="99">
        <v>1</v>
      </c>
      <c r="F34" s="38">
        <v>2</v>
      </c>
      <c r="G34" s="119">
        <f t="shared" si="1"/>
        <v>3</v>
      </c>
      <c r="H34" s="98">
        <v>2</v>
      </c>
      <c r="I34" s="38">
        <v>1</v>
      </c>
      <c r="J34" s="119">
        <f t="shared" si="2"/>
        <v>3</v>
      </c>
    </row>
    <row r="35" spans="1:10" ht="12.75" customHeight="1">
      <c r="A35" s="130" t="s">
        <v>87</v>
      </c>
      <c r="B35" s="99">
        <v>111</v>
      </c>
      <c r="C35" s="38">
        <v>46</v>
      </c>
      <c r="D35" s="119">
        <f t="shared" si="0"/>
        <v>157</v>
      </c>
      <c r="E35" s="99">
        <v>11</v>
      </c>
      <c r="F35" s="38">
        <v>3</v>
      </c>
      <c r="G35" s="119">
        <f t="shared" si="1"/>
        <v>14</v>
      </c>
      <c r="H35" s="98">
        <v>5</v>
      </c>
      <c r="I35" s="38">
        <v>10</v>
      </c>
      <c r="J35" s="119">
        <f t="shared" si="2"/>
        <v>15</v>
      </c>
    </row>
    <row r="36" spans="1:10" ht="12.75" customHeight="1">
      <c r="A36" s="130" t="s">
        <v>136</v>
      </c>
      <c r="B36" s="99" t="s">
        <v>5</v>
      </c>
      <c r="C36" s="38" t="s">
        <v>5</v>
      </c>
      <c r="D36" s="119">
        <f t="shared" si="0"/>
        <v>0</v>
      </c>
      <c r="E36" s="99" t="s">
        <v>5</v>
      </c>
      <c r="F36" s="38" t="s">
        <v>5</v>
      </c>
      <c r="G36" s="119">
        <f t="shared" si="1"/>
        <v>0</v>
      </c>
      <c r="H36" s="98">
        <v>1</v>
      </c>
      <c r="I36" s="38" t="s">
        <v>5</v>
      </c>
      <c r="J36" s="119">
        <f t="shared" si="2"/>
        <v>1</v>
      </c>
    </row>
    <row r="37" spans="1:10" ht="12.75" customHeight="1">
      <c r="A37" s="130" t="s">
        <v>21</v>
      </c>
      <c r="B37" s="99">
        <v>3</v>
      </c>
      <c r="C37" s="38">
        <v>19</v>
      </c>
      <c r="D37" s="119">
        <f t="shared" si="0"/>
        <v>22</v>
      </c>
      <c r="E37" s="99" t="s">
        <v>5</v>
      </c>
      <c r="F37" s="38">
        <v>2</v>
      </c>
      <c r="G37" s="119">
        <f t="shared" si="1"/>
        <v>2</v>
      </c>
      <c r="H37" s="98" t="s">
        <v>5</v>
      </c>
      <c r="I37" s="38" t="s">
        <v>5</v>
      </c>
      <c r="J37" s="119">
        <f t="shared" si="2"/>
        <v>0</v>
      </c>
    </row>
    <row r="38" spans="1:10" ht="12.75" customHeight="1">
      <c r="A38" s="130" t="s">
        <v>22</v>
      </c>
      <c r="B38" s="99">
        <v>8</v>
      </c>
      <c r="C38" s="38">
        <v>33</v>
      </c>
      <c r="D38" s="119">
        <f t="shared" si="0"/>
        <v>41</v>
      </c>
      <c r="E38" s="99">
        <v>3</v>
      </c>
      <c r="F38" s="38">
        <v>11</v>
      </c>
      <c r="G38" s="119">
        <f t="shared" si="1"/>
        <v>14</v>
      </c>
      <c r="H38" s="98" t="s">
        <v>5</v>
      </c>
      <c r="I38" s="38">
        <v>3</v>
      </c>
      <c r="J38" s="119">
        <f t="shared" si="2"/>
        <v>3</v>
      </c>
    </row>
    <row r="39" spans="1:10" ht="12.75" customHeight="1">
      <c r="A39" s="130" t="s">
        <v>23</v>
      </c>
      <c r="B39" s="99">
        <v>99</v>
      </c>
      <c r="C39" s="38">
        <v>140</v>
      </c>
      <c r="D39" s="119">
        <f t="shared" si="0"/>
        <v>239</v>
      </c>
      <c r="E39" s="99">
        <v>28</v>
      </c>
      <c r="F39" s="38">
        <v>64</v>
      </c>
      <c r="G39" s="119">
        <f t="shared" si="1"/>
        <v>92</v>
      </c>
      <c r="H39" s="98">
        <v>15</v>
      </c>
      <c r="I39" s="38">
        <v>18</v>
      </c>
      <c r="J39" s="119">
        <f t="shared" si="2"/>
        <v>33</v>
      </c>
    </row>
    <row r="40" spans="1:10" ht="12.75" customHeight="1">
      <c r="A40" s="130" t="s">
        <v>138</v>
      </c>
      <c r="B40" s="99">
        <v>1</v>
      </c>
      <c r="C40" s="38" t="s">
        <v>5</v>
      </c>
      <c r="D40" s="119">
        <f t="shared" si="0"/>
        <v>1</v>
      </c>
      <c r="E40" s="99" t="s">
        <v>5</v>
      </c>
      <c r="F40" s="38" t="s">
        <v>5</v>
      </c>
      <c r="G40" s="119">
        <f t="shared" si="1"/>
        <v>0</v>
      </c>
      <c r="H40" s="98" t="s">
        <v>5</v>
      </c>
      <c r="I40" s="38" t="s">
        <v>5</v>
      </c>
      <c r="J40" s="119">
        <f t="shared" si="2"/>
        <v>0</v>
      </c>
    </row>
    <row r="41" spans="1:10" ht="12" customHeight="1">
      <c r="A41" s="130" t="s">
        <v>107</v>
      </c>
      <c r="B41" s="99">
        <v>3</v>
      </c>
      <c r="C41" s="38">
        <v>5</v>
      </c>
      <c r="D41" s="119">
        <f t="shared" si="0"/>
        <v>8</v>
      </c>
      <c r="E41" s="99">
        <v>1</v>
      </c>
      <c r="F41" s="38">
        <v>2</v>
      </c>
      <c r="G41" s="119">
        <f t="shared" si="1"/>
        <v>3</v>
      </c>
      <c r="H41" s="98" t="s">
        <v>5</v>
      </c>
      <c r="I41" s="38" t="s">
        <v>5</v>
      </c>
      <c r="J41" s="119">
        <f t="shared" si="2"/>
        <v>0</v>
      </c>
    </row>
    <row r="42" spans="1:10" ht="12.75" customHeight="1">
      <c r="A42" s="130" t="s">
        <v>24</v>
      </c>
      <c r="B42" s="99">
        <v>2</v>
      </c>
      <c r="C42" s="38">
        <v>9</v>
      </c>
      <c r="D42" s="119">
        <f t="shared" si="0"/>
        <v>11</v>
      </c>
      <c r="E42" s="99">
        <v>1</v>
      </c>
      <c r="F42" s="38">
        <v>3</v>
      </c>
      <c r="G42" s="119">
        <f t="shared" si="1"/>
        <v>4</v>
      </c>
      <c r="H42" s="98" t="s">
        <v>5</v>
      </c>
      <c r="I42" s="38">
        <v>3</v>
      </c>
      <c r="J42" s="119">
        <f t="shared" si="2"/>
        <v>3</v>
      </c>
    </row>
    <row r="43" spans="1:10" ht="12.75" customHeight="1">
      <c r="A43" s="130" t="s">
        <v>83</v>
      </c>
      <c r="B43" s="99">
        <v>1</v>
      </c>
      <c r="C43" s="38" t="s">
        <v>5</v>
      </c>
      <c r="D43" s="119">
        <f t="shared" si="0"/>
        <v>1</v>
      </c>
      <c r="E43" s="99" t="s">
        <v>5</v>
      </c>
      <c r="F43" s="38" t="s">
        <v>5</v>
      </c>
      <c r="G43" s="119">
        <f t="shared" si="1"/>
        <v>0</v>
      </c>
      <c r="H43" s="98" t="s">
        <v>5</v>
      </c>
      <c r="I43" s="38" t="s">
        <v>5</v>
      </c>
      <c r="J43" s="119">
        <f t="shared" si="2"/>
        <v>0</v>
      </c>
    </row>
    <row r="44" spans="1:10" ht="12.75" customHeight="1">
      <c r="A44" s="130" t="s">
        <v>194</v>
      </c>
      <c r="B44" s="99">
        <v>3</v>
      </c>
      <c r="C44" s="38" t="s">
        <v>5</v>
      </c>
      <c r="D44" s="119">
        <f t="shared" si="0"/>
        <v>3</v>
      </c>
      <c r="E44" s="99" t="s">
        <v>5</v>
      </c>
      <c r="F44" s="38" t="s">
        <v>5</v>
      </c>
      <c r="G44" s="119">
        <f t="shared" si="1"/>
        <v>0</v>
      </c>
      <c r="H44" s="98" t="s">
        <v>5</v>
      </c>
      <c r="I44" s="38" t="s">
        <v>5</v>
      </c>
      <c r="J44" s="119">
        <f t="shared" si="2"/>
        <v>0</v>
      </c>
    </row>
    <row r="45" spans="1:10" ht="12.75" customHeight="1">
      <c r="A45" s="130" t="s">
        <v>73</v>
      </c>
      <c r="B45" s="99">
        <v>4</v>
      </c>
      <c r="C45" s="38">
        <v>8</v>
      </c>
      <c r="D45" s="119">
        <f t="shared" si="0"/>
        <v>12</v>
      </c>
      <c r="E45" s="99" t="s">
        <v>5</v>
      </c>
      <c r="F45" s="38" t="s">
        <v>5</v>
      </c>
      <c r="G45" s="119">
        <f t="shared" si="1"/>
        <v>0</v>
      </c>
      <c r="H45" s="98" t="s">
        <v>5</v>
      </c>
      <c r="I45" s="38" t="s">
        <v>5</v>
      </c>
      <c r="J45" s="119">
        <f t="shared" si="2"/>
        <v>0</v>
      </c>
    </row>
    <row r="46" spans="1:10" ht="12.75" customHeight="1">
      <c r="A46" s="130" t="s">
        <v>159</v>
      </c>
      <c r="B46" s="99">
        <v>4</v>
      </c>
      <c r="C46" s="38">
        <v>2</v>
      </c>
      <c r="D46" s="119">
        <f t="shared" si="0"/>
        <v>6</v>
      </c>
      <c r="E46" s="99" t="s">
        <v>5</v>
      </c>
      <c r="F46" s="38" t="s">
        <v>5</v>
      </c>
      <c r="G46" s="119">
        <f t="shared" si="1"/>
        <v>0</v>
      </c>
      <c r="H46" s="98" t="s">
        <v>5</v>
      </c>
      <c r="I46" s="38" t="s">
        <v>5</v>
      </c>
      <c r="J46" s="119">
        <f t="shared" si="2"/>
        <v>0</v>
      </c>
    </row>
    <row r="47" spans="1:10" ht="12.75" customHeight="1">
      <c r="A47" s="130" t="s">
        <v>195</v>
      </c>
      <c r="B47" s="99">
        <v>3</v>
      </c>
      <c r="C47" s="38">
        <v>5</v>
      </c>
      <c r="D47" s="119">
        <f t="shared" si="0"/>
        <v>8</v>
      </c>
      <c r="E47" s="99">
        <v>1</v>
      </c>
      <c r="F47" s="38">
        <v>2</v>
      </c>
      <c r="G47" s="119">
        <f t="shared" si="1"/>
        <v>3</v>
      </c>
      <c r="H47" s="98" t="s">
        <v>5</v>
      </c>
      <c r="I47" s="38">
        <v>2</v>
      </c>
      <c r="J47" s="119">
        <f t="shared" si="2"/>
        <v>2</v>
      </c>
    </row>
    <row r="48" spans="1:10" ht="12.75" customHeight="1">
      <c r="A48" s="130" t="s">
        <v>25</v>
      </c>
      <c r="B48" s="99">
        <v>282</v>
      </c>
      <c r="C48" s="38">
        <v>767</v>
      </c>
      <c r="D48" s="119">
        <f t="shared" si="0"/>
        <v>1049</v>
      </c>
      <c r="E48" s="99">
        <v>26</v>
      </c>
      <c r="F48" s="38">
        <v>374</v>
      </c>
      <c r="G48" s="119">
        <f t="shared" si="1"/>
        <v>400</v>
      </c>
      <c r="H48" s="98">
        <v>14</v>
      </c>
      <c r="I48" s="38">
        <v>211</v>
      </c>
      <c r="J48" s="119">
        <f t="shared" si="2"/>
        <v>225</v>
      </c>
    </row>
    <row r="49" spans="1:10" ht="12.75" customHeight="1">
      <c r="A49" s="130" t="s">
        <v>88</v>
      </c>
      <c r="B49" s="99">
        <v>28</v>
      </c>
      <c r="C49" s="38">
        <v>24</v>
      </c>
      <c r="D49" s="119">
        <f t="shared" si="0"/>
        <v>52</v>
      </c>
      <c r="E49" s="99">
        <v>5</v>
      </c>
      <c r="F49" s="38">
        <v>1</v>
      </c>
      <c r="G49" s="119">
        <f t="shared" si="1"/>
        <v>6</v>
      </c>
      <c r="H49" s="98" t="s">
        <v>5</v>
      </c>
      <c r="I49" s="38" t="s">
        <v>5</v>
      </c>
      <c r="J49" s="119">
        <f t="shared" si="2"/>
        <v>0</v>
      </c>
    </row>
    <row r="50" spans="1:10" ht="12.75" customHeight="1">
      <c r="A50" s="130" t="s">
        <v>26</v>
      </c>
      <c r="B50" s="99">
        <v>60</v>
      </c>
      <c r="C50" s="38">
        <v>134</v>
      </c>
      <c r="D50" s="119">
        <f t="shared" si="0"/>
        <v>194</v>
      </c>
      <c r="E50" s="99">
        <v>3</v>
      </c>
      <c r="F50" s="38">
        <v>21</v>
      </c>
      <c r="G50" s="119">
        <f t="shared" si="1"/>
        <v>24</v>
      </c>
      <c r="H50" s="98">
        <v>2</v>
      </c>
      <c r="I50" s="38">
        <v>5</v>
      </c>
      <c r="J50" s="119">
        <f t="shared" si="2"/>
        <v>7</v>
      </c>
    </row>
    <row r="51" spans="1:10" ht="12.75" customHeight="1">
      <c r="A51" s="130" t="s">
        <v>27</v>
      </c>
      <c r="B51" s="99">
        <v>31</v>
      </c>
      <c r="C51" s="38">
        <v>93</v>
      </c>
      <c r="D51" s="119">
        <f t="shared" si="0"/>
        <v>124</v>
      </c>
      <c r="E51" s="99">
        <v>5</v>
      </c>
      <c r="F51" s="38">
        <v>21</v>
      </c>
      <c r="G51" s="119">
        <f t="shared" si="1"/>
        <v>26</v>
      </c>
      <c r="H51" s="98">
        <v>1</v>
      </c>
      <c r="I51" s="38">
        <v>2</v>
      </c>
      <c r="J51" s="119">
        <f t="shared" si="2"/>
        <v>3</v>
      </c>
    </row>
    <row r="52" spans="1:10" ht="12.75" customHeight="1">
      <c r="A52" s="130" t="s">
        <v>108</v>
      </c>
      <c r="B52" s="99">
        <v>53</v>
      </c>
      <c r="C52" s="38">
        <v>85</v>
      </c>
      <c r="D52" s="119">
        <f t="shared" si="0"/>
        <v>138</v>
      </c>
      <c r="E52" s="99">
        <v>4</v>
      </c>
      <c r="F52" s="38">
        <v>11</v>
      </c>
      <c r="G52" s="119">
        <f t="shared" si="1"/>
        <v>15</v>
      </c>
      <c r="H52" s="98">
        <v>4</v>
      </c>
      <c r="I52" s="38">
        <v>8</v>
      </c>
      <c r="J52" s="119">
        <f t="shared" si="2"/>
        <v>12</v>
      </c>
    </row>
    <row r="53" spans="1:10" ht="12.75" customHeight="1">
      <c r="A53" s="130" t="s">
        <v>89</v>
      </c>
      <c r="B53" s="99">
        <v>4</v>
      </c>
      <c r="C53" s="38">
        <v>7</v>
      </c>
      <c r="D53" s="119">
        <f t="shared" si="0"/>
        <v>11</v>
      </c>
      <c r="E53" s="99" t="s">
        <v>5</v>
      </c>
      <c r="F53" s="38">
        <v>2</v>
      </c>
      <c r="G53" s="119">
        <f t="shared" si="1"/>
        <v>2</v>
      </c>
      <c r="H53" s="98" t="s">
        <v>5</v>
      </c>
      <c r="I53" s="38" t="s">
        <v>5</v>
      </c>
      <c r="J53" s="119">
        <f t="shared" si="2"/>
        <v>0</v>
      </c>
    </row>
    <row r="54" spans="1:10" ht="12.75" customHeight="1">
      <c r="A54" s="130" t="s">
        <v>109</v>
      </c>
      <c r="B54" s="99">
        <v>215</v>
      </c>
      <c r="C54" s="38">
        <v>265</v>
      </c>
      <c r="D54" s="119">
        <f t="shared" si="0"/>
        <v>480</v>
      </c>
      <c r="E54" s="99">
        <v>2</v>
      </c>
      <c r="F54" s="38">
        <v>1</v>
      </c>
      <c r="G54" s="119">
        <f t="shared" si="1"/>
        <v>3</v>
      </c>
      <c r="H54" s="98">
        <v>5</v>
      </c>
      <c r="I54" s="38">
        <v>5</v>
      </c>
      <c r="J54" s="119">
        <f t="shared" si="2"/>
        <v>10</v>
      </c>
    </row>
    <row r="55" spans="1:10" ht="12.75" customHeight="1">
      <c r="A55" s="130" t="s">
        <v>110</v>
      </c>
      <c r="B55" s="99">
        <v>13</v>
      </c>
      <c r="C55" s="38">
        <v>23</v>
      </c>
      <c r="D55" s="119">
        <f t="shared" si="0"/>
        <v>36</v>
      </c>
      <c r="E55" s="99" t="s">
        <v>5</v>
      </c>
      <c r="F55" s="38">
        <v>3</v>
      </c>
      <c r="G55" s="119">
        <f t="shared" si="1"/>
        <v>3</v>
      </c>
      <c r="H55" s="98" t="s">
        <v>5</v>
      </c>
      <c r="I55" s="38" t="s">
        <v>5</v>
      </c>
      <c r="J55" s="119">
        <f t="shared" si="2"/>
        <v>0</v>
      </c>
    </row>
    <row r="56" spans="1:10" ht="12.75" customHeight="1">
      <c r="A56" s="130" t="s">
        <v>28</v>
      </c>
      <c r="B56" s="99">
        <v>3</v>
      </c>
      <c r="C56" s="38">
        <v>33</v>
      </c>
      <c r="D56" s="119">
        <f t="shared" si="0"/>
        <v>36</v>
      </c>
      <c r="E56" s="99">
        <v>1</v>
      </c>
      <c r="F56" s="38">
        <v>8</v>
      </c>
      <c r="G56" s="119">
        <f t="shared" si="1"/>
        <v>9</v>
      </c>
      <c r="H56" s="98">
        <v>1</v>
      </c>
      <c r="I56" s="38">
        <v>2</v>
      </c>
      <c r="J56" s="119">
        <f t="shared" si="2"/>
        <v>3</v>
      </c>
    </row>
    <row r="57" spans="1:10" ht="12.75" customHeight="1">
      <c r="A57" s="130" t="s">
        <v>111</v>
      </c>
      <c r="B57" s="99">
        <v>4</v>
      </c>
      <c r="C57" s="38">
        <v>5</v>
      </c>
      <c r="D57" s="119">
        <f t="shared" si="0"/>
        <v>9</v>
      </c>
      <c r="E57" s="99" t="s">
        <v>5</v>
      </c>
      <c r="F57" s="38" t="s">
        <v>5</v>
      </c>
      <c r="G57" s="119">
        <f t="shared" si="1"/>
        <v>0</v>
      </c>
      <c r="H57" s="98">
        <v>1</v>
      </c>
      <c r="I57" s="38" t="s">
        <v>5</v>
      </c>
      <c r="J57" s="119">
        <f t="shared" si="2"/>
        <v>1</v>
      </c>
    </row>
    <row r="58" spans="1:10" ht="12.75" customHeight="1">
      <c r="A58" s="130" t="s">
        <v>29</v>
      </c>
      <c r="B58" s="99">
        <v>24</v>
      </c>
      <c r="C58" s="38">
        <v>91</v>
      </c>
      <c r="D58" s="119">
        <f t="shared" si="0"/>
        <v>115</v>
      </c>
      <c r="E58" s="99">
        <v>1</v>
      </c>
      <c r="F58" s="38">
        <v>9</v>
      </c>
      <c r="G58" s="119">
        <f t="shared" si="1"/>
        <v>10</v>
      </c>
      <c r="H58" s="98">
        <v>2</v>
      </c>
      <c r="I58" s="38">
        <v>4</v>
      </c>
      <c r="J58" s="119">
        <f t="shared" si="2"/>
        <v>6</v>
      </c>
    </row>
    <row r="59" spans="1:10" ht="12.75" customHeight="1">
      <c r="A59" s="130" t="s">
        <v>112</v>
      </c>
      <c r="B59" s="99">
        <v>67</v>
      </c>
      <c r="C59" s="38">
        <v>131</v>
      </c>
      <c r="D59" s="119">
        <f t="shared" si="0"/>
        <v>198</v>
      </c>
      <c r="E59" s="99">
        <v>2</v>
      </c>
      <c r="F59" s="38">
        <v>8</v>
      </c>
      <c r="G59" s="119">
        <f t="shared" si="1"/>
        <v>10</v>
      </c>
      <c r="H59" s="98">
        <v>5</v>
      </c>
      <c r="I59" s="38">
        <v>9</v>
      </c>
      <c r="J59" s="119">
        <f t="shared" si="2"/>
        <v>14</v>
      </c>
    </row>
    <row r="60" spans="1:10" ht="12.75" customHeight="1">
      <c r="A60" s="130" t="s">
        <v>30</v>
      </c>
      <c r="B60" s="99">
        <v>175</v>
      </c>
      <c r="C60" s="38">
        <v>88</v>
      </c>
      <c r="D60" s="119">
        <f t="shared" si="0"/>
        <v>263</v>
      </c>
      <c r="E60" s="99">
        <v>8</v>
      </c>
      <c r="F60" s="38">
        <v>8</v>
      </c>
      <c r="G60" s="119">
        <f t="shared" si="1"/>
        <v>16</v>
      </c>
      <c r="H60" s="98">
        <v>5</v>
      </c>
      <c r="I60" s="38">
        <v>3</v>
      </c>
      <c r="J60" s="119">
        <f t="shared" si="2"/>
        <v>8</v>
      </c>
    </row>
    <row r="61" spans="1:10" ht="12.75" customHeight="1">
      <c r="A61" s="130" t="s">
        <v>31</v>
      </c>
      <c r="B61" s="99">
        <v>32</v>
      </c>
      <c r="C61" s="38">
        <v>33</v>
      </c>
      <c r="D61" s="119">
        <f t="shared" si="0"/>
        <v>65</v>
      </c>
      <c r="E61" s="99">
        <v>9</v>
      </c>
      <c r="F61" s="38">
        <v>6</v>
      </c>
      <c r="G61" s="119">
        <f t="shared" si="1"/>
        <v>15</v>
      </c>
      <c r="H61" s="98">
        <v>1</v>
      </c>
      <c r="I61" s="38">
        <v>4</v>
      </c>
      <c r="J61" s="119">
        <f t="shared" si="2"/>
        <v>5</v>
      </c>
    </row>
    <row r="62" spans="1:10" ht="12.75" customHeight="1">
      <c r="A62" s="130" t="s">
        <v>32</v>
      </c>
      <c r="B62" s="99">
        <v>13</v>
      </c>
      <c r="C62" s="38">
        <v>14</v>
      </c>
      <c r="D62" s="119">
        <f t="shared" si="0"/>
        <v>27</v>
      </c>
      <c r="E62" s="99">
        <v>1</v>
      </c>
      <c r="F62" s="38">
        <v>1</v>
      </c>
      <c r="G62" s="119">
        <f t="shared" si="1"/>
        <v>2</v>
      </c>
      <c r="H62" s="98">
        <v>5</v>
      </c>
      <c r="I62" s="38" t="s">
        <v>5</v>
      </c>
      <c r="J62" s="119">
        <f t="shared" si="2"/>
        <v>5</v>
      </c>
    </row>
    <row r="63" spans="1:10" ht="12.75" customHeight="1">
      <c r="A63" s="130" t="s">
        <v>33</v>
      </c>
      <c r="B63" s="99">
        <v>16</v>
      </c>
      <c r="C63" s="38">
        <v>51</v>
      </c>
      <c r="D63" s="119">
        <f t="shared" si="0"/>
        <v>67</v>
      </c>
      <c r="E63" s="99" t="s">
        <v>5</v>
      </c>
      <c r="F63" s="38">
        <v>4</v>
      </c>
      <c r="G63" s="119">
        <f t="shared" si="1"/>
        <v>4</v>
      </c>
      <c r="H63" s="98">
        <v>1</v>
      </c>
      <c r="I63" s="38">
        <v>4</v>
      </c>
      <c r="J63" s="119">
        <f t="shared" si="2"/>
        <v>5</v>
      </c>
    </row>
    <row r="64" spans="1:10" ht="12.75" customHeight="1">
      <c r="A64" s="130" t="s">
        <v>34</v>
      </c>
      <c r="B64" s="99" t="s">
        <v>5</v>
      </c>
      <c r="C64" s="38">
        <v>1</v>
      </c>
      <c r="D64" s="119">
        <f t="shared" si="0"/>
        <v>1</v>
      </c>
      <c r="E64" s="99" t="s">
        <v>5</v>
      </c>
      <c r="F64" s="38">
        <v>1</v>
      </c>
      <c r="G64" s="119">
        <f t="shared" si="1"/>
        <v>1</v>
      </c>
      <c r="H64" s="98" t="s">
        <v>5</v>
      </c>
      <c r="I64" s="38" t="s">
        <v>5</v>
      </c>
      <c r="J64" s="119">
        <f t="shared" si="2"/>
        <v>0</v>
      </c>
    </row>
    <row r="65" spans="1:10" ht="12.75" customHeight="1">
      <c r="A65" s="130" t="s">
        <v>35</v>
      </c>
      <c r="B65" s="99">
        <v>19</v>
      </c>
      <c r="C65" s="38">
        <v>29</v>
      </c>
      <c r="D65" s="119">
        <f t="shared" si="0"/>
        <v>48</v>
      </c>
      <c r="E65" s="99">
        <v>1</v>
      </c>
      <c r="F65" s="38">
        <v>3</v>
      </c>
      <c r="G65" s="119">
        <f t="shared" si="1"/>
        <v>4</v>
      </c>
      <c r="H65" s="98">
        <v>1</v>
      </c>
      <c r="I65" s="38" t="s">
        <v>5</v>
      </c>
      <c r="J65" s="119">
        <f t="shared" si="2"/>
        <v>1</v>
      </c>
    </row>
    <row r="66" spans="1:10" ht="12.75" customHeight="1">
      <c r="A66" s="130" t="s">
        <v>114</v>
      </c>
      <c r="B66" s="99">
        <v>416</v>
      </c>
      <c r="C66" s="38">
        <v>550</v>
      </c>
      <c r="D66" s="119">
        <f t="shared" si="0"/>
        <v>966</v>
      </c>
      <c r="E66" s="99">
        <v>21</v>
      </c>
      <c r="F66" s="38">
        <v>23</v>
      </c>
      <c r="G66" s="119">
        <f t="shared" si="1"/>
        <v>44</v>
      </c>
      <c r="H66" s="98">
        <v>10</v>
      </c>
      <c r="I66" s="38">
        <v>26</v>
      </c>
      <c r="J66" s="119">
        <f t="shared" si="2"/>
        <v>36</v>
      </c>
    </row>
    <row r="67" spans="1:10" ht="12.75" customHeight="1">
      <c r="A67" s="195" t="s">
        <v>36</v>
      </c>
      <c r="B67" s="99">
        <v>54</v>
      </c>
      <c r="C67" s="38">
        <v>133</v>
      </c>
      <c r="D67" s="119">
        <f t="shared" si="0"/>
        <v>187</v>
      </c>
      <c r="E67" s="99">
        <v>24</v>
      </c>
      <c r="F67" s="38">
        <v>3</v>
      </c>
      <c r="G67" s="119">
        <f t="shared" si="1"/>
        <v>27</v>
      </c>
      <c r="H67" s="98">
        <v>11</v>
      </c>
      <c r="I67" s="38">
        <v>9</v>
      </c>
      <c r="J67" s="119">
        <f t="shared" si="2"/>
        <v>20</v>
      </c>
    </row>
    <row r="68" spans="1:10" ht="12.75" customHeight="1">
      <c r="A68" s="130" t="s">
        <v>115</v>
      </c>
      <c r="B68" s="99">
        <v>2</v>
      </c>
      <c r="C68" s="38">
        <v>16</v>
      </c>
      <c r="D68" s="119">
        <f t="shared" si="0"/>
        <v>18</v>
      </c>
      <c r="E68" s="99" t="s">
        <v>5</v>
      </c>
      <c r="F68" s="38">
        <v>5</v>
      </c>
      <c r="G68" s="119">
        <f t="shared" si="1"/>
        <v>5</v>
      </c>
      <c r="H68" s="98">
        <v>2</v>
      </c>
      <c r="I68" s="38">
        <v>3</v>
      </c>
      <c r="J68" s="119">
        <f t="shared" si="2"/>
        <v>5</v>
      </c>
    </row>
    <row r="69" spans="1:10" ht="12.75" customHeight="1">
      <c r="A69" s="130" t="s">
        <v>116</v>
      </c>
      <c r="B69" s="99">
        <v>4</v>
      </c>
      <c r="C69" s="38">
        <v>10</v>
      </c>
      <c r="D69" s="119">
        <f t="shared" si="0"/>
        <v>14</v>
      </c>
      <c r="E69" s="99" t="s">
        <v>5</v>
      </c>
      <c r="F69" s="38" t="s">
        <v>5</v>
      </c>
      <c r="G69" s="119">
        <f t="shared" si="1"/>
        <v>0</v>
      </c>
      <c r="H69" s="98">
        <v>1</v>
      </c>
      <c r="I69" s="38">
        <v>2</v>
      </c>
      <c r="J69" s="119">
        <f t="shared" si="2"/>
        <v>3</v>
      </c>
    </row>
    <row r="70" spans="1:10" ht="12.75" customHeight="1">
      <c r="A70" s="130" t="s">
        <v>37</v>
      </c>
      <c r="B70" s="99">
        <v>22</v>
      </c>
      <c r="C70" s="38">
        <v>30</v>
      </c>
      <c r="D70" s="119">
        <f aca="true" t="shared" si="3" ref="D70:D131">SUM(B70:C70)</f>
        <v>52</v>
      </c>
      <c r="E70" s="99">
        <v>3</v>
      </c>
      <c r="F70" s="38">
        <v>1</v>
      </c>
      <c r="G70" s="119">
        <f aca="true" t="shared" si="4" ref="G70:G131">SUM(E70:F70)</f>
        <v>4</v>
      </c>
      <c r="H70" s="98">
        <v>1</v>
      </c>
      <c r="I70" s="38" t="s">
        <v>5</v>
      </c>
      <c r="J70" s="119">
        <f aca="true" t="shared" si="5" ref="J70:J131">SUM(H70:I70)</f>
        <v>1</v>
      </c>
    </row>
    <row r="71" spans="1:10" ht="12.75" customHeight="1">
      <c r="A71" s="130" t="s">
        <v>174</v>
      </c>
      <c r="B71" s="99" t="s">
        <v>5</v>
      </c>
      <c r="C71" s="38">
        <v>4</v>
      </c>
      <c r="D71" s="119">
        <f t="shared" si="3"/>
        <v>4</v>
      </c>
      <c r="E71" s="99" t="s">
        <v>5</v>
      </c>
      <c r="F71" s="38" t="s">
        <v>5</v>
      </c>
      <c r="G71" s="119">
        <f t="shared" si="4"/>
        <v>0</v>
      </c>
      <c r="H71" s="98" t="s">
        <v>5</v>
      </c>
      <c r="I71" s="38">
        <v>1</v>
      </c>
      <c r="J71" s="119">
        <f t="shared" si="5"/>
        <v>1</v>
      </c>
    </row>
    <row r="72" spans="1:10" ht="12.75" customHeight="1">
      <c r="A72" s="130" t="s">
        <v>117</v>
      </c>
      <c r="B72" s="99">
        <v>1</v>
      </c>
      <c r="C72" s="38">
        <v>2</v>
      </c>
      <c r="D72" s="119">
        <f t="shared" si="3"/>
        <v>3</v>
      </c>
      <c r="E72" s="99" t="s">
        <v>5</v>
      </c>
      <c r="F72" s="38" t="s">
        <v>5</v>
      </c>
      <c r="G72" s="119">
        <f t="shared" si="4"/>
        <v>0</v>
      </c>
      <c r="H72" s="98" t="s">
        <v>5</v>
      </c>
      <c r="I72" s="38" t="s">
        <v>5</v>
      </c>
      <c r="J72" s="119">
        <f t="shared" si="5"/>
        <v>0</v>
      </c>
    </row>
    <row r="73" spans="1:10" ht="12.75" customHeight="1">
      <c r="A73" s="130" t="s">
        <v>118</v>
      </c>
      <c r="B73" s="99">
        <v>14</v>
      </c>
      <c r="C73" s="38">
        <v>48</v>
      </c>
      <c r="D73" s="119">
        <f t="shared" si="3"/>
        <v>62</v>
      </c>
      <c r="E73" s="99">
        <v>6</v>
      </c>
      <c r="F73" s="38">
        <v>34</v>
      </c>
      <c r="G73" s="119">
        <f t="shared" si="4"/>
        <v>40</v>
      </c>
      <c r="H73" s="98">
        <v>1</v>
      </c>
      <c r="I73" s="38">
        <v>9</v>
      </c>
      <c r="J73" s="119">
        <f t="shared" si="5"/>
        <v>10</v>
      </c>
    </row>
    <row r="74" spans="1:10" ht="12.75" customHeight="1">
      <c r="A74" s="130" t="s">
        <v>38</v>
      </c>
      <c r="B74" s="99" t="s">
        <v>5</v>
      </c>
      <c r="C74" s="38">
        <v>1</v>
      </c>
      <c r="D74" s="119">
        <f t="shared" si="3"/>
        <v>1</v>
      </c>
      <c r="E74" s="99" t="s">
        <v>5</v>
      </c>
      <c r="F74" s="38" t="s">
        <v>5</v>
      </c>
      <c r="G74" s="119">
        <f t="shared" si="4"/>
        <v>0</v>
      </c>
      <c r="H74" s="98" t="s">
        <v>5</v>
      </c>
      <c r="I74" s="38" t="s">
        <v>5</v>
      </c>
      <c r="J74" s="119">
        <f t="shared" si="5"/>
        <v>0</v>
      </c>
    </row>
    <row r="75" spans="1:10" ht="12.75" customHeight="1">
      <c r="A75" s="130" t="s">
        <v>39</v>
      </c>
      <c r="B75" s="99">
        <v>9</v>
      </c>
      <c r="C75" s="38">
        <v>39</v>
      </c>
      <c r="D75" s="119">
        <f t="shared" si="3"/>
        <v>48</v>
      </c>
      <c r="E75" s="99">
        <v>1</v>
      </c>
      <c r="F75" s="38">
        <v>3</v>
      </c>
      <c r="G75" s="119">
        <f t="shared" si="4"/>
        <v>4</v>
      </c>
      <c r="H75" s="98" t="s">
        <v>5</v>
      </c>
      <c r="I75" s="38">
        <v>5</v>
      </c>
      <c r="J75" s="119">
        <f t="shared" si="5"/>
        <v>5</v>
      </c>
    </row>
    <row r="76" spans="1:10" ht="12.75" customHeight="1">
      <c r="A76" s="130" t="s">
        <v>202</v>
      </c>
      <c r="B76" s="99">
        <v>10</v>
      </c>
      <c r="C76" s="38">
        <v>24</v>
      </c>
      <c r="D76" s="119">
        <f t="shared" si="3"/>
        <v>34</v>
      </c>
      <c r="E76" s="99" t="s">
        <v>5</v>
      </c>
      <c r="F76" s="38">
        <v>3</v>
      </c>
      <c r="G76" s="119">
        <f t="shared" si="4"/>
        <v>3</v>
      </c>
      <c r="H76" s="98">
        <v>1</v>
      </c>
      <c r="I76" s="38">
        <v>1</v>
      </c>
      <c r="J76" s="119">
        <f t="shared" si="5"/>
        <v>2</v>
      </c>
    </row>
    <row r="77" spans="1:10" ht="12.75" customHeight="1">
      <c r="A77" s="130" t="s">
        <v>42</v>
      </c>
      <c r="B77" s="99">
        <v>3</v>
      </c>
      <c r="C77" s="38">
        <v>3</v>
      </c>
      <c r="D77" s="119">
        <f t="shared" si="3"/>
        <v>6</v>
      </c>
      <c r="E77" s="99" t="s">
        <v>5</v>
      </c>
      <c r="F77" s="38" t="s">
        <v>5</v>
      </c>
      <c r="G77" s="119">
        <f t="shared" si="4"/>
        <v>0</v>
      </c>
      <c r="H77" s="98">
        <v>1</v>
      </c>
      <c r="I77" s="38" t="s">
        <v>5</v>
      </c>
      <c r="J77" s="119">
        <f t="shared" si="5"/>
        <v>1</v>
      </c>
    </row>
    <row r="78" spans="1:10" ht="12.75" customHeight="1">
      <c r="A78" s="130" t="s">
        <v>139</v>
      </c>
      <c r="B78" s="99">
        <v>1</v>
      </c>
      <c r="C78" s="38">
        <v>3</v>
      </c>
      <c r="D78" s="119">
        <f t="shared" si="3"/>
        <v>4</v>
      </c>
      <c r="E78" s="99" t="s">
        <v>5</v>
      </c>
      <c r="F78" s="38" t="s">
        <v>5</v>
      </c>
      <c r="G78" s="119">
        <f t="shared" si="4"/>
        <v>0</v>
      </c>
      <c r="H78" s="98" t="s">
        <v>5</v>
      </c>
      <c r="I78" s="38" t="s">
        <v>5</v>
      </c>
      <c r="J78" s="119">
        <f t="shared" si="5"/>
        <v>0</v>
      </c>
    </row>
    <row r="79" spans="1:10" ht="12.75" customHeight="1">
      <c r="A79" s="130" t="s">
        <v>119</v>
      </c>
      <c r="B79" s="99">
        <v>108</v>
      </c>
      <c r="C79" s="38">
        <v>49</v>
      </c>
      <c r="D79" s="119">
        <f t="shared" si="3"/>
        <v>157</v>
      </c>
      <c r="E79" s="99" t="s">
        <v>5</v>
      </c>
      <c r="F79" s="38">
        <v>6</v>
      </c>
      <c r="G79" s="119">
        <f t="shared" si="4"/>
        <v>6</v>
      </c>
      <c r="H79" s="98">
        <v>1</v>
      </c>
      <c r="I79" s="38">
        <v>1</v>
      </c>
      <c r="J79" s="119">
        <f t="shared" si="5"/>
        <v>2</v>
      </c>
    </row>
    <row r="80" spans="1:10" ht="12.75" customHeight="1">
      <c r="A80" s="130" t="s">
        <v>43</v>
      </c>
      <c r="B80" s="99">
        <v>2</v>
      </c>
      <c r="C80" s="38">
        <v>4</v>
      </c>
      <c r="D80" s="119">
        <f t="shared" si="3"/>
        <v>6</v>
      </c>
      <c r="E80" s="99" t="s">
        <v>5</v>
      </c>
      <c r="F80" s="38" t="s">
        <v>5</v>
      </c>
      <c r="G80" s="119">
        <f t="shared" si="4"/>
        <v>0</v>
      </c>
      <c r="H80" s="98" t="s">
        <v>5</v>
      </c>
      <c r="I80" s="38">
        <v>1</v>
      </c>
      <c r="J80" s="119">
        <f t="shared" si="5"/>
        <v>1</v>
      </c>
    </row>
    <row r="81" spans="1:10" ht="12.75" customHeight="1">
      <c r="A81" s="130" t="s">
        <v>44</v>
      </c>
      <c r="B81" s="99">
        <v>17</v>
      </c>
      <c r="C81" s="38">
        <v>161</v>
      </c>
      <c r="D81" s="119">
        <f t="shared" si="3"/>
        <v>178</v>
      </c>
      <c r="E81" s="99">
        <v>4</v>
      </c>
      <c r="F81" s="38">
        <v>12</v>
      </c>
      <c r="G81" s="119">
        <f t="shared" si="4"/>
        <v>16</v>
      </c>
      <c r="H81" s="98">
        <v>1</v>
      </c>
      <c r="I81" s="38">
        <v>12</v>
      </c>
      <c r="J81" s="119">
        <f t="shared" si="5"/>
        <v>13</v>
      </c>
    </row>
    <row r="82" spans="1:10" ht="12.75" customHeight="1">
      <c r="A82" s="130" t="s">
        <v>45</v>
      </c>
      <c r="B82" s="99" t="s">
        <v>5</v>
      </c>
      <c r="C82" s="38">
        <v>2</v>
      </c>
      <c r="D82" s="119">
        <f t="shared" si="3"/>
        <v>2</v>
      </c>
      <c r="E82" s="99" t="s">
        <v>5</v>
      </c>
      <c r="F82" s="38">
        <v>1</v>
      </c>
      <c r="G82" s="119">
        <f t="shared" si="4"/>
        <v>1</v>
      </c>
      <c r="H82" s="98" t="s">
        <v>5</v>
      </c>
      <c r="I82" s="38" t="s">
        <v>5</v>
      </c>
      <c r="J82" s="119">
        <f t="shared" si="5"/>
        <v>0</v>
      </c>
    </row>
    <row r="83" spans="1:10" ht="12.75" customHeight="1">
      <c r="A83" s="130" t="s">
        <v>90</v>
      </c>
      <c r="B83" s="99">
        <v>7</v>
      </c>
      <c r="C83" s="38">
        <v>8</v>
      </c>
      <c r="D83" s="119">
        <f t="shared" si="3"/>
        <v>15</v>
      </c>
      <c r="E83" s="99">
        <v>1</v>
      </c>
      <c r="F83" s="38" t="s">
        <v>5</v>
      </c>
      <c r="G83" s="119">
        <f t="shared" si="4"/>
        <v>1</v>
      </c>
      <c r="H83" s="98">
        <v>1</v>
      </c>
      <c r="I83" s="38">
        <v>1</v>
      </c>
      <c r="J83" s="119">
        <f t="shared" si="5"/>
        <v>2</v>
      </c>
    </row>
    <row r="84" spans="1:10" ht="12.75" customHeight="1">
      <c r="A84" s="130" t="s">
        <v>120</v>
      </c>
      <c r="B84" s="99">
        <v>40</v>
      </c>
      <c r="C84" s="38">
        <v>102</v>
      </c>
      <c r="D84" s="119">
        <f t="shared" si="3"/>
        <v>142</v>
      </c>
      <c r="E84" s="99">
        <v>3</v>
      </c>
      <c r="F84" s="38">
        <v>11</v>
      </c>
      <c r="G84" s="119">
        <f t="shared" si="4"/>
        <v>14</v>
      </c>
      <c r="H84" s="98">
        <v>1</v>
      </c>
      <c r="I84" s="38">
        <v>9</v>
      </c>
      <c r="J84" s="119">
        <f t="shared" si="5"/>
        <v>10</v>
      </c>
    </row>
    <row r="85" spans="1:10" ht="12.75" customHeight="1">
      <c r="A85" s="130" t="s">
        <v>46</v>
      </c>
      <c r="B85" s="99">
        <v>146</v>
      </c>
      <c r="C85" s="38">
        <v>206</v>
      </c>
      <c r="D85" s="119">
        <f t="shared" si="3"/>
        <v>352</v>
      </c>
      <c r="E85" s="99">
        <v>17</v>
      </c>
      <c r="F85" s="38">
        <v>29</v>
      </c>
      <c r="G85" s="119">
        <f t="shared" si="4"/>
        <v>46</v>
      </c>
      <c r="H85" s="98">
        <v>13</v>
      </c>
      <c r="I85" s="38">
        <v>28</v>
      </c>
      <c r="J85" s="119">
        <f t="shared" si="5"/>
        <v>41</v>
      </c>
    </row>
    <row r="86" spans="1:10" ht="12.75" customHeight="1">
      <c r="A86" s="130" t="s">
        <v>47</v>
      </c>
      <c r="B86" s="99">
        <v>149</v>
      </c>
      <c r="C86" s="38">
        <v>119</v>
      </c>
      <c r="D86" s="119">
        <f t="shared" si="3"/>
        <v>268</v>
      </c>
      <c r="E86" s="99">
        <v>40</v>
      </c>
      <c r="F86" s="38">
        <v>30</v>
      </c>
      <c r="G86" s="119">
        <f t="shared" si="4"/>
        <v>70</v>
      </c>
      <c r="H86" s="98">
        <v>12</v>
      </c>
      <c r="I86" s="38">
        <v>15</v>
      </c>
      <c r="J86" s="119">
        <f t="shared" si="5"/>
        <v>27</v>
      </c>
    </row>
    <row r="87" spans="1:10" ht="12.75" customHeight="1">
      <c r="A87" s="130" t="s">
        <v>48</v>
      </c>
      <c r="B87" s="99">
        <v>2</v>
      </c>
      <c r="C87" s="38">
        <v>9</v>
      </c>
      <c r="D87" s="119">
        <f t="shared" si="3"/>
        <v>11</v>
      </c>
      <c r="E87" s="99" t="s">
        <v>5</v>
      </c>
      <c r="F87" s="38" t="s">
        <v>5</v>
      </c>
      <c r="G87" s="119">
        <f t="shared" si="4"/>
        <v>0</v>
      </c>
      <c r="H87" s="98" t="s">
        <v>5</v>
      </c>
      <c r="I87" s="38" t="s">
        <v>5</v>
      </c>
      <c r="J87" s="119">
        <f t="shared" si="5"/>
        <v>0</v>
      </c>
    </row>
    <row r="88" spans="1:10" ht="12.75" customHeight="1">
      <c r="A88" s="130" t="s">
        <v>121</v>
      </c>
      <c r="B88" s="99">
        <v>2</v>
      </c>
      <c r="C88" s="38" t="s">
        <v>5</v>
      </c>
      <c r="D88" s="119">
        <f t="shared" si="3"/>
        <v>2</v>
      </c>
      <c r="E88" s="99" t="s">
        <v>5</v>
      </c>
      <c r="F88" s="38" t="s">
        <v>5</v>
      </c>
      <c r="G88" s="119">
        <f t="shared" si="4"/>
        <v>0</v>
      </c>
      <c r="H88" s="98" t="s">
        <v>5</v>
      </c>
      <c r="I88" s="38" t="s">
        <v>5</v>
      </c>
      <c r="J88" s="119">
        <f t="shared" si="5"/>
        <v>0</v>
      </c>
    </row>
    <row r="89" spans="1:10" ht="12.75" customHeight="1">
      <c r="A89" s="130" t="s">
        <v>49</v>
      </c>
      <c r="B89" s="99">
        <v>71</v>
      </c>
      <c r="C89" s="38">
        <v>298</v>
      </c>
      <c r="D89" s="119">
        <f t="shared" si="3"/>
        <v>369</v>
      </c>
      <c r="E89" s="99">
        <v>10</v>
      </c>
      <c r="F89" s="38">
        <v>47</v>
      </c>
      <c r="G89" s="119">
        <f t="shared" si="4"/>
        <v>57</v>
      </c>
      <c r="H89" s="98">
        <v>1</v>
      </c>
      <c r="I89" s="38">
        <v>19</v>
      </c>
      <c r="J89" s="119">
        <f t="shared" si="5"/>
        <v>20</v>
      </c>
    </row>
    <row r="90" spans="1:10" ht="12.75" customHeight="1">
      <c r="A90" s="130" t="s">
        <v>50</v>
      </c>
      <c r="B90" s="99" t="s">
        <v>5</v>
      </c>
      <c r="C90" s="38">
        <v>4</v>
      </c>
      <c r="D90" s="119">
        <f t="shared" si="3"/>
        <v>4</v>
      </c>
      <c r="E90" s="99" t="s">
        <v>5</v>
      </c>
      <c r="F90" s="38" t="s">
        <v>5</v>
      </c>
      <c r="G90" s="119">
        <f t="shared" si="4"/>
        <v>0</v>
      </c>
      <c r="H90" s="98" t="s">
        <v>5</v>
      </c>
      <c r="I90" s="38">
        <v>1</v>
      </c>
      <c r="J90" s="119">
        <f t="shared" si="5"/>
        <v>1</v>
      </c>
    </row>
    <row r="91" spans="1:10" ht="12.75" customHeight="1">
      <c r="A91" s="130" t="s">
        <v>241</v>
      </c>
      <c r="B91" s="99" t="s">
        <v>5</v>
      </c>
      <c r="C91" s="38">
        <v>1</v>
      </c>
      <c r="D91" s="119">
        <f t="shared" si="3"/>
        <v>1</v>
      </c>
      <c r="E91" s="99" t="s">
        <v>5</v>
      </c>
      <c r="F91" s="38" t="s">
        <v>5</v>
      </c>
      <c r="G91" s="119">
        <f t="shared" si="4"/>
        <v>0</v>
      </c>
      <c r="H91" s="98" t="s">
        <v>5</v>
      </c>
      <c r="I91" s="38" t="s">
        <v>5</v>
      </c>
      <c r="J91" s="119">
        <f t="shared" si="5"/>
        <v>0</v>
      </c>
    </row>
    <row r="92" spans="1:10" ht="12.75" customHeight="1">
      <c r="A92" s="130" t="s">
        <v>74</v>
      </c>
      <c r="B92" s="99">
        <v>48</v>
      </c>
      <c r="C92" s="38">
        <v>359</v>
      </c>
      <c r="D92" s="119">
        <f t="shared" si="3"/>
        <v>407</v>
      </c>
      <c r="E92" s="99">
        <v>7</v>
      </c>
      <c r="F92" s="38">
        <v>68</v>
      </c>
      <c r="G92" s="119">
        <f t="shared" si="4"/>
        <v>75</v>
      </c>
      <c r="H92" s="98">
        <v>5</v>
      </c>
      <c r="I92" s="38">
        <v>45</v>
      </c>
      <c r="J92" s="119">
        <f t="shared" si="5"/>
        <v>50</v>
      </c>
    </row>
    <row r="93" spans="1:10" ht="12.75" customHeight="1">
      <c r="A93" s="130" t="s">
        <v>141</v>
      </c>
      <c r="B93" s="99">
        <v>1</v>
      </c>
      <c r="C93" s="38">
        <v>2</v>
      </c>
      <c r="D93" s="119">
        <f t="shared" si="3"/>
        <v>3</v>
      </c>
      <c r="E93" s="99" t="s">
        <v>5</v>
      </c>
      <c r="F93" s="38" t="s">
        <v>5</v>
      </c>
      <c r="G93" s="119">
        <f t="shared" si="4"/>
        <v>0</v>
      </c>
      <c r="H93" s="98" t="s">
        <v>5</v>
      </c>
      <c r="I93" s="38" t="s">
        <v>5</v>
      </c>
      <c r="J93" s="119">
        <f t="shared" si="5"/>
        <v>0</v>
      </c>
    </row>
    <row r="94" spans="1:10" ht="12.75" customHeight="1">
      <c r="A94" s="130" t="s">
        <v>122</v>
      </c>
      <c r="B94" s="99">
        <v>11</v>
      </c>
      <c r="C94" s="38">
        <v>24</v>
      </c>
      <c r="D94" s="119">
        <f t="shared" si="3"/>
        <v>35</v>
      </c>
      <c r="E94" s="99" t="s">
        <v>5</v>
      </c>
      <c r="F94" s="38">
        <v>2</v>
      </c>
      <c r="G94" s="119">
        <f t="shared" si="4"/>
        <v>2</v>
      </c>
      <c r="H94" s="98" t="s">
        <v>5</v>
      </c>
      <c r="I94" s="38" t="s">
        <v>5</v>
      </c>
      <c r="J94" s="119">
        <f t="shared" si="5"/>
        <v>0</v>
      </c>
    </row>
    <row r="95" spans="1:10" ht="12.75" customHeight="1">
      <c r="A95" s="130" t="s">
        <v>51</v>
      </c>
      <c r="B95" s="99">
        <v>16</v>
      </c>
      <c r="C95" s="38">
        <v>183</v>
      </c>
      <c r="D95" s="119">
        <f t="shared" si="3"/>
        <v>199</v>
      </c>
      <c r="E95" s="99">
        <v>12</v>
      </c>
      <c r="F95" s="38">
        <v>919</v>
      </c>
      <c r="G95" s="119">
        <f t="shared" si="4"/>
        <v>931</v>
      </c>
      <c r="H95" s="98">
        <v>11</v>
      </c>
      <c r="I95" s="38">
        <v>483</v>
      </c>
      <c r="J95" s="119">
        <f t="shared" si="5"/>
        <v>494</v>
      </c>
    </row>
    <row r="96" spans="1:10" ht="12.75" customHeight="1">
      <c r="A96" s="130" t="s">
        <v>211</v>
      </c>
      <c r="B96" s="99">
        <v>12</v>
      </c>
      <c r="C96" s="38">
        <v>45</v>
      </c>
      <c r="D96" s="119">
        <f t="shared" si="3"/>
        <v>57</v>
      </c>
      <c r="E96" s="99">
        <v>1</v>
      </c>
      <c r="F96" s="38">
        <v>6</v>
      </c>
      <c r="G96" s="119">
        <f t="shared" si="4"/>
        <v>7</v>
      </c>
      <c r="H96" s="98" t="s">
        <v>5</v>
      </c>
      <c r="I96" s="38">
        <v>1</v>
      </c>
      <c r="J96" s="119">
        <f t="shared" si="5"/>
        <v>1</v>
      </c>
    </row>
    <row r="97" spans="1:10" ht="12.75" customHeight="1">
      <c r="A97" s="130" t="s">
        <v>123</v>
      </c>
      <c r="B97" s="99">
        <v>6</v>
      </c>
      <c r="C97" s="38">
        <v>3</v>
      </c>
      <c r="D97" s="119">
        <f t="shared" si="3"/>
        <v>9</v>
      </c>
      <c r="E97" s="99" t="s">
        <v>5</v>
      </c>
      <c r="F97" s="38" t="s">
        <v>5</v>
      </c>
      <c r="G97" s="119">
        <f t="shared" si="4"/>
        <v>0</v>
      </c>
      <c r="H97" s="98" t="s">
        <v>5</v>
      </c>
      <c r="I97" s="38" t="s">
        <v>5</v>
      </c>
      <c r="J97" s="119">
        <f t="shared" si="5"/>
        <v>0</v>
      </c>
    </row>
    <row r="98" spans="1:10" ht="12.75" customHeight="1">
      <c r="A98" s="130" t="s">
        <v>124</v>
      </c>
      <c r="B98" s="99">
        <v>12</v>
      </c>
      <c r="C98" s="38">
        <v>29</v>
      </c>
      <c r="D98" s="119">
        <f t="shared" si="3"/>
        <v>41</v>
      </c>
      <c r="E98" s="99" t="s">
        <v>5</v>
      </c>
      <c r="F98" s="38" t="s">
        <v>5</v>
      </c>
      <c r="G98" s="119">
        <f t="shared" si="4"/>
        <v>0</v>
      </c>
      <c r="H98" s="98" t="s">
        <v>5</v>
      </c>
      <c r="I98" s="38">
        <v>4</v>
      </c>
      <c r="J98" s="119">
        <f t="shared" si="5"/>
        <v>4</v>
      </c>
    </row>
    <row r="99" spans="1:10" ht="12.75" customHeight="1">
      <c r="A99" s="130" t="s">
        <v>52</v>
      </c>
      <c r="B99" s="99">
        <v>20</v>
      </c>
      <c r="C99" s="38">
        <v>34</v>
      </c>
      <c r="D99" s="119">
        <f t="shared" si="3"/>
        <v>54</v>
      </c>
      <c r="E99" s="99" t="s">
        <v>5</v>
      </c>
      <c r="F99" s="38">
        <v>2</v>
      </c>
      <c r="G99" s="119">
        <f t="shared" si="4"/>
        <v>2</v>
      </c>
      <c r="H99" s="98" t="s">
        <v>5</v>
      </c>
      <c r="I99" s="38">
        <v>2</v>
      </c>
      <c r="J99" s="119">
        <f t="shared" si="5"/>
        <v>2</v>
      </c>
    </row>
    <row r="100" spans="1:10" ht="12.75" customHeight="1">
      <c r="A100" s="130" t="s">
        <v>53</v>
      </c>
      <c r="B100" s="99">
        <v>1035</v>
      </c>
      <c r="C100" s="38">
        <v>582</v>
      </c>
      <c r="D100" s="119">
        <f t="shared" si="3"/>
        <v>1617</v>
      </c>
      <c r="E100" s="99">
        <v>79</v>
      </c>
      <c r="F100" s="38">
        <v>90</v>
      </c>
      <c r="G100" s="119">
        <f t="shared" si="4"/>
        <v>169</v>
      </c>
      <c r="H100" s="98">
        <v>64</v>
      </c>
      <c r="I100" s="38">
        <v>68</v>
      </c>
      <c r="J100" s="119">
        <f t="shared" si="5"/>
        <v>132</v>
      </c>
    </row>
    <row r="101" spans="1:10" ht="12.75" customHeight="1">
      <c r="A101" s="130" t="s">
        <v>78</v>
      </c>
      <c r="B101" s="99">
        <v>5</v>
      </c>
      <c r="C101" s="38">
        <v>8</v>
      </c>
      <c r="D101" s="119">
        <f t="shared" si="3"/>
        <v>13</v>
      </c>
      <c r="E101" s="99">
        <v>1</v>
      </c>
      <c r="F101" s="38" t="s">
        <v>5</v>
      </c>
      <c r="G101" s="119">
        <f t="shared" si="4"/>
        <v>1</v>
      </c>
      <c r="H101" s="98" t="s">
        <v>5</v>
      </c>
      <c r="I101" s="38" t="s">
        <v>5</v>
      </c>
      <c r="J101" s="119">
        <f t="shared" si="5"/>
        <v>0</v>
      </c>
    </row>
    <row r="102" spans="1:10" ht="12.75" customHeight="1">
      <c r="A102" s="130" t="s">
        <v>206</v>
      </c>
      <c r="B102" s="99" t="s">
        <v>5</v>
      </c>
      <c r="C102" s="38">
        <v>1</v>
      </c>
      <c r="D102" s="119">
        <f t="shared" si="3"/>
        <v>1</v>
      </c>
      <c r="E102" s="99" t="s">
        <v>5</v>
      </c>
      <c r="F102" s="38" t="s">
        <v>5</v>
      </c>
      <c r="G102" s="119">
        <f t="shared" si="4"/>
        <v>0</v>
      </c>
      <c r="H102" s="98" t="s">
        <v>5</v>
      </c>
      <c r="I102" s="38" t="s">
        <v>5</v>
      </c>
      <c r="J102" s="119">
        <f t="shared" si="5"/>
        <v>0</v>
      </c>
    </row>
    <row r="103" spans="1:10" ht="12.75" customHeight="1">
      <c r="A103" s="130" t="s">
        <v>176</v>
      </c>
      <c r="B103" s="99">
        <v>3</v>
      </c>
      <c r="C103" s="38">
        <v>5</v>
      </c>
      <c r="D103" s="119">
        <f t="shared" si="3"/>
        <v>8</v>
      </c>
      <c r="E103" s="99" t="s">
        <v>5</v>
      </c>
      <c r="F103" s="38" t="s">
        <v>5</v>
      </c>
      <c r="G103" s="119">
        <f t="shared" si="4"/>
        <v>0</v>
      </c>
      <c r="H103" s="98" t="s">
        <v>5</v>
      </c>
      <c r="I103" s="38" t="s">
        <v>5</v>
      </c>
      <c r="J103" s="119">
        <f t="shared" si="5"/>
        <v>0</v>
      </c>
    </row>
    <row r="104" spans="1:10" ht="12.75" customHeight="1">
      <c r="A104" s="130" t="s">
        <v>54</v>
      </c>
      <c r="B104" s="99">
        <v>3</v>
      </c>
      <c r="C104" s="38">
        <v>41</v>
      </c>
      <c r="D104" s="119">
        <f t="shared" si="3"/>
        <v>44</v>
      </c>
      <c r="E104" s="99" t="s">
        <v>5</v>
      </c>
      <c r="F104" s="38">
        <v>11</v>
      </c>
      <c r="G104" s="119">
        <f t="shared" si="4"/>
        <v>11</v>
      </c>
      <c r="H104" s="98">
        <v>1</v>
      </c>
      <c r="I104" s="38">
        <v>4</v>
      </c>
      <c r="J104" s="119">
        <f t="shared" si="5"/>
        <v>5</v>
      </c>
    </row>
    <row r="105" spans="1:10" ht="12.75" customHeight="1">
      <c r="A105" s="130" t="s">
        <v>55</v>
      </c>
      <c r="B105" s="99">
        <v>36</v>
      </c>
      <c r="C105" s="38">
        <v>70</v>
      </c>
      <c r="D105" s="119">
        <f t="shared" si="3"/>
        <v>106</v>
      </c>
      <c r="E105" s="99">
        <v>1</v>
      </c>
      <c r="F105" s="38">
        <v>9</v>
      </c>
      <c r="G105" s="119">
        <f t="shared" si="4"/>
        <v>10</v>
      </c>
      <c r="H105" s="98" t="s">
        <v>5</v>
      </c>
      <c r="I105" s="38">
        <v>10</v>
      </c>
      <c r="J105" s="119">
        <f t="shared" si="5"/>
        <v>10</v>
      </c>
    </row>
    <row r="106" spans="1:10" ht="12.75" customHeight="1">
      <c r="A106" s="130" t="s">
        <v>92</v>
      </c>
      <c r="B106" s="99" t="s">
        <v>5</v>
      </c>
      <c r="C106" s="38">
        <v>1</v>
      </c>
      <c r="D106" s="119">
        <f t="shared" si="3"/>
        <v>1</v>
      </c>
      <c r="E106" s="99" t="s">
        <v>5</v>
      </c>
      <c r="F106" s="38" t="s">
        <v>5</v>
      </c>
      <c r="G106" s="119">
        <f t="shared" si="4"/>
        <v>0</v>
      </c>
      <c r="H106" s="98" t="s">
        <v>5</v>
      </c>
      <c r="I106" s="38" t="s">
        <v>5</v>
      </c>
      <c r="J106" s="119">
        <f t="shared" si="5"/>
        <v>0</v>
      </c>
    </row>
    <row r="107" spans="1:10" ht="12.75" customHeight="1">
      <c r="A107" s="130" t="s">
        <v>56</v>
      </c>
      <c r="B107" s="99">
        <v>1</v>
      </c>
      <c r="C107" s="38">
        <v>8</v>
      </c>
      <c r="D107" s="119">
        <f t="shared" si="3"/>
        <v>9</v>
      </c>
      <c r="E107" s="99" t="s">
        <v>5</v>
      </c>
      <c r="F107" s="38" t="s">
        <v>5</v>
      </c>
      <c r="G107" s="119">
        <f t="shared" si="4"/>
        <v>0</v>
      </c>
      <c r="H107" s="98" t="s">
        <v>5</v>
      </c>
      <c r="I107" s="38">
        <v>1</v>
      </c>
      <c r="J107" s="119">
        <f t="shared" si="5"/>
        <v>1</v>
      </c>
    </row>
    <row r="108" spans="1:10" ht="12.75" customHeight="1">
      <c r="A108" s="130" t="s">
        <v>125</v>
      </c>
      <c r="B108" s="99">
        <v>14</v>
      </c>
      <c r="C108" s="38">
        <v>10</v>
      </c>
      <c r="D108" s="119">
        <f t="shared" si="3"/>
        <v>24</v>
      </c>
      <c r="E108" s="99" t="s">
        <v>5</v>
      </c>
      <c r="F108" s="38" t="s">
        <v>5</v>
      </c>
      <c r="G108" s="119">
        <f t="shared" si="4"/>
        <v>0</v>
      </c>
      <c r="H108" s="98" t="s">
        <v>5</v>
      </c>
      <c r="I108" s="38" t="s">
        <v>5</v>
      </c>
      <c r="J108" s="119">
        <f t="shared" si="5"/>
        <v>0</v>
      </c>
    </row>
    <row r="109" spans="1:10" ht="12.75" customHeight="1">
      <c r="A109" s="130" t="s">
        <v>57</v>
      </c>
      <c r="B109" s="99">
        <v>6</v>
      </c>
      <c r="C109" s="38">
        <v>5</v>
      </c>
      <c r="D109" s="119">
        <f t="shared" si="3"/>
        <v>11</v>
      </c>
      <c r="E109" s="99">
        <v>1</v>
      </c>
      <c r="F109" s="38" t="s">
        <v>5</v>
      </c>
      <c r="G109" s="119">
        <f t="shared" si="4"/>
        <v>1</v>
      </c>
      <c r="H109" s="98">
        <v>6</v>
      </c>
      <c r="I109" s="38">
        <v>5</v>
      </c>
      <c r="J109" s="119">
        <f t="shared" si="5"/>
        <v>11</v>
      </c>
    </row>
    <row r="110" spans="1:10" ht="12.75" customHeight="1">
      <c r="A110" s="130" t="s">
        <v>58</v>
      </c>
      <c r="B110" s="99">
        <v>8</v>
      </c>
      <c r="C110" s="38">
        <v>13</v>
      </c>
      <c r="D110" s="119">
        <f t="shared" si="3"/>
        <v>21</v>
      </c>
      <c r="E110" s="99">
        <v>3</v>
      </c>
      <c r="F110" s="38">
        <v>5</v>
      </c>
      <c r="G110" s="119">
        <f t="shared" si="4"/>
        <v>8</v>
      </c>
      <c r="H110" s="98" t="s">
        <v>5</v>
      </c>
      <c r="I110" s="38">
        <v>6</v>
      </c>
      <c r="J110" s="119">
        <f t="shared" si="5"/>
        <v>6</v>
      </c>
    </row>
    <row r="111" spans="1:10" ht="12.75" customHeight="1">
      <c r="A111" s="130" t="s">
        <v>127</v>
      </c>
      <c r="B111" s="99">
        <v>341</v>
      </c>
      <c r="C111" s="38">
        <v>604</v>
      </c>
      <c r="D111" s="119">
        <f t="shared" si="3"/>
        <v>945</v>
      </c>
      <c r="E111" s="99">
        <v>23</v>
      </c>
      <c r="F111" s="38">
        <v>41</v>
      </c>
      <c r="G111" s="119">
        <f t="shared" si="4"/>
        <v>64</v>
      </c>
      <c r="H111" s="98">
        <v>18</v>
      </c>
      <c r="I111" s="38">
        <v>22</v>
      </c>
      <c r="J111" s="119">
        <f t="shared" si="5"/>
        <v>40</v>
      </c>
    </row>
    <row r="112" spans="1:10" ht="12.75" customHeight="1">
      <c r="A112" s="130" t="s">
        <v>59</v>
      </c>
      <c r="B112" s="99">
        <v>2</v>
      </c>
      <c r="C112" s="38">
        <v>7</v>
      </c>
      <c r="D112" s="119">
        <f t="shared" si="3"/>
        <v>9</v>
      </c>
      <c r="E112" s="99" t="s">
        <v>5</v>
      </c>
      <c r="F112" s="38">
        <v>4</v>
      </c>
      <c r="G112" s="119">
        <f t="shared" si="4"/>
        <v>4</v>
      </c>
      <c r="H112" s="98" t="s">
        <v>5</v>
      </c>
      <c r="I112" s="38" t="s">
        <v>5</v>
      </c>
      <c r="J112" s="119">
        <f t="shared" si="5"/>
        <v>0</v>
      </c>
    </row>
    <row r="113" spans="1:10" ht="12.75" customHeight="1">
      <c r="A113" s="130" t="s">
        <v>60</v>
      </c>
      <c r="B113" s="99">
        <v>63</v>
      </c>
      <c r="C113" s="38">
        <v>172</v>
      </c>
      <c r="D113" s="119">
        <f t="shared" si="3"/>
        <v>235</v>
      </c>
      <c r="E113" s="99">
        <v>9</v>
      </c>
      <c r="F113" s="38">
        <v>20</v>
      </c>
      <c r="G113" s="119">
        <f t="shared" si="4"/>
        <v>29</v>
      </c>
      <c r="H113" s="98" t="s">
        <v>5</v>
      </c>
      <c r="I113" s="38">
        <v>12</v>
      </c>
      <c r="J113" s="119">
        <f t="shared" si="5"/>
        <v>12</v>
      </c>
    </row>
    <row r="114" spans="1:10" ht="12.75" customHeight="1">
      <c r="A114" s="130" t="s">
        <v>61</v>
      </c>
      <c r="B114" s="99">
        <v>9</v>
      </c>
      <c r="C114" s="38">
        <v>31</v>
      </c>
      <c r="D114" s="119">
        <f t="shared" si="3"/>
        <v>40</v>
      </c>
      <c r="E114" s="99">
        <v>3</v>
      </c>
      <c r="F114" s="38">
        <v>7</v>
      </c>
      <c r="G114" s="119">
        <f t="shared" si="4"/>
        <v>10</v>
      </c>
      <c r="H114" s="98">
        <v>1</v>
      </c>
      <c r="I114" s="38">
        <v>2</v>
      </c>
      <c r="J114" s="119">
        <f t="shared" si="5"/>
        <v>3</v>
      </c>
    </row>
    <row r="115" spans="1:10" ht="12.75" customHeight="1">
      <c r="A115" s="130" t="s">
        <v>93</v>
      </c>
      <c r="B115" s="99">
        <v>98</v>
      </c>
      <c r="C115" s="38">
        <v>56</v>
      </c>
      <c r="D115" s="119">
        <f t="shared" si="3"/>
        <v>154</v>
      </c>
      <c r="E115" s="99">
        <v>7</v>
      </c>
      <c r="F115" s="38">
        <v>10</v>
      </c>
      <c r="G115" s="119">
        <f t="shared" si="4"/>
        <v>17</v>
      </c>
      <c r="H115" s="98">
        <v>5</v>
      </c>
      <c r="I115" s="38">
        <v>4</v>
      </c>
      <c r="J115" s="119">
        <f t="shared" si="5"/>
        <v>9</v>
      </c>
    </row>
    <row r="116" spans="1:10" ht="12.75" customHeight="1">
      <c r="A116" s="130" t="s">
        <v>94</v>
      </c>
      <c r="B116" s="99">
        <v>152</v>
      </c>
      <c r="C116" s="38">
        <v>226</v>
      </c>
      <c r="D116" s="119">
        <f t="shared" si="3"/>
        <v>378</v>
      </c>
      <c r="E116" s="99">
        <v>3</v>
      </c>
      <c r="F116" s="38">
        <v>2</v>
      </c>
      <c r="G116" s="119">
        <f t="shared" si="4"/>
        <v>5</v>
      </c>
      <c r="H116" s="98">
        <v>1</v>
      </c>
      <c r="I116" s="38" t="s">
        <v>5</v>
      </c>
      <c r="J116" s="119">
        <f t="shared" si="5"/>
        <v>1</v>
      </c>
    </row>
    <row r="117" spans="1:10" ht="12.75" customHeight="1">
      <c r="A117" s="130" t="s">
        <v>75</v>
      </c>
      <c r="B117" s="99">
        <v>5</v>
      </c>
      <c r="C117" s="38">
        <v>14</v>
      </c>
      <c r="D117" s="119">
        <f t="shared" si="3"/>
        <v>19</v>
      </c>
      <c r="E117" s="99">
        <v>3</v>
      </c>
      <c r="F117" s="38">
        <v>7</v>
      </c>
      <c r="G117" s="119">
        <f t="shared" si="4"/>
        <v>10</v>
      </c>
      <c r="H117" s="98" t="s">
        <v>5</v>
      </c>
      <c r="I117" s="38">
        <v>1</v>
      </c>
      <c r="J117" s="119">
        <f t="shared" si="5"/>
        <v>1</v>
      </c>
    </row>
    <row r="118" spans="1:10" ht="12.75" customHeight="1">
      <c r="A118" s="130" t="s">
        <v>62</v>
      </c>
      <c r="B118" s="99">
        <v>1</v>
      </c>
      <c r="C118" s="38">
        <v>2</v>
      </c>
      <c r="D118" s="119">
        <f t="shared" si="3"/>
        <v>3</v>
      </c>
      <c r="E118" s="99" t="s">
        <v>5</v>
      </c>
      <c r="F118" s="38">
        <v>2</v>
      </c>
      <c r="G118" s="119">
        <f t="shared" si="4"/>
        <v>2</v>
      </c>
      <c r="H118" s="98" t="s">
        <v>5</v>
      </c>
      <c r="I118" s="38" t="s">
        <v>5</v>
      </c>
      <c r="J118" s="119">
        <f t="shared" si="5"/>
        <v>0</v>
      </c>
    </row>
    <row r="119" spans="1:10" ht="12.75" customHeight="1">
      <c r="A119" s="130" t="s">
        <v>95</v>
      </c>
      <c r="B119" s="99">
        <v>1</v>
      </c>
      <c r="C119" s="38">
        <v>1</v>
      </c>
      <c r="D119" s="119">
        <f t="shared" si="3"/>
        <v>2</v>
      </c>
      <c r="E119" s="99" t="s">
        <v>5</v>
      </c>
      <c r="F119" s="38" t="s">
        <v>5</v>
      </c>
      <c r="G119" s="119">
        <f t="shared" si="4"/>
        <v>0</v>
      </c>
      <c r="H119" s="98" t="s">
        <v>5</v>
      </c>
      <c r="I119" s="38" t="s">
        <v>5</v>
      </c>
      <c r="J119" s="119">
        <f t="shared" si="5"/>
        <v>0</v>
      </c>
    </row>
    <row r="120" spans="1:10" ht="12.75" customHeight="1">
      <c r="A120" s="130" t="s">
        <v>63</v>
      </c>
      <c r="B120" s="99">
        <v>26</v>
      </c>
      <c r="C120" s="38">
        <v>344</v>
      </c>
      <c r="D120" s="119">
        <f t="shared" si="3"/>
        <v>370</v>
      </c>
      <c r="E120" s="99">
        <v>2</v>
      </c>
      <c r="F120" s="38">
        <v>54</v>
      </c>
      <c r="G120" s="119">
        <f t="shared" si="4"/>
        <v>56</v>
      </c>
      <c r="H120" s="98">
        <v>2</v>
      </c>
      <c r="I120" s="38">
        <v>16</v>
      </c>
      <c r="J120" s="119">
        <f t="shared" si="5"/>
        <v>18</v>
      </c>
    </row>
    <row r="121" spans="1:10" ht="12">
      <c r="A121" s="130" t="s">
        <v>64</v>
      </c>
      <c r="B121" s="99">
        <v>219</v>
      </c>
      <c r="C121" s="38">
        <v>1006</v>
      </c>
      <c r="D121" s="119">
        <f t="shared" si="3"/>
        <v>1225</v>
      </c>
      <c r="E121" s="99">
        <v>24</v>
      </c>
      <c r="F121" s="38">
        <v>145</v>
      </c>
      <c r="G121" s="119">
        <f t="shared" si="4"/>
        <v>169</v>
      </c>
      <c r="H121" s="98">
        <v>13</v>
      </c>
      <c r="I121" s="38">
        <v>68</v>
      </c>
      <c r="J121" s="119">
        <f t="shared" si="5"/>
        <v>81</v>
      </c>
    </row>
    <row r="122" spans="1:10" ht="12.75" customHeight="1">
      <c r="A122" s="130" t="s">
        <v>65</v>
      </c>
      <c r="B122" s="99">
        <v>25</v>
      </c>
      <c r="C122" s="38">
        <v>17</v>
      </c>
      <c r="D122" s="119">
        <f t="shared" si="3"/>
        <v>42</v>
      </c>
      <c r="E122" s="99">
        <v>1</v>
      </c>
      <c r="F122" s="38">
        <v>3</v>
      </c>
      <c r="G122" s="119">
        <f t="shared" si="4"/>
        <v>4</v>
      </c>
      <c r="H122" s="98">
        <v>2</v>
      </c>
      <c r="I122" s="38">
        <v>2</v>
      </c>
      <c r="J122" s="119">
        <f t="shared" si="5"/>
        <v>4</v>
      </c>
    </row>
    <row r="123" spans="1:10" ht="12.75" customHeight="1">
      <c r="A123" s="130" t="s">
        <v>66</v>
      </c>
      <c r="B123" s="99">
        <v>4</v>
      </c>
      <c r="C123" s="38">
        <v>7</v>
      </c>
      <c r="D123" s="119">
        <f t="shared" si="3"/>
        <v>11</v>
      </c>
      <c r="E123" s="99" t="s">
        <v>5</v>
      </c>
      <c r="F123" s="38" t="s">
        <v>5</v>
      </c>
      <c r="G123" s="119">
        <f t="shared" si="4"/>
        <v>0</v>
      </c>
      <c r="H123" s="98" t="s">
        <v>5</v>
      </c>
      <c r="I123" s="38" t="s">
        <v>5</v>
      </c>
      <c r="J123" s="119">
        <f t="shared" si="5"/>
        <v>0</v>
      </c>
    </row>
    <row r="124" spans="1:10" ht="12.75" customHeight="1">
      <c r="A124" s="130" t="s">
        <v>67</v>
      </c>
      <c r="B124" s="99">
        <v>6015</v>
      </c>
      <c r="C124" s="38">
        <v>3891</v>
      </c>
      <c r="D124" s="119">
        <f t="shared" si="3"/>
        <v>9906</v>
      </c>
      <c r="E124" s="99">
        <v>643</v>
      </c>
      <c r="F124" s="38">
        <v>535</v>
      </c>
      <c r="G124" s="119">
        <f t="shared" si="4"/>
        <v>1178</v>
      </c>
      <c r="H124" s="98">
        <v>379</v>
      </c>
      <c r="I124" s="38">
        <v>387</v>
      </c>
      <c r="J124" s="119">
        <f t="shared" si="5"/>
        <v>766</v>
      </c>
    </row>
    <row r="125" spans="1:10" ht="12.75" customHeight="1">
      <c r="A125" s="130" t="s">
        <v>164</v>
      </c>
      <c r="B125" s="99">
        <v>2</v>
      </c>
      <c r="C125" s="38">
        <v>2</v>
      </c>
      <c r="D125" s="119">
        <f t="shared" si="3"/>
        <v>4</v>
      </c>
      <c r="E125" s="99" t="s">
        <v>5</v>
      </c>
      <c r="F125" s="38" t="s">
        <v>5</v>
      </c>
      <c r="G125" s="119">
        <f t="shared" si="4"/>
        <v>0</v>
      </c>
      <c r="H125" s="98" t="s">
        <v>5</v>
      </c>
      <c r="I125" s="38">
        <v>2</v>
      </c>
      <c r="J125" s="119">
        <f t="shared" si="5"/>
        <v>2</v>
      </c>
    </row>
    <row r="126" spans="1:10" ht="12.75" customHeight="1">
      <c r="A126" s="130" t="s">
        <v>68</v>
      </c>
      <c r="B126" s="99">
        <v>39</v>
      </c>
      <c r="C126" s="38">
        <v>124</v>
      </c>
      <c r="D126" s="119">
        <f t="shared" si="3"/>
        <v>163</v>
      </c>
      <c r="E126" s="99">
        <v>2</v>
      </c>
      <c r="F126" s="38">
        <v>28</v>
      </c>
      <c r="G126" s="119">
        <f t="shared" si="4"/>
        <v>30</v>
      </c>
      <c r="H126" s="98">
        <v>7</v>
      </c>
      <c r="I126" s="38">
        <v>10</v>
      </c>
      <c r="J126" s="119">
        <f t="shared" si="5"/>
        <v>17</v>
      </c>
    </row>
    <row r="127" spans="1:10" ht="12.75" customHeight="1">
      <c r="A127" s="130" t="s">
        <v>69</v>
      </c>
      <c r="B127" s="99">
        <v>9</v>
      </c>
      <c r="C127" s="38">
        <v>28</v>
      </c>
      <c r="D127" s="119">
        <f t="shared" si="3"/>
        <v>37</v>
      </c>
      <c r="E127" s="99" t="s">
        <v>5</v>
      </c>
      <c r="F127" s="38">
        <v>2</v>
      </c>
      <c r="G127" s="119">
        <f t="shared" si="4"/>
        <v>2</v>
      </c>
      <c r="H127" s="98" t="s">
        <v>5</v>
      </c>
      <c r="I127" s="38">
        <v>1</v>
      </c>
      <c r="J127" s="119">
        <f t="shared" si="5"/>
        <v>1</v>
      </c>
    </row>
    <row r="128" spans="1:10" ht="12.75" customHeight="1">
      <c r="A128" s="130" t="s">
        <v>70</v>
      </c>
      <c r="B128" s="99">
        <v>1480</v>
      </c>
      <c r="C128" s="38">
        <v>2364</v>
      </c>
      <c r="D128" s="119">
        <f t="shared" si="3"/>
        <v>3844</v>
      </c>
      <c r="E128" s="99">
        <v>299</v>
      </c>
      <c r="F128" s="38">
        <v>564</v>
      </c>
      <c r="G128" s="119">
        <f t="shared" si="4"/>
        <v>863</v>
      </c>
      <c r="H128" s="98">
        <v>93</v>
      </c>
      <c r="I128" s="38">
        <v>174</v>
      </c>
      <c r="J128" s="119">
        <f t="shared" si="5"/>
        <v>267</v>
      </c>
    </row>
    <row r="129" spans="1:10" ht="12.75" customHeight="1">
      <c r="A129" s="130" t="s">
        <v>71</v>
      </c>
      <c r="B129" s="99">
        <v>3</v>
      </c>
      <c r="C129" s="38">
        <v>4</v>
      </c>
      <c r="D129" s="119">
        <f t="shared" si="3"/>
        <v>7</v>
      </c>
      <c r="E129" s="99" t="s">
        <v>5</v>
      </c>
      <c r="F129" s="38">
        <v>1</v>
      </c>
      <c r="G129" s="119">
        <f t="shared" si="4"/>
        <v>1</v>
      </c>
      <c r="H129" s="98" t="s">
        <v>5</v>
      </c>
      <c r="I129" s="38" t="s">
        <v>5</v>
      </c>
      <c r="J129" s="119">
        <f t="shared" si="5"/>
        <v>0</v>
      </c>
    </row>
    <row r="130" spans="1:10" ht="12.75" customHeight="1">
      <c r="A130" s="130" t="s">
        <v>76</v>
      </c>
      <c r="B130" s="99">
        <v>7</v>
      </c>
      <c r="C130" s="38">
        <v>1</v>
      </c>
      <c r="D130" s="119">
        <f t="shared" si="3"/>
        <v>8</v>
      </c>
      <c r="E130" s="99" t="s">
        <v>5</v>
      </c>
      <c r="F130" s="38" t="s">
        <v>5</v>
      </c>
      <c r="G130" s="119">
        <f t="shared" si="4"/>
        <v>0</v>
      </c>
      <c r="H130" s="98" t="s">
        <v>5</v>
      </c>
      <c r="I130" s="38">
        <v>1</v>
      </c>
      <c r="J130" s="119">
        <f t="shared" si="5"/>
        <v>1</v>
      </c>
    </row>
    <row r="131" spans="1:10" ht="12.75" customHeight="1" thickBot="1">
      <c r="A131" s="130" t="s">
        <v>96</v>
      </c>
      <c r="B131" s="103">
        <v>12</v>
      </c>
      <c r="C131" s="104">
        <v>16</v>
      </c>
      <c r="D131" s="133">
        <f t="shared" si="3"/>
        <v>28</v>
      </c>
      <c r="E131" s="103" t="s">
        <v>5</v>
      </c>
      <c r="F131" s="104">
        <v>2</v>
      </c>
      <c r="G131" s="133">
        <f t="shared" si="4"/>
        <v>2</v>
      </c>
      <c r="H131" s="105" t="s">
        <v>5</v>
      </c>
      <c r="I131" s="104" t="s">
        <v>5</v>
      </c>
      <c r="J131" s="133">
        <f t="shared" si="5"/>
        <v>0</v>
      </c>
    </row>
    <row r="132" spans="1:10" ht="12.75" customHeight="1" thickBot="1">
      <c r="A132" s="150" t="s">
        <v>197</v>
      </c>
      <c r="B132" s="394">
        <f>SUM(B6:B131)</f>
        <v>15583</v>
      </c>
      <c r="C132" s="400">
        <f aca="true" t="shared" si="6" ref="C132:J132">SUM(C6:C131)</f>
        <v>18895</v>
      </c>
      <c r="D132" s="401">
        <f t="shared" si="6"/>
        <v>34478</v>
      </c>
      <c r="E132" s="394">
        <f t="shared" si="6"/>
        <v>1787</v>
      </c>
      <c r="F132" s="400">
        <f t="shared" si="6"/>
        <v>4565</v>
      </c>
      <c r="G132" s="401">
        <f t="shared" si="6"/>
        <v>6352</v>
      </c>
      <c r="H132" s="394">
        <f t="shared" si="6"/>
        <v>949</v>
      </c>
      <c r="I132" s="400">
        <f t="shared" si="6"/>
        <v>2599</v>
      </c>
      <c r="J132" s="401">
        <f t="shared" si="6"/>
        <v>3548</v>
      </c>
    </row>
    <row r="133" ht="12.75" customHeight="1"/>
    <row r="134" ht="12.75" customHeight="1"/>
    <row r="136" ht="12.75" customHeight="1"/>
    <row r="137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</sheetData>
  <sheetProtection/>
  <mergeCells count="4">
    <mergeCell ref="A4:A5"/>
    <mergeCell ref="H4:J4"/>
    <mergeCell ref="B4:D4"/>
    <mergeCell ref="E4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70"/>
  <sheetViews>
    <sheetView workbookViewId="0" topLeftCell="A1">
      <selection activeCell="I57" sqref="I57"/>
    </sheetView>
  </sheetViews>
  <sheetFormatPr defaultColWidth="9.140625" defaultRowHeight="12.75"/>
  <cols>
    <col min="1" max="1" width="34.7109375" style="3" customWidth="1"/>
    <col min="2" max="4" width="7.421875" style="3" customWidth="1"/>
    <col min="5" max="5" width="11.28125" style="3" customWidth="1"/>
    <col min="6" max="8" width="6.57421875" style="3" bestFit="1" customWidth="1"/>
    <col min="9" max="16384" width="9.140625" style="3" customWidth="1"/>
  </cols>
  <sheetData>
    <row r="1" s="7" customFormat="1" ht="12.75" customHeight="1">
      <c r="A1" s="6" t="s">
        <v>263</v>
      </c>
    </row>
    <row r="2" s="7" customFormat="1" ht="12.75" customHeight="1">
      <c r="A2" s="7" t="s">
        <v>220</v>
      </c>
    </row>
    <row r="3" s="7" customFormat="1" ht="12.75" customHeight="1"/>
    <row r="4" ht="12.75" customHeight="1" thickBot="1"/>
    <row r="5" spans="1:5" ht="12.75" thickBot="1">
      <c r="A5" s="199" t="s">
        <v>0</v>
      </c>
      <c r="B5" s="200" t="s">
        <v>215</v>
      </c>
      <c r="C5" s="403" t="s">
        <v>216</v>
      </c>
      <c r="D5" s="200" t="s">
        <v>2</v>
      </c>
      <c r="E5" s="201" t="s">
        <v>3</v>
      </c>
    </row>
    <row r="6" spans="1:5" ht="12">
      <c r="A6" s="131" t="s">
        <v>152</v>
      </c>
      <c r="B6" s="139">
        <v>41</v>
      </c>
      <c r="C6" s="379">
        <v>79</v>
      </c>
      <c r="D6" s="382">
        <v>120</v>
      </c>
      <c r="E6" s="237">
        <f>D6*100/$D$35</f>
        <v>1.6144221713978206</v>
      </c>
    </row>
    <row r="7" spans="1:5" ht="12">
      <c r="A7" s="130" t="s">
        <v>153</v>
      </c>
      <c r="B7" s="140">
        <v>34</v>
      </c>
      <c r="C7" s="380">
        <v>85</v>
      </c>
      <c r="D7" s="405">
        <v>119</v>
      </c>
      <c r="E7" s="237">
        <f aca="true" t="shared" si="0" ref="E7:E34">D7*100/$D$35</f>
        <v>1.6009686533028387</v>
      </c>
    </row>
    <row r="8" spans="1:5" ht="12">
      <c r="A8" s="130" t="s">
        <v>14</v>
      </c>
      <c r="B8" s="140">
        <v>135</v>
      </c>
      <c r="C8" s="380">
        <v>221</v>
      </c>
      <c r="D8" s="405">
        <v>356</v>
      </c>
      <c r="E8" s="237">
        <f t="shared" si="0"/>
        <v>4.789452441813534</v>
      </c>
    </row>
    <row r="9" spans="1:5" ht="12">
      <c r="A9" s="130" t="s">
        <v>173</v>
      </c>
      <c r="B9" s="140">
        <v>2</v>
      </c>
      <c r="C9" s="380">
        <v>8</v>
      </c>
      <c r="D9" s="405">
        <v>10</v>
      </c>
      <c r="E9" s="237">
        <f t="shared" si="0"/>
        <v>0.13453518094981837</v>
      </c>
    </row>
    <row r="10" spans="1:5" ht="12">
      <c r="A10" s="130" t="s">
        <v>154</v>
      </c>
      <c r="B10" s="140">
        <v>80</v>
      </c>
      <c r="C10" s="380">
        <v>86</v>
      </c>
      <c r="D10" s="405">
        <v>166</v>
      </c>
      <c r="E10" s="237">
        <f t="shared" si="0"/>
        <v>2.233284003766985</v>
      </c>
    </row>
    <row r="11" spans="1:5" ht="12">
      <c r="A11" s="130" t="s">
        <v>179</v>
      </c>
      <c r="B11" s="140">
        <v>23</v>
      </c>
      <c r="C11" s="380">
        <v>63</v>
      </c>
      <c r="D11" s="405">
        <v>86</v>
      </c>
      <c r="E11" s="237">
        <f t="shared" si="0"/>
        <v>1.157002556168438</v>
      </c>
    </row>
    <row r="12" spans="1:5" ht="12">
      <c r="A12" s="130" t="s">
        <v>180</v>
      </c>
      <c r="B12" s="140">
        <v>8</v>
      </c>
      <c r="C12" s="380">
        <v>5</v>
      </c>
      <c r="D12" s="405">
        <v>13</v>
      </c>
      <c r="E12" s="237">
        <f t="shared" si="0"/>
        <v>0.1748957352347639</v>
      </c>
    </row>
    <row r="13" spans="1:5" ht="12">
      <c r="A13" s="130" t="s">
        <v>155</v>
      </c>
      <c r="B13" s="140">
        <v>38</v>
      </c>
      <c r="C13" s="380">
        <v>39</v>
      </c>
      <c r="D13" s="405">
        <v>77</v>
      </c>
      <c r="E13" s="237">
        <f t="shared" si="0"/>
        <v>1.0359208933136015</v>
      </c>
    </row>
    <row r="14" spans="1:5" ht="12">
      <c r="A14" s="130" t="s">
        <v>156</v>
      </c>
      <c r="B14" s="140">
        <v>168</v>
      </c>
      <c r="C14" s="380">
        <v>377</v>
      </c>
      <c r="D14" s="405">
        <v>545</v>
      </c>
      <c r="E14" s="237">
        <f t="shared" si="0"/>
        <v>7.3321673617651015</v>
      </c>
    </row>
    <row r="15" spans="1:5" ht="12">
      <c r="A15" s="130" t="s">
        <v>157</v>
      </c>
      <c r="B15" s="140">
        <v>29</v>
      </c>
      <c r="C15" s="380">
        <v>72</v>
      </c>
      <c r="D15" s="405">
        <v>101</v>
      </c>
      <c r="E15" s="237">
        <f t="shared" si="0"/>
        <v>1.3588053275931655</v>
      </c>
    </row>
    <row r="16" spans="1:5" ht="12">
      <c r="A16" s="130" t="s">
        <v>158</v>
      </c>
      <c r="B16" s="140">
        <v>208</v>
      </c>
      <c r="C16" s="380">
        <v>404</v>
      </c>
      <c r="D16" s="405">
        <v>612</v>
      </c>
      <c r="E16" s="237">
        <f t="shared" si="0"/>
        <v>8.233553074128885</v>
      </c>
    </row>
    <row r="17" spans="1:5" ht="12">
      <c r="A17" s="130" t="s">
        <v>177</v>
      </c>
      <c r="B17" s="140">
        <v>31</v>
      </c>
      <c r="C17" s="380">
        <v>69</v>
      </c>
      <c r="D17" s="405">
        <v>100</v>
      </c>
      <c r="E17" s="237">
        <f t="shared" si="0"/>
        <v>1.3453518094981838</v>
      </c>
    </row>
    <row r="18" spans="1:5" ht="12">
      <c r="A18" s="130" t="s">
        <v>196</v>
      </c>
      <c r="B18" s="140" t="s">
        <v>5</v>
      </c>
      <c r="C18" s="380">
        <v>4</v>
      </c>
      <c r="D18" s="405">
        <v>4</v>
      </c>
      <c r="E18" s="237">
        <f t="shared" si="0"/>
        <v>0.05381407237992735</v>
      </c>
    </row>
    <row r="19" spans="1:5" ht="12">
      <c r="A19" s="130" t="s">
        <v>40</v>
      </c>
      <c r="B19" s="140">
        <v>115</v>
      </c>
      <c r="C19" s="380">
        <v>73</v>
      </c>
      <c r="D19" s="405">
        <v>188</v>
      </c>
      <c r="E19" s="237">
        <f t="shared" si="0"/>
        <v>2.5292614018565853</v>
      </c>
    </row>
    <row r="20" spans="1:5" ht="12">
      <c r="A20" s="130" t="s">
        <v>182</v>
      </c>
      <c r="B20" s="140" t="s">
        <v>5</v>
      </c>
      <c r="C20" s="380">
        <v>1</v>
      </c>
      <c r="D20" s="405">
        <v>1</v>
      </c>
      <c r="E20" s="237">
        <f t="shared" si="0"/>
        <v>0.013453518094981838</v>
      </c>
    </row>
    <row r="21" spans="1:5" ht="12">
      <c r="A21" s="130" t="s">
        <v>41</v>
      </c>
      <c r="B21" s="140">
        <v>43</v>
      </c>
      <c r="C21" s="380">
        <v>23</v>
      </c>
      <c r="D21" s="405">
        <v>66</v>
      </c>
      <c r="E21" s="237">
        <f t="shared" si="0"/>
        <v>0.8879321942688013</v>
      </c>
    </row>
    <row r="22" spans="1:5" ht="12">
      <c r="A22" s="130" t="s">
        <v>181</v>
      </c>
      <c r="B22" s="140">
        <v>1</v>
      </c>
      <c r="C22" s="380" t="s">
        <v>5</v>
      </c>
      <c r="D22" s="405">
        <v>1</v>
      </c>
      <c r="E22" s="237">
        <f t="shared" si="0"/>
        <v>0.013453518094981838</v>
      </c>
    </row>
    <row r="23" spans="1:5" ht="12">
      <c r="A23" s="130" t="s">
        <v>172</v>
      </c>
      <c r="B23" s="140">
        <v>40</v>
      </c>
      <c r="C23" s="380">
        <v>164</v>
      </c>
      <c r="D23" s="405">
        <v>204</v>
      </c>
      <c r="E23" s="237">
        <f t="shared" si="0"/>
        <v>2.744517691376295</v>
      </c>
    </row>
    <row r="24" spans="1:5" ht="12">
      <c r="A24" s="130" t="s">
        <v>160</v>
      </c>
      <c r="B24" s="140">
        <v>342</v>
      </c>
      <c r="C24" s="380">
        <v>1912</v>
      </c>
      <c r="D24" s="405">
        <v>2254</v>
      </c>
      <c r="E24" s="237">
        <f t="shared" si="0"/>
        <v>30.324229786089063</v>
      </c>
    </row>
    <row r="25" spans="1:5" ht="12">
      <c r="A25" s="130" t="s">
        <v>178</v>
      </c>
      <c r="B25" s="140">
        <v>86</v>
      </c>
      <c r="C25" s="380">
        <v>96</v>
      </c>
      <c r="D25" s="405">
        <v>182</v>
      </c>
      <c r="E25" s="237">
        <f t="shared" si="0"/>
        <v>2.4485402932866944</v>
      </c>
    </row>
    <row r="26" spans="1:5" ht="12">
      <c r="A26" s="130" t="s">
        <v>175</v>
      </c>
      <c r="B26" s="140">
        <v>38</v>
      </c>
      <c r="C26" s="380">
        <v>126</v>
      </c>
      <c r="D26" s="405">
        <v>164</v>
      </c>
      <c r="E26" s="237">
        <f t="shared" si="0"/>
        <v>2.2063769675770213</v>
      </c>
    </row>
    <row r="27" spans="1:5" ht="12">
      <c r="A27" s="130" t="s">
        <v>143</v>
      </c>
      <c r="B27" s="140">
        <v>125</v>
      </c>
      <c r="C27" s="380">
        <v>215</v>
      </c>
      <c r="D27" s="405">
        <v>340</v>
      </c>
      <c r="E27" s="237">
        <f t="shared" si="0"/>
        <v>4.574196152293825</v>
      </c>
    </row>
    <row r="28" spans="1:5" ht="12">
      <c r="A28" s="130" t="s">
        <v>161</v>
      </c>
      <c r="B28" s="140">
        <v>82</v>
      </c>
      <c r="C28" s="380">
        <v>90</v>
      </c>
      <c r="D28" s="405">
        <v>172</v>
      </c>
      <c r="E28" s="237">
        <f t="shared" si="0"/>
        <v>2.314005112336876</v>
      </c>
    </row>
    <row r="29" spans="1:5" ht="12">
      <c r="A29" s="130" t="s">
        <v>126</v>
      </c>
      <c r="B29" s="140">
        <v>8</v>
      </c>
      <c r="C29" s="380">
        <v>14</v>
      </c>
      <c r="D29" s="405">
        <v>22</v>
      </c>
      <c r="E29" s="237">
        <f t="shared" si="0"/>
        <v>0.29597739808960044</v>
      </c>
    </row>
    <row r="30" spans="1:5" ht="12">
      <c r="A30" s="130" t="s">
        <v>162</v>
      </c>
      <c r="B30" s="140">
        <v>8</v>
      </c>
      <c r="C30" s="380">
        <v>30</v>
      </c>
      <c r="D30" s="405">
        <v>38</v>
      </c>
      <c r="E30" s="237">
        <f t="shared" si="0"/>
        <v>0.5112336876093099</v>
      </c>
    </row>
    <row r="31" spans="1:5" ht="12">
      <c r="A31" s="130" t="s">
        <v>163</v>
      </c>
      <c r="B31" s="140">
        <v>123</v>
      </c>
      <c r="C31" s="380">
        <v>154</v>
      </c>
      <c r="D31" s="405">
        <v>277</v>
      </c>
      <c r="E31" s="237">
        <f t="shared" si="0"/>
        <v>3.7266245123099693</v>
      </c>
    </row>
    <row r="32" spans="1:5" ht="12">
      <c r="A32" s="130" t="s">
        <v>144</v>
      </c>
      <c r="B32" s="140">
        <v>62</v>
      </c>
      <c r="C32" s="380">
        <v>98</v>
      </c>
      <c r="D32" s="405">
        <v>160</v>
      </c>
      <c r="E32" s="237">
        <f t="shared" si="0"/>
        <v>2.152562895197094</v>
      </c>
    </row>
    <row r="33" spans="1:5" ht="12">
      <c r="A33" s="130" t="s">
        <v>165</v>
      </c>
      <c r="B33" s="140">
        <v>134</v>
      </c>
      <c r="C33" s="380">
        <v>313</v>
      </c>
      <c r="D33" s="405">
        <v>447</v>
      </c>
      <c r="E33" s="237">
        <f t="shared" si="0"/>
        <v>6.013722588456882</v>
      </c>
    </row>
    <row r="34" spans="1:5" ht="12.75" thickBot="1">
      <c r="A34" s="130" t="s">
        <v>166</v>
      </c>
      <c r="B34" s="140">
        <v>89</v>
      </c>
      <c r="C34" s="380">
        <v>519</v>
      </c>
      <c r="D34" s="405">
        <v>608</v>
      </c>
      <c r="E34" s="237">
        <f t="shared" si="0"/>
        <v>8.179739001748958</v>
      </c>
    </row>
    <row r="35" spans="1:5" ht="12.75" thickBot="1">
      <c r="A35" s="199" t="s">
        <v>230</v>
      </c>
      <c r="B35" s="402">
        <f>SUM(B6:B34)</f>
        <v>2093</v>
      </c>
      <c r="C35" s="404">
        <f>SUM(C6:C34)</f>
        <v>5340</v>
      </c>
      <c r="D35" s="402">
        <f>SUM(D6:D34)</f>
        <v>7433</v>
      </c>
      <c r="E35" s="409">
        <f>D35*100/$D$35</f>
        <v>100</v>
      </c>
    </row>
    <row r="39" spans="1:5" ht="12.75">
      <c r="A39" s="6" t="s">
        <v>264</v>
      </c>
      <c r="B39" s="7"/>
      <c r="C39" s="7"/>
      <c r="D39" s="7"/>
      <c r="E39" s="7"/>
    </row>
    <row r="40" spans="1:5" ht="12.75">
      <c r="A40" s="7" t="s">
        <v>221</v>
      </c>
      <c r="B40" s="7"/>
      <c r="C40" s="7"/>
      <c r="D40" s="7"/>
      <c r="E40" s="7"/>
    </row>
    <row r="41" spans="1:5" ht="12.75">
      <c r="A41" s="7"/>
      <c r="B41" s="7"/>
      <c r="C41" s="7"/>
      <c r="D41" s="7"/>
      <c r="E41" s="7"/>
    </row>
    <row r="42" ht="12" thickBot="1"/>
    <row r="43" spans="1:5" ht="12.75" thickBot="1">
      <c r="A43" s="196" t="s">
        <v>0</v>
      </c>
      <c r="B43" s="197" t="s">
        <v>215</v>
      </c>
      <c r="C43" s="406" t="s">
        <v>216</v>
      </c>
      <c r="D43" s="197" t="s">
        <v>2</v>
      </c>
      <c r="E43" s="198" t="s">
        <v>3</v>
      </c>
    </row>
    <row r="44" spans="1:5" ht="12">
      <c r="A44" s="131" t="s">
        <v>152</v>
      </c>
      <c r="B44" s="139">
        <v>11</v>
      </c>
      <c r="C44" s="379">
        <v>22</v>
      </c>
      <c r="D44" s="382">
        <v>33</v>
      </c>
      <c r="E44" s="237">
        <f>D44*100/$D$70</f>
        <v>3.909952606635071</v>
      </c>
    </row>
    <row r="45" spans="1:5" ht="12">
      <c r="A45" s="130" t="s">
        <v>153</v>
      </c>
      <c r="B45" s="140">
        <v>1</v>
      </c>
      <c r="C45" s="380">
        <v>11</v>
      </c>
      <c r="D45" s="405">
        <v>12</v>
      </c>
      <c r="E45" s="237">
        <f aca="true" t="shared" si="1" ref="E45:E69">D45*100/$D$70</f>
        <v>1.4218009478672986</v>
      </c>
    </row>
    <row r="46" spans="1:5" ht="12">
      <c r="A46" s="130" t="s">
        <v>14</v>
      </c>
      <c r="B46" s="140">
        <v>33</v>
      </c>
      <c r="C46" s="380">
        <v>64</v>
      </c>
      <c r="D46" s="405">
        <v>97</v>
      </c>
      <c r="E46" s="237">
        <f t="shared" si="1"/>
        <v>11.492890995260664</v>
      </c>
    </row>
    <row r="47" spans="1:5" ht="12">
      <c r="A47" s="130" t="s">
        <v>154</v>
      </c>
      <c r="B47" s="140">
        <v>11</v>
      </c>
      <c r="C47" s="380">
        <v>13</v>
      </c>
      <c r="D47" s="405">
        <v>24</v>
      </c>
      <c r="E47" s="237">
        <f t="shared" si="1"/>
        <v>2.843601895734597</v>
      </c>
    </row>
    <row r="48" spans="1:5" ht="12">
      <c r="A48" s="130" t="s">
        <v>179</v>
      </c>
      <c r="B48" s="140">
        <v>1</v>
      </c>
      <c r="C48" s="380">
        <v>10</v>
      </c>
      <c r="D48" s="405">
        <v>11</v>
      </c>
      <c r="E48" s="237">
        <f t="shared" si="1"/>
        <v>1.3033175355450237</v>
      </c>
    </row>
    <row r="49" spans="1:5" ht="12">
      <c r="A49" s="130" t="s">
        <v>180</v>
      </c>
      <c r="B49" s="140">
        <v>2</v>
      </c>
      <c r="C49" s="380" t="s">
        <v>5</v>
      </c>
      <c r="D49" s="405">
        <v>2</v>
      </c>
      <c r="E49" s="237">
        <f t="shared" si="1"/>
        <v>0.23696682464454977</v>
      </c>
    </row>
    <row r="50" spans="1:5" s="7" customFormat="1" ht="12.75" customHeight="1">
      <c r="A50" s="130" t="s">
        <v>155</v>
      </c>
      <c r="B50" s="140">
        <v>4</v>
      </c>
      <c r="C50" s="380">
        <v>3</v>
      </c>
      <c r="D50" s="405">
        <v>7</v>
      </c>
      <c r="E50" s="237">
        <f t="shared" si="1"/>
        <v>0.8293838862559242</v>
      </c>
    </row>
    <row r="51" spans="1:5" s="7" customFormat="1" ht="12.75" customHeight="1">
      <c r="A51" s="130" t="s">
        <v>156</v>
      </c>
      <c r="B51" s="140">
        <v>10</v>
      </c>
      <c r="C51" s="380">
        <v>37</v>
      </c>
      <c r="D51" s="405">
        <v>47</v>
      </c>
      <c r="E51" s="237">
        <f t="shared" si="1"/>
        <v>5.568720379146919</v>
      </c>
    </row>
    <row r="52" spans="1:5" s="7" customFormat="1" ht="12.75" customHeight="1">
      <c r="A52" s="130" t="s">
        <v>157</v>
      </c>
      <c r="B52" s="140">
        <v>6</v>
      </c>
      <c r="C52" s="380">
        <v>9</v>
      </c>
      <c r="D52" s="405">
        <v>15</v>
      </c>
      <c r="E52" s="237">
        <f t="shared" si="1"/>
        <v>1.7772511848341233</v>
      </c>
    </row>
    <row r="53" spans="1:5" s="7" customFormat="1" ht="12.75" customHeight="1">
      <c r="A53" s="130" t="s">
        <v>158</v>
      </c>
      <c r="B53" s="140">
        <v>2</v>
      </c>
      <c r="C53" s="380">
        <v>16</v>
      </c>
      <c r="D53" s="405">
        <v>18</v>
      </c>
      <c r="E53" s="237">
        <f t="shared" si="1"/>
        <v>2.132701421800948</v>
      </c>
    </row>
    <row r="54" spans="1:5" s="7" customFormat="1" ht="12.75" customHeight="1">
      <c r="A54" s="130" t="s">
        <v>177</v>
      </c>
      <c r="B54" s="140" t="s">
        <v>5</v>
      </c>
      <c r="C54" s="380">
        <v>5</v>
      </c>
      <c r="D54" s="405">
        <v>5</v>
      </c>
      <c r="E54" s="237">
        <f t="shared" si="1"/>
        <v>0.5924170616113744</v>
      </c>
    </row>
    <row r="55" spans="1:5" s="7" customFormat="1" ht="12.75" customHeight="1">
      <c r="A55" s="130" t="s">
        <v>196</v>
      </c>
      <c r="B55" s="140" t="s">
        <v>5</v>
      </c>
      <c r="C55" s="380">
        <v>3</v>
      </c>
      <c r="D55" s="405">
        <v>3</v>
      </c>
      <c r="E55" s="237">
        <f t="shared" si="1"/>
        <v>0.35545023696682465</v>
      </c>
    </row>
    <row r="56" spans="1:5" ht="12.75" customHeight="1">
      <c r="A56" s="130" t="s">
        <v>40</v>
      </c>
      <c r="B56" s="140">
        <v>48</v>
      </c>
      <c r="C56" s="380">
        <v>14</v>
      </c>
      <c r="D56" s="405">
        <v>62</v>
      </c>
      <c r="E56" s="237">
        <f t="shared" si="1"/>
        <v>7.345971563981043</v>
      </c>
    </row>
    <row r="57" spans="1:5" ht="12">
      <c r="A57" s="130" t="s">
        <v>41</v>
      </c>
      <c r="B57" s="140">
        <v>3</v>
      </c>
      <c r="C57" s="380">
        <v>5</v>
      </c>
      <c r="D57" s="405">
        <v>8</v>
      </c>
      <c r="E57" s="237">
        <f t="shared" si="1"/>
        <v>0.9478672985781991</v>
      </c>
    </row>
    <row r="58" spans="1:5" ht="12">
      <c r="A58" s="130" t="s">
        <v>172</v>
      </c>
      <c r="B58" s="140">
        <v>4</v>
      </c>
      <c r="C58" s="380">
        <v>36</v>
      </c>
      <c r="D58" s="405">
        <v>40</v>
      </c>
      <c r="E58" s="237">
        <f t="shared" si="1"/>
        <v>4.739336492890995</v>
      </c>
    </row>
    <row r="59" spans="1:5" ht="12">
      <c r="A59" s="130" t="s">
        <v>160</v>
      </c>
      <c r="B59" s="140">
        <v>38</v>
      </c>
      <c r="C59" s="380">
        <v>134</v>
      </c>
      <c r="D59" s="405">
        <v>172</v>
      </c>
      <c r="E59" s="237">
        <f t="shared" si="1"/>
        <v>20.379146919431278</v>
      </c>
    </row>
    <row r="60" spans="1:5" ht="12">
      <c r="A60" s="130" t="s">
        <v>178</v>
      </c>
      <c r="B60" s="140" t="s">
        <v>5</v>
      </c>
      <c r="C60" s="380">
        <v>8</v>
      </c>
      <c r="D60" s="405">
        <v>8</v>
      </c>
      <c r="E60" s="237">
        <f t="shared" si="1"/>
        <v>0.9478672985781991</v>
      </c>
    </row>
    <row r="61" spans="1:5" ht="12">
      <c r="A61" s="130" t="s">
        <v>175</v>
      </c>
      <c r="B61" s="140">
        <v>3</v>
      </c>
      <c r="C61" s="380">
        <v>7</v>
      </c>
      <c r="D61" s="405">
        <v>10</v>
      </c>
      <c r="E61" s="237">
        <f t="shared" si="1"/>
        <v>1.1848341232227488</v>
      </c>
    </row>
    <row r="62" spans="1:5" ht="12">
      <c r="A62" s="130" t="s">
        <v>143</v>
      </c>
      <c r="B62" s="140">
        <v>17</v>
      </c>
      <c r="C62" s="380">
        <v>26</v>
      </c>
      <c r="D62" s="405">
        <v>43</v>
      </c>
      <c r="E62" s="237">
        <f t="shared" si="1"/>
        <v>5.0947867298578196</v>
      </c>
    </row>
    <row r="63" spans="1:5" ht="12">
      <c r="A63" s="130" t="s">
        <v>161</v>
      </c>
      <c r="B63" s="140">
        <v>12</v>
      </c>
      <c r="C63" s="380">
        <v>7</v>
      </c>
      <c r="D63" s="405">
        <v>19</v>
      </c>
      <c r="E63" s="237">
        <f t="shared" si="1"/>
        <v>2.251184834123223</v>
      </c>
    </row>
    <row r="64" spans="1:5" ht="12">
      <c r="A64" s="130" t="s">
        <v>126</v>
      </c>
      <c r="B64" s="140">
        <v>1</v>
      </c>
      <c r="C64" s="380">
        <v>3</v>
      </c>
      <c r="D64" s="405">
        <v>4</v>
      </c>
      <c r="E64" s="237">
        <f t="shared" si="1"/>
        <v>0.47393364928909953</v>
      </c>
    </row>
    <row r="65" spans="1:5" ht="12">
      <c r="A65" s="130" t="s">
        <v>162</v>
      </c>
      <c r="B65" s="140">
        <v>1</v>
      </c>
      <c r="C65" s="380">
        <v>7</v>
      </c>
      <c r="D65" s="405">
        <v>8</v>
      </c>
      <c r="E65" s="237">
        <f t="shared" si="1"/>
        <v>0.9478672985781991</v>
      </c>
    </row>
    <row r="66" spans="1:5" ht="12">
      <c r="A66" s="130" t="s">
        <v>163</v>
      </c>
      <c r="B66" s="140">
        <v>5</v>
      </c>
      <c r="C66" s="380">
        <v>16</v>
      </c>
      <c r="D66" s="405">
        <v>21</v>
      </c>
      <c r="E66" s="237">
        <f t="shared" si="1"/>
        <v>2.4881516587677726</v>
      </c>
    </row>
    <row r="67" spans="1:5" ht="12">
      <c r="A67" s="130" t="s">
        <v>144</v>
      </c>
      <c r="B67" s="140">
        <v>8</v>
      </c>
      <c r="C67" s="380">
        <v>9</v>
      </c>
      <c r="D67" s="405">
        <v>17</v>
      </c>
      <c r="E67" s="237">
        <f t="shared" si="1"/>
        <v>2.014218009478673</v>
      </c>
    </row>
    <row r="68" spans="1:5" ht="12">
      <c r="A68" s="130" t="s">
        <v>165</v>
      </c>
      <c r="B68" s="140">
        <v>5</v>
      </c>
      <c r="C68" s="380">
        <v>55</v>
      </c>
      <c r="D68" s="405">
        <v>60</v>
      </c>
      <c r="E68" s="237">
        <f t="shared" si="1"/>
        <v>7.109004739336493</v>
      </c>
    </row>
    <row r="69" spans="1:5" ht="12.75" thickBot="1">
      <c r="A69" s="130" t="s">
        <v>166</v>
      </c>
      <c r="B69" s="141">
        <v>10</v>
      </c>
      <c r="C69" s="381">
        <v>88</v>
      </c>
      <c r="D69" s="405">
        <v>98</v>
      </c>
      <c r="E69" s="237">
        <f t="shared" si="1"/>
        <v>11.611374407582938</v>
      </c>
    </row>
    <row r="70" spans="1:5" ht="12.75" thickBot="1">
      <c r="A70" s="196" t="s">
        <v>230</v>
      </c>
      <c r="B70" s="407">
        <f>SUM(B44:B69)</f>
        <v>236</v>
      </c>
      <c r="C70" s="408">
        <f>SUM(C44:C69)</f>
        <v>608</v>
      </c>
      <c r="D70" s="407">
        <f>SUM(D44:D69)</f>
        <v>844</v>
      </c>
      <c r="E70" s="410">
        <f>SUM(E44:E69)</f>
        <v>100.00000000000001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1"/>
  <sheetViews>
    <sheetView workbookViewId="0" topLeftCell="A1">
      <selection activeCell="I40" sqref="I40"/>
    </sheetView>
  </sheetViews>
  <sheetFormatPr defaultColWidth="9.140625" defaultRowHeight="12.75"/>
  <cols>
    <col min="1" max="1" width="30.140625" style="0" customWidth="1"/>
    <col min="5" max="5" width="10.57421875" style="0" customWidth="1"/>
  </cols>
  <sheetData>
    <row r="1" s="7" customFormat="1" ht="12.75" customHeight="1">
      <c r="A1" s="6" t="s">
        <v>265</v>
      </c>
    </row>
    <row r="2" s="7" customFormat="1" ht="12.75" customHeight="1">
      <c r="A2" s="7" t="s">
        <v>266</v>
      </c>
    </row>
    <row r="3" s="7" customFormat="1" ht="12.75" customHeight="1" thickBot="1"/>
    <row r="4" spans="1:5" s="3" customFormat="1" ht="19.5" customHeight="1" thickBot="1">
      <c r="A4" s="202" t="s">
        <v>0</v>
      </c>
      <c r="B4" s="203" t="s">
        <v>215</v>
      </c>
      <c r="C4" s="411" t="s">
        <v>216</v>
      </c>
      <c r="D4" s="203" t="s">
        <v>2</v>
      </c>
      <c r="E4" s="204" t="s">
        <v>3</v>
      </c>
    </row>
    <row r="5" spans="1:5" s="3" customFormat="1" ht="12">
      <c r="A5" s="131" t="s">
        <v>6</v>
      </c>
      <c r="B5" s="139">
        <v>1</v>
      </c>
      <c r="C5" s="379" t="s">
        <v>5</v>
      </c>
      <c r="D5" s="382">
        <f>SUM(B5:C5)</f>
        <v>1</v>
      </c>
      <c r="E5" s="237">
        <f aca="true" t="shared" si="0" ref="E5:E46">D5*100/$D$47</f>
        <v>0.6535947712418301</v>
      </c>
    </row>
    <row r="6" spans="1:5" s="3" customFormat="1" ht="12">
      <c r="A6" s="130" t="s">
        <v>98</v>
      </c>
      <c r="B6" s="140">
        <v>1</v>
      </c>
      <c r="C6" s="380">
        <v>1</v>
      </c>
      <c r="D6" s="382">
        <f aca="true" t="shared" si="1" ref="D6:D46">SUM(B6:C6)</f>
        <v>2</v>
      </c>
      <c r="E6" s="237">
        <f t="shared" si="0"/>
        <v>1.3071895424836601</v>
      </c>
    </row>
    <row r="7" spans="1:5" s="3" customFormat="1" ht="12">
      <c r="A7" s="130" t="s">
        <v>8</v>
      </c>
      <c r="B7" s="140">
        <v>1</v>
      </c>
      <c r="C7" s="380" t="s">
        <v>5</v>
      </c>
      <c r="D7" s="382">
        <f t="shared" si="1"/>
        <v>1</v>
      </c>
      <c r="E7" s="237">
        <f t="shared" si="0"/>
        <v>0.6535947712418301</v>
      </c>
    </row>
    <row r="8" spans="1:5" s="3" customFormat="1" ht="12">
      <c r="A8" s="130" t="s">
        <v>99</v>
      </c>
      <c r="B8" s="140">
        <v>1</v>
      </c>
      <c r="C8" s="380">
        <v>4</v>
      </c>
      <c r="D8" s="382">
        <f t="shared" si="1"/>
        <v>5</v>
      </c>
      <c r="E8" s="237">
        <f t="shared" si="0"/>
        <v>3.2679738562091503</v>
      </c>
    </row>
    <row r="9" spans="1:5" s="3" customFormat="1" ht="12">
      <c r="A9" s="205" t="s">
        <v>13</v>
      </c>
      <c r="B9" s="155">
        <v>6</v>
      </c>
      <c r="C9" s="412">
        <v>2</v>
      </c>
      <c r="D9" s="382">
        <f t="shared" si="1"/>
        <v>8</v>
      </c>
      <c r="E9" s="237">
        <f t="shared" si="0"/>
        <v>5.228758169934641</v>
      </c>
    </row>
    <row r="10" spans="1:5" s="3" customFormat="1" ht="12">
      <c r="A10" s="130" t="s">
        <v>101</v>
      </c>
      <c r="B10" s="140">
        <v>1</v>
      </c>
      <c r="C10" s="380" t="s">
        <v>5</v>
      </c>
      <c r="D10" s="382">
        <f t="shared" si="1"/>
        <v>1</v>
      </c>
      <c r="E10" s="237">
        <f t="shared" si="0"/>
        <v>0.6535947712418301</v>
      </c>
    </row>
    <row r="11" spans="1:5" s="3" customFormat="1" ht="12">
      <c r="A11" s="130" t="s">
        <v>102</v>
      </c>
      <c r="B11" s="140">
        <v>2</v>
      </c>
      <c r="C11" s="380" t="s">
        <v>5</v>
      </c>
      <c r="D11" s="382">
        <f t="shared" si="1"/>
        <v>2</v>
      </c>
      <c r="E11" s="237">
        <f t="shared" si="0"/>
        <v>1.3071895424836601</v>
      </c>
    </row>
    <row r="12" spans="1:5" s="3" customFormat="1" ht="12">
      <c r="A12" s="130" t="s">
        <v>103</v>
      </c>
      <c r="B12" s="140">
        <v>1</v>
      </c>
      <c r="C12" s="380" t="s">
        <v>5</v>
      </c>
      <c r="D12" s="382">
        <f t="shared" si="1"/>
        <v>1</v>
      </c>
      <c r="E12" s="237">
        <f t="shared" si="0"/>
        <v>0.6535947712418301</v>
      </c>
    </row>
    <row r="13" spans="1:5" s="3" customFormat="1" ht="12">
      <c r="A13" s="130" t="s">
        <v>17</v>
      </c>
      <c r="B13" s="140">
        <v>8</v>
      </c>
      <c r="C13" s="380">
        <v>3</v>
      </c>
      <c r="D13" s="382">
        <f t="shared" si="1"/>
        <v>11</v>
      </c>
      <c r="E13" s="237">
        <f t="shared" si="0"/>
        <v>7.189542483660131</v>
      </c>
    </row>
    <row r="14" spans="1:5" s="3" customFormat="1" ht="12">
      <c r="A14" s="130" t="s">
        <v>104</v>
      </c>
      <c r="B14" s="140" t="s">
        <v>5</v>
      </c>
      <c r="C14" s="380">
        <v>1</v>
      </c>
      <c r="D14" s="382">
        <f t="shared" si="1"/>
        <v>1</v>
      </c>
      <c r="E14" s="237">
        <f t="shared" si="0"/>
        <v>0.6535947712418301</v>
      </c>
    </row>
    <row r="15" spans="1:5" s="3" customFormat="1" ht="12">
      <c r="A15" s="130" t="s">
        <v>86</v>
      </c>
      <c r="B15" s="140">
        <v>1</v>
      </c>
      <c r="C15" s="380" t="s">
        <v>5</v>
      </c>
      <c r="D15" s="382">
        <f t="shared" si="1"/>
        <v>1</v>
      </c>
      <c r="E15" s="237">
        <f t="shared" si="0"/>
        <v>0.6535947712418301</v>
      </c>
    </row>
    <row r="16" spans="1:5" s="3" customFormat="1" ht="12">
      <c r="A16" s="130" t="s">
        <v>18</v>
      </c>
      <c r="B16" s="140">
        <v>1</v>
      </c>
      <c r="C16" s="380" t="s">
        <v>5</v>
      </c>
      <c r="D16" s="382">
        <f t="shared" si="1"/>
        <v>1</v>
      </c>
      <c r="E16" s="237">
        <f t="shared" si="0"/>
        <v>0.6535947712418301</v>
      </c>
    </row>
    <row r="17" spans="1:5" s="3" customFormat="1" ht="12">
      <c r="A17" s="130" t="s">
        <v>87</v>
      </c>
      <c r="B17" s="140">
        <v>2</v>
      </c>
      <c r="C17" s="380" t="s">
        <v>5</v>
      </c>
      <c r="D17" s="382">
        <f t="shared" si="1"/>
        <v>2</v>
      </c>
      <c r="E17" s="237">
        <f t="shared" si="0"/>
        <v>1.3071895424836601</v>
      </c>
    </row>
    <row r="18" spans="1:5" s="3" customFormat="1" ht="12">
      <c r="A18" s="130" t="s">
        <v>25</v>
      </c>
      <c r="B18" s="140">
        <v>5</v>
      </c>
      <c r="C18" s="380">
        <v>2</v>
      </c>
      <c r="D18" s="382">
        <f t="shared" si="1"/>
        <v>7</v>
      </c>
      <c r="E18" s="237">
        <f t="shared" si="0"/>
        <v>4.57516339869281</v>
      </c>
    </row>
    <row r="19" spans="1:5" s="3" customFormat="1" ht="12">
      <c r="A19" s="130" t="s">
        <v>26</v>
      </c>
      <c r="B19" s="140">
        <v>1</v>
      </c>
      <c r="C19" s="380" t="s">
        <v>5</v>
      </c>
      <c r="D19" s="382">
        <f t="shared" si="1"/>
        <v>1</v>
      </c>
      <c r="E19" s="237">
        <f t="shared" si="0"/>
        <v>0.6535947712418301</v>
      </c>
    </row>
    <row r="20" spans="1:5" s="3" customFormat="1" ht="12">
      <c r="A20" s="130" t="s">
        <v>27</v>
      </c>
      <c r="B20" s="140" t="s">
        <v>5</v>
      </c>
      <c r="C20" s="380">
        <v>2</v>
      </c>
      <c r="D20" s="382">
        <f t="shared" si="1"/>
        <v>2</v>
      </c>
      <c r="E20" s="237">
        <f t="shared" si="0"/>
        <v>1.3071895424836601</v>
      </c>
    </row>
    <row r="21" spans="1:5" s="3" customFormat="1" ht="12">
      <c r="A21" s="130" t="s">
        <v>108</v>
      </c>
      <c r="B21" s="140">
        <v>4</v>
      </c>
      <c r="C21" s="380">
        <v>3</v>
      </c>
      <c r="D21" s="382">
        <f t="shared" si="1"/>
        <v>7</v>
      </c>
      <c r="E21" s="237">
        <f t="shared" si="0"/>
        <v>4.57516339869281</v>
      </c>
    </row>
    <row r="22" spans="1:5" s="3" customFormat="1" ht="12">
      <c r="A22" s="130" t="s">
        <v>109</v>
      </c>
      <c r="B22" s="140">
        <v>1</v>
      </c>
      <c r="C22" s="380" t="s">
        <v>5</v>
      </c>
      <c r="D22" s="382">
        <f t="shared" si="1"/>
        <v>1</v>
      </c>
      <c r="E22" s="237">
        <f t="shared" si="0"/>
        <v>0.6535947712418301</v>
      </c>
    </row>
    <row r="23" spans="1:5" s="3" customFormat="1" ht="12">
      <c r="A23" s="130" t="s">
        <v>112</v>
      </c>
      <c r="B23" s="140">
        <v>5</v>
      </c>
      <c r="C23" s="380">
        <v>3</v>
      </c>
      <c r="D23" s="382">
        <f t="shared" si="1"/>
        <v>8</v>
      </c>
      <c r="E23" s="237">
        <f t="shared" si="0"/>
        <v>5.228758169934641</v>
      </c>
    </row>
    <row r="24" spans="1:5" s="3" customFormat="1" ht="12">
      <c r="A24" s="130" t="s">
        <v>30</v>
      </c>
      <c r="B24" s="140">
        <v>1</v>
      </c>
      <c r="C24" s="380" t="s">
        <v>5</v>
      </c>
      <c r="D24" s="382">
        <f t="shared" si="1"/>
        <v>1</v>
      </c>
      <c r="E24" s="237">
        <f t="shared" si="0"/>
        <v>0.6535947712418301</v>
      </c>
    </row>
    <row r="25" spans="1:5" s="3" customFormat="1" ht="12">
      <c r="A25" s="130" t="s">
        <v>33</v>
      </c>
      <c r="B25" s="140">
        <v>1</v>
      </c>
      <c r="C25" s="380" t="s">
        <v>5</v>
      </c>
      <c r="D25" s="382">
        <f t="shared" si="1"/>
        <v>1</v>
      </c>
      <c r="E25" s="237">
        <f t="shared" si="0"/>
        <v>0.6535947712418301</v>
      </c>
    </row>
    <row r="26" spans="1:5" s="3" customFormat="1" ht="12">
      <c r="A26" s="130" t="s">
        <v>114</v>
      </c>
      <c r="B26" s="140">
        <v>3</v>
      </c>
      <c r="C26" s="380">
        <v>2</v>
      </c>
      <c r="D26" s="382">
        <f t="shared" si="1"/>
        <v>5</v>
      </c>
      <c r="E26" s="237">
        <f t="shared" si="0"/>
        <v>3.2679738562091503</v>
      </c>
    </row>
    <row r="27" spans="1:5" s="3" customFormat="1" ht="12">
      <c r="A27" s="130" t="s">
        <v>118</v>
      </c>
      <c r="B27" s="140" t="s">
        <v>5</v>
      </c>
      <c r="C27" s="380">
        <v>1</v>
      </c>
      <c r="D27" s="382">
        <f t="shared" si="1"/>
        <v>1</v>
      </c>
      <c r="E27" s="237">
        <f t="shared" si="0"/>
        <v>0.6535947712418301</v>
      </c>
    </row>
    <row r="28" spans="1:5" s="3" customFormat="1" ht="12">
      <c r="A28" s="130" t="s">
        <v>202</v>
      </c>
      <c r="B28" s="140">
        <v>1</v>
      </c>
      <c r="C28" s="380" t="s">
        <v>5</v>
      </c>
      <c r="D28" s="382">
        <f t="shared" si="1"/>
        <v>1</v>
      </c>
      <c r="E28" s="237">
        <f t="shared" si="0"/>
        <v>0.6535947712418301</v>
      </c>
    </row>
    <row r="29" spans="1:5" s="3" customFormat="1" ht="12">
      <c r="A29" s="130" t="s">
        <v>44</v>
      </c>
      <c r="B29" s="140">
        <v>1</v>
      </c>
      <c r="C29" s="380">
        <v>1</v>
      </c>
      <c r="D29" s="382">
        <f t="shared" si="1"/>
        <v>2</v>
      </c>
      <c r="E29" s="237">
        <f t="shared" si="0"/>
        <v>1.3071895424836601</v>
      </c>
    </row>
    <row r="30" spans="1:5" s="3" customFormat="1" ht="12">
      <c r="A30" s="130" t="s">
        <v>120</v>
      </c>
      <c r="B30" s="140" t="s">
        <v>5</v>
      </c>
      <c r="C30" s="380">
        <v>1</v>
      </c>
      <c r="D30" s="382">
        <f t="shared" si="1"/>
        <v>1</v>
      </c>
      <c r="E30" s="237">
        <f t="shared" si="0"/>
        <v>0.6535947712418301</v>
      </c>
    </row>
    <row r="31" spans="1:5" s="3" customFormat="1" ht="12">
      <c r="A31" s="130" t="s">
        <v>46</v>
      </c>
      <c r="B31" s="140">
        <v>2</v>
      </c>
      <c r="C31" s="380">
        <v>1</v>
      </c>
      <c r="D31" s="382">
        <f t="shared" si="1"/>
        <v>3</v>
      </c>
      <c r="E31" s="237">
        <f t="shared" si="0"/>
        <v>1.9607843137254901</v>
      </c>
    </row>
    <row r="32" spans="1:5" s="3" customFormat="1" ht="12">
      <c r="A32" s="130" t="s">
        <v>51</v>
      </c>
      <c r="B32" s="140">
        <v>1</v>
      </c>
      <c r="C32" s="380" t="s">
        <v>5</v>
      </c>
      <c r="D32" s="382">
        <f t="shared" si="1"/>
        <v>1</v>
      </c>
      <c r="E32" s="237">
        <f t="shared" si="0"/>
        <v>0.6535947712418301</v>
      </c>
    </row>
    <row r="33" spans="1:5" s="3" customFormat="1" ht="12">
      <c r="A33" s="130" t="s">
        <v>211</v>
      </c>
      <c r="B33" s="140">
        <v>1</v>
      </c>
      <c r="C33" s="380" t="s">
        <v>5</v>
      </c>
      <c r="D33" s="382">
        <f t="shared" si="1"/>
        <v>1</v>
      </c>
      <c r="E33" s="237">
        <f t="shared" si="0"/>
        <v>0.6535947712418301</v>
      </c>
    </row>
    <row r="34" spans="1:5" s="3" customFormat="1" ht="12">
      <c r="A34" s="130" t="s">
        <v>124</v>
      </c>
      <c r="B34" s="140">
        <v>1</v>
      </c>
      <c r="C34" s="380" t="s">
        <v>5</v>
      </c>
      <c r="D34" s="382">
        <f t="shared" si="1"/>
        <v>1</v>
      </c>
      <c r="E34" s="237">
        <f t="shared" si="0"/>
        <v>0.6535947712418301</v>
      </c>
    </row>
    <row r="35" spans="1:5" s="3" customFormat="1" ht="12">
      <c r="A35" s="130" t="s">
        <v>52</v>
      </c>
      <c r="B35" s="140">
        <v>1</v>
      </c>
      <c r="C35" s="380">
        <v>3</v>
      </c>
      <c r="D35" s="382">
        <f t="shared" si="1"/>
        <v>4</v>
      </c>
      <c r="E35" s="237">
        <f t="shared" si="0"/>
        <v>2.6143790849673203</v>
      </c>
    </row>
    <row r="36" spans="1:5" s="3" customFormat="1" ht="12">
      <c r="A36" s="130" t="s">
        <v>53</v>
      </c>
      <c r="B36" s="140">
        <v>6</v>
      </c>
      <c r="C36" s="380">
        <v>1</v>
      </c>
      <c r="D36" s="382">
        <f t="shared" si="1"/>
        <v>7</v>
      </c>
      <c r="E36" s="237">
        <f t="shared" si="0"/>
        <v>4.57516339869281</v>
      </c>
    </row>
    <row r="37" spans="1:5" s="3" customFormat="1" ht="12">
      <c r="A37" s="130" t="s">
        <v>55</v>
      </c>
      <c r="B37" s="140">
        <v>2</v>
      </c>
      <c r="C37" s="380" t="s">
        <v>5</v>
      </c>
      <c r="D37" s="382">
        <f t="shared" si="1"/>
        <v>2</v>
      </c>
      <c r="E37" s="237">
        <f t="shared" si="0"/>
        <v>1.3071895424836601</v>
      </c>
    </row>
    <row r="38" spans="1:5" s="3" customFormat="1" ht="12">
      <c r="A38" s="130" t="s">
        <v>57</v>
      </c>
      <c r="B38" s="140">
        <v>2</v>
      </c>
      <c r="C38" s="380">
        <v>2</v>
      </c>
      <c r="D38" s="382">
        <f t="shared" si="1"/>
        <v>4</v>
      </c>
      <c r="E38" s="237">
        <f t="shared" si="0"/>
        <v>2.6143790849673203</v>
      </c>
    </row>
    <row r="39" spans="1:5" s="3" customFormat="1" ht="12">
      <c r="A39" s="130" t="s">
        <v>127</v>
      </c>
      <c r="B39" s="140">
        <v>15</v>
      </c>
      <c r="C39" s="380">
        <v>10</v>
      </c>
      <c r="D39" s="382">
        <f t="shared" si="1"/>
        <v>25</v>
      </c>
      <c r="E39" s="237">
        <f t="shared" si="0"/>
        <v>16.33986928104575</v>
      </c>
    </row>
    <row r="40" spans="1:5" s="3" customFormat="1" ht="12">
      <c r="A40" s="130" t="s">
        <v>93</v>
      </c>
      <c r="B40" s="140">
        <v>4</v>
      </c>
      <c r="C40" s="380" t="s">
        <v>5</v>
      </c>
      <c r="D40" s="382">
        <f t="shared" si="1"/>
        <v>4</v>
      </c>
      <c r="E40" s="237">
        <f t="shared" si="0"/>
        <v>2.6143790849673203</v>
      </c>
    </row>
    <row r="41" spans="1:5" s="3" customFormat="1" ht="12">
      <c r="A41" s="130" t="s">
        <v>63</v>
      </c>
      <c r="B41" s="140">
        <v>1</v>
      </c>
      <c r="C41" s="380" t="s">
        <v>5</v>
      </c>
      <c r="D41" s="382">
        <f t="shared" si="1"/>
        <v>1</v>
      </c>
      <c r="E41" s="237">
        <f t="shared" si="0"/>
        <v>0.6535947712418301</v>
      </c>
    </row>
    <row r="42" spans="1:5" ht="11.25" customHeight="1">
      <c r="A42" s="130" t="s">
        <v>64</v>
      </c>
      <c r="B42" s="140">
        <v>3</v>
      </c>
      <c r="C42" s="380">
        <v>1</v>
      </c>
      <c r="D42" s="382">
        <f t="shared" si="1"/>
        <v>4</v>
      </c>
      <c r="E42" s="237">
        <f t="shared" si="0"/>
        <v>2.6143790849673203</v>
      </c>
    </row>
    <row r="43" spans="1:5" ht="11.25" customHeight="1">
      <c r="A43" s="130" t="s">
        <v>67</v>
      </c>
      <c r="B43" s="140">
        <v>12</v>
      </c>
      <c r="C43" s="380">
        <v>2</v>
      </c>
      <c r="D43" s="382">
        <f t="shared" si="1"/>
        <v>14</v>
      </c>
      <c r="E43" s="237">
        <f t="shared" si="0"/>
        <v>9.15032679738562</v>
      </c>
    </row>
    <row r="44" spans="1:5" ht="11.25" customHeight="1">
      <c r="A44" s="130" t="s">
        <v>68</v>
      </c>
      <c r="B44" s="140">
        <v>2</v>
      </c>
      <c r="C44" s="380" t="s">
        <v>5</v>
      </c>
      <c r="D44" s="382">
        <f t="shared" si="1"/>
        <v>2</v>
      </c>
      <c r="E44" s="237">
        <f t="shared" si="0"/>
        <v>1.3071895424836601</v>
      </c>
    </row>
    <row r="45" spans="1:5" ht="11.25" customHeight="1">
      <c r="A45" s="130" t="s">
        <v>69</v>
      </c>
      <c r="B45" s="140">
        <v>2</v>
      </c>
      <c r="C45" s="380">
        <v>1</v>
      </c>
      <c r="D45" s="382">
        <f t="shared" si="1"/>
        <v>3</v>
      </c>
      <c r="E45" s="237">
        <f t="shared" si="0"/>
        <v>1.9607843137254901</v>
      </c>
    </row>
    <row r="46" spans="1:5" ht="11.25" customHeight="1" thickBot="1">
      <c r="A46" s="130" t="s">
        <v>70</v>
      </c>
      <c r="B46" s="141">
        <v>1</v>
      </c>
      <c r="C46" s="381">
        <v>1</v>
      </c>
      <c r="D46" s="382">
        <f t="shared" si="1"/>
        <v>2</v>
      </c>
      <c r="E46" s="237">
        <f t="shared" si="0"/>
        <v>1.3071895424836601</v>
      </c>
    </row>
    <row r="47" spans="1:5" ht="13.5" thickBot="1">
      <c r="A47" s="202" t="s">
        <v>197</v>
      </c>
      <c r="B47" s="413">
        <f>SUM(B5:B46)</f>
        <v>105</v>
      </c>
      <c r="C47" s="414">
        <f>SUM(C5:C46)</f>
        <v>48</v>
      </c>
      <c r="D47" s="413">
        <f>SUM(D5:D46)</f>
        <v>153</v>
      </c>
      <c r="E47" s="415">
        <f>SUM(E5:E46)</f>
        <v>99.99999999999997</v>
      </c>
    </row>
    <row r="48" spans="1:5" ht="12.75">
      <c r="A48" s="416"/>
      <c r="B48" s="417"/>
      <c r="C48" s="417"/>
      <c r="D48" s="417"/>
      <c r="E48" s="418"/>
    </row>
    <row r="49" spans="1:5" ht="12.75">
      <c r="A49" s="419"/>
      <c r="B49" s="419"/>
      <c r="C49" s="419"/>
      <c r="D49" s="419"/>
      <c r="E49" s="419"/>
    </row>
    <row r="50" s="7" customFormat="1" ht="12.75" customHeight="1">
      <c r="A50" s="6" t="s">
        <v>244</v>
      </c>
    </row>
    <row r="51" s="7" customFormat="1" ht="12.75" customHeight="1">
      <c r="A51" s="7" t="s">
        <v>222</v>
      </c>
    </row>
    <row r="52" s="7" customFormat="1" ht="12.75" customHeight="1" thickBot="1"/>
    <row r="53" spans="1:5" s="3" customFormat="1" ht="19.5" customHeight="1" thickBot="1">
      <c r="A53" s="202" t="s">
        <v>0</v>
      </c>
      <c r="B53" s="203" t="s">
        <v>215</v>
      </c>
      <c r="C53" s="411" t="s">
        <v>216</v>
      </c>
      <c r="D53" s="203" t="s">
        <v>2</v>
      </c>
      <c r="E53" s="204" t="s">
        <v>3</v>
      </c>
    </row>
    <row r="54" spans="1:5" s="3" customFormat="1" ht="12">
      <c r="A54" s="131" t="s">
        <v>13</v>
      </c>
      <c r="B54" s="139">
        <v>2</v>
      </c>
      <c r="C54" s="379">
        <v>1</v>
      </c>
      <c r="D54" s="382">
        <v>3</v>
      </c>
      <c r="E54" s="237">
        <f>D54*100/$D$61</f>
        <v>18.75</v>
      </c>
    </row>
    <row r="55" spans="1:5" s="3" customFormat="1" ht="12">
      <c r="A55" s="131" t="s">
        <v>102</v>
      </c>
      <c r="B55" s="139">
        <v>2</v>
      </c>
      <c r="C55" s="379">
        <v>1</v>
      </c>
      <c r="D55" s="382">
        <v>3</v>
      </c>
      <c r="E55" s="237">
        <f aca="true" t="shared" si="2" ref="E55:E60">D55*100/$D$61</f>
        <v>18.75</v>
      </c>
    </row>
    <row r="56" spans="1:5" s="3" customFormat="1" ht="12">
      <c r="A56" s="131" t="s">
        <v>108</v>
      </c>
      <c r="B56" s="139">
        <v>1</v>
      </c>
      <c r="C56" s="379">
        <v>3</v>
      </c>
      <c r="D56" s="382">
        <v>4</v>
      </c>
      <c r="E56" s="237">
        <f t="shared" si="2"/>
        <v>25</v>
      </c>
    </row>
    <row r="57" spans="1:5" s="3" customFormat="1" ht="12">
      <c r="A57" s="131" t="s">
        <v>114</v>
      </c>
      <c r="B57" s="139" t="s">
        <v>5</v>
      </c>
      <c r="C57" s="379">
        <v>2</v>
      </c>
      <c r="D57" s="382">
        <v>2</v>
      </c>
      <c r="E57" s="237">
        <f t="shared" si="2"/>
        <v>12.5</v>
      </c>
    </row>
    <row r="58" spans="1:5" s="3" customFormat="1" ht="12">
      <c r="A58" s="131" t="s">
        <v>46</v>
      </c>
      <c r="B58" s="139">
        <v>1</v>
      </c>
      <c r="C58" s="379" t="s">
        <v>5</v>
      </c>
      <c r="D58" s="382">
        <v>1</v>
      </c>
      <c r="E58" s="237">
        <f t="shared" si="2"/>
        <v>6.25</v>
      </c>
    </row>
    <row r="59" spans="1:5" s="3" customFormat="1" ht="12">
      <c r="A59" s="131" t="s">
        <v>127</v>
      </c>
      <c r="B59" s="139" t="s">
        <v>5</v>
      </c>
      <c r="C59" s="379">
        <v>1</v>
      </c>
      <c r="D59" s="382">
        <v>1</v>
      </c>
      <c r="E59" s="237">
        <f t="shared" si="2"/>
        <v>6.25</v>
      </c>
    </row>
    <row r="60" spans="1:5" s="3" customFormat="1" ht="12.75" thickBot="1">
      <c r="A60" s="131" t="s">
        <v>67</v>
      </c>
      <c r="B60" s="139">
        <v>2</v>
      </c>
      <c r="C60" s="379" t="s">
        <v>5</v>
      </c>
      <c r="D60" s="382">
        <v>2</v>
      </c>
      <c r="E60" s="237">
        <f t="shared" si="2"/>
        <v>12.5</v>
      </c>
    </row>
    <row r="61" spans="1:5" ht="13.5" thickBot="1">
      <c r="A61" s="202" t="s">
        <v>230</v>
      </c>
      <c r="B61" s="413">
        <f>SUM(B54:B60)</f>
        <v>8</v>
      </c>
      <c r="C61" s="414">
        <f>SUM(C54:C60)</f>
        <v>8</v>
      </c>
      <c r="D61" s="413">
        <f>SUM(D54:D60)</f>
        <v>16</v>
      </c>
      <c r="E61" s="415">
        <f>SUM(E54:E60)</f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72"/>
  <sheetViews>
    <sheetView workbookViewId="0" topLeftCell="A1">
      <selection activeCell="I42" sqref="I42:I43"/>
    </sheetView>
  </sheetViews>
  <sheetFormatPr defaultColWidth="9.140625" defaultRowHeight="12.75"/>
  <cols>
    <col min="1" max="1" width="30.8515625" style="0" customWidth="1"/>
    <col min="5" max="5" width="10.57421875" style="0" bestFit="1" customWidth="1"/>
  </cols>
  <sheetData>
    <row r="1" s="7" customFormat="1" ht="12.75">
      <c r="A1" s="6" t="s">
        <v>267</v>
      </c>
    </row>
    <row r="2" s="7" customFormat="1" ht="12.75">
      <c r="A2" s="7" t="s">
        <v>268</v>
      </c>
    </row>
    <row r="3" s="7" customFormat="1" ht="13.5" thickBot="1"/>
    <row r="4" spans="1:5" s="3" customFormat="1" ht="12.75" thickBot="1">
      <c r="A4" s="158" t="s">
        <v>0</v>
      </c>
      <c r="B4" s="159" t="s">
        <v>215</v>
      </c>
      <c r="C4" s="420" t="s">
        <v>216</v>
      </c>
      <c r="D4" s="159" t="s">
        <v>2</v>
      </c>
      <c r="E4" s="157" t="s">
        <v>3</v>
      </c>
    </row>
    <row r="5" spans="1:5" s="3" customFormat="1" ht="12">
      <c r="A5" s="131" t="s">
        <v>4</v>
      </c>
      <c r="B5" s="139" t="s">
        <v>5</v>
      </c>
      <c r="C5" s="379">
        <v>1</v>
      </c>
      <c r="D5" s="382">
        <v>1</v>
      </c>
      <c r="E5" s="148">
        <f>D5*100/$D$72</f>
        <v>0.06277463904582549</v>
      </c>
    </row>
    <row r="6" spans="1:5" s="3" customFormat="1" ht="12">
      <c r="A6" s="130" t="s">
        <v>72</v>
      </c>
      <c r="B6" s="140" t="s">
        <v>5</v>
      </c>
      <c r="C6" s="380">
        <v>4</v>
      </c>
      <c r="D6" s="405">
        <v>4</v>
      </c>
      <c r="E6" s="148">
        <f>D6*100/$D$72</f>
        <v>0.25109855618330196</v>
      </c>
    </row>
    <row r="7" spans="1:5" ht="12.75">
      <c r="A7" s="130" t="s">
        <v>6</v>
      </c>
      <c r="B7" s="72" t="s">
        <v>5</v>
      </c>
      <c r="C7" s="421">
        <v>6</v>
      </c>
      <c r="D7" s="422">
        <v>6</v>
      </c>
      <c r="E7" s="148">
        <f>D7*100/$D$72</f>
        <v>0.3766478342749529</v>
      </c>
    </row>
    <row r="8" spans="1:5" ht="12.75">
      <c r="A8" s="130" t="s">
        <v>98</v>
      </c>
      <c r="B8" s="140" t="s">
        <v>5</v>
      </c>
      <c r="C8" s="380">
        <v>2</v>
      </c>
      <c r="D8" s="405">
        <v>2</v>
      </c>
      <c r="E8" s="148">
        <f>D8*100/$D$72</f>
        <v>0.12554927809165098</v>
      </c>
    </row>
    <row r="9" spans="1:5" ht="12.75">
      <c r="A9" s="130" t="s">
        <v>8</v>
      </c>
      <c r="B9" s="140">
        <v>64</v>
      </c>
      <c r="C9" s="380">
        <v>52</v>
      </c>
      <c r="D9" s="405">
        <v>116</v>
      </c>
      <c r="E9" s="148">
        <f>D9*100/$D$72</f>
        <v>7.281858129315756</v>
      </c>
    </row>
    <row r="10" spans="1:5" ht="12.75">
      <c r="A10" s="130" t="s">
        <v>9</v>
      </c>
      <c r="B10" s="140" t="s">
        <v>5</v>
      </c>
      <c r="C10" s="380">
        <v>2</v>
      </c>
      <c r="D10" s="405">
        <v>2</v>
      </c>
      <c r="E10" s="148">
        <f>D10*100/$D$72</f>
        <v>0.12554927809165098</v>
      </c>
    </row>
    <row r="11" spans="1:5" ht="12.75">
      <c r="A11" s="130" t="s">
        <v>10</v>
      </c>
      <c r="B11" s="140" t="s">
        <v>5</v>
      </c>
      <c r="C11" s="380">
        <v>1</v>
      </c>
      <c r="D11" s="405">
        <v>1</v>
      </c>
      <c r="E11" s="148">
        <f>D11*100/$D$72</f>
        <v>0.06277463904582549</v>
      </c>
    </row>
    <row r="12" spans="1:5" ht="12.75">
      <c r="A12" s="130" t="s">
        <v>13</v>
      </c>
      <c r="B12" s="140">
        <v>48</v>
      </c>
      <c r="C12" s="380">
        <v>40</v>
      </c>
      <c r="D12" s="405">
        <v>88</v>
      </c>
      <c r="E12" s="148">
        <f>D12*100/$D$72</f>
        <v>5.524168236032643</v>
      </c>
    </row>
    <row r="13" spans="1:5" ht="12.75">
      <c r="A13" s="130" t="s">
        <v>101</v>
      </c>
      <c r="B13" s="140">
        <v>1</v>
      </c>
      <c r="C13" s="380">
        <v>1</v>
      </c>
      <c r="D13" s="405">
        <v>2</v>
      </c>
      <c r="E13" s="148">
        <f>D13*100/$D$72</f>
        <v>0.12554927809165098</v>
      </c>
    </row>
    <row r="14" spans="1:5" ht="12.75">
      <c r="A14" s="130" t="s">
        <v>102</v>
      </c>
      <c r="B14" s="140">
        <v>1</v>
      </c>
      <c r="C14" s="380">
        <v>5</v>
      </c>
      <c r="D14" s="405">
        <v>6</v>
      </c>
      <c r="E14" s="148">
        <f>D14*100/$D$72</f>
        <v>0.3766478342749529</v>
      </c>
    </row>
    <row r="15" spans="1:5" ht="12.75">
      <c r="A15" s="130" t="s">
        <v>103</v>
      </c>
      <c r="B15" s="140" t="s">
        <v>5</v>
      </c>
      <c r="C15" s="380">
        <v>3</v>
      </c>
      <c r="D15" s="405">
        <v>3</v>
      </c>
      <c r="E15" s="148">
        <f>D15*100/$D$72</f>
        <v>0.18832391713747645</v>
      </c>
    </row>
    <row r="16" spans="1:5" ht="12.75">
      <c r="A16" s="130" t="s">
        <v>17</v>
      </c>
      <c r="B16" s="140">
        <v>42</v>
      </c>
      <c r="C16" s="380">
        <v>63</v>
      </c>
      <c r="D16" s="405">
        <v>105</v>
      </c>
      <c r="E16" s="148">
        <f>D16*100/$D$72</f>
        <v>6.5913370998116765</v>
      </c>
    </row>
    <row r="17" spans="1:5" ht="12.75">
      <c r="A17" s="130" t="s">
        <v>104</v>
      </c>
      <c r="B17" s="140" t="s">
        <v>5</v>
      </c>
      <c r="C17" s="380">
        <v>1</v>
      </c>
      <c r="D17" s="405">
        <v>1</v>
      </c>
      <c r="E17" s="148">
        <f>D17*100/$D$72</f>
        <v>0.06277463904582549</v>
      </c>
    </row>
    <row r="18" spans="1:5" ht="12.75">
      <c r="A18" s="130" t="s">
        <v>135</v>
      </c>
      <c r="B18" s="140" t="s">
        <v>5</v>
      </c>
      <c r="C18" s="380">
        <v>1</v>
      </c>
      <c r="D18" s="405">
        <v>1</v>
      </c>
      <c r="E18" s="148">
        <f>D18*100/$D$72</f>
        <v>0.06277463904582549</v>
      </c>
    </row>
    <row r="19" spans="1:5" ht="12.75">
      <c r="A19" s="130" t="s">
        <v>86</v>
      </c>
      <c r="B19" s="140" t="s">
        <v>5</v>
      </c>
      <c r="C19" s="380">
        <v>3</v>
      </c>
      <c r="D19" s="405">
        <v>3</v>
      </c>
      <c r="E19" s="148">
        <f>D19*100/$D$72</f>
        <v>0.18832391713747645</v>
      </c>
    </row>
    <row r="20" spans="1:5" ht="12.75">
      <c r="A20" s="130" t="s">
        <v>18</v>
      </c>
      <c r="B20" s="140" t="s">
        <v>5</v>
      </c>
      <c r="C20" s="380">
        <v>3</v>
      </c>
      <c r="D20" s="405">
        <v>3</v>
      </c>
      <c r="E20" s="148">
        <f>D20*100/$D$72</f>
        <v>0.18832391713747645</v>
      </c>
    </row>
    <row r="21" spans="1:5" ht="12.75">
      <c r="A21" s="130" t="s">
        <v>87</v>
      </c>
      <c r="B21" s="140">
        <v>1</v>
      </c>
      <c r="C21" s="380">
        <v>2</v>
      </c>
      <c r="D21" s="405">
        <v>3</v>
      </c>
      <c r="E21" s="148">
        <f>D21*100/$D$72</f>
        <v>0.18832391713747645</v>
      </c>
    </row>
    <row r="22" spans="1:5" ht="12.75">
      <c r="A22" s="130" t="s">
        <v>23</v>
      </c>
      <c r="B22" s="140">
        <v>3</v>
      </c>
      <c r="C22" s="380">
        <v>2</v>
      </c>
      <c r="D22" s="405">
        <v>5</v>
      </c>
      <c r="E22" s="148">
        <f>D22*100/$D$72</f>
        <v>0.31387319522912743</v>
      </c>
    </row>
    <row r="23" spans="1:5" ht="12.75">
      <c r="A23" s="130" t="s">
        <v>24</v>
      </c>
      <c r="B23" s="140" t="s">
        <v>5</v>
      </c>
      <c r="C23" s="380">
        <v>2</v>
      </c>
      <c r="D23" s="405">
        <v>2</v>
      </c>
      <c r="E23" s="148">
        <f>D23*100/$D$72</f>
        <v>0.12554927809165098</v>
      </c>
    </row>
    <row r="24" spans="1:5" ht="12.75">
      <c r="A24" s="130" t="s">
        <v>25</v>
      </c>
      <c r="B24" s="140">
        <v>10</v>
      </c>
      <c r="C24" s="380">
        <v>54</v>
      </c>
      <c r="D24" s="405">
        <v>64</v>
      </c>
      <c r="E24" s="148">
        <f>D24*100/$D$72</f>
        <v>4.017576898932831</v>
      </c>
    </row>
    <row r="25" spans="1:5" ht="12.75">
      <c r="A25" s="130" t="s">
        <v>88</v>
      </c>
      <c r="B25" s="140" t="s">
        <v>5</v>
      </c>
      <c r="C25" s="380">
        <v>3</v>
      </c>
      <c r="D25" s="405">
        <v>3</v>
      </c>
      <c r="E25" s="148">
        <f>D25*100/$D$72</f>
        <v>0.18832391713747645</v>
      </c>
    </row>
    <row r="26" spans="1:5" ht="12.75">
      <c r="A26" s="130" t="s">
        <v>26</v>
      </c>
      <c r="B26" s="140" t="s">
        <v>5</v>
      </c>
      <c r="C26" s="380">
        <v>3</v>
      </c>
      <c r="D26" s="405">
        <v>3</v>
      </c>
      <c r="E26" s="148">
        <f>D26*100/$D$72</f>
        <v>0.18832391713747645</v>
      </c>
    </row>
    <row r="27" spans="1:5" ht="12.75">
      <c r="A27" s="130" t="s">
        <v>27</v>
      </c>
      <c r="B27" s="140" t="s">
        <v>5</v>
      </c>
      <c r="C27" s="380">
        <v>2</v>
      </c>
      <c r="D27" s="405">
        <v>2</v>
      </c>
      <c r="E27" s="148">
        <f>D27*100/$D$72</f>
        <v>0.12554927809165098</v>
      </c>
    </row>
    <row r="28" spans="1:5" ht="12.75">
      <c r="A28" s="130" t="s">
        <v>108</v>
      </c>
      <c r="B28" s="140">
        <v>2</v>
      </c>
      <c r="C28" s="380">
        <v>5</v>
      </c>
      <c r="D28" s="405">
        <v>7</v>
      </c>
      <c r="E28" s="148">
        <f>D28*100/$D$72</f>
        <v>0.4394224733207784</v>
      </c>
    </row>
    <row r="29" spans="1:5" ht="12.75">
      <c r="A29" s="130" t="s">
        <v>109</v>
      </c>
      <c r="B29" s="140">
        <v>4</v>
      </c>
      <c r="C29" s="380">
        <v>1</v>
      </c>
      <c r="D29" s="405">
        <v>5</v>
      </c>
      <c r="E29" s="148">
        <f>D29*100/$D$72</f>
        <v>0.31387319522912743</v>
      </c>
    </row>
    <row r="30" spans="1:5" ht="12.75">
      <c r="A30" s="130" t="s">
        <v>110</v>
      </c>
      <c r="B30" s="140" t="s">
        <v>5</v>
      </c>
      <c r="C30" s="380">
        <v>1</v>
      </c>
      <c r="D30" s="405">
        <v>1</v>
      </c>
      <c r="E30" s="148">
        <f>D30*100/$D$72</f>
        <v>0.06277463904582549</v>
      </c>
    </row>
    <row r="31" spans="1:5" ht="12.75">
      <c r="A31" s="130" t="s">
        <v>28</v>
      </c>
      <c r="B31" s="140" t="s">
        <v>5</v>
      </c>
      <c r="C31" s="380">
        <v>2</v>
      </c>
      <c r="D31" s="405">
        <v>2</v>
      </c>
      <c r="E31" s="148">
        <f>D31*100/$D$72</f>
        <v>0.12554927809165098</v>
      </c>
    </row>
    <row r="32" spans="1:5" ht="12.75">
      <c r="A32" s="130" t="s">
        <v>111</v>
      </c>
      <c r="B32" s="140" t="s">
        <v>5</v>
      </c>
      <c r="C32" s="380">
        <v>1</v>
      </c>
      <c r="D32" s="405">
        <v>1</v>
      </c>
      <c r="E32" s="148">
        <f>D32*100/$D$72</f>
        <v>0.06277463904582549</v>
      </c>
    </row>
    <row r="33" spans="1:5" ht="12.75">
      <c r="A33" s="130" t="s">
        <v>29</v>
      </c>
      <c r="B33" s="140">
        <v>1</v>
      </c>
      <c r="C33" s="380">
        <v>5</v>
      </c>
      <c r="D33" s="405">
        <v>6</v>
      </c>
      <c r="E33" s="148">
        <f>D33*100/$D$72</f>
        <v>0.3766478342749529</v>
      </c>
    </row>
    <row r="34" spans="1:5" ht="12.75">
      <c r="A34" s="130" t="s">
        <v>112</v>
      </c>
      <c r="B34" s="140" t="s">
        <v>5</v>
      </c>
      <c r="C34" s="380">
        <v>3</v>
      </c>
      <c r="D34" s="405">
        <v>3</v>
      </c>
      <c r="E34" s="148">
        <f>D34*100/$D$72</f>
        <v>0.18832391713747645</v>
      </c>
    </row>
    <row r="35" spans="1:5" ht="12.75">
      <c r="A35" s="130" t="s">
        <v>30</v>
      </c>
      <c r="B35" s="140">
        <v>4</v>
      </c>
      <c r="C35" s="380">
        <v>2</v>
      </c>
      <c r="D35" s="405">
        <v>6</v>
      </c>
      <c r="E35" s="148">
        <f>D35*100/$D$72</f>
        <v>0.3766478342749529</v>
      </c>
    </row>
    <row r="36" spans="1:5" ht="12.75">
      <c r="A36" s="130" t="s">
        <v>33</v>
      </c>
      <c r="B36" s="140">
        <v>1</v>
      </c>
      <c r="C36" s="380">
        <v>1</v>
      </c>
      <c r="D36" s="405">
        <v>2</v>
      </c>
      <c r="E36" s="148">
        <f>D36*100/$D$72</f>
        <v>0.12554927809165098</v>
      </c>
    </row>
    <row r="37" spans="1:5" ht="12.75">
      <c r="A37" s="130" t="s">
        <v>114</v>
      </c>
      <c r="B37" s="140">
        <v>7</v>
      </c>
      <c r="C37" s="380">
        <v>15</v>
      </c>
      <c r="D37" s="405">
        <v>22</v>
      </c>
      <c r="E37" s="148">
        <f>D37*100/$D$72</f>
        <v>1.3810420590081607</v>
      </c>
    </row>
    <row r="38" spans="1:5" ht="12.75">
      <c r="A38" s="130" t="s">
        <v>115</v>
      </c>
      <c r="B38" s="140" t="s">
        <v>5</v>
      </c>
      <c r="C38" s="380">
        <v>1</v>
      </c>
      <c r="D38" s="405">
        <v>1</v>
      </c>
      <c r="E38" s="148">
        <f>D38*100/$D$72</f>
        <v>0.06277463904582549</v>
      </c>
    </row>
    <row r="39" spans="1:5" ht="12.75">
      <c r="A39" s="130" t="s">
        <v>118</v>
      </c>
      <c r="B39" s="140">
        <v>2</v>
      </c>
      <c r="C39" s="380">
        <v>1</v>
      </c>
      <c r="D39" s="405">
        <v>3</v>
      </c>
      <c r="E39" s="148">
        <f>D39*100/$D$72</f>
        <v>0.18832391713747645</v>
      </c>
    </row>
    <row r="40" spans="1:5" ht="12.75">
      <c r="A40" s="130" t="s">
        <v>39</v>
      </c>
      <c r="B40" s="140" t="s">
        <v>5</v>
      </c>
      <c r="C40" s="380">
        <v>2</v>
      </c>
      <c r="D40" s="405">
        <v>2</v>
      </c>
      <c r="E40" s="148">
        <f>D40*100/$D$72</f>
        <v>0.12554927809165098</v>
      </c>
    </row>
    <row r="41" spans="1:5" ht="12.75">
      <c r="A41" s="195" t="s">
        <v>202</v>
      </c>
      <c r="B41" s="140">
        <v>2</v>
      </c>
      <c r="C41" s="380">
        <v>1</v>
      </c>
      <c r="D41" s="405">
        <v>3</v>
      </c>
      <c r="E41" s="148">
        <f>D41*100/$D$72</f>
        <v>0.18832391713747645</v>
      </c>
    </row>
    <row r="42" spans="1:5" ht="12.75">
      <c r="A42" s="130" t="s">
        <v>44</v>
      </c>
      <c r="B42" s="140" t="s">
        <v>5</v>
      </c>
      <c r="C42" s="380">
        <v>1</v>
      </c>
      <c r="D42" s="405">
        <v>1</v>
      </c>
      <c r="E42" s="148">
        <f>D42*100/$D$72</f>
        <v>0.06277463904582549</v>
      </c>
    </row>
    <row r="43" spans="1:5" ht="12.75">
      <c r="A43" s="130" t="s">
        <v>90</v>
      </c>
      <c r="B43" s="140">
        <v>1</v>
      </c>
      <c r="C43" s="380" t="s">
        <v>5</v>
      </c>
      <c r="D43" s="405">
        <v>1</v>
      </c>
      <c r="E43" s="148">
        <f>D43*100/$D$72</f>
        <v>0.06277463904582549</v>
      </c>
    </row>
    <row r="44" spans="1:5" ht="12.75">
      <c r="A44" s="130" t="s">
        <v>120</v>
      </c>
      <c r="B44" s="140">
        <v>2</v>
      </c>
      <c r="C44" s="380">
        <v>1</v>
      </c>
      <c r="D44" s="405">
        <v>3</v>
      </c>
      <c r="E44" s="148">
        <f>D44*100/$D$72</f>
        <v>0.18832391713747645</v>
      </c>
    </row>
    <row r="45" spans="1:5" ht="12.75">
      <c r="A45" s="130" t="s">
        <v>46</v>
      </c>
      <c r="B45" s="140">
        <v>8</v>
      </c>
      <c r="C45" s="380">
        <v>11</v>
      </c>
      <c r="D45" s="405">
        <v>19</v>
      </c>
      <c r="E45" s="148">
        <f>D45*100/$D$72</f>
        <v>1.1927181418706843</v>
      </c>
    </row>
    <row r="46" spans="1:5" ht="12.75">
      <c r="A46" s="130" t="s">
        <v>47</v>
      </c>
      <c r="B46" s="140">
        <v>11</v>
      </c>
      <c r="C46" s="380">
        <v>10</v>
      </c>
      <c r="D46" s="405">
        <v>21</v>
      </c>
      <c r="E46" s="148">
        <f>D46*100/$D$72</f>
        <v>1.3182674199623352</v>
      </c>
    </row>
    <row r="47" spans="1:5" ht="12.75">
      <c r="A47" s="130" t="s">
        <v>49</v>
      </c>
      <c r="B47" s="140">
        <v>1</v>
      </c>
      <c r="C47" s="380">
        <v>5</v>
      </c>
      <c r="D47" s="405">
        <v>6</v>
      </c>
      <c r="E47" s="148">
        <f>D47*100/$D$72</f>
        <v>0.3766478342749529</v>
      </c>
    </row>
    <row r="48" spans="1:5" ht="12.75">
      <c r="A48" s="130" t="s">
        <v>172</v>
      </c>
      <c r="B48" s="140" t="s">
        <v>5</v>
      </c>
      <c r="C48" s="380">
        <v>1</v>
      </c>
      <c r="D48" s="405">
        <v>1</v>
      </c>
      <c r="E48" s="148">
        <f>D48*100/$D$72</f>
        <v>0.06277463904582549</v>
      </c>
    </row>
    <row r="49" spans="1:5" ht="12.75">
      <c r="A49" s="130" t="s">
        <v>74</v>
      </c>
      <c r="B49" s="140">
        <v>3</v>
      </c>
      <c r="C49" s="380">
        <v>11</v>
      </c>
      <c r="D49" s="405">
        <v>14</v>
      </c>
      <c r="E49" s="148">
        <f>D49*100/$D$72</f>
        <v>0.8788449466415568</v>
      </c>
    </row>
    <row r="50" spans="1:5" ht="12.75">
      <c r="A50" s="130" t="s">
        <v>122</v>
      </c>
      <c r="B50" s="140" t="s">
        <v>5</v>
      </c>
      <c r="C50" s="380">
        <v>1</v>
      </c>
      <c r="D50" s="405">
        <v>1</v>
      </c>
      <c r="E50" s="148">
        <f>D50*100/$D$72</f>
        <v>0.06277463904582549</v>
      </c>
    </row>
    <row r="51" spans="1:5" ht="12.75">
      <c r="A51" s="130" t="s">
        <v>51</v>
      </c>
      <c r="B51" s="140" t="s">
        <v>5</v>
      </c>
      <c r="C51" s="380">
        <v>5</v>
      </c>
      <c r="D51" s="405">
        <v>5</v>
      </c>
      <c r="E51" s="148">
        <f>D51*100/$D$72</f>
        <v>0.31387319522912743</v>
      </c>
    </row>
    <row r="52" spans="1:5" ht="12.75">
      <c r="A52" s="195" t="s">
        <v>211</v>
      </c>
      <c r="B52" s="140" t="s">
        <v>5</v>
      </c>
      <c r="C52" s="380">
        <v>1</v>
      </c>
      <c r="D52" s="405">
        <v>1</v>
      </c>
      <c r="E52" s="148">
        <f>D52*100/$D$72</f>
        <v>0.06277463904582549</v>
      </c>
    </row>
    <row r="53" spans="1:5" ht="12.75">
      <c r="A53" s="130" t="s">
        <v>52</v>
      </c>
      <c r="B53" s="140" t="s">
        <v>5</v>
      </c>
      <c r="C53" s="380">
        <v>3</v>
      </c>
      <c r="D53" s="405">
        <v>3</v>
      </c>
      <c r="E53" s="148">
        <f>D53*100/$D$72</f>
        <v>0.18832391713747645</v>
      </c>
    </row>
    <row r="54" spans="1:5" ht="12.75">
      <c r="A54" s="195" t="s">
        <v>53</v>
      </c>
      <c r="B54" s="140">
        <v>51</v>
      </c>
      <c r="C54" s="380">
        <v>31</v>
      </c>
      <c r="D54" s="405">
        <v>82</v>
      </c>
      <c r="E54" s="148">
        <f>D54*100/$D$72</f>
        <v>5.14752040175769</v>
      </c>
    </row>
    <row r="55" spans="1:5" ht="12.75">
      <c r="A55" s="130" t="s">
        <v>78</v>
      </c>
      <c r="B55" s="140">
        <v>1</v>
      </c>
      <c r="C55" s="380">
        <v>1</v>
      </c>
      <c r="D55" s="405">
        <v>2</v>
      </c>
      <c r="E55" s="148">
        <f>D55*100/$D$72</f>
        <v>0.12554927809165098</v>
      </c>
    </row>
    <row r="56" spans="1:5" ht="12.75">
      <c r="A56" s="130" t="s">
        <v>54</v>
      </c>
      <c r="B56" s="140" t="s">
        <v>5</v>
      </c>
      <c r="C56" s="380">
        <v>4</v>
      </c>
      <c r="D56" s="405">
        <v>4</v>
      </c>
      <c r="E56" s="148">
        <f>D56*100/$D$72</f>
        <v>0.25109855618330196</v>
      </c>
    </row>
    <row r="57" spans="1:5" ht="12.75">
      <c r="A57" s="130" t="s">
        <v>55</v>
      </c>
      <c r="B57" s="140">
        <v>4</v>
      </c>
      <c r="C57" s="380">
        <v>5</v>
      </c>
      <c r="D57" s="405">
        <v>9</v>
      </c>
      <c r="E57" s="148">
        <f>D57*100/$D$72</f>
        <v>0.5649717514124294</v>
      </c>
    </row>
    <row r="58" spans="1:5" ht="12.75">
      <c r="A58" s="130" t="s">
        <v>58</v>
      </c>
      <c r="B58" s="140" t="s">
        <v>5</v>
      </c>
      <c r="C58" s="380">
        <v>1</v>
      </c>
      <c r="D58" s="405">
        <v>1</v>
      </c>
      <c r="E58" s="148">
        <f>D58*100/$D$72</f>
        <v>0.06277463904582549</v>
      </c>
    </row>
    <row r="59" spans="1:5" ht="12.75">
      <c r="A59" s="130" t="s">
        <v>127</v>
      </c>
      <c r="B59" s="140">
        <v>5</v>
      </c>
      <c r="C59" s="380">
        <v>13</v>
      </c>
      <c r="D59" s="405">
        <v>18</v>
      </c>
      <c r="E59" s="148">
        <f>D59*100/$D$72</f>
        <v>1.1299435028248588</v>
      </c>
    </row>
    <row r="60" spans="1:5" ht="12.75">
      <c r="A60" s="130" t="s">
        <v>59</v>
      </c>
      <c r="B60" s="140" t="s">
        <v>5</v>
      </c>
      <c r="C60" s="380">
        <v>1</v>
      </c>
      <c r="D60" s="405">
        <v>1</v>
      </c>
      <c r="E60" s="148">
        <f>D60*100/$D$72</f>
        <v>0.06277463904582549</v>
      </c>
    </row>
    <row r="61" spans="1:5" ht="12.75">
      <c r="A61" s="195" t="s">
        <v>60</v>
      </c>
      <c r="B61" s="140">
        <v>1</v>
      </c>
      <c r="C61" s="380">
        <v>15</v>
      </c>
      <c r="D61" s="405">
        <v>16</v>
      </c>
      <c r="E61" s="148">
        <f>D61*100/$D$72</f>
        <v>1.0043942247332078</v>
      </c>
    </row>
    <row r="62" spans="1:5" ht="12.75">
      <c r="A62" s="130" t="s">
        <v>93</v>
      </c>
      <c r="B62" s="140">
        <v>1</v>
      </c>
      <c r="C62" s="380">
        <v>3</v>
      </c>
      <c r="D62" s="405">
        <v>4</v>
      </c>
      <c r="E62" s="148">
        <f>D62*100/$D$72</f>
        <v>0.25109855618330196</v>
      </c>
    </row>
    <row r="63" spans="1:5" ht="12.75">
      <c r="A63" s="130" t="s">
        <v>94</v>
      </c>
      <c r="B63" s="140" t="s">
        <v>5</v>
      </c>
      <c r="C63" s="380">
        <v>1</v>
      </c>
      <c r="D63" s="405">
        <v>1</v>
      </c>
      <c r="E63" s="148">
        <f>D63*100/$D$72</f>
        <v>0.06277463904582549</v>
      </c>
    </row>
    <row r="64" spans="1:5" ht="12.75">
      <c r="A64" s="130" t="s">
        <v>62</v>
      </c>
      <c r="B64" s="140" t="s">
        <v>5</v>
      </c>
      <c r="C64" s="380">
        <v>1</v>
      </c>
      <c r="D64" s="405">
        <v>1</v>
      </c>
      <c r="E64" s="148">
        <f>D64*100/$D$72</f>
        <v>0.06277463904582549</v>
      </c>
    </row>
    <row r="65" spans="1:5" ht="12.75">
      <c r="A65" s="130" t="s">
        <v>63</v>
      </c>
      <c r="B65" s="140" t="s">
        <v>5</v>
      </c>
      <c r="C65" s="380">
        <v>10</v>
      </c>
      <c r="D65" s="405">
        <v>10</v>
      </c>
      <c r="E65" s="148">
        <f>D65*100/$D$72</f>
        <v>0.6277463904582549</v>
      </c>
    </row>
    <row r="66" spans="1:5" ht="12.75">
      <c r="A66" s="130" t="s">
        <v>64</v>
      </c>
      <c r="B66" s="140">
        <v>1</v>
      </c>
      <c r="C66" s="380">
        <v>73</v>
      </c>
      <c r="D66" s="405">
        <v>74</v>
      </c>
      <c r="E66" s="148">
        <f>D66*100/$D$72</f>
        <v>4.645323289391086</v>
      </c>
    </row>
    <row r="67" spans="1:5" ht="12.75">
      <c r="A67" s="130" t="s">
        <v>67</v>
      </c>
      <c r="B67" s="140">
        <v>259</v>
      </c>
      <c r="C67" s="380">
        <v>193</v>
      </c>
      <c r="D67" s="405">
        <v>452</v>
      </c>
      <c r="E67" s="148">
        <f>D67*100/$D$72</f>
        <v>28.37413684871312</v>
      </c>
    </row>
    <row r="68" spans="1:5" ht="12.75">
      <c r="A68" s="130" t="s">
        <v>68</v>
      </c>
      <c r="B68" s="140">
        <v>6</v>
      </c>
      <c r="C68" s="380">
        <v>8</v>
      </c>
      <c r="D68" s="405">
        <v>14</v>
      </c>
      <c r="E68" s="148">
        <f>D68*100/$D$72</f>
        <v>0.8788449466415568</v>
      </c>
    </row>
    <row r="69" spans="1:5" ht="12.75">
      <c r="A69" s="130" t="s">
        <v>69</v>
      </c>
      <c r="B69" s="140" t="s">
        <v>5</v>
      </c>
      <c r="C69" s="380">
        <v>1</v>
      </c>
      <c r="D69" s="405">
        <v>1</v>
      </c>
      <c r="E69" s="148">
        <f>D69*100/$D$72</f>
        <v>0.06277463904582549</v>
      </c>
    </row>
    <row r="70" spans="1:5" ht="12.75">
      <c r="A70" s="130" t="s">
        <v>70</v>
      </c>
      <c r="B70" s="140">
        <v>161</v>
      </c>
      <c r="C70" s="380">
        <v>174</v>
      </c>
      <c r="D70" s="405">
        <v>335</v>
      </c>
      <c r="E70" s="148">
        <f>D70*100/$D$72</f>
        <v>21.029504080351536</v>
      </c>
    </row>
    <row r="71" spans="1:5" ht="13.5" thickBot="1">
      <c r="A71" s="130" t="s">
        <v>96</v>
      </c>
      <c r="B71" s="141" t="s">
        <v>5</v>
      </c>
      <c r="C71" s="381">
        <v>2</v>
      </c>
      <c r="D71" s="405">
        <v>2</v>
      </c>
      <c r="E71" s="148">
        <f>D71*100/$D$72</f>
        <v>0.12554927809165098</v>
      </c>
    </row>
    <row r="72" spans="1:5" ht="13.5" thickBot="1">
      <c r="A72" s="158" t="s">
        <v>230</v>
      </c>
      <c r="B72" s="423">
        <f>SUM(B5:B71)</f>
        <v>709</v>
      </c>
      <c r="C72" s="424">
        <f>SUM(C5:C71)</f>
        <v>884</v>
      </c>
      <c r="D72" s="423">
        <f>SUM(D5:D71)</f>
        <v>1593</v>
      </c>
      <c r="E72" s="425">
        <f>SUM(E5:E71)</f>
        <v>100.00000000000003</v>
      </c>
    </row>
  </sheetData>
  <sheetProtection/>
  <printOptions/>
  <pageMargins left="0.75" right="0.75" top="0.54" bottom="0.48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71"/>
  <sheetViews>
    <sheetView workbookViewId="0" topLeftCell="A1">
      <selection activeCell="P7" sqref="P7"/>
    </sheetView>
  </sheetViews>
  <sheetFormatPr defaultColWidth="9.140625" defaultRowHeight="12.75"/>
  <cols>
    <col min="1" max="1" width="30.28125" style="0" customWidth="1"/>
    <col min="2" max="10" width="8.421875" style="0" customWidth="1"/>
  </cols>
  <sheetData>
    <row r="1" spans="1:9" s="3" customFormat="1" ht="12.75">
      <c r="A1" s="1" t="s">
        <v>269</v>
      </c>
      <c r="B1" s="35"/>
      <c r="C1" s="35"/>
      <c r="D1" s="35"/>
      <c r="E1" s="35"/>
      <c r="F1" s="35"/>
      <c r="G1" s="35"/>
      <c r="H1" s="35"/>
      <c r="I1" s="35"/>
    </row>
    <row r="2" spans="1:9" s="3" customFormat="1" ht="12.75">
      <c r="A2" s="5" t="s">
        <v>270</v>
      </c>
      <c r="B2" s="35"/>
      <c r="C2" s="35"/>
      <c r="D2" s="35"/>
      <c r="E2" s="35"/>
      <c r="F2" s="35"/>
      <c r="G2" s="35"/>
      <c r="H2" s="35"/>
      <c r="I2" s="35"/>
    </row>
    <row r="3" ht="13.5" thickBot="1"/>
    <row r="4" spans="1:10" ht="12.75">
      <c r="A4" s="299" t="s">
        <v>0</v>
      </c>
      <c r="B4" s="304" t="s">
        <v>169</v>
      </c>
      <c r="C4" s="302"/>
      <c r="D4" s="305"/>
      <c r="E4" s="301" t="s">
        <v>170</v>
      </c>
      <c r="F4" s="302"/>
      <c r="G4" s="303"/>
      <c r="H4" s="304" t="s">
        <v>171</v>
      </c>
      <c r="I4" s="302"/>
      <c r="J4" s="305"/>
    </row>
    <row r="5" spans="1:10" ht="13.5" thickBot="1">
      <c r="A5" s="300"/>
      <c r="B5" s="156" t="s">
        <v>215</v>
      </c>
      <c r="C5" s="160" t="s">
        <v>216</v>
      </c>
      <c r="D5" s="161" t="s">
        <v>2</v>
      </c>
      <c r="E5" s="162" t="s">
        <v>215</v>
      </c>
      <c r="F5" s="160" t="s">
        <v>216</v>
      </c>
      <c r="G5" s="163" t="s">
        <v>2</v>
      </c>
      <c r="H5" s="156" t="s">
        <v>215</v>
      </c>
      <c r="I5" s="160" t="s">
        <v>216</v>
      </c>
      <c r="J5" s="161" t="s">
        <v>2</v>
      </c>
    </row>
    <row r="6" spans="1:10" ht="12.75">
      <c r="A6" s="214" t="s">
        <v>4</v>
      </c>
      <c r="B6" s="118" t="s">
        <v>5</v>
      </c>
      <c r="C6" s="58">
        <v>1</v>
      </c>
      <c r="D6" s="119">
        <v>1</v>
      </c>
      <c r="E6" s="54" t="s">
        <v>5</v>
      </c>
      <c r="F6" s="58">
        <v>1</v>
      </c>
      <c r="G6" s="120">
        <v>1</v>
      </c>
      <c r="H6" s="118" t="s">
        <v>5</v>
      </c>
      <c r="I6" s="58" t="s">
        <v>5</v>
      </c>
      <c r="J6" s="119">
        <v>0</v>
      </c>
    </row>
    <row r="7" spans="1:10" ht="12.75">
      <c r="A7" s="195" t="s">
        <v>72</v>
      </c>
      <c r="B7" s="115" t="s">
        <v>5</v>
      </c>
      <c r="C7" s="53">
        <v>3</v>
      </c>
      <c r="D7" s="113">
        <v>3</v>
      </c>
      <c r="E7" s="56" t="s">
        <v>5</v>
      </c>
      <c r="F7" s="53" t="s">
        <v>5</v>
      </c>
      <c r="G7" s="116">
        <v>0</v>
      </c>
      <c r="H7" s="115" t="s">
        <v>5</v>
      </c>
      <c r="I7" s="53" t="s">
        <v>5</v>
      </c>
      <c r="J7" s="113">
        <v>0</v>
      </c>
    </row>
    <row r="8" spans="1:10" ht="12.75">
      <c r="A8" s="195" t="s">
        <v>6</v>
      </c>
      <c r="B8" s="115" t="s">
        <v>5</v>
      </c>
      <c r="C8" s="53">
        <v>2</v>
      </c>
      <c r="D8" s="113">
        <v>2</v>
      </c>
      <c r="E8" s="56" t="s">
        <v>5</v>
      </c>
      <c r="F8" s="53">
        <v>1</v>
      </c>
      <c r="G8" s="116">
        <v>1</v>
      </c>
      <c r="H8" s="115" t="s">
        <v>5</v>
      </c>
      <c r="I8" s="53">
        <v>1</v>
      </c>
      <c r="J8" s="113">
        <v>1</v>
      </c>
    </row>
    <row r="9" spans="1:10" ht="12.75">
      <c r="A9" s="195" t="s">
        <v>98</v>
      </c>
      <c r="B9" s="115" t="s">
        <v>5</v>
      </c>
      <c r="C9" s="53">
        <v>1</v>
      </c>
      <c r="D9" s="113">
        <v>1</v>
      </c>
      <c r="E9" s="56" t="s">
        <v>5</v>
      </c>
      <c r="F9" s="53" t="s">
        <v>5</v>
      </c>
      <c r="G9" s="116">
        <v>0</v>
      </c>
      <c r="H9" s="115" t="s">
        <v>5</v>
      </c>
      <c r="I9" s="53" t="s">
        <v>5</v>
      </c>
      <c r="J9" s="113">
        <v>0</v>
      </c>
    </row>
    <row r="10" spans="1:10" ht="12.75">
      <c r="A10" s="195" t="s">
        <v>8</v>
      </c>
      <c r="B10" s="115">
        <v>35</v>
      </c>
      <c r="C10" s="53">
        <v>33</v>
      </c>
      <c r="D10" s="113">
        <v>68</v>
      </c>
      <c r="E10" s="56">
        <v>5</v>
      </c>
      <c r="F10" s="53">
        <v>6</v>
      </c>
      <c r="G10" s="116">
        <v>11</v>
      </c>
      <c r="H10" s="115">
        <v>11</v>
      </c>
      <c r="I10" s="53">
        <v>5</v>
      </c>
      <c r="J10" s="113">
        <v>16</v>
      </c>
    </row>
    <row r="11" spans="1:10" ht="12.75">
      <c r="A11" s="195" t="s">
        <v>99</v>
      </c>
      <c r="B11" s="115" t="s">
        <v>5</v>
      </c>
      <c r="C11" s="53">
        <v>1</v>
      </c>
      <c r="D11" s="113">
        <v>1</v>
      </c>
      <c r="E11" s="56" t="s">
        <v>5</v>
      </c>
      <c r="F11" s="53" t="s">
        <v>5</v>
      </c>
      <c r="G11" s="116">
        <v>0</v>
      </c>
      <c r="H11" s="115" t="s">
        <v>5</v>
      </c>
      <c r="I11" s="53" t="s">
        <v>5</v>
      </c>
      <c r="J11" s="113">
        <v>0</v>
      </c>
    </row>
    <row r="12" spans="1:10" ht="12.75">
      <c r="A12" s="195" t="s">
        <v>9</v>
      </c>
      <c r="B12" s="115" t="s">
        <v>5</v>
      </c>
      <c r="C12" s="53" t="s">
        <v>5</v>
      </c>
      <c r="D12" s="113">
        <v>0</v>
      </c>
      <c r="E12" s="56" t="s">
        <v>5</v>
      </c>
      <c r="F12" s="53">
        <v>3</v>
      </c>
      <c r="G12" s="116">
        <v>3</v>
      </c>
      <c r="H12" s="115" t="s">
        <v>5</v>
      </c>
      <c r="I12" s="53" t="s">
        <v>5</v>
      </c>
      <c r="J12" s="113">
        <v>0</v>
      </c>
    </row>
    <row r="13" spans="1:10" ht="12.75">
      <c r="A13" s="195" t="s">
        <v>10</v>
      </c>
      <c r="B13" s="115" t="s">
        <v>5</v>
      </c>
      <c r="C13" s="53">
        <v>1</v>
      </c>
      <c r="D13" s="113">
        <v>1</v>
      </c>
      <c r="E13" s="56" t="s">
        <v>5</v>
      </c>
      <c r="F13" s="53" t="s">
        <v>5</v>
      </c>
      <c r="G13" s="116">
        <v>0</v>
      </c>
      <c r="H13" s="115" t="s">
        <v>5</v>
      </c>
      <c r="I13" s="53" t="s">
        <v>5</v>
      </c>
      <c r="J13" s="113">
        <v>0</v>
      </c>
    </row>
    <row r="14" spans="1:10" ht="12.75">
      <c r="A14" s="195" t="s">
        <v>11</v>
      </c>
      <c r="B14" s="115">
        <v>1</v>
      </c>
      <c r="C14" s="53" t="s">
        <v>5</v>
      </c>
      <c r="D14" s="113">
        <v>1</v>
      </c>
      <c r="E14" s="56" t="s">
        <v>5</v>
      </c>
      <c r="F14" s="53" t="s">
        <v>5</v>
      </c>
      <c r="G14" s="116">
        <v>0</v>
      </c>
      <c r="H14" s="115" t="s">
        <v>5</v>
      </c>
      <c r="I14" s="53" t="s">
        <v>5</v>
      </c>
      <c r="J14" s="113">
        <v>0</v>
      </c>
    </row>
    <row r="15" spans="1:10" ht="12.75">
      <c r="A15" s="195" t="s">
        <v>13</v>
      </c>
      <c r="B15" s="115">
        <v>33</v>
      </c>
      <c r="C15" s="53">
        <v>28</v>
      </c>
      <c r="D15" s="113">
        <v>61</v>
      </c>
      <c r="E15" s="56">
        <v>14</v>
      </c>
      <c r="F15" s="53">
        <v>7</v>
      </c>
      <c r="G15" s="116">
        <v>21</v>
      </c>
      <c r="H15" s="115">
        <v>11</v>
      </c>
      <c r="I15" s="53">
        <v>4</v>
      </c>
      <c r="J15" s="113">
        <v>15</v>
      </c>
    </row>
    <row r="16" spans="1:10" ht="12.75">
      <c r="A16" s="195" t="s">
        <v>101</v>
      </c>
      <c r="B16" s="115">
        <v>1</v>
      </c>
      <c r="C16" s="53" t="s">
        <v>5</v>
      </c>
      <c r="D16" s="113">
        <v>1</v>
      </c>
      <c r="E16" s="56" t="s">
        <v>5</v>
      </c>
      <c r="F16" s="53" t="s">
        <v>5</v>
      </c>
      <c r="G16" s="116">
        <v>0</v>
      </c>
      <c r="H16" s="115" t="s">
        <v>5</v>
      </c>
      <c r="I16" s="53" t="s">
        <v>5</v>
      </c>
      <c r="J16" s="113">
        <v>0</v>
      </c>
    </row>
    <row r="17" spans="1:10" ht="12.75">
      <c r="A17" s="195" t="s">
        <v>102</v>
      </c>
      <c r="B17" s="115" t="s">
        <v>5</v>
      </c>
      <c r="C17" s="53">
        <v>1</v>
      </c>
      <c r="D17" s="113">
        <v>1</v>
      </c>
      <c r="E17" s="56" t="s">
        <v>5</v>
      </c>
      <c r="F17" s="53">
        <v>1</v>
      </c>
      <c r="G17" s="116">
        <v>1</v>
      </c>
      <c r="H17" s="115" t="s">
        <v>5</v>
      </c>
      <c r="I17" s="53">
        <v>1</v>
      </c>
      <c r="J17" s="113">
        <v>1</v>
      </c>
    </row>
    <row r="18" spans="1:10" ht="12.75">
      <c r="A18" s="195" t="s">
        <v>15</v>
      </c>
      <c r="B18" s="115" t="s">
        <v>5</v>
      </c>
      <c r="C18" s="53" t="s">
        <v>5</v>
      </c>
      <c r="D18" s="113">
        <v>0</v>
      </c>
      <c r="E18" s="56" t="s">
        <v>5</v>
      </c>
      <c r="F18" s="53">
        <v>1</v>
      </c>
      <c r="G18" s="116">
        <v>1</v>
      </c>
      <c r="H18" s="115" t="s">
        <v>5</v>
      </c>
      <c r="I18" s="53" t="s">
        <v>5</v>
      </c>
      <c r="J18" s="113">
        <v>0</v>
      </c>
    </row>
    <row r="19" spans="1:10" ht="12.75">
      <c r="A19" s="195" t="s">
        <v>103</v>
      </c>
      <c r="B19" s="115" t="s">
        <v>5</v>
      </c>
      <c r="C19" s="53">
        <v>1</v>
      </c>
      <c r="D19" s="113">
        <v>1</v>
      </c>
      <c r="E19" s="56" t="s">
        <v>5</v>
      </c>
      <c r="F19" s="53">
        <v>1</v>
      </c>
      <c r="G19" s="116">
        <v>1</v>
      </c>
      <c r="H19" s="115" t="s">
        <v>5</v>
      </c>
      <c r="I19" s="53" t="s">
        <v>5</v>
      </c>
      <c r="J19" s="113">
        <v>0</v>
      </c>
    </row>
    <row r="20" spans="1:10" ht="12.75">
      <c r="A20" s="195" t="s">
        <v>17</v>
      </c>
      <c r="B20" s="115">
        <v>29</v>
      </c>
      <c r="C20" s="53">
        <v>46</v>
      </c>
      <c r="D20" s="113">
        <v>75</v>
      </c>
      <c r="E20" s="56">
        <v>4</v>
      </c>
      <c r="F20" s="53">
        <v>12</v>
      </c>
      <c r="G20" s="116">
        <v>16</v>
      </c>
      <c r="H20" s="115">
        <v>5</v>
      </c>
      <c r="I20" s="53">
        <v>8</v>
      </c>
      <c r="J20" s="113">
        <v>13</v>
      </c>
    </row>
    <row r="21" spans="1:10" ht="12.75">
      <c r="A21" s="195" t="s">
        <v>104</v>
      </c>
      <c r="B21" s="115" t="s">
        <v>5</v>
      </c>
      <c r="C21" s="53" t="s">
        <v>5</v>
      </c>
      <c r="D21" s="113">
        <v>0</v>
      </c>
      <c r="E21" s="56" t="s">
        <v>5</v>
      </c>
      <c r="F21" s="53" t="s">
        <v>5</v>
      </c>
      <c r="G21" s="116">
        <v>0</v>
      </c>
      <c r="H21" s="115">
        <v>1</v>
      </c>
      <c r="I21" s="53">
        <v>1</v>
      </c>
      <c r="J21" s="113">
        <v>2</v>
      </c>
    </row>
    <row r="22" spans="1:10" ht="12.75">
      <c r="A22" s="195" t="s">
        <v>135</v>
      </c>
      <c r="B22" s="115" t="s">
        <v>5</v>
      </c>
      <c r="C22" s="53">
        <v>1</v>
      </c>
      <c r="D22" s="113">
        <v>1</v>
      </c>
      <c r="E22" s="56" t="s">
        <v>5</v>
      </c>
      <c r="F22" s="53" t="s">
        <v>5</v>
      </c>
      <c r="G22" s="116">
        <v>0</v>
      </c>
      <c r="H22" s="115" t="s">
        <v>5</v>
      </c>
      <c r="I22" s="53">
        <v>1</v>
      </c>
      <c r="J22" s="113">
        <v>1</v>
      </c>
    </row>
    <row r="23" spans="1:10" ht="12.75">
      <c r="A23" s="195" t="s">
        <v>86</v>
      </c>
      <c r="B23" s="115" t="s">
        <v>5</v>
      </c>
      <c r="C23" s="53" t="s">
        <v>5</v>
      </c>
      <c r="D23" s="113">
        <v>0</v>
      </c>
      <c r="E23" s="56" t="s">
        <v>5</v>
      </c>
      <c r="F23" s="53">
        <v>2</v>
      </c>
      <c r="G23" s="116">
        <v>2</v>
      </c>
      <c r="H23" s="115" t="s">
        <v>5</v>
      </c>
      <c r="I23" s="53">
        <v>1</v>
      </c>
      <c r="J23" s="113">
        <v>1</v>
      </c>
    </row>
    <row r="24" spans="1:10" ht="12.75">
      <c r="A24" s="195" t="s">
        <v>18</v>
      </c>
      <c r="B24" s="115" t="s">
        <v>5</v>
      </c>
      <c r="C24" s="53" t="s">
        <v>5</v>
      </c>
      <c r="D24" s="113">
        <v>0</v>
      </c>
      <c r="E24" s="56" t="s">
        <v>5</v>
      </c>
      <c r="F24" s="53" t="s">
        <v>5</v>
      </c>
      <c r="G24" s="116">
        <v>0</v>
      </c>
      <c r="H24" s="115" t="s">
        <v>5</v>
      </c>
      <c r="I24" s="53">
        <v>3</v>
      </c>
      <c r="J24" s="113">
        <v>3</v>
      </c>
    </row>
    <row r="25" spans="1:10" ht="12.75">
      <c r="A25" s="195" t="s">
        <v>87</v>
      </c>
      <c r="B25" s="115" t="s">
        <v>5</v>
      </c>
      <c r="C25" s="53">
        <v>1</v>
      </c>
      <c r="D25" s="113">
        <v>1</v>
      </c>
      <c r="E25" s="56" t="s">
        <v>5</v>
      </c>
      <c r="F25" s="53" t="s">
        <v>5</v>
      </c>
      <c r="G25" s="116">
        <v>0</v>
      </c>
      <c r="H25" s="115" t="s">
        <v>5</v>
      </c>
      <c r="I25" s="53">
        <v>1</v>
      </c>
      <c r="J25" s="113">
        <v>1</v>
      </c>
    </row>
    <row r="26" spans="1:10" ht="12.75">
      <c r="A26" s="195" t="s">
        <v>23</v>
      </c>
      <c r="B26" s="115">
        <v>3</v>
      </c>
      <c r="C26" s="53">
        <v>4</v>
      </c>
      <c r="D26" s="113">
        <v>7</v>
      </c>
      <c r="E26" s="56">
        <v>1</v>
      </c>
      <c r="F26" s="53" t="s">
        <v>5</v>
      </c>
      <c r="G26" s="116">
        <v>1</v>
      </c>
      <c r="H26" s="115">
        <v>1</v>
      </c>
      <c r="I26" s="53" t="s">
        <v>5</v>
      </c>
      <c r="J26" s="113">
        <v>1</v>
      </c>
    </row>
    <row r="27" spans="1:10" ht="12.75">
      <c r="A27" s="195" t="s">
        <v>24</v>
      </c>
      <c r="B27" s="115" t="s">
        <v>5</v>
      </c>
      <c r="C27" s="53">
        <v>1</v>
      </c>
      <c r="D27" s="113">
        <v>1</v>
      </c>
      <c r="E27" s="56" t="s">
        <v>5</v>
      </c>
      <c r="F27" s="53" t="s">
        <v>5</v>
      </c>
      <c r="G27" s="116">
        <v>0</v>
      </c>
      <c r="H27" s="115" t="s">
        <v>5</v>
      </c>
      <c r="I27" s="53" t="s">
        <v>5</v>
      </c>
      <c r="J27" s="113">
        <v>0</v>
      </c>
    </row>
    <row r="28" spans="1:10" ht="12.75">
      <c r="A28" s="195" t="s">
        <v>25</v>
      </c>
      <c r="B28" s="115">
        <v>4</v>
      </c>
      <c r="C28" s="53">
        <v>31</v>
      </c>
      <c r="D28" s="113">
        <v>35</v>
      </c>
      <c r="E28" s="56" t="s">
        <v>5</v>
      </c>
      <c r="F28" s="53">
        <v>4</v>
      </c>
      <c r="G28" s="116">
        <v>4</v>
      </c>
      <c r="H28" s="115">
        <v>2</v>
      </c>
      <c r="I28" s="53">
        <v>8</v>
      </c>
      <c r="J28" s="113">
        <v>10</v>
      </c>
    </row>
    <row r="29" spans="1:10" ht="12.75">
      <c r="A29" s="195" t="s">
        <v>88</v>
      </c>
      <c r="B29" s="115" t="s">
        <v>5</v>
      </c>
      <c r="C29" s="53">
        <v>2</v>
      </c>
      <c r="D29" s="113">
        <v>2</v>
      </c>
      <c r="E29" s="56" t="s">
        <v>5</v>
      </c>
      <c r="F29" s="53">
        <v>1</v>
      </c>
      <c r="G29" s="116">
        <v>1</v>
      </c>
      <c r="H29" s="115" t="s">
        <v>5</v>
      </c>
      <c r="I29" s="53" t="s">
        <v>5</v>
      </c>
      <c r="J29" s="113">
        <v>0</v>
      </c>
    </row>
    <row r="30" spans="1:10" ht="12.75">
      <c r="A30" s="195" t="s">
        <v>26</v>
      </c>
      <c r="B30" s="115" t="s">
        <v>5</v>
      </c>
      <c r="C30" s="53">
        <v>2</v>
      </c>
      <c r="D30" s="113">
        <v>2</v>
      </c>
      <c r="E30" s="56" t="s">
        <v>5</v>
      </c>
      <c r="F30" s="53" t="s">
        <v>5</v>
      </c>
      <c r="G30" s="116">
        <v>0</v>
      </c>
      <c r="H30" s="115" t="s">
        <v>5</v>
      </c>
      <c r="I30" s="53">
        <v>1</v>
      </c>
      <c r="J30" s="113">
        <v>1</v>
      </c>
    </row>
    <row r="31" spans="1:10" ht="12.75">
      <c r="A31" s="195" t="s">
        <v>27</v>
      </c>
      <c r="B31" s="115" t="s">
        <v>5</v>
      </c>
      <c r="C31" s="53">
        <v>1</v>
      </c>
      <c r="D31" s="113">
        <v>1</v>
      </c>
      <c r="E31" s="56" t="s">
        <v>5</v>
      </c>
      <c r="F31" s="53">
        <v>1</v>
      </c>
      <c r="G31" s="116">
        <v>1</v>
      </c>
      <c r="H31" s="115" t="s">
        <v>5</v>
      </c>
      <c r="I31" s="53" t="s">
        <v>5</v>
      </c>
      <c r="J31" s="113">
        <v>0</v>
      </c>
    </row>
    <row r="32" spans="1:10" ht="12.75">
      <c r="A32" s="195" t="s">
        <v>108</v>
      </c>
      <c r="B32" s="115">
        <v>1</v>
      </c>
      <c r="C32" s="53">
        <v>3</v>
      </c>
      <c r="D32" s="113">
        <v>4</v>
      </c>
      <c r="E32" s="56" t="s">
        <v>5</v>
      </c>
      <c r="F32" s="53" t="s">
        <v>5</v>
      </c>
      <c r="G32" s="116">
        <v>0</v>
      </c>
      <c r="H32" s="115" t="s">
        <v>5</v>
      </c>
      <c r="I32" s="53" t="s">
        <v>5</v>
      </c>
      <c r="J32" s="113">
        <v>0</v>
      </c>
    </row>
    <row r="33" spans="1:10" ht="12.75">
      <c r="A33" s="195" t="s">
        <v>109</v>
      </c>
      <c r="B33" s="115">
        <v>1</v>
      </c>
      <c r="C33" s="53" t="s">
        <v>5</v>
      </c>
      <c r="D33" s="113">
        <v>1</v>
      </c>
      <c r="E33" s="56" t="s">
        <v>5</v>
      </c>
      <c r="F33" s="53">
        <v>1</v>
      </c>
      <c r="G33" s="116">
        <v>1</v>
      </c>
      <c r="H33" s="115">
        <v>3</v>
      </c>
      <c r="I33" s="53">
        <v>1</v>
      </c>
      <c r="J33" s="113">
        <v>4</v>
      </c>
    </row>
    <row r="34" spans="1:10" ht="12.75">
      <c r="A34" s="195" t="s">
        <v>28</v>
      </c>
      <c r="B34" s="115" t="s">
        <v>5</v>
      </c>
      <c r="C34" s="53">
        <v>2</v>
      </c>
      <c r="D34" s="113">
        <v>2</v>
      </c>
      <c r="E34" s="56" t="s">
        <v>5</v>
      </c>
      <c r="F34" s="53">
        <v>1</v>
      </c>
      <c r="G34" s="116">
        <v>1</v>
      </c>
      <c r="H34" s="115" t="s">
        <v>5</v>
      </c>
      <c r="I34" s="53" t="s">
        <v>5</v>
      </c>
      <c r="J34" s="113">
        <v>0</v>
      </c>
    </row>
    <row r="35" spans="1:10" ht="12.75">
      <c r="A35" s="195" t="s">
        <v>111</v>
      </c>
      <c r="B35" s="115" t="s">
        <v>5</v>
      </c>
      <c r="C35" s="53">
        <v>1</v>
      </c>
      <c r="D35" s="113">
        <v>1</v>
      </c>
      <c r="E35" s="56" t="s">
        <v>5</v>
      </c>
      <c r="F35" s="53" t="s">
        <v>5</v>
      </c>
      <c r="G35" s="116">
        <v>0</v>
      </c>
      <c r="H35" s="115" t="s">
        <v>5</v>
      </c>
      <c r="I35" s="53" t="s">
        <v>5</v>
      </c>
      <c r="J35" s="113">
        <v>0</v>
      </c>
    </row>
    <row r="36" spans="1:10" ht="12.75">
      <c r="A36" s="195" t="s">
        <v>29</v>
      </c>
      <c r="B36" s="115" t="s">
        <v>5</v>
      </c>
      <c r="C36" s="53">
        <v>3</v>
      </c>
      <c r="D36" s="113">
        <v>3</v>
      </c>
      <c r="E36" s="56" t="s">
        <v>5</v>
      </c>
      <c r="F36" s="53" t="s">
        <v>5</v>
      </c>
      <c r="G36" s="116">
        <v>0</v>
      </c>
      <c r="H36" s="115" t="s">
        <v>5</v>
      </c>
      <c r="I36" s="53">
        <v>1</v>
      </c>
      <c r="J36" s="113">
        <v>1</v>
      </c>
    </row>
    <row r="37" spans="1:10" ht="12.75">
      <c r="A37" s="195" t="s">
        <v>112</v>
      </c>
      <c r="B37" s="115" t="s">
        <v>5</v>
      </c>
      <c r="C37" s="53">
        <v>1</v>
      </c>
      <c r="D37" s="113">
        <v>1</v>
      </c>
      <c r="E37" s="56" t="s">
        <v>5</v>
      </c>
      <c r="F37" s="53" t="s">
        <v>5</v>
      </c>
      <c r="G37" s="116">
        <v>0</v>
      </c>
      <c r="H37" s="115" t="s">
        <v>5</v>
      </c>
      <c r="I37" s="53">
        <v>1</v>
      </c>
      <c r="J37" s="113">
        <v>1</v>
      </c>
    </row>
    <row r="38" spans="1:10" ht="12.75">
      <c r="A38" s="195" t="s">
        <v>30</v>
      </c>
      <c r="B38" s="115">
        <v>1</v>
      </c>
      <c r="C38" s="53">
        <v>2</v>
      </c>
      <c r="D38" s="113">
        <v>3</v>
      </c>
      <c r="E38" s="56">
        <v>1</v>
      </c>
      <c r="F38" s="53" t="s">
        <v>5</v>
      </c>
      <c r="G38" s="116">
        <v>1</v>
      </c>
      <c r="H38" s="115">
        <v>2</v>
      </c>
      <c r="I38" s="53">
        <v>1</v>
      </c>
      <c r="J38" s="113">
        <v>3</v>
      </c>
    </row>
    <row r="39" spans="1:10" ht="12.75">
      <c r="A39" s="195" t="s">
        <v>33</v>
      </c>
      <c r="B39" s="115">
        <v>1</v>
      </c>
      <c r="C39" s="53">
        <v>1</v>
      </c>
      <c r="D39" s="113">
        <v>2</v>
      </c>
      <c r="E39" s="56" t="s">
        <v>5</v>
      </c>
      <c r="F39" s="53" t="s">
        <v>5</v>
      </c>
      <c r="G39" s="116">
        <v>0</v>
      </c>
      <c r="H39" s="115" t="s">
        <v>5</v>
      </c>
      <c r="I39" s="53" t="s">
        <v>5</v>
      </c>
      <c r="J39" s="113">
        <v>0</v>
      </c>
    </row>
    <row r="40" spans="1:10" ht="12.75">
      <c r="A40" s="195" t="s">
        <v>114</v>
      </c>
      <c r="B40" s="115">
        <v>4</v>
      </c>
      <c r="C40" s="53">
        <v>11</v>
      </c>
      <c r="D40" s="113">
        <v>15</v>
      </c>
      <c r="E40" s="56">
        <v>1</v>
      </c>
      <c r="F40" s="53">
        <v>2</v>
      </c>
      <c r="G40" s="116">
        <v>3</v>
      </c>
      <c r="H40" s="115">
        <v>2</v>
      </c>
      <c r="I40" s="53">
        <v>1</v>
      </c>
      <c r="J40" s="113">
        <v>3</v>
      </c>
    </row>
    <row r="41" spans="1:10" ht="12.75">
      <c r="A41" s="195" t="s">
        <v>115</v>
      </c>
      <c r="B41" s="115" t="s">
        <v>5</v>
      </c>
      <c r="C41" s="53" t="s">
        <v>5</v>
      </c>
      <c r="D41" s="113">
        <v>0</v>
      </c>
      <c r="E41" s="56" t="s">
        <v>5</v>
      </c>
      <c r="F41" s="53" t="s">
        <v>5</v>
      </c>
      <c r="G41" s="116">
        <v>0</v>
      </c>
      <c r="H41" s="115" t="s">
        <v>5</v>
      </c>
      <c r="I41" s="53">
        <v>1</v>
      </c>
      <c r="J41" s="113">
        <v>1</v>
      </c>
    </row>
    <row r="42" spans="1:10" ht="12.75">
      <c r="A42" s="195" t="s">
        <v>118</v>
      </c>
      <c r="B42" s="115">
        <v>1</v>
      </c>
      <c r="C42" s="53">
        <v>1</v>
      </c>
      <c r="D42" s="113">
        <v>2</v>
      </c>
      <c r="E42" s="56" t="s">
        <v>5</v>
      </c>
      <c r="F42" s="53" t="s">
        <v>5</v>
      </c>
      <c r="G42" s="116">
        <v>0</v>
      </c>
      <c r="H42" s="115">
        <v>1</v>
      </c>
      <c r="I42" s="53">
        <v>1</v>
      </c>
      <c r="J42" s="113">
        <v>2</v>
      </c>
    </row>
    <row r="43" spans="1:10" ht="12.75">
      <c r="A43" s="195" t="s">
        <v>39</v>
      </c>
      <c r="B43" s="115" t="s">
        <v>5</v>
      </c>
      <c r="C43" s="53">
        <v>2</v>
      </c>
      <c r="D43" s="113">
        <v>2</v>
      </c>
      <c r="E43" s="56" t="s">
        <v>5</v>
      </c>
      <c r="F43" s="53" t="s">
        <v>5</v>
      </c>
      <c r="G43" s="116">
        <v>0</v>
      </c>
      <c r="H43" s="115" t="s">
        <v>5</v>
      </c>
      <c r="I43" s="53" t="s">
        <v>5</v>
      </c>
      <c r="J43" s="113">
        <v>0</v>
      </c>
    </row>
    <row r="44" spans="1:10" ht="12.75">
      <c r="A44" s="195" t="s">
        <v>202</v>
      </c>
      <c r="B44" s="115">
        <v>1</v>
      </c>
      <c r="C44" s="53">
        <v>1</v>
      </c>
      <c r="D44" s="113">
        <v>2</v>
      </c>
      <c r="E44" s="56" t="s">
        <v>5</v>
      </c>
      <c r="F44" s="53" t="s">
        <v>5</v>
      </c>
      <c r="G44" s="116">
        <v>0</v>
      </c>
      <c r="H44" s="115" t="s">
        <v>5</v>
      </c>
      <c r="I44" s="53" t="s">
        <v>5</v>
      </c>
      <c r="J44" s="113">
        <v>0</v>
      </c>
    </row>
    <row r="45" spans="1:10" ht="12.75">
      <c r="A45" s="195" t="s">
        <v>90</v>
      </c>
      <c r="B45" s="115">
        <v>1</v>
      </c>
      <c r="C45" s="53" t="s">
        <v>5</v>
      </c>
      <c r="D45" s="113">
        <v>1</v>
      </c>
      <c r="E45" s="56" t="s">
        <v>5</v>
      </c>
      <c r="F45" s="53" t="s">
        <v>5</v>
      </c>
      <c r="G45" s="116">
        <v>0</v>
      </c>
      <c r="H45" s="115" t="s">
        <v>5</v>
      </c>
      <c r="I45" s="53" t="s">
        <v>5</v>
      </c>
      <c r="J45" s="113">
        <v>0</v>
      </c>
    </row>
    <row r="46" spans="1:10" ht="12.75">
      <c r="A46" s="195" t="s">
        <v>120</v>
      </c>
      <c r="B46" s="115" t="s">
        <v>5</v>
      </c>
      <c r="C46" s="53" t="s">
        <v>5</v>
      </c>
      <c r="D46" s="113">
        <v>0</v>
      </c>
      <c r="E46" s="56" t="s">
        <v>5</v>
      </c>
      <c r="F46" s="53" t="s">
        <v>5</v>
      </c>
      <c r="G46" s="116">
        <v>0</v>
      </c>
      <c r="H46" s="115" t="s">
        <v>5</v>
      </c>
      <c r="I46" s="53">
        <v>1</v>
      </c>
      <c r="J46" s="113">
        <v>1</v>
      </c>
    </row>
    <row r="47" spans="1:10" ht="12.75">
      <c r="A47" s="195" t="s">
        <v>46</v>
      </c>
      <c r="B47" s="115">
        <v>5</v>
      </c>
      <c r="C47" s="53">
        <v>9</v>
      </c>
      <c r="D47" s="113">
        <v>14</v>
      </c>
      <c r="E47" s="56" t="s">
        <v>5</v>
      </c>
      <c r="F47" s="53">
        <v>2</v>
      </c>
      <c r="G47" s="116">
        <v>2</v>
      </c>
      <c r="H47" s="115">
        <v>1</v>
      </c>
      <c r="I47" s="53">
        <v>1</v>
      </c>
      <c r="J47" s="113">
        <v>2</v>
      </c>
    </row>
    <row r="48" spans="1:10" ht="12.75">
      <c r="A48" s="195" t="s">
        <v>47</v>
      </c>
      <c r="B48" s="115">
        <v>6</v>
      </c>
      <c r="C48" s="53">
        <v>5</v>
      </c>
      <c r="D48" s="113">
        <v>11</v>
      </c>
      <c r="E48" s="56">
        <v>4</v>
      </c>
      <c r="F48" s="53">
        <v>2</v>
      </c>
      <c r="G48" s="116">
        <v>6</v>
      </c>
      <c r="H48" s="115">
        <v>2</v>
      </c>
      <c r="I48" s="53">
        <v>3</v>
      </c>
      <c r="J48" s="113">
        <v>5</v>
      </c>
    </row>
    <row r="49" spans="1:10" ht="12.75">
      <c r="A49" s="195" t="s">
        <v>49</v>
      </c>
      <c r="B49" s="115">
        <v>1</v>
      </c>
      <c r="C49" s="53">
        <v>4</v>
      </c>
      <c r="D49" s="113">
        <v>5</v>
      </c>
      <c r="E49" s="56" t="s">
        <v>5</v>
      </c>
      <c r="F49" s="53" t="s">
        <v>5</v>
      </c>
      <c r="G49" s="116">
        <v>0</v>
      </c>
      <c r="H49" s="115" t="s">
        <v>5</v>
      </c>
      <c r="I49" s="53">
        <v>1</v>
      </c>
      <c r="J49" s="113">
        <v>1</v>
      </c>
    </row>
    <row r="50" spans="1:10" ht="12.75">
      <c r="A50" s="195" t="s">
        <v>74</v>
      </c>
      <c r="B50" s="115" t="s">
        <v>5</v>
      </c>
      <c r="C50" s="53">
        <v>3</v>
      </c>
      <c r="D50" s="113">
        <v>3</v>
      </c>
      <c r="E50" s="56" t="s">
        <v>5</v>
      </c>
      <c r="F50" s="53">
        <v>4</v>
      </c>
      <c r="G50" s="116">
        <v>4</v>
      </c>
      <c r="H50" s="115">
        <v>1</v>
      </c>
      <c r="I50" s="53">
        <v>3</v>
      </c>
      <c r="J50" s="113">
        <v>4</v>
      </c>
    </row>
    <row r="51" spans="1:10" ht="12.75">
      <c r="A51" s="195" t="s">
        <v>51</v>
      </c>
      <c r="B51" s="115" t="s">
        <v>5</v>
      </c>
      <c r="C51" s="53">
        <v>1</v>
      </c>
      <c r="D51" s="113">
        <v>1</v>
      </c>
      <c r="E51" s="56" t="s">
        <v>5</v>
      </c>
      <c r="F51" s="53" t="s">
        <v>5</v>
      </c>
      <c r="G51" s="116">
        <v>0</v>
      </c>
      <c r="H51" s="115" t="s">
        <v>5</v>
      </c>
      <c r="I51" s="53">
        <v>2</v>
      </c>
      <c r="J51" s="113">
        <v>2</v>
      </c>
    </row>
    <row r="52" spans="1:10" ht="12.75">
      <c r="A52" s="195" t="s">
        <v>211</v>
      </c>
      <c r="B52" s="115" t="s">
        <v>5</v>
      </c>
      <c r="C52" s="53">
        <v>2</v>
      </c>
      <c r="D52" s="113">
        <v>2</v>
      </c>
      <c r="E52" s="56" t="s">
        <v>5</v>
      </c>
      <c r="F52" s="53" t="s">
        <v>5</v>
      </c>
      <c r="G52" s="116">
        <v>0</v>
      </c>
      <c r="H52" s="115" t="s">
        <v>5</v>
      </c>
      <c r="I52" s="53" t="s">
        <v>5</v>
      </c>
      <c r="J52" s="113">
        <v>0</v>
      </c>
    </row>
    <row r="53" spans="1:10" ht="12.75">
      <c r="A53" s="195" t="s">
        <v>52</v>
      </c>
      <c r="B53" s="115" t="s">
        <v>5</v>
      </c>
      <c r="C53" s="53">
        <v>2</v>
      </c>
      <c r="D53" s="113">
        <v>2</v>
      </c>
      <c r="E53" s="56" t="s">
        <v>5</v>
      </c>
      <c r="F53" s="53" t="s">
        <v>5</v>
      </c>
      <c r="G53" s="116">
        <v>0</v>
      </c>
      <c r="H53" s="115" t="s">
        <v>5</v>
      </c>
      <c r="I53" s="53" t="s">
        <v>5</v>
      </c>
      <c r="J53" s="113">
        <v>0</v>
      </c>
    </row>
    <row r="54" spans="1:10" ht="12.75">
      <c r="A54" s="195" t="s">
        <v>53</v>
      </c>
      <c r="B54" s="115">
        <v>26</v>
      </c>
      <c r="C54" s="53">
        <v>12</v>
      </c>
      <c r="D54" s="113">
        <v>38</v>
      </c>
      <c r="E54" s="56">
        <v>11</v>
      </c>
      <c r="F54" s="53">
        <v>10</v>
      </c>
      <c r="G54" s="116">
        <v>21</v>
      </c>
      <c r="H54" s="115">
        <v>9</v>
      </c>
      <c r="I54" s="53">
        <v>4</v>
      </c>
      <c r="J54" s="113">
        <v>13</v>
      </c>
    </row>
    <row r="55" spans="1:10" ht="12.75">
      <c r="A55" s="195" t="s">
        <v>78</v>
      </c>
      <c r="B55" s="115" t="s">
        <v>5</v>
      </c>
      <c r="C55" s="53" t="s">
        <v>5</v>
      </c>
      <c r="D55" s="113">
        <v>0</v>
      </c>
      <c r="E55" s="56" t="s">
        <v>5</v>
      </c>
      <c r="F55" s="53">
        <v>1</v>
      </c>
      <c r="G55" s="116">
        <v>1</v>
      </c>
      <c r="H55" s="115">
        <v>1</v>
      </c>
      <c r="I55" s="53" t="s">
        <v>5</v>
      </c>
      <c r="J55" s="113">
        <v>1</v>
      </c>
    </row>
    <row r="56" spans="1:10" ht="12.75">
      <c r="A56" s="195" t="s">
        <v>54</v>
      </c>
      <c r="B56" s="115" t="s">
        <v>5</v>
      </c>
      <c r="C56" s="53" t="s">
        <v>5</v>
      </c>
      <c r="D56" s="113">
        <v>0</v>
      </c>
      <c r="E56" s="56" t="s">
        <v>5</v>
      </c>
      <c r="F56" s="53">
        <v>2</v>
      </c>
      <c r="G56" s="116">
        <v>2</v>
      </c>
      <c r="H56" s="115" t="s">
        <v>5</v>
      </c>
      <c r="I56" s="53">
        <v>2</v>
      </c>
      <c r="J56" s="113">
        <v>2</v>
      </c>
    </row>
    <row r="57" spans="1:10" ht="12.75">
      <c r="A57" s="195" t="s">
        <v>55</v>
      </c>
      <c r="B57" s="115">
        <v>2</v>
      </c>
      <c r="C57" s="53">
        <v>1</v>
      </c>
      <c r="D57" s="113">
        <v>3</v>
      </c>
      <c r="E57" s="56" t="s">
        <v>5</v>
      </c>
      <c r="F57" s="53">
        <v>1</v>
      </c>
      <c r="G57" s="116">
        <v>1</v>
      </c>
      <c r="H57" s="115">
        <v>2</v>
      </c>
      <c r="I57" s="53">
        <v>2</v>
      </c>
      <c r="J57" s="113">
        <v>4</v>
      </c>
    </row>
    <row r="58" spans="1:10" ht="12.75">
      <c r="A58" s="195" t="s">
        <v>127</v>
      </c>
      <c r="B58" s="115">
        <v>2</v>
      </c>
      <c r="C58" s="53">
        <v>10</v>
      </c>
      <c r="D58" s="113">
        <v>12</v>
      </c>
      <c r="E58" s="56">
        <v>1</v>
      </c>
      <c r="F58" s="53">
        <v>2</v>
      </c>
      <c r="G58" s="116">
        <v>3</v>
      </c>
      <c r="H58" s="115">
        <v>1</v>
      </c>
      <c r="I58" s="53">
        <v>3</v>
      </c>
      <c r="J58" s="113">
        <v>4</v>
      </c>
    </row>
    <row r="59" spans="1:10" ht="12.75">
      <c r="A59" s="195" t="s">
        <v>60</v>
      </c>
      <c r="B59" s="115" t="s">
        <v>5</v>
      </c>
      <c r="C59" s="53">
        <v>5</v>
      </c>
      <c r="D59" s="113">
        <v>5</v>
      </c>
      <c r="E59" s="56" t="s">
        <v>5</v>
      </c>
      <c r="F59" s="53">
        <v>4</v>
      </c>
      <c r="G59" s="116">
        <v>4</v>
      </c>
      <c r="H59" s="115" t="s">
        <v>5</v>
      </c>
      <c r="I59" s="53">
        <v>1</v>
      </c>
      <c r="J59" s="113">
        <v>1</v>
      </c>
    </row>
    <row r="60" spans="1:10" ht="12.75">
      <c r="A60" s="195" t="s">
        <v>93</v>
      </c>
      <c r="B60" s="115">
        <v>1</v>
      </c>
      <c r="C60" s="53">
        <v>1</v>
      </c>
      <c r="D60" s="113">
        <v>2</v>
      </c>
      <c r="E60" s="56" t="s">
        <v>5</v>
      </c>
      <c r="F60" s="53" t="s">
        <v>5</v>
      </c>
      <c r="G60" s="116">
        <v>0</v>
      </c>
      <c r="H60" s="115" t="s">
        <v>5</v>
      </c>
      <c r="I60" s="53">
        <v>1</v>
      </c>
      <c r="J60" s="113">
        <v>1</v>
      </c>
    </row>
    <row r="61" spans="1:10" ht="12.75">
      <c r="A61" s="195" t="s">
        <v>94</v>
      </c>
      <c r="B61" s="115" t="s">
        <v>5</v>
      </c>
      <c r="C61" s="53">
        <v>1</v>
      </c>
      <c r="D61" s="113">
        <v>1</v>
      </c>
      <c r="E61" s="56" t="s">
        <v>5</v>
      </c>
      <c r="F61" s="53" t="s">
        <v>5</v>
      </c>
      <c r="G61" s="116">
        <v>0</v>
      </c>
      <c r="H61" s="115" t="s">
        <v>5</v>
      </c>
      <c r="I61" s="53">
        <v>1</v>
      </c>
      <c r="J61" s="113">
        <v>1</v>
      </c>
    </row>
    <row r="62" spans="1:10" ht="12.75">
      <c r="A62" s="195" t="s">
        <v>75</v>
      </c>
      <c r="B62" s="115" t="s">
        <v>5</v>
      </c>
      <c r="C62" s="53">
        <v>1</v>
      </c>
      <c r="D62" s="113">
        <v>1</v>
      </c>
      <c r="E62" s="56" t="s">
        <v>5</v>
      </c>
      <c r="F62" s="53" t="s">
        <v>5</v>
      </c>
      <c r="G62" s="116">
        <v>0</v>
      </c>
      <c r="H62" s="115" t="s">
        <v>5</v>
      </c>
      <c r="I62" s="53" t="s">
        <v>5</v>
      </c>
      <c r="J62" s="113">
        <v>0</v>
      </c>
    </row>
    <row r="63" spans="1:10" ht="12.75">
      <c r="A63" s="195" t="s">
        <v>95</v>
      </c>
      <c r="B63" s="115" t="s">
        <v>5</v>
      </c>
      <c r="C63" s="53">
        <v>1</v>
      </c>
      <c r="D63" s="113">
        <v>1</v>
      </c>
      <c r="E63" s="56" t="s">
        <v>5</v>
      </c>
      <c r="F63" s="53" t="s">
        <v>5</v>
      </c>
      <c r="G63" s="116">
        <v>0</v>
      </c>
      <c r="H63" s="115" t="s">
        <v>5</v>
      </c>
      <c r="I63" s="53" t="s">
        <v>5</v>
      </c>
      <c r="J63" s="113">
        <v>0</v>
      </c>
    </row>
    <row r="64" spans="1:10" ht="12.75">
      <c r="A64" s="195" t="s">
        <v>63</v>
      </c>
      <c r="B64" s="115" t="s">
        <v>5</v>
      </c>
      <c r="C64" s="53">
        <v>9</v>
      </c>
      <c r="D64" s="113">
        <v>9</v>
      </c>
      <c r="E64" s="56" t="s">
        <v>5</v>
      </c>
      <c r="F64" s="53">
        <v>3</v>
      </c>
      <c r="G64" s="116">
        <v>3</v>
      </c>
      <c r="H64" s="115" t="s">
        <v>5</v>
      </c>
      <c r="I64" s="53">
        <v>1</v>
      </c>
      <c r="J64" s="113">
        <v>1</v>
      </c>
    </row>
    <row r="65" spans="1:10" ht="12.75">
      <c r="A65" s="195" t="s">
        <v>64</v>
      </c>
      <c r="B65" s="115" t="s">
        <v>5</v>
      </c>
      <c r="C65" s="53">
        <v>37</v>
      </c>
      <c r="D65" s="113">
        <v>37</v>
      </c>
      <c r="E65" s="56" t="s">
        <v>5</v>
      </c>
      <c r="F65" s="53">
        <v>12</v>
      </c>
      <c r="G65" s="116">
        <v>12</v>
      </c>
      <c r="H65" s="115">
        <v>1</v>
      </c>
      <c r="I65" s="53">
        <v>14</v>
      </c>
      <c r="J65" s="113">
        <v>15</v>
      </c>
    </row>
    <row r="66" spans="1:10" ht="12.75">
      <c r="A66" s="195" t="s">
        <v>67</v>
      </c>
      <c r="B66" s="115">
        <v>149</v>
      </c>
      <c r="C66" s="53">
        <v>113</v>
      </c>
      <c r="D66" s="113">
        <v>262</v>
      </c>
      <c r="E66" s="56">
        <v>48</v>
      </c>
      <c r="F66" s="53">
        <v>29</v>
      </c>
      <c r="G66" s="116">
        <v>77</v>
      </c>
      <c r="H66" s="115">
        <v>43</v>
      </c>
      <c r="I66" s="53">
        <v>22</v>
      </c>
      <c r="J66" s="113">
        <v>65</v>
      </c>
    </row>
    <row r="67" spans="1:10" ht="12.75">
      <c r="A67" s="195" t="s">
        <v>68</v>
      </c>
      <c r="B67" s="115">
        <v>5</v>
      </c>
      <c r="C67" s="53">
        <v>5</v>
      </c>
      <c r="D67" s="113">
        <v>10</v>
      </c>
      <c r="E67" s="56">
        <v>1</v>
      </c>
      <c r="F67" s="53" t="s">
        <v>5</v>
      </c>
      <c r="G67" s="116">
        <v>1</v>
      </c>
      <c r="H67" s="115">
        <v>1</v>
      </c>
      <c r="I67" s="53">
        <v>1</v>
      </c>
      <c r="J67" s="113">
        <v>2</v>
      </c>
    </row>
    <row r="68" spans="1:10" ht="12.75">
      <c r="A68" s="195" t="s">
        <v>69</v>
      </c>
      <c r="B68" s="115" t="s">
        <v>5</v>
      </c>
      <c r="C68" s="53" t="s">
        <v>5</v>
      </c>
      <c r="D68" s="113">
        <v>0</v>
      </c>
      <c r="E68" s="56" t="s">
        <v>5</v>
      </c>
      <c r="F68" s="53">
        <v>1</v>
      </c>
      <c r="G68" s="116">
        <v>1</v>
      </c>
      <c r="H68" s="115" t="s">
        <v>5</v>
      </c>
      <c r="I68" s="53" t="s">
        <v>5</v>
      </c>
      <c r="J68" s="113">
        <v>0</v>
      </c>
    </row>
    <row r="69" spans="1:10" ht="12.75">
      <c r="A69" s="195" t="s">
        <v>70</v>
      </c>
      <c r="B69" s="115">
        <v>61</v>
      </c>
      <c r="C69" s="53">
        <v>73</v>
      </c>
      <c r="D69" s="113">
        <v>134</v>
      </c>
      <c r="E69" s="56">
        <v>7</v>
      </c>
      <c r="F69" s="53">
        <v>19</v>
      </c>
      <c r="G69" s="116">
        <v>26</v>
      </c>
      <c r="H69" s="115">
        <v>15</v>
      </c>
      <c r="I69" s="53">
        <v>15</v>
      </c>
      <c r="J69" s="113">
        <v>30</v>
      </c>
    </row>
    <row r="70" spans="1:10" ht="13.5" thickBot="1">
      <c r="A70" s="195" t="s">
        <v>96</v>
      </c>
      <c r="B70" s="126" t="s">
        <v>5</v>
      </c>
      <c r="C70" s="60">
        <v>2</v>
      </c>
      <c r="D70" s="127">
        <v>2</v>
      </c>
      <c r="E70" s="56">
        <v>1</v>
      </c>
      <c r="F70" s="53" t="s">
        <v>5</v>
      </c>
      <c r="G70" s="116">
        <v>1</v>
      </c>
      <c r="H70" s="115" t="s">
        <v>5</v>
      </c>
      <c r="I70" s="53">
        <v>1</v>
      </c>
      <c r="J70" s="113">
        <v>1</v>
      </c>
    </row>
    <row r="71" spans="1:10" s="36" customFormat="1" ht="12.75" thickBot="1">
      <c r="A71" s="158" t="s">
        <v>197</v>
      </c>
      <c r="B71" s="423">
        <f>SUM(B6:B70)</f>
        <v>375</v>
      </c>
      <c r="C71" s="426">
        <f aca="true" t="shared" si="0" ref="C71:J71">SUM(C6:C70)</f>
        <v>486</v>
      </c>
      <c r="D71" s="424">
        <f t="shared" si="0"/>
        <v>861</v>
      </c>
      <c r="E71" s="423">
        <f t="shared" si="0"/>
        <v>99</v>
      </c>
      <c r="F71" s="426">
        <f t="shared" si="0"/>
        <v>137</v>
      </c>
      <c r="G71" s="424">
        <f t="shared" si="0"/>
        <v>236</v>
      </c>
      <c r="H71" s="423">
        <f t="shared" si="0"/>
        <v>116</v>
      </c>
      <c r="I71" s="426">
        <f t="shared" si="0"/>
        <v>121</v>
      </c>
      <c r="J71" s="424">
        <f t="shared" si="0"/>
        <v>237</v>
      </c>
    </row>
  </sheetData>
  <sheetProtection/>
  <mergeCells count="4">
    <mergeCell ref="A4:A5"/>
    <mergeCell ref="E4:G4"/>
    <mergeCell ref="B4:D4"/>
    <mergeCell ref="H4:J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J5" sqref="J5"/>
    </sheetView>
  </sheetViews>
  <sheetFormatPr defaultColWidth="9.140625" defaultRowHeight="12.75"/>
  <cols>
    <col min="1" max="1" width="27.7109375" style="0" customWidth="1"/>
  </cols>
  <sheetData>
    <row r="1" s="7" customFormat="1" ht="12.75">
      <c r="A1" s="1" t="s">
        <v>271</v>
      </c>
    </row>
    <row r="2" s="7" customFormat="1" ht="12.75">
      <c r="A2" s="7" t="s">
        <v>214</v>
      </c>
    </row>
    <row r="3" s="7" customFormat="1" ht="12.75"/>
    <row r="4" s="7" customFormat="1" ht="12.75"/>
    <row r="5" ht="13.5" thickBot="1"/>
    <row r="6" spans="1:5" ht="24.75" thickBot="1">
      <c r="A6" s="206" t="s">
        <v>0</v>
      </c>
      <c r="B6" s="207" t="s">
        <v>215</v>
      </c>
      <c r="C6" s="428" t="s">
        <v>216</v>
      </c>
      <c r="D6" s="207" t="s">
        <v>2</v>
      </c>
      <c r="E6" s="208" t="s">
        <v>3</v>
      </c>
    </row>
    <row r="7" spans="1:5" ht="12.75">
      <c r="A7" s="209" t="s">
        <v>4</v>
      </c>
      <c r="B7" s="164">
        <v>2</v>
      </c>
      <c r="C7" s="429">
        <v>28</v>
      </c>
      <c r="D7" s="431">
        <f>SUM(B7:C7)</f>
        <v>30</v>
      </c>
      <c r="E7" s="244">
        <f>D7*100/$D$50</f>
        <v>3.1023784901758016</v>
      </c>
    </row>
    <row r="8" spans="1:5" ht="12.75">
      <c r="A8" s="210" t="s">
        <v>72</v>
      </c>
      <c r="B8" s="165" t="s">
        <v>5</v>
      </c>
      <c r="C8" s="430">
        <v>1</v>
      </c>
      <c r="D8" s="431">
        <f aca="true" t="shared" si="0" ref="D8:D49">SUM(B8:C8)</f>
        <v>1</v>
      </c>
      <c r="E8" s="244">
        <f>D8*100/$D$50</f>
        <v>0.10341261633919338</v>
      </c>
    </row>
    <row r="9" spans="1:5" ht="12.75">
      <c r="A9" s="210" t="s">
        <v>6</v>
      </c>
      <c r="B9" s="165" t="s">
        <v>5</v>
      </c>
      <c r="C9" s="430">
        <v>4</v>
      </c>
      <c r="D9" s="431">
        <f t="shared" si="0"/>
        <v>4</v>
      </c>
      <c r="E9" s="244">
        <f>D9*100/$D$50</f>
        <v>0.4136504653567735</v>
      </c>
    </row>
    <row r="10" spans="1:5" ht="12.75">
      <c r="A10" s="210" t="s">
        <v>8</v>
      </c>
      <c r="B10" s="165">
        <v>2</v>
      </c>
      <c r="C10" s="430">
        <v>12</v>
      </c>
      <c r="D10" s="431">
        <f t="shared" si="0"/>
        <v>14</v>
      </c>
      <c r="E10" s="244">
        <f>D10*100/$D$50</f>
        <v>1.4477766287487073</v>
      </c>
    </row>
    <row r="11" spans="1:5" ht="12.75">
      <c r="A11" s="210" t="s">
        <v>10</v>
      </c>
      <c r="B11" s="165" t="s">
        <v>5</v>
      </c>
      <c r="C11" s="430">
        <v>49</v>
      </c>
      <c r="D11" s="431">
        <f t="shared" si="0"/>
        <v>49</v>
      </c>
      <c r="E11" s="244">
        <f>D11*100/$D$50</f>
        <v>5.067218200620475</v>
      </c>
    </row>
    <row r="12" spans="1:5" ht="12.75">
      <c r="A12" s="210" t="s">
        <v>11</v>
      </c>
      <c r="B12" s="165" t="s">
        <v>5</v>
      </c>
      <c r="C12" s="430">
        <v>1</v>
      </c>
      <c r="D12" s="431">
        <f t="shared" si="0"/>
        <v>1</v>
      </c>
      <c r="E12" s="244">
        <f>D12*100/$D$50</f>
        <v>0.10341261633919338</v>
      </c>
    </row>
    <row r="13" spans="1:5" ht="12.75">
      <c r="A13" s="210" t="s">
        <v>13</v>
      </c>
      <c r="B13" s="165">
        <v>4</v>
      </c>
      <c r="C13" s="430">
        <v>28</v>
      </c>
      <c r="D13" s="431">
        <f t="shared" si="0"/>
        <v>32</v>
      </c>
      <c r="E13" s="244">
        <f>D13*100/$D$50</f>
        <v>3.309203722854188</v>
      </c>
    </row>
    <row r="14" spans="1:5" ht="12.75">
      <c r="A14" s="210" t="s">
        <v>17</v>
      </c>
      <c r="B14" s="165">
        <v>8</v>
      </c>
      <c r="C14" s="430">
        <v>10</v>
      </c>
      <c r="D14" s="431">
        <f t="shared" si="0"/>
        <v>18</v>
      </c>
      <c r="E14" s="244">
        <f>D14*100/$D$50</f>
        <v>1.861427094105481</v>
      </c>
    </row>
    <row r="15" spans="1:5" ht="12.75">
      <c r="A15" s="210" t="s">
        <v>135</v>
      </c>
      <c r="B15" s="165" t="s">
        <v>5</v>
      </c>
      <c r="C15" s="430">
        <v>3</v>
      </c>
      <c r="D15" s="431">
        <f t="shared" si="0"/>
        <v>3</v>
      </c>
      <c r="E15" s="244">
        <f>D15*100/$D$50</f>
        <v>0.31023784901758017</v>
      </c>
    </row>
    <row r="16" spans="1:5" ht="12.75">
      <c r="A16" s="210" t="s">
        <v>18</v>
      </c>
      <c r="B16" s="165">
        <v>1</v>
      </c>
      <c r="C16" s="430">
        <v>14</v>
      </c>
      <c r="D16" s="431">
        <f t="shared" si="0"/>
        <v>15</v>
      </c>
      <c r="E16" s="244">
        <f>D16*100/$D$50</f>
        <v>1.5511892450879008</v>
      </c>
    </row>
    <row r="17" spans="1:5" ht="12.75">
      <c r="A17" s="210" t="s">
        <v>20</v>
      </c>
      <c r="B17" s="165" t="s">
        <v>5</v>
      </c>
      <c r="C17" s="430">
        <v>1</v>
      </c>
      <c r="D17" s="431">
        <f t="shared" si="0"/>
        <v>1</v>
      </c>
      <c r="E17" s="244">
        <f>D17*100/$D$50</f>
        <v>0.10341261633919338</v>
      </c>
    </row>
    <row r="18" spans="1:5" ht="12.75">
      <c r="A18" s="210" t="s">
        <v>22</v>
      </c>
      <c r="B18" s="165" t="s">
        <v>5</v>
      </c>
      <c r="C18" s="430">
        <v>1</v>
      </c>
      <c r="D18" s="431">
        <f t="shared" si="0"/>
        <v>1</v>
      </c>
      <c r="E18" s="244">
        <f>D18*100/$D$50</f>
        <v>0.10341261633919338</v>
      </c>
    </row>
    <row r="19" spans="1:5" ht="12.75">
      <c r="A19" s="210" t="s">
        <v>23</v>
      </c>
      <c r="B19" s="165">
        <v>4</v>
      </c>
      <c r="C19" s="430">
        <v>112</v>
      </c>
      <c r="D19" s="431">
        <f t="shared" si="0"/>
        <v>116</v>
      </c>
      <c r="E19" s="244">
        <f>D19*100/$D$50</f>
        <v>11.995863495346432</v>
      </c>
    </row>
    <row r="20" spans="1:5" ht="12.75">
      <c r="A20" s="210" t="s">
        <v>24</v>
      </c>
      <c r="B20" s="165" t="s">
        <v>5</v>
      </c>
      <c r="C20" s="430">
        <v>3</v>
      </c>
      <c r="D20" s="431">
        <f t="shared" si="0"/>
        <v>3</v>
      </c>
      <c r="E20" s="244">
        <f>D20*100/$D$50</f>
        <v>0.31023784901758017</v>
      </c>
    </row>
    <row r="21" spans="1:5" ht="12.75">
      <c r="A21" s="210" t="s">
        <v>25</v>
      </c>
      <c r="B21" s="165" t="s">
        <v>5</v>
      </c>
      <c r="C21" s="430">
        <v>40</v>
      </c>
      <c r="D21" s="431">
        <f t="shared" si="0"/>
        <v>40</v>
      </c>
      <c r="E21" s="244">
        <f>D21*100/$D$50</f>
        <v>4.1365046535677354</v>
      </c>
    </row>
    <row r="22" spans="1:5" ht="12.75">
      <c r="A22" s="210" t="s">
        <v>26</v>
      </c>
      <c r="B22" s="165">
        <v>9</v>
      </c>
      <c r="C22" s="430">
        <v>4</v>
      </c>
      <c r="D22" s="431">
        <f t="shared" si="0"/>
        <v>13</v>
      </c>
      <c r="E22" s="244">
        <f>D22*100/$D$50</f>
        <v>1.344364012409514</v>
      </c>
    </row>
    <row r="23" spans="1:5" ht="12.75">
      <c r="A23" s="210" t="s">
        <v>27</v>
      </c>
      <c r="B23" s="165" t="s">
        <v>5</v>
      </c>
      <c r="C23" s="430">
        <v>2</v>
      </c>
      <c r="D23" s="431">
        <f t="shared" si="0"/>
        <v>2</v>
      </c>
      <c r="E23" s="244">
        <f>D23*100/$D$50</f>
        <v>0.20682523267838676</v>
      </c>
    </row>
    <row r="24" spans="1:5" ht="12.75">
      <c r="A24" s="210" t="s">
        <v>29</v>
      </c>
      <c r="B24" s="165" t="s">
        <v>5</v>
      </c>
      <c r="C24" s="430">
        <v>3</v>
      </c>
      <c r="D24" s="431">
        <f t="shared" si="0"/>
        <v>3</v>
      </c>
      <c r="E24" s="244">
        <f>D24*100/$D$50</f>
        <v>0.31023784901758017</v>
      </c>
    </row>
    <row r="25" spans="1:5" ht="12.75">
      <c r="A25" s="210" t="s">
        <v>30</v>
      </c>
      <c r="B25" s="165" t="s">
        <v>5</v>
      </c>
      <c r="C25" s="430">
        <v>4</v>
      </c>
      <c r="D25" s="431">
        <f t="shared" si="0"/>
        <v>4</v>
      </c>
      <c r="E25" s="244">
        <f>D25*100/$D$50</f>
        <v>0.4136504653567735</v>
      </c>
    </row>
    <row r="26" spans="1:5" ht="12.75">
      <c r="A26" s="210" t="s">
        <v>31</v>
      </c>
      <c r="B26" s="165">
        <v>1</v>
      </c>
      <c r="C26" s="430" t="s">
        <v>5</v>
      </c>
      <c r="D26" s="431">
        <f t="shared" si="0"/>
        <v>1</v>
      </c>
      <c r="E26" s="244">
        <f>D26*100/$D$50</f>
        <v>0.10341261633919338</v>
      </c>
    </row>
    <row r="27" spans="1:5" ht="12.75">
      <c r="A27" s="210" t="s">
        <v>32</v>
      </c>
      <c r="B27" s="165">
        <v>1</v>
      </c>
      <c r="C27" s="430">
        <v>1</v>
      </c>
      <c r="D27" s="431">
        <f t="shared" si="0"/>
        <v>2</v>
      </c>
      <c r="E27" s="244">
        <f>D27*100/$D$50</f>
        <v>0.20682523267838676</v>
      </c>
    </row>
    <row r="28" spans="1:5" ht="12.75">
      <c r="A28" s="210" t="s">
        <v>35</v>
      </c>
      <c r="B28" s="165" t="s">
        <v>5</v>
      </c>
      <c r="C28" s="430">
        <v>1</v>
      </c>
      <c r="D28" s="431">
        <f t="shared" si="0"/>
        <v>1</v>
      </c>
      <c r="E28" s="244">
        <f>D28*100/$D$50</f>
        <v>0.10341261633919338</v>
      </c>
    </row>
    <row r="29" spans="1:5" ht="12.75">
      <c r="A29" s="210" t="s">
        <v>114</v>
      </c>
      <c r="B29" s="165">
        <v>1</v>
      </c>
      <c r="C29" s="430">
        <v>2</v>
      </c>
      <c r="D29" s="431">
        <f t="shared" si="0"/>
        <v>3</v>
      </c>
      <c r="E29" s="244">
        <f>D29*100/$D$50</f>
        <v>0.31023784901758017</v>
      </c>
    </row>
    <row r="30" spans="1:5" ht="12.75">
      <c r="A30" s="210" t="s">
        <v>118</v>
      </c>
      <c r="B30" s="165" t="s">
        <v>5</v>
      </c>
      <c r="C30" s="430">
        <v>2</v>
      </c>
      <c r="D30" s="431">
        <f t="shared" si="0"/>
        <v>2</v>
      </c>
      <c r="E30" s="244">
        <f>D30*100/$D$50</f>
        <v>0.20682523267838676</v>
      </c>
    </row>
    <row r="31" spans="1:5" ht="12.75">
      <c r="A31" s="210" t="s">
        <v>202</v>
      </c>
      <c r="B31" s="165" t="s">
        <v>5</v>
      </c>
      <c r="C31" s="430">
        <v>1</v>
      </c>
      <c r="D31" s="431">
        <f t="shared" si="0"/>
        <v>1</v>
      </c>
      <c r="E31" s="244">
        <f>D31*100/$D$50</f>
        <v>0.10341261633919338</v>
      </c>
    </row>
    <row r="32" spans="1:5" ht="12.75">
      <c r="A32" s="210" t="s">
        <v>43</v>
      </c>
      <c r="B32" s="165" t="s">
        <v>5</v>
      </c>
      <c r="C32" s="430">
        <v>1</v>
      </c>
      <c r="D32" s="431">
        <f t="shared" si="0"/>
        <v>1</v>
      </c>
      <c r="E32" s="244">
        <f>D32*100/$D$50</f>
        <v>0.10341261633919338</v>
      </c>
    </row>
    <row r="33" spans="1:5" ht="12.75">
      <c r="A33" s="210" t="s">
        <v>44</v>
      </c>
      <c r="B33" s="165" t="s">
        <v>5</v>
      </c>
      <c r="C33" s="430">
        <v>2</v>
      </c>
      <c r="D33" s="431">
        <f t="shared" si="0"/>
        <v>2</v>
      </c>
      <c r="E33" s="244">
        <f>D33*100/$D$50</f>
        <v>0.20682523267838676</v>
      </c>
    </row>
    <row r="34" spans="1:5" ht="12.75">
      <c r="A34" s="210" t="s">
        <v>46</v>
      </c>
      <c r="B34" s="165">
        <v>1</v>
      </c>
      <c r="C34" s="430">
        <v>15</v>
      </c>
      <c r="D34" s="431">
        <f t="shared" si="0"/>
        <v>16</v>
      </c>
      <c r="E34" s="244">
        <f>D34*100/$D$50</f>
        <v>1.654601861427094</v>
      </c>
    </row>
    <row r="35" spans="1:5" ht="12.75">
      <c r="A35" s="210" t="s">
        <v>47</v>
      </c>
      <c r="B35" s="165">
        <v>4</v>
      </c>
      <c r="C35" s="430">
        <v>3</v>
      </c>
      <c r="D35" s="431">
        <f t="shared" si="0"/>
        <v>7</v>
      </c>
      <c r="E35" s="244">
        <f>D35*100/$D$50</f>
        <v>0.7238883143743536</v>
      </c>
    </row>
    <row r="36" spans="1:5" ht="12.75">
      <c r="A36" s="210" t="s">
        <v>49</v>
      </c>
      <c r="B36" s="165" t="s">
        <v>5</v>
      </c>
      <c r="C36" s="430">
        <v>2</v>
      </c>
      <c r="D36" s="431">
        <f t="shared" si="0"/>
        <v>2</v>
      </c>
      <c r="E36" s="244">
        <f>D36*100/$D$50</f>
        <v>0.20682523267838676</v>
      </c>
    </row>
    <row r="37" spans="1:5" ht="12.75">
      <c r="A37" s="210" t="s">
        <v>50</v>
      </c>
      <c r="B37" s="165" t="s">
        <v>5</v>
      </c>
      <c r="C37" s="430">
        <v>2</v>
      </c>
      <c r="D37" s="431">
        <f t="shared" si="0"/>
        <v>2</v>
      </c>
      <c r="E37" s="244">
        <f>D37*100/$D$50</f>
        <v>0.20682523267838676</v>
      </c>
    </row>
    <row r="38" spans="1:5" ht="12.75">
      <c r="A38" s="210" t="s">
        <v>74</v>
      </c>
      <c r="B38" s="165">
        <v>2</v>
      </c>
      <c r="C38" s="430">
        <v>13</v>
      </c>
      <c r="D38" s="431">
        <f t="shared" si="0"/>
        <v>15</v>
      </c>
      <c r="E38" s="244">
        <f>D38*100/$D$50</f>
        <v>1.5511892450879008</v>
      </c>
    </row>
    <row r="39" spans="1:5" ht="12.75">
      <c r="A39" s="210" t="s">
        <v>51</v>
      </c>
      <c r="B39" s="165">
        <v>2</v>
      </c>
      <c r="C39" s="430">
        <v>84</v>
      </c>
      <c r="D39" s="431">
        <f t="shared" si="0"/>
        <v>86</v>
      </c>
      <c r="E39" s="244">
        <f>D39*100/$D$50</f>
        <v>8.89348500517063</v>
      </c>
    </row>
    <row r="40" spans="1:5" ht="13.5" customHeight="1">
      <c r="A40" s="210" t="s">
        <v>211</v>
      </c>
      <c r="B40" s="165" t="s">
        <v>5</v>
      </c>
      <c r="C40" s="430">
        <v>5</v>
      </c>
      <c r="D40" s="431">
        <f t="shared" si="0"/>
        <v>5</v>
      </c>
      <c r="E40" s="244">
        <f>D40*100/$D$50</f>
        <v>0.5170630816959669</v>
      </c>
    </row>
    <row r="41" spans="1:5" ht="12.75">
      <c r="A41" s="210" t="s">
        <v>53</v>
      </c>
      <c r="B41" s="165">
        <v>14</v>
      </c>
      <c r="C41" s="430">
        <v>78</v>
      </c>
      <c r="D41" s="431">
        <f t="shared" si="0"/>
        <v>92</v>
      </c>
      <c r="E41" s="244">
        <f>D41*100/$D$50</f>
        <v>9.513960703205791</v>
      </c>
    </row>
    <row r="42" spans="1:5" ht="12.75">
      <c r="A42" s="210" t="s">
        <v>55</v>
      </c>
      <c r="B42" s="165" t="s">
        <v>5</v>
      </c>
      <c r="C42" s="430">
        <v>1</v>
      </c>
      <c r="D42" s="431">
        <f t="shared" si="0"/>
        <v>1</v>
      </c>
      <c r="E42" s="244">
        <f>D42*100/$D$50</f>
        <v>0.10341261633919338</v>
      </c>
    </row>
    <row r="43" spans="1:5" ht="12.75">
      <c r="A43" s="210" t="s">
        <v>58</v>
      </c>
      <c r="B43" s="165" t="s">
        <v>5</v>
      </c>
      <c r="C43" s="430">
        <v>1</v>
      </c>
      <c r="D43" s="431">
        <f t="shared" si="0"/>
        <v>1</v>
      </c>
      <c r="E43" s="244">
        <f>D43*100/$D$50</f>
        <v>0.10341261633919338</v>
      </c>
    </row>
    <row r="44" spans="1:5" ht="12.75">
      <c r="A44" s="210" t="s">
        <v>127</v>
      </c>
      <c r="B44" s="165" t="s">
        <v>5</v>
      </c>
      <c r="C44" s="430">
        <v>1</v>
      </c>
      <c r="D44" s="431">
        <f t="shared" si="0"/>
        <v>1</v>
      </c>
      <c r="E44" s="244">
        <f>D44*100/$D$50</f>
        <v>0.10341261633919338</v>
      </c>
    </row>
    <row r="45" spans="1:5" ht="12.75">
      <c r="A45" s="210" t="s">
        <v>60</v>
      </c>
      <c r="B45" s="165">
        <v>1</v>
      </c>
      <c r="C45" s="430">
        <v>1</v>
      </c>
      <c r="D45" s="431">
        <f t="shared" si="0"/>
        <v>2</v>
      </c>
      <c r="E45" s="244">
        <f>D45*100/$D$50</f>
        <v>0.20682523267838676</v>
      </c>
    </row>
    <row r="46" spans="1:5" ht="12.75">
      <c r="A46" s="210" t="s">
        <v>63</v>
      </c>
      <c r="B46" s="165" t="s">
        <v>5</v>
      </c>
      <c r="C46" s="430">
        <v>5</v>
      </c>
      <c r="D46" s="431">
        <f t="shared" si="0"/>
        <v>5</v>
      </c>
      <c r="E46" s="244">
        <f>D46*100/$D$50</f>
        <v>0.5170630816959669</v>
      </c>
    </row>
    <row r="47" spans="1:5" ht="12.75">
      <c r="A47" s="210" t="s">
        <v>64</v>
      </c>
      <c r="B47" s="165" t="s">
        <v>5</v>
      </c>
      <c r="C47" s="430">
        <v>20</v>
      </c>
      <c r="D47" s="431">
        <f t="shared" si="0"/>
        <v>20</v>
      </c>
      <c r="E47" s="244">
        <f>D47*100/$D$50</f>
        <v>2.0682523267838677</v>
      </c>
    </row>
    <row r="48" spans="1:5" ht="12.75">
      <c r="A48" s="210" t="s">
        <v>67</v>
      </c>
      <c r="B48" s="165">
        <v>50</v>
      </c>
      <c r="C48" s="430">
        <v>185</v>
      </c>
      <c r="D48" s="431">
        <f t="shared" si="0"/>
        <v>235</v>
      </c>
      <c r="E48" s="244">
        <f>D48*100/$D$50</f>
        <v>24.301964839710443</v>
      </c>
    </row>
    <row r="49" spans="1:5" ht="13.5" thickBot="1">
      <c r="A49" s="210" t="s">
        <v>70</v>
      </c>
      <c r="B49" s="432">
        <v>18</v>
      </c>
      <c r="C49" s="433">
        <v>96</v>
      </c>
      <c r="D49" s="431">
        <f t="shared" si="0"/>
        <v>114</v>
      </c>
      <c r="E49" s="244">
        <f>D49*100/$D$50</f>
        <v>11.789038262668045</v>
      </c>
    </row>
    <row r="50" spans="1:5" ht="13.5" thickBot="1">
      <c r="A50" s="206" t="s">
        <v>230</v>
      </c>
      <c r="B50" s="427">
        <f>SUM(B7:B49)</f>
        <v>125</v>
      </c>
      <c r="C50" s="434">
        <f>SUM(C7:C49)</f>
        <v>842</v>
      </c>
      <c r="D50" s="427">
        <f>SUM(D7:D49)</f>
        <v>967</v>
      </c>
      <c r="E50" s="435">
        <f>SUM(E7:E49)</f>
        <v>99.99999999999997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M6" sqref="M6"/>
    </sheetView>
  </sheetViews>
  <sheetFormatPr defaultColWidth="9.140625" defaultRowHeight="12.75"/>
  <cols>
    <col min="1" max="1" width="43.00390625" style="0" customWidth="1"/>
  </cols>
  <sheetData>
    <row r="1" s="7" customFormat="1" ht="12.75" customHeight="1">
      <c r="A1" s="6" t="s">
        <v>231</v>
      </c>
    </row>
    <row r="2" s="7" customFormat="1" ht="12.75" customHeight="1">
      <c r="A2" s="7" t="s">
        <v>272</v>
      </c>
    </row>
    <row r="3" s="7" customFormat="1" ht="12.75" customHeight="1">
      <c r="A3" s="7" t="s">
        <v>228</v>
      </c>
    </row>
    <row r="4" s="7" customFormat="1" ht="12.75" customHeight="1"/>
    <row r="5" ht="13.5" thickBot="1"/>
    <row r="6" spans="1:5" s="3" customFormat="1" ht="24.75" thickBot="1">
      <c r="A6" s="211" t="s">
        <v>183</v>
      </c>
      <c r="B6" s="212" t="s">
        <v>215</v>
      </c>
      <c r="C6" s="436" t="s">
        <v>216</v>
      </c>
      <c r="D6" s="212" t="s">
        <v>2</v>
      </c>
      <c r="E6" s="213" t="s">
        <v>3</v>
      </c>
    </row>
    <row r="7" spans="1:5" ht="12.75">
      <c r="A7" s="209" t="s">
        <v>4</v>
      </c>
      <c r="B7" s="164" t="s">
        <v>5</v>
      </c>
      <c r="C7" s="429">
        <v>3</v>
      </c>
      <c r="D7" s="431">
        <v>3</v>
      </c>
      <c r="E7" s="244">
        <f>D7*100/$D$67</f>
        <v>0.050933786078098474</v>
      </c>
    </row>
    <row r="8" spans="1:5" ht="12.75">
      <c r="A8" s="210" t="s">
        <v>72</v>
      </c>
      <c r="B8" s="165">
        <v>1</v>
      </c>
      <c r="C8" s="430">
        <v>7</v>
      </c>
      <c r="D8" s="437">
        <v>8</v>
      </c>
      <c r="E8" s="244">
        <f aca="true" t="shared" si="0" ref="E8:E66">D8*100/$D$67</f>
        <v>0.13582342954159593</v>
      </c>
    </row>
    <row r="9" spans="1:5" ht="12.75">
      <c r="A9" s="210" t="s">
        <v>6</v>
      </c>
      <c r="B9" s="165" t="s">
        <v>5</v>
      </c>
      <c r="C9" s="430">
        <v>1</v>
      </c>
      <c r="D9" s="437">
        <v>1</v>
      </c>
      <c r="E9" s="244">
        <f t="shared" si="0"/>
        <v>0.01697792869269949</v>
      </c>
    </row>
    <row r="10" spans="1:5" ht="12.75">
      <c r="A10" s="210" t="s">
        <v>7</v>
      </c>
      <c r="B10" s="165">
        <v>1</v>
      </c>
      <c r="C10" s="430">
        <v>1</v>
      </c>
      <c r="D10" s="437">
        <v>2</v>
      </c>
      <c r="E10" s="244">
        <f t="shared" si="0"/>
        <v>0.03395585738539898</v>
      </c>
    </row>
    <row r="11" spans="1:5" ht="12.75">
      <c r="A11" s="210" t="s">
        <v>97</v>
      </c>
      <c r="B11" s="165" t="s">
        <v>5</v>
      </c>
      <c r="C11" s="430">
        <v>1</v>
      </c>
      <c r="D11" s="437">
        <v>1</v>
      </c>
      <c r="E11" s="244">
        <f t="shared" si="0"/>
        <v>0.01697792869269949</v>
      </c>
    </row>
    <row r="12" spans="1:5" ht="12.75">
      <c r="A12" s="210" t="s">
        <v>8</v>
      </c>
      <c r="B12" s="165">
        <v>16</v>
      </c>
      <c r="C12" s="430">
        <v>12</v>
      </c>
      <c r="D12" s="437">
        <v>28</v>
      </c>
      <c r="E12" s="244">
        <f t="shared" si="0"/>
        <v>0.47538200339558573</v>
      </c>
    </row>
    <row r="13" spans="1:5" ht="12.75">
      <c r="A13" s="210" t="s">
        <v>99</v>
      </c>
      <c r="B13" s="165">
        <v>1</v>
      </c>
      <c r="C13" s="430">
        <v>4</v>
      </c>
      <c r="D13" s="437">
        <v>5</v>
      </c>
      <c r="E13" s="244">
        <f t="shared" si="0"/>
        <v>0.08488964346349745</v>
      </c>
    </row>
    <row r="14" spans="1:5" ht="12.75">
      <c r="A14" s="210" t="s">
        <v>9</v>
      </c>
      <c r="B14" s="165">
        <v>2</v>
      </c>
      <c r="C14" s="430">
        <v>8</v>
      </c>
      <c r="D14" s="437">
        <v>10</v>
      </c>
      <c r="E14" s="244">
        <f t="shared" si="0"/>
        <v>0.1697792869269949</v>
      </c>
    </row>
    <row r="15" spans="1:5" ht="12.75">
      <c r="A15" s="210" t="s">
        <v>10</v>
      </c>
      <c r="B15" s="165" t="s">
        <v>5</v>
      </c>
      <c r="C15" s="430">
        <v>11</v>
      </c>
      <c r="D15" s="437">
        <v>11</v>
      </c>
      <c r="E15" s="244">
        <f t="shared" si="0"/>
        <v>0.1867572156196944</v>
      </c>
    </row>
    <row r="16" spans="1:5" ht="12.75">
      <c r="A16" s="210" t="s">
        <v>13</v>
      </c>
      <c r="B16" s="165">
        <v>146</v>
      </c>
      <c r="C16" s="430">
        <v>229</v>
      </c>
      <c r="D16" s="437">
        <v>375</v>
      </c>
      <c r="E16" s="244">
        <f t="shared" si="0"/>
        <v>6.366723259762309</v>
      </c>
    </row>
    <row r="17" spans="1:5" ht="12.75">
      <c r="A17" s="210" t="s">
        <v>85</v>
      </c>
      <c r="B17" s="165" t="s">
        <v>5</v>
      </c>
      <c r="C17" s="430">
        <v>1</v>
      </c>
      <c r="D17" s="437">
        <v>1</v>
      </c>
      <c r="E17" s="244">
        <f t="shared" si="0"/>
        <v>0.01697792869269949</v>
      </c>
    </row>
    <row r="18" spans="1:5" ht="12.75">
      <c r="A18" s="210" t="s">
        <v>102</v>
      </c>
      <c r="B18" s="165" t="s">
        <v>5</v>
      </c>
      <c r="C18" s="430">
        <v>6</v>
      </c>
      <c r="D18" s="437">
        <v>6</v>
      </c>
      <c r="E18" s="244">
        <f t="shared" si="0"/>
        <v>0.10186757215619695</v>
      </c>
    </row>
    <row r="19" spans="1:5" ht="12.75">
      <c r="A19" s="210" t="s">
        <v>233</v>
      </c>
      <c r="B19" s="165" t="s">
        <v>5</v>
      </c>
      <c r="C19" s="430">
        <v>1</v>
      </c>
      <c r="D19" s="437">
        <v>1</v>
      </c>
      <c r="E19" s="244">
        <f t="shared" si="0"/>
        <v>0.01697792869269949</v>
      </c>
    </row>
    <row r="20" spans="1:5" ht="12.75">
      <c r="A20" s="210" t="s">
        <v>103</v>
      </c>
      <c r="B20" s="165" t="s">
        <v>5</v>
      </c>
      <c r="C20" s="430">
        <v>1</v>
      </c>
      <c r="D20" s="437">
        <v>1</v>
      </c>
      <c r="E20" s="244">
        <f t="shared" si="0"/>
        <v>0.01697792869269949</v>
      </c>
    </row>
    <row r="21" spans="1:5" ht="12.75">
      <c r="A21" s="210" t="s">
        <v>17</v>
      </c>
      <c r="B21" s="165">
        <v>4</v>
      </c>
      <c r="C21" s="430">
        <v>7</v>
      </c>
      <c r="D21" s="437">
        <v>11</v>
      </c>
      <c r="E21" s="244">
        <f t="shared" si="0"/>
        <v>0.1867572156196944</v>
      </c>
    </row>
    <row r="22" spans="1:5" ht="12.75">
      <c r="A22" s="210" t="s">
        <v>86</v>
      </c>
      <c r="B22" s="165">
        <v>1</v>
      </c>
      <c r="C22" s="430" t="s">
        <v>5</v>
      </c>
      <c r="D22" s="437">
        <v>1</v>
      </c>
      <c r="E22" s="244">
        <f t="shared" si="0"/>
        <v>0.01697792869269949</v>
      </c>
    </row>
    <row r="23" spans="1:5" ht="12.75">
      <c r="A23" s="210" t="s">
        <v>18</v>
      </c>
      <c r="B23" s="165" t="s">
        <v>5</v>
      </c>
      <c r="C23" s="430">
        <v>3</v>
      </c>
      <c r="D23" s="437">
        <v>3</v>
      </c>
      <c r="E23" s="244">
        <f t="shared" si="0"/>
        <v>0.050933786078098474</v>
      </c>
    </row>
    <row r="24" spans="1:5" ht="12.75">
      <c r="A24" s="210" t="s">
        <v>87</v>
      </c>
      <c r="B24" s="165">
        <v>2</v>
      </c>
      <c r="C24" s="430">
        <v>6</v>
      </c>
      <c r="D24" s="437">
        <v>8</v>
      </c>
      <c r="E24" s="244">
        <f t="shared" si="0"/>
        <v>0.13582342954159593</v>
      </c>
    </row>
    <row r="25" spans="1:5" ht="12.75">
      <c r="A25" s="210" t="s">
        <v>23</v>
      </c>
      <c r="B25" s="165">
        <v>6</v>
      </c>
      <c r="C25" s="430">
        <v>34</v>
      </c>
      <c r="D25" s="437">
        <v>40</v>
      </c>
      <c r="E25" s="244">
        <f t="shared" si="0"/>
        <v>0.6791171477079796</v>
      </c>
    </row>
    <row r="26" spans="1:5" ht="12.75">
      <c r="A26" s="210" t="s">
        <v>25</v>
      </c>
      <c r="B26" s="165">
        <v>2</v>
      </c>
      <c r="C26" s="430">
        <v>10</v>
      </c>
      <c r="D26" s="437">
        <v>12</v>
      </c>
      <c r="E26" s="244">
        <f t="shared" si="0"/>
        <v>0.2037351443123939</v>
      </c>
    </row>
    <row r="27" spans="1:5" ht="12.75">
      <c r="A27" s="210" t="s">
        <v>26</v>
      </c>
      <c r="B27" s="165" t="s">
        <v>5</v>
      </c>
      <c r="C27" s="430">
        <v>3</v>
      </c>
      <c r="D27" s="437">
        <v>3</v>
      </c>
      <c r="E27" s="244">
        <f t="shared" si="0"/>
        <v>0.050933786078098474</v>
      </c>
    </row>
    <row r="28" spans="1:5" ht="12.75">
      <c r="A28" s="210" t="s">
        <v>27</v>
      </c>
      <c r="B28" s="165">
        <v>1</v>
      </c>
      <c r="C28" s="430">
        <v>2</v>
      </c>
      <c r="D28" s="437">
        <v>3</v>
      </c>
      <c r="E28" s="244">
        <f t="shared" si="0"/>
        <v>0.050933786078098474</v>
      </c>
    </row>
    <row r="29" spans="1:5" ht="12.75">
      <c r="A29" s="210" t="s">
        <v>108</v>
      </c>
      <c r="B29" s="165" t="s">
        <v>5</v>
      </c>
      <c r="C29" s="430">
        <v>1</v>
      </c>
      <c r="D29" s="437">
        <v>1</v>
      </c>
      <c r="E29" s="244">
        <f t="shared" si="0"/>
        <v>0.01697792869269949</v>
      </c>
    </row>
    <row r="30" spans="1:5" ht="12.75">
      <c r="A30" s="210" t="s">
        <v>28</v>
      </c>
      <c r="B30" s="165" t="s">
        <v>5</v>
      </c>
      <c r="C30" s="430">
        <v>1</v>
      </c>
      <c r="D30" s="437">
        <v>1</v>
      </c>
      <c r="E30" s="244">
        <f t="shared" si="0"/>
        <v>0.01697792869269949</v>
      </c>
    </row>
    <row r="31" spans="1:5" ht="12.75">
      <c r="A31" s="210" t="s">
        <v>112</v>
      </c>
      <c r="B31" s="165" t="s">
        <v>5</v>
      </c>
      <c r="C31" s="430">
        <v>3</v>
      </c>
      <c r="D31" s="437">
        <v>3</v>
      </c>
      <c r="E31" s="244">
        <f t="shared" si="0"/>
        <v>0.050933786078098474</v>
      </c>
    </row>
    <row r="32" spans="1:5" ht="12.75">
      <c r="A32" s="210" t="s">
        <v>30</v>
      </c>
      <c r="B32" s="165">
        <v>1</v>
      </c>
      <c r="C32" s="430">
        <v>20</v>
      </c>
      <c r="D32" s="437">
        <v>21</v>
      </c>
      <c r="E32" s="244">
        <f t="shared" si="0"/>
        <v>0.3565365025466893</v>
      </c>
    </row>
    <row r="33" spans="1:5" ht="12.75">
      <c r="A33" s="210" t="s">
        <v>31</v>
      </c>
      <c r="B33" s="165">
        <v>1</v>
      </c>
      <c r="C33" s="430" t="s">
        <v>5</v>
      </c>
      <c r="D33" s="437">
        <v>1</v>
      </c>
      <c r="E33" s="244">
        <f t="shared" si="0"/>
        <v>0.01697792869269949</v>
      </c>
    </row>
    <row r="34" spans="1:5" ht="12.75">
      <c r="A34" s="210" t="s">
        <v>32</v>
      </c>
      <c r="B34" s="165">
        <v>1</v>
      </c>
      <c r="C34" s="430">
        <v>10</v>
      </c>
      <c r="D34" s="437">
        <v>11</v>
      </c>
      <c r="E34" s="244">
        <f t="shared" si="0"/>
        <v>0.1867572156196944</v>
      </c>
    </row>
    <row r="35" spans="1:5" ht="12.75">
      <c r="A35" s="210" t="s">
        <v>33</v>
      </c>
      <c r="B35" s="165">
        <v>1</v>
      </c>
      <c r="C35" s="430">
        <v>2</v>
      </c>
      <c r="D35" s="437">
        <v>3</v>
      </c>
      <c r="E35" s="244">
        <f t="shared" si="0"/>
        <v>0.050933786078098474</v>
      </c>
    </row>
    <row r="36" spans="1:5" ht="12.75">
      <c r="A36" s="210" t="s">
        <v>114</v>
      </c>
      <c r="B36" s="165">
        <v>2</v>
      </c>
      <c r="C36" s="430">
        <v>4</v>
      </c>
      <c r="D36" s="437">
        <v>6</v>
      </c>
      <c r="E36" s="244">
        <f t="shared" si="0"/>
        <v>0.10186757215619695</v>
      </c>
    </row>
    <row r="37" spans="1:5" ht="12.75">
      <c r="A37" s="210" t="s">
        <v>115</v>
      </c>
      <c r="B37" s="165" t="s">
        <v>5</v>
      </c>
      <c r="C37" s="430">
        <v>1</v>
      </c>
      <c r="D37" s="437">
        <v>1</v>
      </c>
      <c r="E37" s="244">
        <f t="shared" si="0"/>
        <v>0.01697792869269949</v>
      </c>
    </row>
    <row r="38" spans="1:5" ht="12.75">
      <c r="A38" s="210" t="s">
        <v>37</v>
      </c>
      <c r="B38" s="165" t="s">
        <v>5</v>
      </c>
      <c r="C38" s="430">
        <v>2</v>
      </c>
      <c r="D38" s="437">
        <v>2</v>
      </c>
      <c r="E38" s="244">
        <f t="shared" si="0"/>
        <v>0.03395585738539898</v>
      </c>
    </row>
    <row r="39" spans="1:5" ht="12.75">
      <c r="A39" s="210" t="s">
        <v>118</v>
      </c>
      <c r="B39" s="165" t="s">
        <v>5</v>
      </c>
      <c r="C39" s="430">
        <v>1</v>
      </c>
      <c r="D39" s="437">
        <v>1</v>
      </c>
      <c r="E39" s="244">
        <f t="shared" si="0"/>
        <v>0.01697792869269949</v>
      </c>
    </row>
    <row r="40" spans="1:5" ht="12.75">
      <c r="A40" s="210" t="s">
        <v>39</v>
      </c>
      <c r="B40" s="165" t="s">
        <v>5</v>
      </c>
      <c r="C40" s="430">
        <v>1</v>
      </c>
      <c r="D40" s="437">
        <v>1</v>
      </c>
      <c r="E40" s="244">
        <f t="shared" si="0"/>
        <v>0.01697792869269949</v>
      </c>
    </row>
    <row r="41" spans="1:5" ht="12.75">
      <c r="A41" s="210" t="s">
        <v>119</v>
      </c>
      <c r="B41" s="165" t="s">
        <v>5</v>
      </c>
      <c r="C41" s="430">
        <v>1</v>
      </c>
      <c r="D41" s="437">
        <v>1</v>
      </c>
      <c r="E41" s="244">
        <f t="shared" si="0"/>
        <v>0.01697792869269949</v>
      </c>
    </row>
    <row r="42" spans="1:5" ht="12.75">
      <c r="A42" s="210" t="s">
        <v>44</v>
      </c>
      <c r="B42" s="165" t="s">
        <v>5</v>
      </c>
      <c r="C42" s="430">
        <v>4</v>
      </c>
      <c r="D42" s="437">
        <v>4</v>
      </c>
      <c r="E42" s="244">
        <f t="shared" si="0"/>
        <v>0.06791171477079797</v>
      </c>
    </row>
    <row r="43" spans="1:5" ht="12.75">
      <c r="A43" s="210" t="s">
        <v>120</v>
      </c>
      <c r="B43" s="165" t="s">
        <v>5</v>
      </c>
      <c r="C43" s="430">
        <v>1</v>
      </c>
      <c r="D43" s="437">
        <v>1</v>
      </c>
      <c r="E43" s="244">
        <f t="shared" si="0"/>
        <v>0.01697792869269949</v>
      </c>
    </row>
    <row r="44" spans="1:5" ht="12.75">
      <c r="A44" s="210" t="s">
        <v>46</v>
      </c>
      <c r="B44" s="165">
        <v>16</v>
      </c>
      <c r="C44" s="430">
        <v>43</v>
      </c>
      <c r="D44" s="437">
        <v>59</v>
      </c>
      <c r="E44" s="244">
        <f t="shared" si="0"/>
        <v>1.0016977928692699</v>
      </c>
    </row>
    <row r="45" spans="1:5" ht="12.75">
      <c r="A45" s="210" t="s">
        <v>47</v>
      </c>
      <c r="B45" s="165">
        <v>6</v>
      </c>
      <c r="C45" s="430">
        <v>17</v>
      </c>
      <c r="D45" s="437">
        <v>23</v>
      </c>
      <c r="E45" s="244">
        <f t="shared" si="0"/>
        <v>0.3904923599320883</v>
      </c>
    </row>
    <row r="46" spans="1:5" ht="12.75">
      <c r="A46" s="210" t="s">
        <v>48</v>
      </c>
      <c r="B46" s="165" t="s">
        <v>5</v>
      </c>
      <c r="C46" s="430">
        <v>4</v>
      </c>
      <c r="D46" s="437">
        <v>4</v>
      </c>
      <c r="E46" s="244">
        <f t="shared" si="0"/>
        <v>0.06791171477079797</v>
      </c>
    </row>
    <row r="47" spans="1:5" ht="12.75">
      <c r="A47" s="210" t="s">
        <v>49</v>
      </c>
      <c r="B47" s="165">
        <v>1</v>
      </c>
      <c r="C47" s="430">
        <v>1</v>
      </c>
      <c r="D47" s="437">
        <v>2</v>
      </c>
      <c r="E47" s="244">
        <f t="shared" si="0"/>
        <v>0.03395585738539898</v>
      </c>
    </row>
    <row r="48" spans="1:5" ht="12.75">
      <c r="A48" s="210" t="s">
        <v>74</v>
      </c>
      <c r="B48" s="165">
        <v>1</v>
      </c>
      <c r="C48" s="430">
        <v>3</v>
      </c>
      <c r="D48" s="437">
        <v>4</v>
      </c>
      <c r="E48" s="244">
        <f t="shared" si="0"/>
        <v>0.06791171477079797</v>
      </c>
    </row>
    <row r="49" spans="1:5" ht="12.75">
      <c r="A49" s="210" t="s">
        <v>51</v>
      </c>
      <c r="B49" s="165">
        <v>1</v>
      </c>
      <c r="C49" s="430">
        <v>8</v>
      </c>
      <c r="D49" s="437">
        <v>9</v>
      </c>
      <c r="E49" s="244">
        <f t="shared" si="0"/>
        <v>0.15280135823429541</v>
      </c>
    </row>
    <row r="50" spans="1:5" ht="12.75">
      <c r="A50" s="210" t="s">
        <v>124</v>
      </c>
      <c r="B50" s="165" t="s">
        <v>5</v>
      </c>
      <c r="C50" s="430">
        <v>1</v>
      </c>
      <c r="D50" s="437">
        <v>1</v>
      </c>
      <c r="E50" s="244">
        <f t="shared" si="0"/>
        <v>0.01697792869269949</v>
      </c>
    </row>
    <row r="51" spans="1:5" ht="12.75">
      <c r="A51" s="210" t="s">
        <v>53</v>
      </c>
      <c r="B51" s="165">
        <v>347</v>
      </c>
      <c r="C51" s="430">
        <v>359</v>
      </c>
      <c r="D51" s="437">
        <v>706</v>
      </c>
      <c r="E51" s="244">
        <f t="shared" si="0"/>
        <v>11.986417657045841</v>
      </c>
    </row>
    <row r="52" spans="1:5" ht="12.75">
      <c r="A52" s="210" t="s">
        <v>54</v>
      </c>
      <c r="B52" s="165" t="s">
        <v>5</v>
      </c>
      <c r="C52" s="430">
        <v>2</v>
      </c>
      <c r="D52" s="437">
        <v>2</v>
      </c>
      <c r="E52" s="244">
        <f t="shared" si="0"/>
        <v>0.03395585738539898</v>
      </c>
    </row>
    <row r="53" spans="1:5" ht="12.75">
      <c r="A53" s="210" t="s">
        <v>127</v>
      </c>
      <c r="B53" s="165" t="s">
        <v>5</v>
      </c>
      <c r="C53" s="430">
        <v>2</v>
      </c>
      <c r="D53" s="437">
        <v>2</v>
      </c>
      <c r="E53" s="244">
        <f t="shared" si="0"/>
        <v>0.03395585738539898</v>
      </c>
    </row>
    <row r="54" spans="1:5" ht="12.75">
      <c r="A54" s="210" t="s">
        <v>59</v>
      </c>
      <c r="B54" s="165" t="s">
        <v>5</v>
      </c>
      <c r="C54" s="430">
        <v>1</v>
      </c>
      <c r="D54" s="437">
        <v>1</v>
      </c>
      <c r="E54" s="244">
        <f t="shared" si="0"/>
        <v>0.01697792869269949</v>
      </c>
    </row>
    <row r="55" spans="1:5" ht="12.75">
      <c r="A55" s="210" t="s">
        <v>60</v>
      </c>
      <c r="B55" s="165" t="s">
        <v>5</v>
      </c>
      <c r="C55" s="430">
        <v>1</v>
      </c>
      <c r="D55" s="437">
        <v>1</v>
      </c>
      <c r="E55" s="244">
        <f t="shared" si="0"/>
        <v>0.01697792869269949</v>
      </c>
    </row>
    <row r="56" spans="1:5" ht="12.75">
      <c r="A56" s="210" t="s">
        <v>61</v>
      </c>
      <c r="B56" s="165" t="s">
        <v>5</v>
      </c>
      <c r="C56" s="430">
        <v>12</v>
      </c>
      <c r="D56" s="437">
        <v>12</v>
      </c>
      <c r="E56" s="244">
        <f t="shared" si="0"/>
        <v>0.2037351443123939</v>
      </c>
    </row>
    <row r="57" spans="1:5" ht="12.75">
      <c r="A57" s="210" t="s">
        <v>93</v>
      </c>
      <c r="B57" s="165">
        <v>2</v>
      </c>
      <c r="C57" s="430">
        <v>1</v>
      </c>
      <c r="D57" s="437">
        <v>3</v>
      </c>
      <c r="E57" s="244">
        <f t="shared" si="0"/>
        <v>0.050933786078098474</v>
      </c>
    </row>
    <row r="58" spans="1:5" ht="12.75">
      <c r="A58" s="210" t="s">
        <v>75</v>
      </c>
      <c r="B58" s="165">
        <v>1</v>
      </c>
      <c r="C58" s="430" t="s">
        <v>5</v>
      </c>
      <c r="D58" s="437">
        <v>1</v>
      </c>
      <c r="E58" s="244">
        <f t="shared" si="0"/>
        <v>0.01697792869269949</v>
      </c>
    </row>
    <row r="59" spans="1:5" ht="12.75">
      <c r="A59" s="210" t="s">
        <v>245</v>
      </c>
      <c r="B59" s="165" t="s">
        <v>5</v>
      </c>
      <c r="C59" s="430">
        <v>1</v>
      </c>
      <c r="D59" s="437">
        <v>1</v>
      </c>
      <c r="E59" s="244">
        <f t="shared" si="0"/>
        <v>0.01697792869269949</v>
      </c>
    </row>
    <row r="60" spans="1:5" ht="12.75">
      <c r="A60" s="210" t="s">
        <v>63</v>
      </c>
      <c r="B60" s="165" t="s">
        <v>5</v>
      </c>
      <c r="C60" s="430">
        <v>8</v>
      </c>
      <c r="D60" s="437">
        <v>8</v>
      </c>
      <c r="E60" s="244">
        <f t="shared" si="0"/>
        <v>0.13582342954159593</v>
      </c>
    </row>
    <row r="61" spans="1:5" ht="12.75">
      <c r="A61" s="210" t="s">
        <v>64</v>
      </c>
      <c r="B61" s="165">
        <v>1</v>
      </c>
      <c r="C61" s="430">
        <v>17</v>
      </c>
      <c r="D61" s="437">
        <v>18</v>
      </c>
      <c r="E61" s="244">
        <f t="shared" si="0"/>
        <v>0.30560271646859083</v>
      </c>
    </row>
    <row r="62" spans="1:5" ht="12.75">
      <c r="A62" s="210" t="s">
        <v>66</v>
      </c>
      <c r="B62" s="165" t="s">
        <v>5</v>
      </c>
      <c r="C62" s="430">
        <v>1</v>
      </c>
      <c r="D62" s="437">
        <v>1</v>
      </c>
      <c r="E62" s="244">
        <f t="shared" si="0"/>
        <v>0.01697792869269949</v>
      </c>
    </row>
    <row r="63" spans="1:5" ht="12.75">
      <c r="A63" s="210" t="s">
        <v>67</v>
      </c>
      <c r="B63" s="165">
        <v>1762</v>
      </c>
      <c r="C63" s="430">
        <v>2619</v>
      </c>
      <c r="D63" s="437">
        <v>4381</v>
      </c>
      <c r="E63" s="244">
        <f t="shared" si="0"/>
        <v>74.38030560271646</v>
      </c>
    </row>
    <row r="64" spans="1:5" ht="12.75">
      <c r="A64" s="210" t="s">
        <v>164</v>
      </c>
      <c r="B64" s="165">
        <v>1</v>
      </c>
      <c r="C64" s="430" t="s">
        <v>5</v>
      </c>
      <c r="D64" s="437">
        <v>1</v>
      </c>
      <c r="E64" s="244">
        <f t="shared" si="0"/>
        <v>0.01697792869269949</v>
      </c>
    </row>
    <row r="65" spans="1:5" ht="12.75">
      <c r="A65" s="210" t="s">
        <v>68</v>
      </c>
      <c r="B65" s="165">
        <v>3</v>
      </c>
      <c r="C65" s="430">
        <v>42</v>
      </c>
      <c r="D65" s="437">
        <v>45</v>
      </c>
      <c r="E65" s="244">
        <f t="shared" si="0"/>
        <v>0.7640067911714771</v>
      </c>
    </row>
    <row r="66" spans="1:5" ht="13.5" thickBot="1">
      <c r="A66" s="210" t="s">
        <v>70</v>
      </c>
      <c r="B66" s="432">
        <v>3</v>
      </c>
      <c r="C66" s="433">
        <v>10</v>
      </c>
      <c r="D66" s="437">
        <v>13</v>
      </c>
      <c r="E66" s="244">
        <f t="shared" si="0"/>
        <v>0.22071307300509338</v>
      </c>
    </row>
    <row r="67" spans="1:5" ht="13.5" thickBot="1">
      <c r="A67" s="211" t="s">
        <v>197</v>
      </c>
      <c r="B67" s="438">
        <f>SUM(B7:B66)</f>
        <v>2334</v>
      </c>
      <c r="C67" s="439">
        <f>SUM(C7:C66)</f>
        <v>3556</v>
      </c>
      <c r="D67" s="438">
        <f>SUM(D7:D66)</f>
        <v>5890</v>
      </c>
      <c r="E67" s="440">
        <f>SUM(E7:E66)</f>
        <v>100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72"/>
  <sheetViews>
    <sheetView workbookViewId="0" topLeftCell="A1">
      <selection activeCell="H9" sqref="H9"/>
    </sheetView>
  </sheetViews>
  <sheetFormatPr defaultColWidth="9.140625" defaultRowHeight="12.75"/>
  <cols>
    <col min="1" max="1" width="31.421875" style="0" customWidth="1"/>
  </cols>
  <sheetData>
    <row r="1" s="7" customFormat="1" ht="12.75" customHeight="1">
      <c r="A1" s="6" t="s">
        <v>273</v>
      </c>
    </row>
    <row r="2" s="7" customFormat="1" ht="12.75" customHeight="1">
      <c r="A2" s="7" t="s">
        <v>274</v>
      </c>
    </row>
    <row r="3" ht="13.5" thickBot="1"/>
    <row r="4" spans="1:5" s="3" customFormat="1" ht="24.75" thickBot="1">
      <c r="A4" s="168" t="s">
        <v>0</v>
      </c>
      <c r="B4" s="166" t="s">
        <v>215</v>
      </c>
      <c r="C4" s="441" t="s">
        <v>216</v>
      </c>
      <c r="D4" s="166" t="s">
        <v>2</v>
      </c>
      <c r="E4" s="167" t="s">
        <v>3</v>
      </c>
    </row>
    <row r="5" spans="1:5" ht="12.75">
      <c r="A5" s="214" t="s">
        <v>4</v>
      </c>
      <c r="B5" s="118">
        <v>6</v>
      </c>
      <c r="C5" s="55">
        <v>9</v>
      </c>
      <c r="D5" s="392">
        <v>15</v>
      </c>
      <c r="E5" s="245">
        <f>D5*100/$D$72</f>
        <v>0.046673719584292735</v>
      </c>
    </row>
    <row r="6" spans="1:5" ht="12.75">
      <c r="A6" s="195" t="s">
        <v>72</v>
      </c>
      <c r="B6" s="115" t="s">
        <v>5</v>
      </c>
      <c r="C6" s="57">
        <v>1</v>
      </c>
      <c r="D6" s="442">
        <v>1</v>
      </c>
      <c r="E6" s="245">
        <f aca="true" t="shared" si="0" ref="E6:E69">D6*100/$D$72</f>
        <v>0.003111581305619516</v>
      </c>
    </row>
    <row r="7" spans="1:5" ht="12.75">
      <c r="A7" s="195" t="s">
        <v>8</v>
      </c>
      <c r="B7" s="115">
        <v>437</v>
      </c>
      <c r="C7" s="57">
        <v>395</v>
      </c>
      <c r="D7" s="442">
        <v>832</v>
      </c>
      <c r="E7" s="245">
        <f t="shared" si="0"/>
        <v>2.588835646275437</v>
      </c>
    </row>
    <row r="8" spans="1:5" ht="12.75">
      <c r="A8" s="195" t="s">
        <v>9</v>
      </c>
      <c r="B8" s="115">
        <v>2</v>
      </c>
      <c r="C8" s="57">
        <v>12</v>
      </c>
      <c r="D8" s="442">
        <v>14</v>
      </c>
      <c r="E8" s="245">
        <f t="shared" si="0"/>
        <v>0.043562138278673224</v>
      </c>
    </row>
    <row r="9" spans="1:5" ht="12.75">
      <c r="A9" s="195" t="s">
        <v>234</v>
      </c>
      <c r="B9" s="115" t="s">
        <v>5</v>
      </c>
      <c r="C9" s="57">
        <v>1</v>
      </c>
      <c r="D9" s="442">
        <v>1</v>
      </c>
      <c r="E9" s="245">
        <f t="shared" si="0"/>
        <v>0.003111581305619516</v>
      </c>
    </row>
    <row r="10" spans="1:5" ht="12.75">
      <c r="A10" s="195" t="s">
        <v>10</v>
      </c>
      <c r="B10" s="115" t="s">
        <v>5</v>
      </c>
      <c r="C10" s="57">
        <v>3</v>
      </c>
      <c r="D10" s="442">
        <v>3</v>
      </c>
      <c r="E10" s="245">
        <f t="shared" si="0"/>
        <v>0.009334743916858547</v>
      </c>
    </row>
    <row r="11" spans="1:5" ht="12.75">
      <c r="A11" s="195" t="s">
        <v>11</v>
      </c>
      <c r="B11" s="115">
        <v>8</v>
      </c>
      <c r="C11" s="57">
        <v>22</v>
      </c>
      <c r="D11" s="442">
        <v>30</v>
      </c>
      <c r="E11" s="245">
        <f t="shared" si="0"/>
        <v>0.09334743916858547</v>
      </c>
    </row>
    <row r="12" spans="1:5" ht="12.75">
      <c r="A12" s="195" t="s">
        <v>13</v>
      </c>
      <c r="B12" s="115">
        <v>1250</v>
      </c>
      <c r="C12" s="57">
        <v>2280</v>
      </c>
      <c r="D12" s="442">
        <v>3530</v>
      </c>
      <c r="E12" s="245">
        <f t="shared" si="0"/>
        <v>10.983882008836892</v>
      </c>
    </row>
    <row r="13" spans="1:5" ht="12.75">
      <c r="A13" s="195" t="s">
        <v>15</v>
      </c>
      <c r="B13" s="115" t="s">
        <v>5</v>
      </c>
      <c r="C13" s="57">
        <v>1</v>
      </c>
      <c r="D13" s="442">
        <v>1</v>
      </c>
      <c r="E13" s="245">
        <f t="shared" si="0"/>
        <v>0.003111581305619516</v>
      </c>
    </row>
    <row r="14" spans="1:5" ht="12.75">
      <c r="A14" s="195" t="s">
        <v>103</v>
      </c>
      <c r="B14" s="115" t="s">
        <v>5</v>
      </c>
      <c r="C14" s="57">
        <v>1</v>
      </c>
      <c r="D14" s="442">
        <v>1</v>
      </c>
      <c r="E14" s="245">
        <f t="shared" si="0"/>
        <v>0.003111581305619516</v>
      </c>
    </row>
    <row r="15" spans="1:5" ht="12.75">
      <c r="A15" s="195" t="s">
        <v>17</v>
      </c>
      <c r="B15" s="115">
        <v>4</v>
      </c>
      <c r="C15" s="57">
        <v>1</v>
      </c>
      <c r="D15" s="442">
        <v>5</v>
      </c>
      <c r="E15" s="245">
        <f t="shared" si="0"/>
        <v>0.01555790652809758</v>
      </c>
    </row>
    <row r="16" spans="1:5" ht="12.75">
      <c r="A16" s="195" t="s">
        <v>104</v>
      </c>
      <c r="B16" s="115" t="s">
        <v>5</v>
      </c>
      <c r="C16" s="57">
        <v>6</v>
      </c>
      <c r="D16" s="442">
        <v>6</v>
      </c>
      <c r="E16" s="245">
        <f t="shared" si="0"/>
        <v>0.018669487833717094</v>
      </c>
    </row>
    <row r="17" spans="1:5" ht="12.75">
      <c r="A17" s="195" t="s">
        <v>105</v>
      </c>
      <c r="B17" s="115" t="s">
        <v>5</v>
      </c>
      <c r="C17" s="57">
        <v>2</v>
      </c>
      <c r="D17" s="442">
        <v>2</v>
      </c>
      <c r="E17" s="245">
        <f t="shared" si="0"/>
        <v>0.006223162611239032</v>
      </c>
    </row>
    <row r="18" spans="1:5" ht="12.75">
      <c r="A18" s="195" t="s">
        <v>18</v>
      </c>
      <c r="B18" s="115" t="s">
        <v>5</v>
      </c>
      <c r="C18" s="57">
        <v>43</v>
      </c>
      <c r="D18" s="442">
        <v>43</v>
      </c>
      <c r="E18" s="245">
        <f t="shared" si="0"/>
        <v>0.13379799614163917</v>
      </c>
    </row>
    <row r="19" spans="1:5" ht="12.75">
      <c r="A19" s="195" t="s">
        <v>19</v>
      </c>
      <c r="B19" s="115">
        <v>1</v>
      </c>
      <c r="C19" s="57" t="s">
        <v>5</v>
      </c>
      <c r="D19" s="442">
        <v>1</v>
      </c>
      <c r="E19" s="245">
        <f t="shared" si="0"/>
        <v>0.003111581305619516</v>
      </c>
    </row>
    <row r="20" spans="1:5" ht="12.75">
      <c r="A20" s="195" t="s">
        <v>20</v>
      </c>
      <c r="B20" s="115">
        <v>1</v>
      </c>
      <c r="C20" s="57">
        <v>3</v>
      </c>
      <c r="D20" s="442">
        <v>4</v>
      </c>
      <c r="E20" s="245">
        <f t="shared" si="0"/>
        <v>0.012446325222478063</v>
      </c>
    </row>
    <row r="21" spans="1:5" ht="12.75">
      <c r="A21" s="195" t="s">
        <v>235</v>
      </c>
      <c r="B21" s="115">
        <v>1</v>
      </c>
      <c r="C21" s="57" t="s">
        <v>5</v>
      </c>
      <c r="D21" s="442">
        <v>1</v>
      </c>
      <c r="E21" s="245">
        <f t="shared" si="0"/>
        <v>0.003111581305619516</v>
      </c>
    </row>
    <row r="22" spans="1:5" ht="12.75">
      <c r="A22" s="195" t="s">
        <v>87</v>
      </c>
      <c r="B22" s="115" t="s">
        <v>5</v>
      </c>
      <c r="C22" s="57">
        <v>18</v>
      </c>
      <c r="D22" s="442">
        <v>18</v>
      </c>
      <c r="E22" s="245">
        <f t="shared" si="0"/>
        <v>0.05600846350115129</v>
      </c>
    </row>
    <row r="23" spans="1:5" ht="12.75">
      <c r="A23" s="195" t="s">
        <v>21</v>
      </c>
      <c r="B23" s="115" t="s">
        <v>5</v>
      </c>
      <c r="C23" s="57">
        <v>1</v>
      </c>
      <c r="D23" s="442">
        <v>1</v>
      </c>
      <c r="E23" s="245">
        <f t="shared" si="0"/>
        <v>0.003111581305619516</v>
      </c>
    </row>
    <row r="24" spans="1:5" ht="12.75">
      <c r="A24" s="195" t="s">
        <v>22</v>
      </c>
      <c r="B24" s="115" t="s">
        <v>5</v>
      </c>
      <c r="C24" s="57">
        <v>1</v>
      </c>
      <c r="D24" s="442">
        <v>1</v>
      </c>
      <c r="E24" s="245">
        <f t="shared" si="0"/>
        <v>0.003111581305619516</v>
      </c>
    </row>
    <row r="25" spans="1:5" ht="12.75">
      <c r="A25" s="195" t="s">
        <v>23</v>
      </c>
      <c r="B25" s="115">
        <v>1497</v>
      </c>
      <c r="C25" s="57">
        <v>6519</v>
      </c>
      <c r="D25" s="442">
        <v>8016</v>
      </c>
      <c r="E25" s="245">
        <f t="shared" si="0"/>
        <v>24.94243574584604</v>
      </c>
    </row>
    <row r="26" spans="1:5" ht="12.75">
      <c r="A26" s="195" t="s">
        <v>24</v>
      </c>
      <c r="B26" s="115" t="s">
        <v>5</v>
      </c>
      <c r="C26" s="57">
        <v>3</v>
      </c>
      <c r="D26" s="442">
        <v>3</v>
      </c>
      <c r="E26" s="245">
        <f t="shared" si="0"/>
        <v>0.009334743916858547</v>
      </c>
    </row>
    <row r="27" spans="1:5" ht="12.75">
      <c r="A27" s="195" t="s">
        <v>159</v>
      </c>
      <c r="B27" s="115" t="s">
        <v>5</v>
      </c>
      <c r="C27" s="57">
        <v>1</v>
      </c>
      <c r="D27" s="442">
        <v>1</v>
      </c>
      <c r="E27" s="245">
        <f t="shared" si="0"/>
        <v>0.003111581305619516</v>
      </c>
    </row>
    <row r="28" spans="1:5" ht="12.75">
      <c r="A28" s="195" t="s">
        <v>25</v>
      </c>
      <c r="B28" s="115">
        <v>1</v>
      </c>
      <c r="C28" s="57">
        <v>9</v>
      </c>
      <c r="D28" s="442">
        <v>10</v>
      </c>
      <c r="E28" s="245">
        <f t="shared" si="0"/>
        <v>0.03111581305619516</v>
      </c>
    </row>
    <row r="29" spans="1:5" ht="12.75">
      <c r="A29" s="195" t="s">
        <v>26</v>
      </c>
      <c r="B29" s="115">
        <v>1</v>
      </c>
      <c r="C29" s="57">
        <v>15</v>
      </c>
      <c r="D29" s="442">
        <v>16</v>
      </c>
      <c r="E29" s="245">
        <f t="shared" si="0"/>
        <v>0.04978530088991225</v>
      </c>
    </row>
    <row r="30" spans="1:5" ht="12.75">
      <c r="A30" s="195" t="s">
        <v>27</v>
      </c>
      <c r="B30" s="115">
        <v>3</v>
      </c>
      <c r="C30" s="57">
        <v>11</v>
      </c>
      <c r="D30" s="442">
        <v>14</v>
      </c>
      <c r="E30" s="245">
        <f t="shared" si="0"/>
        <v>0.043562138278673224</v>
      </c>
    </row>
    <row r="31" spans="1:5" ht="12.75">
      <c r="A31" s="195" t="s">
        <v>108</v>
      </c>
      <c r="B31" s="115">
        <v>1</v>
      </c>
      <c r="C31" s="57">
        <v>8</v>
      </c>
      <c r="D31" s="442">
        <v>9</v>
      </c>
      <c r="E31" s="245">
        <f t="shared" si="0"/>
        <v>0.028004231750575644</v>
      </c>
    </row>
    <row r="32" spans="1:5" ht="12.75">
      <c r="A32" s="195" t="s">
        <v>28</v>
      </c>
      <c r="B32" s="115">
        <v>1</v>
      </c>
      <c r="C32" s="57">
        <v>3</v>
      </c>
      <c r="D32" s="442">
        <v>4</v>
      </c>
      <c r="E32" s="245">
        <f t="shared" si="0"/>
        <v>0.012446325222478063</v>
      </c>
    </row>
    <row r="33" spans="1:5" ht="12.75">
      <c r="A33" s="195" t="s">
        <v>29</v>
      </c>
      <c r="B33" s="115">
        <v>3</v>
      </c>
      <c r="C33" s="57">
        <v>5</v>
      </c>
      <c r="D33" s="442">
        <v>8</v>
      </c>
      <c r="E33" s="245">
        <f t="shared" si="0"/>
        <v>0.024892650444956126</v>
      </c>
    </row>
    <row r="34" spans="1:5" ht="12.75">
      <c r="A34" s="195" t="s">
        <v>30</v>
      </c>
      <c r="B34" s="115">
        <v>50</v>
      </c>
      <c r="C34" s="57">
        <v>74</v>
      </c>
      <c r="D34" s="442">
        <v>124</v>
      </c>
      <c r="E34" s="245">
        <f t="shared" si="0"/>
        <v>0.38583608189681995</v>
      </c>
    </row>
    <row r="35" spans="1:5" ht="12.75">
      <c r="A35" s="195" t="s">
        <v>32</v>
      </c>
      <c r="B35" s="115">
        <v>21</v>
      </c>
      <c r="C35" s="57">
        <v>51</v>
      </c>
      <c r="D35" s="442">
        <v>72</v>
      </c>
      <c r="E35" s="245">
        <f t="shared" si="0"/>
        <v>0.22403385400460515</v>
      </c>
    </row>
    <row r="36" spans="1:5" ht="12.75">
      <c r="A36" s="195" t="s">
        <v>33</v>
      </c>
      <c r="B36" s="115">
        <v>1</v>
      </c>
      <c r="C36" s="57">
        <v>2</v>
      </c>
      <c r="D36" s="442">
        <v>3</v>
      </c>
      <c r="E36" s="245">
        <f t="shared" si="0"/>
        <v>0.009334743916858547</v>
      </c>
    </row>
    <row r="37" spans="1:5" ht="12.75">
      <c r="A37" s="195" t="s">
        <v>35</v>
      </c>
      <c r="B37" s="115" t="s">
        <v>5</v>
      </c>
      <c r="C37" s="57">
        <v>14</v>
      </c>
      <c r="D37" s="442">
        <v>14</v>
      </c>
      <c r="E37" s="245">
        <f t="shared" si="0"/>
        <v>0.043562138278673224</v>
      </c>
    </row>
    <row r="38" spans="1:5" ht="12.75">
      <c r="A38" s="195" t="s">
        <v>114</v>
      </c>
      <c r="B38" s="115">
        <v>1</v>
      </c>
      <c r="C38" s="57" t="s">
        <v>5</v>
      </c>
      <c r="D38" s="442">
        <v>1</v>
      </c>
      <c r="E38" s="245">
        <f t="shared" si="0"/>
        <v>0.003111581305619516</v>
      </c>
    </row>
    <row r="39" spans="1:5" ht="12.75">
      <c r="A39" s="195" t="s">
        <v>115</v>
      </c>
      <c r="B39" s="115" t="s">
        <v>5</v>
      </c>
      <c r="C39" s="57">
        <v>1</v>
      </c>
      <c r="D39" s="442">
        <v>1</v>
      </c>
      <c r="E39" s="245">
        <f t="shared" si="0"/>
        <v>0.003111581305619516</v>
      </c>
    </row>
    <row r="40" spans="1:5" ht="12.75">
      <c r="A40" s="195" t="s">
        <v>37</v>
      </c>
      <c r="B40" s="115" t="s">
        <v>5</v>
      </c>
      <c r="C40" s="57">
        <v>14</v>
      </c>
      <c r="D40" s="442">
        <v>14</v>
      </c>
      <c r="E40" s="245">
        <f t="shared" si="0"/>
        <v>0.043562138278673224</v>
      </c>
    </row>
    <row r="41" spans="1:5" ht="12.75">
      <c r="A41" s="195" t="s">
        <v>174</v>
      </c>
      <c r="B41" s="115" t="s">
        <v>5</v>
      </c>
      <c r="C41" s="57">
        <v>2</v>
      </c>
      <c r="D41" s="442">
        <v>2</v>
      </c>
      <c r="E41" s="245">
        <f t="shared" si="0"/>
        <v>0.006223162611239032</v>
      </c>
    </row>
    <row r="42" spans="1:5" ht="12.75">
      <c r="A42" s="195" t="s">
        <v>118</v>
      </c>
      <c r="B42" s="115" t="s">
        <v>5</v>
      </c>
      <c r="C42" s="57">
        <v>8</v>
      </c>
      <c r="D42" s="442">
        <v>8</v>
      </c>
      <c r="E42" s="245">
        <f t="shared" si="0"/>
        <v>0.024892650444956126</v>
      </c>
    </row>
    <row r="43" spans="1:5" ht="12.75">
      <c r="A43" s="195" t="s">
        <v>39</v>
      </c>
      <c r="B43" s="115" t="s">
        <v>5</v>
      </c>
      <c r="C43" s="57">
        <v>9</v>
      </c>
      <c r="D43" s="442">
        <v>9</v>
      </c>
      <c r="E43" s="245">
        <f t="shared" si="0"/>
        <v>0.028004231750575644</v>
      </c>
    </row>
    <row r="44" spans="1:5" ht="12.75">
      <c r="A44" s="195" t="s">
        <v>42</v>
      </c>
      <c r="B44" s="115">
        <v>1</v>
      </c>
      <c r="C44" s="57" t="s">
        <v>5</v>
      </c>
      <c r="D44" s="442">
        <v>1</v>
      </c>
      <c r="E44" s="245">
        <f t="shared" si="0"/>
        <v>0.003111581305619516</v>
      </c>
    </row>
    <row r="45" spans="1:5" ht="12.75">
      <c r="A45" s="195" t="s">
        <v>119</v>
      </c>
      <c r="B45" s="115" t="s">
        <v>5</v>
      </c>
      <c r="C45" s="57">
        <v>1</v>
      </c>
      <c r="D45" s="442">
        <v>1</v>
      </c>
      <c r="E45" s="245">
        <f t="shared" si="0"/>
        <v>0.003111581305619516</v>
      </c>
    </row>
    <row r="46" spans="1:5" ht="12.75">
      <c r="A46" s="195" t="s">
        <v>45</v>
      </c>
      <c r="B46" s="115" t="s">
        <v>5</v>
      </c>
      <c r="C46" s="57">
        <v>1</v>
      </c>
      <c r="D46" s="442">
        <v>1</v>
      </c>
      <c r="E46" s="245">
        <f t="shared" si="0"/>
        <v>0.003111581305619516</v>
      </c>
    </row>
    <row r="47" spans="1:5" ht="12.75">
      <c r="A47" s="195" t="s">
        <v>46</v>
      </c>
      <c r="B47" s="115">
        <v>62</v>
      </c>
      <c r="C47" s="57">
        <v>54</v>
      </c>
      <c r="D47" s="442">
        <v>116</v>
      </c>
      <c r="E47" s="245">
        <f t="shared" si="0"/>
        <v>0.36094343145186386</v>
      </c>
    </row>
    <row r="48" spans="1:5" ht="12.75">
      <c r="A48" s="195" t="s">
        <v>47</v>
      </c>
      <c r="B48" s="115">
        <v>5</v>
      </c>
      <c r="C48" s="57">
        <v>3</v>
      </c>
      <c r="D48" s="442">
        <v>8</v>
      </c>
      <c r="E48" s="245">
        <f t="shared" si="0"/>
        <v>0.024892650444956126</v>
      </c>
    </row>
    <row r="49" spans="1:5" ht="12.75">
      <c r="A49" s="195" t="s">
        <v>74</v>
      </c>
      <c r="B49" s="115">
        <v>2</v>
      </c>
      <c r="C49" s="57">
        <v>8</v>
      </c>
      <c r="D49" s="442">
        <v>10</v>
      </c>
      <c r="E49" s="245">
        <f t="shared" si="0"/>
        <v>0.03111581305619516</v>
      </c>
    </row>
    <row r="50" spans="1:5" ht="12.75">
      <c r="A50" s="195" t="s">
        <v>51</v>
      </c>
      <c r="B50" s="115" t="s">
        <v>5</v>
      </c>
      <c r="C50" s="57">
        <v>7</v>
      </c>
      <c r="D50" s="442">
        <v>7</v>
      </c>
      <c r="E50" s="245">
        <f t="shared" si="0"/>
        <v>0.021781069139336612</v>
      </c>
    </row>
    <row r="51" spans="1:5" ht="12.75">
      <c r="A51" s="195" t="s">
        <v>124</v>
      </c>
      <c r="B51" s="115">
        <v>1</v>
      </c>
      <c r="C51" s="57">
        <v>3</v>
      </c>
      <c r="D51" s="442">
        <v>4</v>
      </c>
      <c r="E51" s="245">
        <f t="shared" si="0"/>
        <v>0.012446325222478063</v>
      </c>
    </row>
    <row r="52" spans="1:5" ht="12.75">
      <c r="A52" s="195" t="s">
        <v>52</v>
      </c>
      <c r="B52" s="115" t="s">
        <v>5</v>
      </c>
      <c r="C52" s="57">
        <v>3</v>
      </c>
      <c r="D52" s="442">
        <v>3</v>
      </c>
      <c r="E52" s="245">
        <f t="shared" si="0"/>
        <v>0.009334743916858547</v>
      </c>
    </row>
    <row r="53" spans="1:5" ht="12.75">
      <c r="A53" s="195" t="s">
        <v>91</v>
      </c>
      <c r="B53" s="115" t="s">
        <v>5</v>
      </c>
      <c r="C53" s="57">
        <v>3</v>
      </c>
      <c r="D53" s="442">
        <v>3</v>
      </c>
      <c r="E53" s="245">
        <f t="shared" si="0"/>
        <v>0.009334743916858547</v>
      </c>
    </row>
    <row r="54" spans="1:5" ht="12.75">
      <c r="A54" s="195" t="s">
        <v>53</v>
      </c>
      <c r="B54" s="115">
        <v>1502</v>
      </c>
      <c r="C54" s="57">
        <v>2047</v>
      </c>
      <c r="D54" s="442">
        <v>3549</v>
      </c>
      <c r="E54" s="245">
        <f t="shared" si="0"/>
        <v>11.043002053643661</v>
      </c>
    </row>
    <row r="55" spans="1:5" ht="12.75">
      <c r="A55" s="195" t="s">
        <v>143</v>
      </c>
      <c r="B55" s="115" t="s">
        <v>5</v>
      </c>
      <c r="C55" s="57">
        <v>1</v>
      </c>
      <c r="D55" s="442">
        <v>1</v>
      </c>
      <c r="E55" s="245">
        <f t="shared" si="0"/>
        <v>0.003111581305619516</v>
      </c>
    </row>
    <row r="56" spans="1:5" ht="12.75">
      <c r="A56" s="195" t="s">
        <v>176</v>
      </c>
      <c r="B56" s="115" t="s">
        <v>5</v>
      </c>
      <c r="C56" s="57">
        <v>1</v>
      </c>
      <c r="D56" s="442">
        <v>1</v>
      </c>
      <c r="E56" s="245">
        <f t="shared" si="0"/>
        <v>0.003111581305619516</v>
      </c>
    </row>
    <row r="57" spans="1:5" ht="12.75">
      <c r="A57" s="195" t="s">
        <v>54</v>
      </c>
      <c r="B57" s="115" t="s">
        <v>5</v>
      </c>
      <c r="C57" s="57">
        <v>14</v>
      </c>
      <c r="D57" s="442">
        <v>14</v>
      </c>
      <c r="E57" s="245">
        <f t="shared" si="0"/>
        <v>0.043562138278673224</v>
      </c>
    </row>
    <row r="58" spans="1:5" ht="12.75">
      <c r="A58" s="195" t="s">
        <v>55</v>
      </c>
      <c r="B58" s="115" t="s">
        <v>5</v>
      </c>
      <c r="C58" s="57">
        <v>8</v>
      </c>
      <c r="D58" s="442">
        <v>8</v>
      </c>
      <c r="E58" s="245">
        <f t="shared" si="0"/>
        <v>0.024892650444956126</v>
      </c>
    </row>
    <row r="59" spans="1:5" ht="12.75">
      <c r="A59" s="195" t="s">
        <v>58</v>
      </c>
      <c r="B59" s="115" t="s">
        <v>5</v>
      </c>
      <c r="C59" s="57">
        <v>2</v>
      </c>
      <c r="D59" s="442">
        <v>2</v>
      </c>
      <c r="E59" s="245">
        <f t="shared" si="0"/>
        <v>0.006223162611239032</v>
      </c>
    </row>
    <row r="60" spans="1:5" ht="12.75">
      <c r="A60" s="195" t="s">
        <v>127</v>
      </c>
      <c r="B60" s="115" t="s">
        <v>5</v>
      </c>
      <c r="C60" s="57">
        <v>5</v>
      </c>
      <c r="D60" s="442">
        <v>5</v>
      </c>
      <c r="E60" s="245">
        <f t="shared" si="0"/>
        <v>0.01555790652809758</v>
      </c>
    </row>
    <row r="61" spans="1:5" ht="12.75">
      <c r="A61" s="195" t="s">
        <v>60</v>
      </c>
      <c r="B61" s="115">
        <v>33</v>
      </c>
      <c r="C61" s="57">
        <v>50</v>
      </c>
      <c r="D61" s="442">
        <v>83</v>
      </c>
      <c r="E61" s="245">
        <f t="shared" si="0"/>
        <v>0.25826124836641984</v>
      </c>
    </row>
    <row r="62" spans="1:5" ht="12.75">
      <c r="A62" s="195" t="s">
        <v>61</v>
      </c>
      <c r="B62" s="115">
        <v>6</v>
      </c>
      <c r="C62" s="57">
        <v>19</v>
      </c>
      <c r="D62" s="442">
        <v>25</v>
      </c>
      <c r="E62" s="245">
        <f t="shared" si="0"/>
        <v>0.0777895326404879</v>
      </c>
    </row>
    <row r="63" spans="1:5" ht="12.75">
      <c r="A63" s="195" t="s">
        <v>93</v>
      </c>
      <c r="B63" s="115">
        <v>1</v>
      </c>
      <c r="C63" s="57">
        <v>1</v>
      </c>
      <c r="D63" s="442">
        <v>2</v>
      </c>
      <c r="E63" s="245">
        <f t="shared" si="0"/>
        <v>0.006223162611239032</v>
      </c>
    </row>
    <row r="64" spans="1:5" ht="12.75">
      <c r="A64" s="195" t="s">
        <v>95</v>
      </c>
      <c r="B64" s="115">
        <v>1</v>
      </c>
      <c r="C64" s="57" t="s">
        <v>5</v>
      </c>
      <c r="D64" s="442">
        <v>1</v>
      </c>
      <c r="E64" s="245">
        <f t="shared" si="0"/>
        <v>0.003111581305619516</v>
      </c>
    </row>
    <row r="65" spans="1:5" ht="12.75">
      <c r="A65" s="195" t="s">
        <v>64</v>
      </c>
      <c r="B65" s="115">
        <v>1</v>
      </c>
      <c r="C65" s="57">
        <v>36</v>
      </c>
      <c r="D65" s="442">
        <v>37</v>
      </c>
      <c r="E65" s="245">
        <f t="shared" si="0"/>
        <v>0.11512850830792208</v>
      </c>
    </row>
    <row r="66" spans="1:5" ht="12.75">
      <c r="A66" s="195" t="s">
        <v>65</v>
      </c>
      <c r="B66" s="115" t="s">
        <v>5</v>
      </c>
      <c r="C66" s="57">
        <v>1</v>
      </c>
      <c r="D66" s="442">
        <v>1</v>
      </c>
      <c r="E66" s="245">
        <f t="shared" si="0"/>
        <v>0.003111581305619516</v>
      </c>
    </row>
    <row r="67" spans="1:5" ht="12.75">
      <c r="A67" s="195" t="s">
        <v>67</v>
      </c>
      <c r="B67" s="115">
        <v>5464</v>
      </c>
      <c r="C67" s="57">
        <v>9890</v>
      </c>
      <c r="D67" s="442">
        <v>15354</v>
      </c>
      <c r="E67" s="245">
        <f t="shared" si="0"/>
        <v>47.77521936648205</v>
      </c>
    </row>
    <row r="68" spans="1:5" ht="12.75">
      <c r="A68" s="195" t="s">
        <v>68</v>
      </c>
      <c r="B68" s="115">
        <v>10</v>
      </c>
      <c r="C68" s="57">
        <v>37</v>
      </c>
      <c r="D68" s="442">
        <v>47</v>
      </c>
      <c r="E68" s="245">
        <f t="shared" si="0"/>
        <v>0.14624432136411725</v>
      </c>
    </row>
    <row r="69" spans="1:5" ht="12.75">
      <c r="A69" s="195" t="s">
        <v>70</v>
      </c>
      <c r="B69" s="115">
        <v>3</v>
      </c>
      <c r="C69" s="57">
        <v>5</v>
      </c>
      <c r="D69" s="442">
        <v>8</v>
      </c>
      <c r="E69" s="245">
        <f t="shared" si="0"/>
        <v>0.024892650444956126</v>
      </c>
    </row>
    <row r="70" spans="1:5" ht="12.75">
      <c r="A70" s="195" t="s">
        <v>71</v>
      </c>
      <c r="B70" s="115" t="s">
        <v>5</v>
      </c>
      <c r="C70" s="57">
        <v>3</v>
      </c>
      <c r="D70" s="442">
        <v>3</v>
      </c>
      <c r="E70" s="245">
        <f>D70*100/$D$72</f>
        <v>0.009334743916858547</v>
      </c>
    </row>
    <row r="71" spans="1:5" ht="13.5" thickBot="1">
      <c r="A71" s="195" t="s">
        <v>96</v>
      </c>
      <c r="B71" s="126">
        <v>1</v>
      </c>
      <c r="C71" s="61">
        <v>3</v>
      </c>
      <c r="D71" s="442">
        <v>4</v>
      </c>
      <c r="E71" s="245">
        <f>D71*100/$D$72</f>
        <v>0.012446325222478063</v>
      </c>
    </row>
    <row r="72" spans="1:5" ht="13.5" thickBot="1">
      <c r="A72" s="168" t="s">
        <v>230</v>
      </c>
      <c r="B72" s="443">
        <f>SUM(B5:B71)</f>
        <v>10383</v>
      </c>
      <c r="C72" s="444">
        <f>SUM(C5:C71)</f>
        <v>21755</v>
      </c>
      <c r="D72" s="443">
        <f>SUM(D5:D71)</f>
        <v>32138</v>
      </c>
      <c r="E72" s="445">
        <f>SUM(E5:E71)</f>
        <v>99.99999999999999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4"/>
  <sheetViews>
    <sheetView workbookViewId="0" topLeftCell="A28">
      <selection activeCell="A51" sqref="A51:IV51"/>
    </sheetView>
  </sheetViews>
  <sheetFormatPr defaultColWidth="9.140625" defaultRowHeight="12.75"/>
  <cols>
    <col min="1" max="1" width="37.57421875" style="0" customWidth="1"/>
    <col min="2" max="16" width="6.7109375" style="0" customWidth="1"/>
    <col min="17" max="17" width="4.8515625" style="0" bestFit="1" customWidth="1"/>
  </cols>
  <sheetData>
    <row r="1" spans="1:17" ht="12.75">
      <c r="A1" s="6" t="s">
        <v>250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2.75">
      <c r="A2" s="7" t="s">
        <v>225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ht="13.5" thickBot="1"/>
    <row r="4" spans="1:16" s="45" customFormat="1" ht="33.75" customHeight="1">
      <c r="A4" s="246" t="s">
        <v>183</v>
      </c>
      <c r="B4" s="251" t="s">
        <v>79</v>
      </c>
      <c r="C4" s="252"/>
      <c r="D4" s="253"/>
      <c r="E4" s="252" t="s">
        <v>84</v>
      </c>
      <c r="F4" s="252"/>
      <c r="G4" s="252"/>
      <c r="H4" s="251" t="s">
        <v>80</v>
      </c>
      <c r="I4" s="252"/>
      <c r="J4" s="253"/>
      <c r="K4" s="254" t="s">
        <v>81</v>
      </c>
      <c r="L4" s="254"/>
      <c r="M4" s="254"/>
      <c r="N4" s="248" t="s">
        <v>82</v>
      </c>
      <c r="O4" s="249"/>
      <c r="P4" s="250"/>
    </row>
    <row r="5" spans="1:16" s="45" customFormat="1" ht="12.75" thickBot="1">
      <c r="A5" s="247"/>
      <c r="B5" s="93" t="s">
        <v>215</v>
      </c>
      <c r="C5" s="94" t="s">
        <v>216</v>
      </c>
      <c r="D5" s="95" t="s">
        <v>2</v>
      </c>
      <c r="E5" s="96" t="s">
        <v>215</v>
      </c>
      <c r="F5" s="94" t="s">
        <v>216</v>
      </c>
      <c r="G5" s="97" t="s">
        <v>2</v>
      </c>
      <c r="H5" s="93" t="s">
        <v>215</v>
      </c>
      <c r="I5" s="94" t="s">
        <v>216</v>
      </c>
      <c r="J5" s="95" t="s">
        <v>2</v>
      </c>
      <c r="K5" s="96" t="s">
        <v>215</v>
      </c>
      <c r="L5" s="94" t="s">
        <v>216</v>
      </c>
      <c r="M5" s="97" t="s">
        <v>2</v>
      </c>
      <c r="N5" s="93" t="s">
        <v>215</v>
      </c>
      <c r="O5" s="94" t="s">
        <v>216</v>
      </c>
      <c r="P5" s="95" t="s">
        <v>2</v>
      </c>
    </row>
    <row r="6" spans="1:16" s="45" customFormat="1" ht="12">
      <c r="A6" s="180" t="s">
        <v>4</v>
      </c>
      <c r="B6" s="86" t="s">
        <v>5</v>
      </c>
      <c r="C6" s="87">
        <v>1</v>
      </c>
      <c r="D6" s="182">
        <f>SUM(B6:C6)</f>
        <v>1</v>
      </c>
      <c r="E6" s="88">
        <v>1</v>
      </c>
      <c r="F6" s="87">
        <v>3</v>
      </c>
      <c r="G6" s="183">
        <f>SUM(E6:F6)</f>
        <v>4</v>
      </c>
      <c r="H6" s="89" t="s">
        <v>5</v>
      </c>
      <c r="I6" s="90" t="s">
        <v>5</v>
      </c>
      <c r="J6" s="184">
        <f>SUM(H6:I6)</f>
        <v>0</v>
      </c>
      <c r="K6" s="88" t="s">
        <v>5</v>
      </c>
      <c r="L6" s="87">
        <v>26</v>
      </c>
      <c r="M6" s="183">
        <f>SUM(K6:L6)</f>
        <v>26</v>
      </c>
      <c r="N6" s="91">
        <v>2</v>
      </c>
      <c r="O6" s="92">
        <v>15</v>
      </c>
      <c r="P6" s="185">
        <f>SUM(N6:O6)</f>
        <v>17</v>
      </c>
    </row>
    <row r="7" spans="1:16" s="45" customFormat="1" ht="12">
      <c r="A7" s="181" t="s">
        <v>6</v>
      </c>
      <c r="B7" s="80" t="s">
        <v>5</v>
      </c>
      <c r="C7" s="46" t="s">
        <v>5</v>
      </c>
      <c r="D7" s="182">
        <f aca="true" t="shared" si="0" ref="D7:D63">SUM(B7:C7)</f>
        <v>0</v>
      </c>
      <c r="E7" s="78" t="s">
        <v>5</v>
      </c>
      <c r="F7" s="46" t="s">
        <v>5</v>
      </c>
      <c r="G7" s="183">
        <f aca="true" t="shared" si="1" ref="G7:G63">SUM(E7:F7)</f>
        <v>0</v>
      </c>
      <c r="H7" s="83" t="s">
        <v>5</v>
      </c>
      <c r="I7" s="47" t="s">
        <v>5</v>
      </c>
      <c r="J7" s="184">
        <f aca="true" t="shared" si="2" ref="J7:J64">SUM(H7:I7)</f>
        <v>0</v>
      </c>
      <c r="K7" s="78" t="s">
        <v>5</v>
      </c>
      <c r="L7" s="46">
        <v>1</v>
      </c>
      <c r="M7" s="183">
        <f aca="true" t="shared" si="3" ref="M7:M64">SUM(K7:L7)</f>
        <v>1</v>
      </c>
      <c r="N7" s="85" t="s">
        <v>5</v>
      </c>
      <c r="O7" s="48">
        <v>1</v>
      </c>
      <c r="P7" s="185">
        <f aca="true" t="shared" si="4" ref="P7:P64">SUM(N7:O7)</f>
        <v>1</v>
      </c>
    </row>
    <row r="8" spans="1:16" s="45" customFormat="1" ht="12">
      <c r="A8" s="181" t="s">
        <v>7</v>
      </c>
      <c r="B8" s="80" t="s">
        <v>5</v>
      </c>
      <c r="C8" s="46" t="s">
        <v>5</v>
      </c>
      <c r="D8" s="182">
        <f t="shared" si="0"/>
        <v>0</v>
      </c>
      <c r="E8" s="78" t="s">
        <v>5</v>
      </c>
      <c r="F8" s="46" t="s">
        <v>5</v>
      </c>
      <c r="G8" s="183">
        <f t="shared" si="1"/>
        <v>0</v>
      </c>
      <c r="H8" s="83" t="s">
        <v>5</v>
      </c>
      <c r="I8" s="47" t="s">
        <v>5</v>
      </c>
      <c r="J8" s="184">
        <f t="shared" si="2"/>
        <v>0</v>
      </c>
      <c r="K8" s="78" t="s">
        <v>5</v>
      </c>
      <c r="L8" s="46" t="s">
        <v>5</v>
      </c>
      <c r="M8" s="183">
        <f t="shared" si="3"/>
        <v>0</v>
      </c>
      <c r="N8" s="85">
        <v>1</v>
      </c>
      <c r="O8" s="48">
        <v>2</v>
      </c>
      <c r="P8" s="185">
        <f t="shared" si="4"/>
        <v>3</v>
      </c>
    </row>
    <row r="9" spans="1:16" s="45" customFormat="1" ht="12">
      <c r="A9" s="181" t="s">
        <v>8</v>
      </c>
      <c r="B9" s="80" t="s">
        <v>5</v>
      </c>
      <c r="C9" s="46" t="s">
        <v>5</v>
      </c>
      <c r="D9" s="182">
        <f t="shared" si="0"/>
        <v>0</v>
      </c>
      <c r="E9" s="78" t="s">
        <v>5</v>
      </c>
      <c r="F9" s="46" t="s">
        <v>5</v>
      </c>
      <c r="G9" s="183">
        <f t="shared" si="1"/>
        <v>0</v>
      </c>
      <c r="H9" s="83">
        <v>6</v>
      </c>
      <c r="I9" s="47">
        <v>14</v>
      </c>
      <c r="J9" s="184">
        <f t="shared" si="2"/>
        <v>20</v>
      </c>
      <c r="K9" s="78">
        <v>56</v>
      </c>
      <c r="L9" s="46">
        <v>55</v>
      </c>
      <c r="M9" s="183">
        <f t="shared" si="3"/>
        <v>111</v>
      </c>
      <c r="N9" s="85">
        <v>149</v>
      </c>
      <c r="O9" s="48">
        <v>165</v>
      </c>
      <c r="P9" s="185">
        <f t="shared" si="4"/>
        <v>314</v>
      </c>
    </row>
    <row r="10" spans="1:16" s="45" customFormat="1" ht="12">
      <c r="A10" s="181" t="s">
        <v>9</v>
      </c>
      <c r="B10" s="80" t="s">
        <v>5</v>
      </c>
      <c r="C10" s="46" t="s">
        <v>5</v>
      </c>
      <c r="D10" s="182">
        <f t="shared" si="0"/>
        <v>0</v>
      </c>
      <c r="E10" s="78" t="s">
        <v>5</v>
      </c>
      <c r="F10" s="46" t="s">
        <v>5</v>
      </c>
      <c r="G10" s="183">
        <f t="shared" si="1"/>
        <v>0</v>
      </c>
      <c r="H10" s="83" t="s">
        <v>5</v>
      </c>
      <c r="I10" s="47" t="s">
        <v>5</v>
      </c>
      <c r="J10" s="184">
        <f t="shared" si="2"/>
        <v>0</v>
      </c>
      <c r="K10" s="78" t="s">
        <v>5</v>
      </c>
      <c r="L10" s="46">
        <v>2</v>
      </c>
      <c r="M10" s="183">
        <f t="shared" si="3"/>
        <v>2</v>
      </c>
      <c r="N10" s="85">
        <v>3</v>
      </c>
      <c r="O10" s="48">
        <v>1</v>
      </c>
      <c r="P10" s="185">
        <f t="shared" si="4"/>
        <v>4</v>
      </c>
    </row>
    <row r="11" spans="1:16" s="45" customFormat="1" ht="12">
      <c r="A11" s="181" t="s">
        <v>10</v>
      </c>
      <c r="B11" s="80" t="s">
        <v>5</v>
      </c>
      <c r="C11" s="46" t="s">
        <v>5</v>
      </c>
      <c r="D11" s="182">
        <f t="shared" si="0"/>
        <v>0</v>
      </c>
      <c r="E11" s="78" t="s">
        <v>5</v>
      </c>
      <c r="F11" s="46" t="s">
        <v>5</v>
      </c>
      <c r="G11" s="183">
        <f t="shared" si="1"/>
        <v>0</v>
      </c>
      <c r="H11" s="83" t="s">
        <v>5</v>
      </c>
      <c r="I11" s="47" t="s">
        <v>5</v>
      </c>
      <c r="J11" s="184">
        <f t="shared" si="2"/>
        <v>0</v>
      </c>
      <c r="K11" s="78" t="s">
        <v>5</v>
      </c>
      <c r="L11" s="46">
        <v>4</v>
      </c>
      <c r="M11" s="183">
        <f t="shared" si="3"/>
        <v>4</v>
      </c>
      <c r="N11" s="85" t="s">
        <v>5</v>
      </c>
      <c r="O11" s="48">
        <v>10</v>
      </c>
      <c r="P11" s="185">
        <f t="shared" si="4"/>
        <v>10</v>
      </c>
    </row>
    <row r="12" spans="1:16" s="45" customFormat="1" ht="12">
      <c r="A12" s="181" t="s">
        <v>11</v>
      </c>
      <c r="B12" s="81" t="s">
        <v>5</v>
      </c>
      <c r="C12" s="49">
        <v>1</v>
      </c>
      <c r="D12" s="182">
        <f t="shared" si="0"/>
        <v>1</v>
      </c>
      <c r="E12" s="79" t="s">
        <v>5</v>
      </c>
      <c r="F12" s="49" t="s">
        <v>5</v>
      </c>
      <c r="G12" s="183">
        <f t="shared" si="1"/>
        <v>0</v>
      </c>
      <c r="H12" s="84">
        <v>1</v>
      </c>
      <c r="I12" s="50">
        <v>1</v>
      </c>
      <c r="J12" s="184">
        <f t="shared" si="2"/>
        <v>2</v>
      </c>
      <c r="K12" s="82">
        <v>1</v>
      </c>
      <c r="L12" s="50">
        <v>2</v>
      </c>
      <c r="M12" s="183">
        <f t="shared" si="3"/>
        <v>3</v>
      </c>
      <c r="N12" s="84">
        <v>7</v>
      </c>
      <c r="O12" s="50">
        <v>17</v>
      </c>
      <c r="P12" s="185">
        <f t="shared" si="4"/>
        <v>24</v>
      </c>
    </row>
    <row r="13" spans="1:16" s="45" customFormat="1" ht="12">
      <c r="A13" s="181" t="s">
        <v>13</v>
      </c>
      <c r="B13" s="81">
        <v>2</v>
      </c>
      <c r="C13" s="49">
        <v>22</v>
      </c>
      <c r="D13" s="182">
        <f t="shared" si="0"/>
        <v>24</v>
      </c>
      <c r="E13" s="79">
        <v>1</v>
      </c>
      <c r="F13" s="49">
        <v>3</v>
      </c>
      <c r="G13" s="183">
        <f t="shared" si="1"/>
        <v>4</v>
      </c>
      <c r="H13" s="84">
        <v>1</v>
      </c>
      <c r="I13" s="50">
        <v>2</v>
      </c>
      <c r="J13" s="184">
        <f t="shared" si="2"/>
        <v>3</v>
      </c>
      <c r="K13" s="82">
        <v>7</v>
      </c>
      <c r="L13" s="50">
        <v>11</v>
      </c>
      <c r="M13" s="183">
        <f t="shared" si="3"/>
        <v>18</v>
      </c>
      <c r="N13" s="84">
        <v>7</v>
      </c>
      <c r="O13" s="50">
        <v>19</v>
      </c>
      <c r="P13" s="185">
        <f t="shared" si="4"/>
        <v>26</v>
      </c>
    </row>
    <row r="14" spans="1:16" s="45" customFormat="1" ht="12">
      <c r="A14" s="181" t="s">
        <v>17</v>
      </c>
      <c r="B14" s="81">
        <v>3</v>
      </c>
      <c r="C14" s="49" t="s">
        <v>5</v>
      </c>
      <c r="D14" s="182">
        <f t="shared" si="0"/>
        <v>3</v>
      </c>
      <c r="E14" s="79" t="s">
        <v>5</v>
      </c>
      <c r="F14" s="49" t="s">
        <v>5</v>
      </c>
      <c r="G14" s="183">
        <f t="shared" si="1"/>
        <v>0</v>
      </c>
      <c r="H14" s="84" t="s">
        <v>5</v>
      </c>
      <c r="I14" s="50" t="s">
        <v>5</v>
      </c>
      <c r="J14" s="184">
        <f t="shared" si="2"/>
        <v>0</v>
      </c>
      <c r="K14" s="82">
        <v>1</v>
      </c>
      <c r="L14" s="50" t="s">
        <v>5</v>
      </c>
      <c r="M14" s="183">
        <f t="shared" si="3"/>
        <v>1</v>
      </c>
      <c r="N14" s="84" t="s">
        <v>5</v>
      </c>
      <c r="O14" s="50">
        <v>2</v>
      </c>
      <c r="P14" s="185">
        <f t="shared" si="4"/>
        <v>2</v>
      </c>
    </row>
    <row r="15" spans="1:16" s="45" customFormat="1" ht="12">
      <c r="A15" s="181" t="s">
        <v>104</v>
      </c>
      <c r="B15" s="81" t="s">
        <v>5</v>
      </c>
      <c r="C15" s="49" t="s">
        <v>5</v>
      </c>
      <c r="D15" s="182">
        <f t="shared" si="0"/>
        <v>0</v>
      </c>
      <c r="E15" s="79" t="s">
        <v>5</v>
      </c>
      <c r="F15" s="49" t="s">
        <v>5</v>
      </c>
      <c r="G15" s="183">
        <f t="shared" si="1"/>
        <v>0</v>
      </c>
      <c r="H15" s="84" t="s">
        <v>5</v>
      </c>
      <c r="I15" s="50" t="s">
        <v>5</v>
      </c>
      <c r="J15" s="184">
        <f t="shared" si="2"/>
        <v>0</v>
      </c>
      <c r="K15" s="82" t="s">
        <v>5</v>
      </c>
      <c r="L15" s="50" t="s">
        <v>5</v>
      </c>
      <c r="M15" s="183">
        <f t="shared" si="3"/>
        <v>0</v>
      </c>
      <c r="N15" s="84" t="s">
        <v>5</v>
      </c>
      <c r="O15" s="50">
        <v>1</v>
      </c>
      <c r="P15" s="185">
        <f t="shared" si="4"/>
        <v>1</v>
      </c>
    </row>
    <row r="16" spans="1:16" s="45" customFormat="1" ht="12">
      <c r="A16" s="181" t="s">
        <v>210</v>
      </c>
      <c r="B16" s="80" t="s">
        <v>5</v>
      </c>
      <c r="C16" s="46" t="s">
        <v>5</v>
      </c>
      <c r="D16" s="182">
        <f t="shared" si="0"/>
        <v>0</v>
      </c>
      <c r="E16" s="78" t="s">
        <v>5</v>
      </c>
      <c r="F16" s="46" t="s">
        <v>5</v>
      </c>
      <c r="G16" s="183">
        <f t="shared" si="1"/>
        <v>0</v>
      </c>
      <c r="H16" s="83" t="s">
        <v>5</v>
      </c>
      <c r="I16" s="47" t="s">
        <v>5</v>
      </c>
      <c r="J16" s="184">
        <f t="shared" si="2"/>
        <v>0</v>
      </c>
      <c r="K16" s="78">
        <v>2</v>
      </c>
      <c r="L16" s="46">
        <v>3</v>
      </c>
      <c r="M16" s="183">
        <f t="shared" si="3"/>
        <v>5</v>
      </c>
      <c r="N16" s="85">
        <v>5</v>
      </c>
      <c r="O16" s="48">
        <v>4</v>
      </c>
      <c r="P16" s="185">
        <f t="shared" si="4"/>
        <v>9</v>
      </c>
    </row>
    <row r="17" spans="1:16" s="45" customFormat="1" ht="12">
      <c r="A17" s="181" t="s">
        <v>18</v>
      </c>
      <c r="B17" s="81" t="s">
        <v>5</v>
      </c>
      <c r="C17" s="49" t="s">
        <v>5</v>
      </c>
      <c r="D17" s="182">
        <f t="shared" si="0"/>
        <v>0</v>
      </c>
      <c r="E17" s="79" t="s">
        <v>5</v>
      </c>
      <c r="F17" s="49" t="s">
        <v>5</v>
      </c>
      <c r="G17" s="183">
        <f t="shared" si="1"/>
        <v>0</v>
      </c>
      <c r="H17" s="84" t="s">
        <v>5</v>
      </c>
      <c r="I17" s="50" t="s">
        <v>5</v>
      </c>
      <c r="J17" s="184">
        <f t="shared" si="2"/>
        <v>0</v>
      </c>
      <c r="K17" s="82" t="s">
        <v>5</v>
      </c>
      <c r="L17" s="50">
        <v>13</v>
      </c>
      <c r="M17" s="183">
        <f t="shared" si="3"/>
        <v>13</v>
      </c>
      <c r="N17" s="84">
        <v>4</v>
      </c>
      <c r="O17" s="50">
        <v>64</v>
      </c>
      <c r="P17" s="185">
        <f t="shared" si="4"/>
        <v>68</v>
      </c>
    </row>
    <row r="18" spans="1:16" s="45" customFormat="1" ht="12">
      <c r="A18" s="181" t="s">
        <v>87</v>
      </c>
      <c r="B18" s="81" t="s">
        <v>5</v>
      </c>
      <c r="C18" s="49" t="s">
        <v>5</v>
      </c>
      <c r="D18" s="182">
        <f t="shared" si="0"/>
        <v>0</v>
      </c>
      <c r="E18" s="79" t="s">
        <v>5</v>
      </c>
      <c r="F18" s="49" t="s">
        <v>5</v>
      </c>
      <c r="G18" s="183">
        <f t="shared" si="1"/>
        <v>0</v>
      </c>
      <c r="H18" s="84" t="s">
        <v>5</v>
      </c>
      <c r="I18" s="50" t="s">
        <v>5</v>
      </c>
      <c r="J18" s="184">
        <f t="shared" si="2"/>
        <v>0</v>
      </c>
      <c r="K18" s="82">
        <v>1</v>
      </c>
      <c r="L18" s="50" t="s">
        <v>5</v>
      </c>
      <c r="M18" s="183">
        <f t="shared" si="3"/>
        <v>1</v>
      </c>
      <c r="N18" s="84" t="s">
        <v>5</v>
      </c>
      <c r="O18" s="50" t="s">
        <v>5</v>
      </c>
      <c r="P18" s="185">
        <f t="shared" si="4"/>
        <v>0</v>
      </c>
    </row>
    <row r="19" spans="1:16" s="45" customFormat="1" ht="12">
      <c r="A19" s="181" t="s">
        <v>136</v>
      </c>
      <c r="B19" s="81" t="s">
        <v>5</v>
      </c>
      <c r="C19" s="49" t="s">
        <v>5</v>
      </c>
      <c r="D19" s="182">
        <f t="shared" si="0"/>
        <v>0</v>
      </c>
      <c r="E19" s="79" t="s">
        <v>5</v>
      </c>
      <c r="F19" s="49" t="s">
        <v>5</v>
      </c>
      <c r="G19" s="183">
        <f t="shared" si="1"/>
        <v>0</v>
      </c>
      <c r="H19" s="84" t="s">
        <v>5</v>
      </c>
      <c r="I19" s="50" t="s">
        <v>5</v>
      </c>
      <c r="J19" s="184">
        <f t="shared" si="2"/>
        <v>0</v>
      </c>
      <c r="K19" s="82" t="s">
        <v>5</v>
      </c>
      <c r="L19" s="50" t="s">
        <v>5</v>
      </c>
      <c r="M19" s="183">
        <f t="shared" si="3"/>
        <v>0</v>
      </c>
      <c r="N19" s="84" t="s">
        <v>5</v>
      </c>
      <c r="O19" s="50">
        <v>1</v>
      </c>
      <c r="P19" s="185">
        <f t="shared" si="4"/>
        <v>1</v>
      </c>
    </row>
    <row r="20" spans="1:16" s="45" customFormat="1" ht="12">
      <c r="A20" s="181" t="s">
        <v>21</v>
      </c>
      <c r="B20" s="81" t="s">
        <v>5</v>
      </c>
      <c r="C20" s="49" t="s">
        <v>5</v>
      </c>
      <c r="D20" s="182">
        <f t="shared" si="0"/>
        <v>0</v>
      </c>
      <c r="E20" s="79" t="s">
        <v>5</v>
      </c>
      <c r="F20" s="49" t="s">
        <v>5</v>
      </c>
      <c r="G20" s="183">
        <f t="shared" si="1"/>
        <v>0</v>
      </c>
      <c r="H20" s="84" t="s">
        <v>5</v>
      </c>
      <c r="I20" s="50" t="s">
        <v>5</v>
      </c>
      <c r="J20" s="184">
        <f t="shared" si="2"/>
        <v>0</v>
      </c>
      <c r="K20" s="82" t="s">
        <v>5</v>
      </c>
      <c r="L20" s="50">
        <v>1</v>
      </c>
      <c r="M20" s="183">
        <f t="shared" si="3"/>
        <v>1</v>
      </c>
      <c r="N20" s="84" t="s">
        <v>5</v>
      </c>
      <c r="O20" s="50" t="s">
        <v>5</v>
      </c>
      <c r="P20" s="185">
        <f t="shared" si="4"/>
        <v>0</v>
      </c>
    </row>
    <row r="21" spans="1:16" s="45" customFormat="1" ht="12">
      <c r="A21" s="181" t="s">
        <v>157</v>
      </c>
      <c r="B21" s="81" t="s">
        <v>5</v>
      </c>
      <c r="C21" s="49" t="s">
        <v>5</v>
      </c>
      <c r="D21" s="182">
        <f t="shared" si="0"/>
        <v>0</v>
      </c>
      <c r="E21" s="79" t="s">
        <v>5</v>
      </c>
      <c r="F21" s="49" t="s">
        <v>5</v>
      </c>
      <c r="G21" s="183">
        <f t="shared" si="1"/>
        <v>0</v>
      </c>
      <c r="H21" s="84" t="s">
        <v>5</v>
      </c>
      <c r="I21" s="50" t="s">
        <v>5</v>
      </c>
      <c r="J21" s="184">
        <f t="shared" si="2"/>
        <v>0</v>
      </c>
      <c r="K21" s="82">
        <v>1</v>
      </c>
      <c r="L21" s="50" t="s">
        <v>5</v>
      </c>
      <c r="M21" s="183">
        <f t="shared" si="3"/>
        <v>1</v>
      </c>
      <c r="N21" s="84">
        <v>1</v>
      </c>
      <c r="O21" s="50" t="s">
        <v>5</v>
      </c>
      <c r="P21" s="185">
        <f t="shared" si="4"/>
        <v>1</v>
      </c>
    </row>
    <row r="22" spans="1:16" s="45" customFormat="1" ht="12">
      <c r="A22" s="181" t="s">
        <v>23</v>
      </c>
      <c r="B22" s="81" t="s">
        <v>5</v>
      </c>
      <c r="C22" s="49" t="s">
        <v>5</v>
      </c>
      <c r="D22" s="182">
        <f t="shared" si="0"/>
        <v>0</v>
      </c>
      <c r="E22" s="79" t="s">
        <v>5</v>
      </c>
      <c r="F22" s="49" t="s">
        <v>5</v>
      </c>
      <c r="G22" s="183">
        <f t="shared" si="1"/>
        <v>0</v>
      </c>
      <c r="H22" s="84">
        <v>14</v>
      </c>
      <c r="I22" s="50">
        <v>9</v>
      </c>
      <c r="J22" s="184">
        <f t="shared" si="2"/>
        <v>23</v>
      </c>
      <c r="K22" s="82">
        <v>154</v>
      </c>
      <c r="L22" s="50">
        <v>314</v>
      </c>
      <c r="M22" s="183">
        <f t="shared" si="3"/>
        <v>468</v>
      </c>
      <c r="N22" s="84">
        <v>1086</v>
      </c>
      <c r="O22" s="50">
        <v>1835</v>
      </c>
      <c r="P22" s="185">
        <f t="shared" si="4"/>
        <v>2921</v>
      </c>
    </row>
    <row r="23" spans="1:16" s="45" customFormat="1" ht="12">
      <c r="A23" s="181" t="s">
        <v>24</v>
      </c>
      <c r="B23" s="81" t="s">
        <v>5</v>
      </c>
      <c r="C23" s="49" t="s">
        <v>5</v>
      </c>
      <c r="D23" s="182">
        <f t="shared" si="0"/>
        <v>0</v>
      </c>
      <c r="E23" s="79" t="s">
        <v>5</v>
      </c>
      <c r="F23" s="49" t="s">
        <v>5</v>
      </c>
      <c r="G23" s="183">
        <f t="shared" si="1"/>
        <v>0</v>
      </c>
      <c r="H23" s="84" t="s">
        <v>5</v>
      </c>
      <c r="I23" s="50" t="s">
        <v>5</v>
      </c>
      <c r="J23" s="184">
        <f t="shared" si="2"/>
        <v>0</v>
      </c>
      <c r="K23" s="82" t="s">
        <v>5</v>
      </c>
      <c r="L23" s="50">
        <v>2</v>
      </c>
      <c r="M23" s="183">
        <f t="shared" si="3"/>
        <v>2</v>
      </c>
      <c r="N23" s="84" t="s">
        <v>5</v>
      </c>
      <c r="O23" s="50">
        <v>3</v>
      </c>
      <c r="P23" s="185">
        <f t="shared" si="4"/>
        <v>3</v>
      </c>
    </row>
    <row r="24" spans="1:16" s="45" customFormat="1" ht="12">
      <c r="A24" s="181" t="s">
        <v>25</v>
      </c>
      <c r="B24" s="81" t="s">
        <v>5</v>
      </c>
      <c r="C24" s="49" t="s">
        <v>5</v>
      </c>
      <c r="D24" s="182">
        <f t="shared" si="0"/>
        <v>0</v>
      </c>
      <c r="E24" s="79" t="s">
        <v>5</v>
      </c>
      <c r="F24" s="49" t="s">
        <v>5</v>
      </c>
      <c r="G24" s="183">
        <f t="shared" si="1"/>
        <v>0</v>
      </c>
      <c r="H24" s="84" t="s">
        <v>5</v>
      </c>
      <c r="I24" s="50" t="s">
        <v>5</v>
      </c>
      <c r="J24" s="184">
        <f t="shared" si="2"/>
        <v>0</v>
      </c>
      <c r="K24" s="82" t="s">
        <v>5</v>
      </c>
      <c r="L24" s="50">
        <v>5</v>
      </c>
      <c r="M24" s="183">
        <f t="shared" si="3"/>
        <v>5</v>
      </c>
      <c r="N24" s="84" t="s">
        <v>5</v>
      </c>
      <c r="O24" s="50">
        <v>3</v>
      </c>
      <c r="P24" s="185">
        <f t="shared" si="4"/>
        <v>3</v>
      </c>
    </row>
    <row r="25" spans="1:16" s="45" customFormat="1" ht="12">
      <c r="A25" s="181" t="s">
        <v>26</v>
      </c>
      <c r="B25" s="80" t="s">
        <v>5</v>
      </c>
      <c r="C25" s="46">
        <v>1</v>
      </c>
      <c r="D25" s="182">
        <f t="shared" si="0"/>
        <v>1</v>
      </c>
      <c r="E25" s="78">
        <v>1</v>
      </c>
      <c r="F25" s="46" t="s">
        <v>5</v>
      </c>
      <c r="G25" s="183">
        <f t="shared" si="1"/>
        <v>1</v>
      </c>
      <c r="H25" s="85" t="s">
        <v>5</v>
      </c>
      <c r="I25" s="48" t="s">
        <v>5</v>
      </c>
      <c r="J25" s="184">
        <f t="shared" si="2"/>
        <v>0</v>
      </c>
      <c r="K25" s="78" t="s">
        <v>5</v>
      </c>
      <c r="L25" s="46">
        <v>2</v>
      </c>
      <c r="M25" s="183">
        <f t="shared" si="3"/>
        <v>2</v>
      </c>
      <c r="N25" s="85">
        <v>1</v>
      </c>
      <c r="O25" s="48">
        <v>11</v>
      </c>
      <c r="P25" s="185">
        <f t="shared" si="4"/>
        <v>12</v>
      </c>
    </row>
    <row r="26" spans="1:16" s="45" customFormat="1" ht="12">
      <c r="A26" s="181" t="s">
        <v>27</v>
      </c>
      <c r="B26" s="81" t="s">
        <v>5</v>
      </c>
      <c r="C26" s="49">
        <v>1</v>
      </c>
      <c r="D26" s="182">
        <f t="shared" si="0"/>
        <v>1</v>
      </c>
      <c r="E26" s="79" t="s">
        <v>5</v>
      </c>
      <c r="F26" s="49">
        <v>1</v>
      </c>
      <c r="G26" s="183">
        <f t="shared" si="1"/>
        <v>1</v>
      </c>
      <c r="H26" s="84" t="s">
        <v>5</v>
      </c>
      <c r="I26" s="50" t="s">
        <v>5</v>
      </c>
      <c r="J26" s="184">
        <f t="shared" si="2"/>
        <v>0</v>
      </c>
      <c r="K26" s="82">
        <v>2</v>
      </c>
      <c r="L26" s="50">
        <v>7</v>
      </c>
      <c r="M26" s="183">
        <f t="shared" si="3"/>
        <v>9</v>
      </c>
      <c r="N26" s="84">
        <v>5</v>
      </c>
      <c r="O26" s="50">
        <v>7</v>
      </c>
      <c r="P26" s="185">
        <f t="shared" si="4"/>
        <v>12</v>
      </c>
    </row>
    <row r="27" spans="1:16" s="45" customFormat="1" ht="12">
      <c r="A27" s="181" t="s">
        <v>29</v>
      </c>
      <c r="B27" s="81" t="s">
        <v>5</v>
      </c>
      <c r="C27" s="49" t="s">
        <v>5</v>
      </c>
      <c r="D27" s="182">
        <f t="shared" si="0"/>
        <v>0</v>
      </c>
      <c r="E27" s="79" t="s">
        <v>5</v>
      </c>
      <c r="F27" s="49" t="s">
        <v>5</v>
      </c>
      <c r="G27" s="183">
        <f t="shared" si="1"/>
        <v>0</v>
      </c>
      <c r="H27" s="84">
        <v>1</v>
      </c>
      <c r="I27" s="50" t="s">
        <v>5</v>
      </c>
      <c r="J27" s="184">
        <f t="shared" si="2"/>
        <v>1</v>
      </c>
      <c r="K27" s="82" t="s">
        <v>5</v>
      </c>
      <c r="L27" s="50">
        <v>4</v>
      </c>
      <c r="M27" s="183">
        <f t="shared" si="3"/>
        <v>4</v>
      </c>
      <c r="N27" s="84">
        <v>2</v>
      </c>
      <c r="O27" s="50">
        <v>4</v>
      </c>
      <c r="P27" s="185">
        <f t="shared" si="4"/>
        <v>6</v>
      </c>
    </row>
    <row r="28" spans="1:16" s="45" customFormat="1" ht="12">
      <c r="A28" s="181" t="s">
        <v>30</v>
      </c>
      <c r="B28" s="81" t="s">
        <v>5</v>
      </c>
      <c r="C28" s="49" t="s">
        <v>5</v>
      </c>
      <c r="D28" s="182">
        <f t="shared" si="0"/>
        <v>0</v>
      </c>
      <c r="E28" s="79" t="s">
        <v>5</v>
      </c>
      <c r="F28" s="49" t="s">
        <v>5</v>
      </c>
      <c r="G28" s="183">
        <f t="shared" si="1"/>
        <v>0</v>
      </c>
      <c r="H28" s="84">
        <v>2</v>
      </c>
      <c r="I28" s="50" t="s">
        <v>5</v>
      </c>
      <c r="J28" s="184">
        <f t="shared" si="2"/>
        <v>2</v>
      </c>
      <c r="K28" s="82">
        <v>3</v>
      </c>
      <c r="L28" s="50">
        <v>6</v>
      </c>
      <c r="M28" s="183">
        <f t="shared" si="3"/>
        <v>9</v>
      </c>
      <c r="N28" s="84">
        <v>26</v>
      </c>
      <c r="O28" s="50">
        <v>17</v>
      </c>
      <c r="P28" s="185">
        <f t="shared" si="4"/>
        <v>43</v>
      </c>
    </row>
    <row r="29" spans="1:16" s="45" customFormat="1" ht="12">
      <c r="A29" s="181" t="s">
        <v>31</v>
      </c>
      <c r="B29" s="81" t="s">
        <v>5</v>
      </c>
      <c r="C29" s="49" t="s">
        <v>5</v>
      </c>
      <c r="D29" s="182">
        <f t="shared" si="0"/>
        <v>0</v>
      </c>
      <c r="E29" s="79" t="s">
        <v>5</v>
      </c>
      <c r="F29" s="49" t="s">
        <v>5</v>
      </c>
      <c r="G29" s="183">
        <f t="shared" si="1"/>
        <v>0</v>
      </c>
      <c r="H29" s="84" t="s">
        <v>5</v>
      </c>
      <c r="I29" s="50" t="s">
        <v>5</v>
      </c>
      <c r="J29" s="184">
        <f t="shared" si="2"/>
        <v>0</v>
      </c>
      <c r="K29" s="82">
        <v>1</v>
      </c>
      <c r="L29" s="50">
        <v>1</v>
      </c>
      <c r="M29" s="183">
        <f t="shared" si="3"/>
        <v>2</v>
      </c>
      <c r="N29" s="84">
        <v>1</v>
      </c>
      <c r="O29" s="50" t="s">
        <v>5</v>
      </c>
      <c r="P29" s="185">
        <f t="shared" si="4"/>
        <v>1</v>
      </c>
    </row>
    <row r="30" spans="1:16" s="45" customFormat="1" ht="12">
      <c r="A30" s="181" t="s">
        <v>32</v>
      </c>
      <c r="B30" s="81" t="s">
        <v>5</v>
      </c>
      <c r="C30" s="49" t="s">
        <v>5</v>
      </c>
      <c r="D30" s="182">
        <f t="shared" si="0"/>
        <v>0</v>
      </c>
      <c r="E30" s="79">
        <v>1</v>
      </c>
      <c r="F30" s="49">
        <v>1</v>
      </c>
      <c r="G30" s="183">
        <f t="shared" si="1"/>
        <v>2</v>
      </c>
      <c r="H30" s="84" t="s">
        <v>5</v>
      </c>
      <c r="I30" s="50" t="s">
        <v>5</v>
      </c>
      <c r="J30" s="184">
        <f t="shared" si="2"/>
        <v>0</v>
      </c>
      <c r="K30" s="82">
        <v>3</v>
      </c>
      <c r="L30" s="50">
        <v>10</v>
      </c>
      <c r="M30" s="183">
        <f t="shared" si="3"/>
        <v>13</v>
      </c>
      <c r="N30" s="84">
        <v>11</v>
      </c>
      <c r="O30" s="50">
        <v>9</v>
      </c>
      <c r="P30" s="185">
        <f t="shared" si="4"/>
        <v>20</v>
      </c>
    </row>
    <row r="31" spans="1:16" s="45" customFormat="1" ht="12">
      <c r="A31" s="181" t="s">
        <v>34</v>
      </c>
      <c r="B31" s="81" t="s">
        <v>5</v>
      </c>
      <c r="C31" s="49" t="s">
        <v>5</v>
      </c>
      <c r="D31" s="182">
        <f t="shared" si="0"/>
        <v>0</v>
      </c>
      <c r="E31" s="79" t="s">
        <v>5</v>
      </c>
      <c r="F31" s="49" t="s">
        <v>5</v>
      </c>
      <c r="G31" s="183">
        <f t="shared" si="1"/>
        <v>0</v>
      </c>
      <c r="H31" s="84" t="s">
        <v>5</v>
      </c>
      <c r="I31" s="50" t="s">
        <v>5</v>
      </c>
      <c r="J31" s="184">
        <f t="shared" si="2"/>
        <v>0</v>
      </c>
      <c r="K31" s="82" t="s">
        <v>5</v>
      </c>
      <c r="L31" s="50" t="s">
        <v>5</v>
      </c>
      <c r="M31" s="183">
        <f t="shared" si="3"/>
        <v>0</v>
      </c>
      <c r="N31" s="84" t="s">
        <v>5</v>
      </c>
      <c r="O31" s="50">
        <v>1</v>
      </c>
      <c r="P31" s="185">
        <f t="shared" si="4"/>
        <v>1</v>
      </c>
    </row>
    <row r="32" spans="1:16" s="45" customFormat="1" ht="12">
      <c r="A32" s="181" t="s">
        <v>35</v>
      </c>
      <c r="B32" s="81" t="s">
        <v>5</v>
      </c>
      <c r="C32" s="49" t="s">
        <v>5</v>
      </c>
      <c r="D32" s="182">
        <f t="shared" si="0"/>
        <v>0</v>
      </c>
      <c r="E32" s="79" t="s">
        <v>5</v>
      </c>
      <c r="F32" s="49" t="s">
        <v>5</v>
      </c>
      <c r="G32" s="183">
        <f t="shared" si="1"/>
        <v>0</v>
      </c>
      <c r="H32" s="81" t="s">
        <v>5</v>
      </c>
      <c r="I32" s="49">
        <v>3</v>
      </c>
      <c r="J32" s="184">
        <f t="shared" si="2"/>
        <v>3</v>
      </c>
      <c r="K32" s="79" t="s">
        <v>5</v>
      </c>
      <c r="L32" s="49">
        <v>5</v>
      </c>
      <c r="M32" s="183">
        <f t="shared" si="3"/>
        <v>5</v>
      </c>
      <c r="N32" s="81">
        <v>2</v>
      </c>
      <c r="O32" s="49">
        <v>5</v>
      </c>
      <c r="P32" s="185">
        <f t="shared" si="4"/>
        <v>7</v>
      </c>
    </row>
    <row r="33" spans="1:16" s="45" customFormat="1" ht="12">
      <c r="A33" s="181" t="s">
        <v>37</v>
      </c>
      <c r="B33" s="81" t="s">
        <v>5</v>
      </c>
      <c r="C33" s="49">
        <v>1</v>
      </c>
      <c r="D33" s="182">
        <f t="shared" si="0"/>
        <v>1</v>
      </c>
      <c r="E33" s="79" t="s">
        <v>5</v>
      </c>
      <c r="F33" s="49" t="s">
        <v>5</v>
      </c>
      <c r="G33" s="183">
        <f t="shared" si="1"/>
        <v>0</v>
      </c>
      <c r="H33" s="81">
        <v>1</v>
      </c>
      <c r="I33" s="49">
        <v>1</v>
      </c>
      <c r="J33" s="184">
        <f t="shared" si="2"/>
        <v>2</v>
      </c>
      <c r="K33" s="79" t="s">
        <v>5</v>
      </c>
      <c r="L33" s="49" t="s">
        <v>5</v>
      </c>
      <c r="M33" s="183">
        <f t="shared" si="3"/>
        <v>0</v>
      </c>
      <c r="N33" s="81" t="s">
        <v>5</v>
      </c>
      <c r="O33" s="49" t="s">
        <v>5</v>
      </c>
      <c r="P33" s="185">
        <f t="shared" si="4"/>
        <v>0</v>
      </c>
    </row>
    <row r="34" spans="1:16" s="45" customFormat="1" ht="12">
      <c r="A34" s="181" t="s">
        <v>118</v>
      </c>
      <c r="B34" s="81" t="s">
        <v>5</v>
      </c>
      <c r="C34" s="49" t="s">
        <v>5</v>
      </c>
      <c r="D34" s="182">
        <f t="shared" si="0"/>
        <v>0</v>
      </c>
      <c r="E34" s="79" t="s">
        <v>5</v>
      </c>
      <c r="F34" s="49" t="s">
        <v>5</v>
      </c>
      <c r="G34" s="183">
        <f t="shared" si="1"/>
        <v>0</v>
      </c>
      <c r="H34" s="81" t="s">
        <v>5</v>
      </c>
      <c r="I34" s="49" t="s">
        <v>5</v>
      </c>
      <c r="J34" s="184">
        <f t="shared" si="2"/>
        <v>0</v>
      </c>
      <c r="K34" s="79" t="s">
        <v>5</v>
      </c>
      <c r="L34" s="49">
        <v>1</v>
      </c>
      <c r="M34" s="183">
        <f t="shared" si="3"/>
        <v>1</v>
      </c>
      <c r="N34" s="81" t="s">
        <v>5</v>
      </c>
      <c r="O34" s="49">
        <v>4</v>
      </c>
      <c r="P34" s="185">
        <f t="shared" si="4"/>
        <v>4</v>
      </c>
    </row>
    <row r="35" spans="1:16" s="45" customFormat="1" ht="12">
      <c r="A35" s="181" t="s">
        <v>38</v>
      </c>
      <c r="B35" s="81" t="s">
        <v>5</v>
      </c>
      <c r="C35" s="49" t="s">
        <v>5</v>
      </c>
      <c r="D35" s="182">
        <f t="shared" si="0"/>
        <v>0</v>
      </c>
      <c r="E35" s="79" t="s">
        <v>5</v>
      </c>
      <c r="F35" s="49" t="s">
        <v>5</v>
      </c>
      <c r="G35" s="183">
        <f t="shared" si="1"/>
        <v>0</v>
      </c>
      <c r="H35" s="81" t="s">
        <v>5</v>
      </c>
      <c r="I35" s="49">
        <v>1</v>
      </c>
      <c r="J35" s="184">
        <f t="shared" si="2"/>
        <v>1</v>
      </c>
      <c r="K35" s="79" t="s">
        <v>5</v>
      </c>
      <c r="L35" s="49" t="s">
        <v>5</v>
      </c>
      <c r="M35" s="183">
        <f t="shared" si="3"/>
        <v>0</v>
      </c>
      <c r="N35" s="81" t="s">
        <v>5</v>
      </c>
      <c r="O35" s="49" t="s">
        <v>5</v>
      </c>
      <c r="P35" s="185">
        <f t="shared" si="4"/>
        <v>0</v>
      </c>
    </row>
    <row r="36" spans="1:16" s="45" customFormat="1" ht="12">
      <c r="A36" s="181" t="s">
        <v>39</v>
      </c>
      <c r="B36" s="81" t="s">
        <v>5</v>
      </c>
      <c r="C36" s="49" t="s">
        <v>5</v>
      </c>
      <c r="D36" s="182">
        <f t="shared" si="0"/>
        <v>0</v>
      </c>
      <c r="E36" s="79" t="s">
        <v>5</v>
      </c>
      <c r="F36" s="49">
        <v>1</v>
      </c>
      <c r="G36" s="183">
        <f t="shared" si="1"/>
        <v>1</v>
      </c>
      <c r="H36" s="81" t="s">
        <v>5</v>
      </c>
      <c r="I36" s="49" t="s">
        <v>5</v>
      </c>
      <c r="J36" s="184">
        <f t="shared" si="2"/>
        <v>0</v>
      </c>
      <c r="K36" s="79" t="s">
        <v>5</v>
      </c>
      <c r="L36" s="49" t="s">
        <v>5</v>
      </c>
      <c r="M36" s="183">
        <f t="shared" si="3"/>
        <v>0</v>
      </c>
      <c r="N36" s="81" t="s">
        <v>5</v>
      </c>
      <c r="O36" s="49" t="s">
        <v>5</v>
      </c>
      <c r="P36" s="185">
        <f t="shared" si="4"/>
        <v>0</v>
      </c>
    </row>
    <row r="37" spans="1:16" s="45" customFormat="1" ht="12">
      <c r="A37" s="181" t="s">
        <v>44</v>
      </c>
      <c r="B37" s="81" t="s">
        <v>5</v>
      </c>
      <c r="C37" s="49" t="s">
        <v>5</v>
      </c>
      <c r="D37" s="182">
        <f t="shared" si="0"/>
        <v>0</v>
      </c>
      <c r="E37" s="79" t="s">
        <v>5</v>
      </c>
      <c r="F37" s="49" t="s">
        <v>5</v>
      </c>
      <c r="G37" s="183">
        <f t="shared" si="1"/>
        <v>0</v>
      </c>
      <c r="H37" s="81" t="s">
        <v>5</v>
      </c>
      <c r="I37" s="49">
        <v>1</v>
      </c>
      <c r="J37" s="184">
        <f t="shared" si="2"/>
        <v>1</v>
      </c>
      <c r="K37" s="79" t="s">
        <v>5</v>
      </c>
      <c r="L37" s="49">
        <v>3</v>
      </c>
      <c r="M37" s="183">
        <f t="shared" si="3"/>
        <v>3</v>
      </c>
      <c r="N37" s="81">
        <v>1</v>
      </c>
      <c r="O37" s="49">
        <v>1</v>
      </c>
      <c r="P37" s="185">
        <f t="shared" si="4"/>
        <v>2</v>
      </c>
    </row>
    <row r="38" spans="1:16" s="45" customFormat="1" ht="12">
      <c r="A38" s="181" t="s">
        <v>46</v>
      </c>
      <c r="B38" s="81" t="s">
        <v>5</v>
      </c>
      <c r="C38" s="49" t="s">
        <v>5</v>
      </c>
      <c r="D38" s="182">
        <f t="shared" si="0"/>
        <v>0</v>
      </c>
      <c r="E38" s="79" t="s">
        <v>5</v>
      </c>
      <c r="F38" s="49" t="s">
        <v>5</v>
      </c>
      <c r="G38" s="183">
        <f t="shared" si="1"/>
        <v>0</v>
      </c>
      <c r="H38" s="81" t="s">
        <v>5</v>
      </c>
      <c r="I38" s="49">
        <v>2</v>
      </c>
      <c r="J38" s="184">
        <f t="shared" si="2"/>
        <v>2</v>
      </c>
      <c r="K38" s="79">
        <v>1</v>
      </c>
      <c r="L38" s="49" t="s">
        <v>5</v>
      </c>
      <c r="M38" s="183">
        <f t="shared" si="3"/>
        <v>1</v>
      </c>
      <c r="N38" s="81">
        <v>3</v>
      </c>
      <c r="O38" s="49" t="s">
        <v>5</v>
      </c>
      <c r="P38" s="185">
        <f t="shared" si="4"/>
        <v>3</v>
      </c>
    </row>
    <row r="39" spans="1:16" s="45" customFormat="1" ht="12">
      <c r="A39" s="181" t="s">
        <v>47</v>
      </c>
      <c r="B39" s="81" t="s">
        <v>5</v>
      </c>
      <c r="C39" s="49" t="s">
        <v>5</v>
      </c>
      <c r="D39" s="182">
        <f t="shared" si="0"/>
        <v>0</v>
      </c>
      <c r="E39" s="79" t="s">
        <v>5</v>
      </c>
      <c r="F39" s="49" t="s">
        <v>5</v>
      </c>
      <c r="G39" s="183">
        <f t="shared" si="1"/>
        <v>0</v>
      </c>
      <c r="H39" s="81" t="s">
        <v>5</v>
      </c>
      <c r="I39" s="49" t="s">
        <v>5</v>
      </c>
      <c r="J39" s="184">
        <f t="shared" si="2"/>
        <v>0</v>
      </c>
      <c r="K39" s="79">
        <v>3</v>
      </c>
      <c r="L39" s="49">
        <v>3</v>
      </c>
      <c r="M39" s="183">
        <f t="shared" si="3"/>
        <v>6</v>
      </c>
      <c r="N39" s="81">
        <v>7</v>
      </c>
      <c r="O39" s="49">
        <v>3</v>
      </c>
      <c r="P39" s="185">
        <f t="shared" si="4"/>
        <v>10</v>
      </c>
    </row>
    <row r="40" spans="1:16" s="45" customFormat="1" ht="12">
      <c r="A40" s="181" t="s">
        <v>49</v>
      </c>
      <c r="B40" s="81" t="s">
        <v>5</v>
      </c>
      <c r="C40" s="49" t="s">
        <v>5</v>
      </c>
      <c r="D40" s="182">
        <f t="shared" si="0"/>
        <v>0</v>
      </c>
      <c r="E40" s="79" t="s">
        <v>5</v>
      </c>
      <c r="F40" s="49" t="s">
        <v>5</v>
      </c>
      <c r="G40" s="183">
        <f t="shared" si="1"/>
        <v>0</v>
      </c>
      <c r="H40" s="81" t="s">
        <v>5</v>
      </c>
      <c r="I40" s="49" t="s">
        <v>5</v>
      </c>
      <c r="J40" s="184">
        <f t="shared" si="2"/>
        <v>0</v>
      </c>
      <c r="K40" s="79" t="s">
        <v>5</v>
      </c>
      <c r="L40" s="49">
        <v>3</v>
      </c>
      <c r="M40" s="183">
        <f t="shared" si="3"/>
        <v>3</v>
      </c>
      <c r="N40" s="81">
        <v>1</v>
      </c>
      <c r="O40" s="49">
        <v>9</v>
      </c>
      <c r="P40" s="185">
        <f t="shared" si="4"/>
        <v>10</v>
      </c>
    </row>
    <row r="41" spans="1:16" s="45" customFormat="1" ht="12">
      <c r="A41" s="181" t="s">
        <v>50</v>
      </c>
      <c r="B41" s="81" t="s">
        <v>5</v>
      </c>
      <c r="C41" s="49" t="s">
        <v>5</v>
      </c>
      <c r="D41" s="182">
        <f t="shared" si="0"/>
        <v>0</v>
      </c>
      <c r="E41" s="79" t="s">
        <v>5</v>
      </c>
      <c r="F41" s="49" t="s">
        <v>5</v>
      </c>
      <c r="G41" s="183">
        <f t="shared" si="1"/>
        <v>0</v>
      </c>
      <c r="H41" s="81" t="s">
        <v>5</v>
      </c>
      <c r="I41" s="49" t="s">
        <v>5</v>
      </c>
      <c r="J41" s="184">
        <f t="shared" si="2"/>
        <v>0</v>
      </c>
      <c r="K41" s="79" t="s">
        <v>5</v>
      </c>
      <c r="L41" s="49">
        <v>1</v>
      </c>
      <c r="M41" s="183">
        <f t="shared" si="3"/>
        <v>1</v>
      </c>
      <c r="N41" s="81" t="s">
        <v>5</v>
      </c>
      <c r="O41" s="49" t="s">
        <v>5</v>
      </c>
      <c r="P41" s="185">
        <f t="shared" si="4"/>
        <v>0</v>
      </c>
    </row>
    <row r="42" spans="1:16" s="45" customFormat="1" ht="12">
      <c r="A42" s="181" t="s">
        <v>74</v>
      </c>
      <c r="B42" s="81">
        <v>1</v>
      </c>
      <c r="C42" s="49" t="s">
        <v>5</v>
      </c>
      <c r="D42" s="182">
        <f t="shared" si="0"/>
        <v>1</v>
      </c>
      <c r="E42" s="79" t="s">
        <v>5</v>
      </c>
      <c r="F42" s="49" t="s">
        <v>5</v>
      </c>
      <c r="G42" s="183">
        <f t="shared" si="1"/>
        <v>0</v>
      </c>
      <c r="H42" s="84" t="s">
        <v>5</v>
      </c>
      <c r="I42" s="50">
        <v>2</v>
      </c>
      <c r="J42" s="184">
        <f t="shared" si="2"/>
        <v>2</v>
      </c>
      <c r="K42" s="82" t="s">
        <v>5</v>
      </c>
      <c r="L42" s="50">
        <v>12</v>
      </c>
      <c r="M42" s="183">
        <f t="shared" si="3"/>
        <v>12</v>
      </c>
      <c r="N42" s="84" t="s">
        <v>5</v>
      </c>
      <c r="O42" s="50">
        <v>7</v>
      </c>
      <c r="P42" s="185">
        <f t="shared" si="4"/>
        <v>7</v>
      </c>
    </row>
    <row r="43" spans="1:16" s="45" customFormat="1" ht="12">
      <c r="A43" s="181" t="s">
        <v>51</v>
      </c>
      <c r="B43" s="81" t="s">
        <v>5</v>
      </c>
      <c r="C43" s="49" t="s">
        <v>5</v>
      </c>
      <c r="D43" s="182">
        <f t="shared" si="0"/>
        <v>0</v>
      </c>
      <c r="E43" s="79" t="s">
        <v>5</v>
      </c>
      <c r="F43" s="49" t="s">
        <v>5</v>
      </c>
      <c r="G43" s="183">
        <f t="shared" si="1"/>
        <v>0</v>
      </c>
      <c r="H43" s="84" t="s">
        <v>5</v>
      </c>
      <c r="I43" s="50">
        <v>1</v>
      </c>
      <c r="J43" s="184">
        <f t="shared" si="2"/>
        <v>1</v>
      </c>
      <c r="K43" s="82" t="s">
        <v>5</v>
      </c>
      <c r="L43" s="50">
        <v>17</v>
      </c>
      <c r="M43" s="183">
        <f t="shared" si="3"/>
        <v>17</v>
      </c>
      <c r="N43" s="84">
        <v>1</v>
      </c>
      <c r="O43" s="50">
        <v>27</v>
      </c>
      <c r="P43" s="185">
        <f t="shared" si="4"/>
        <v>28</v>
      </c>
    </row>
    <row r="44" spans="1:16" s="45" customFormat="1" ht="12">
      <c r="A44" s="224" t="s">
        <v>211</v>
      </c>
      <c r="B44" s="81" t="s">
        <v>5</v>
      </c>
      <c r="C44" s="49" t="s">
        <v>5</v>
      </c>
      <c r="D44" s="226">
        <f>SUM(B44:C44)</f>
        <v>0</v>
      </c>
      <c r="E44" s="79" t="s">
        <v>5</v>
      </c>
      <c r="F44" s="49" t="s">
        <v>5</v>
      </c>
      <c r="G44" s="222">
        <f>SUM(E44:F44)</f>
        <v>0</v>
      </c>
      <c r="H44" s="81" t="s">
        <v>5</v>
      </c>
      <c r="I44" s="49" t="s">
        <v>5</v>
      </c>
      <c r="J44" s="225">
        <f>SUM(H44:I44)</f>
        <v>0</v>
      </c>
      <c r="K44" s="79" t="s">
        <v>5</v>
      </c>
      <c r="L44" s="49" t="s">
        <v>5</v>
      </c>
      <c r="M44" s="222">
        <f>SUM(K44:L44)</f>
        <v>0</v>
      </c>
      <c r="N44" s="81" t="s">
        <v>5</v>
      </c>
      <c r="O44" s="49">
        <v>1</v>
      </c>
      <c r="P44" s="223">
        <f>SUM(N44:O44)</f>
        <v>1</v>
      </c>
    </row>
    <row r="45" spans="1:16" s="45" customFormat="1" ht="12">
      <c r="A45" s="181" t="s">
        <v>52</v>
      </c>
      <c r="B45" s="81" t="s">
        <v>5</v>
      </c>
      <c r="C45" s="49" t="s">
        <v>5</v>
      </c>
      <c r="D45" s="182">
        <f t="shared" si="0"/>
        <v>0</v>
      </c>
      <c r="E45" s="79" t="s">
        <v>5</v>
      </c>
      <c r="F45" s="49" t="s">
        <v>5</v>
      </c>
      <c r="G45" s="183">
        <f t="shared" si="1"/>
        <v>0</v>
      </c>
      <c r="H45" s="84" t="s">
        <v>5</v>
      </c>
      <c r="I45" s="50" t="s">
        <v>5</v>
      </c>
      <c r="J45" s="184">
        <f t="shared" si="2"/>
        <v>0</v>
      </c>
      <c r="K45" s="82" t="s">
        <v>5</v>
      </c>
      <c r="L45" s="50" t="s">
        <v>5</v>
      </c>
      <c r="M45" s="183">
        <f t="shared" si="3"/>
        <v>0</v>
      </c>
      <c r="N45" s="84">
        <v>1</v>
      </c>
      <c r="O45" s="50" t="s">
        <v>5</v>
      </c>
      <c r="P45" s="185">
        <f t="shared" si="4"/>
        <v>1</v>
      </c>
    </row>
    <row r="46" spans="1:16" s="45" customFormat="1" ht="12">
      <c r="A46" s="181" t="s">
        <v>53</v>
      </c>
      <c r="B46" s="81">
        <v>27</v>
      </c>
      <c r="C46" s="49">
        <v>21</v>
      </c>
      <c r="D46" s="182">
        <f t="shared" si="0"/>
        <v>48</v>
      </c>
      <c r="E46" s="79">
        <v>54</v>
      </c>
      <c r="F46" s="49">
        <v>65</v>
      </c>
      <c r="G46" s="183">
        <f t="shared" si="1"/>
        <v>119</v>
      </c>
      <c r="H46" s="84">
        <v>110</v>
      </c>
      <c r="I46" s="50">
        <v>113</v>
      </c>
      <c r="J46" s="184">
        <f t="shared" si="2"/>
        <v>223</v>
      </c>
      <c r="K46" s="82">
        <v>551</v>
      </c>
      <c r="L46" s="50">
        <v>547</v>
      </c>
      <c r="M46" s="183">
        <f t="shared" si="3"/>
        <v>1098</v>
      </c>
      <c r="N46" s="84">
        <v>2516</v>
      </c>
      <c r="O46" s="50">
        <v>2450</v>
      </c>
      <c r="P46" s="185">
        <f t="shared" si="4"/>
        <v>4966</v>
      </c>
    </row>
    <row r="47" spans="1:16" s="45" customFormat="1" ht="12">
      <c r="A47" s="181" t="s">
        <v>78</v>
      </c>
      <c r="B47" s="81" t="s">
        <v>5</v>
      </c>
      <c r="C47" s="49" t="s">
        <v>5</v>
      </c>
      <c r="D47" s="182">
        <f t="shared" si="0"/>
        <v>0</v>
      </c>
      <c r="E47" s="79" t="s">
        <v>5</v>
      </c>
      <c r="F47" s="49" t="s">
        <v>5</v>
      </c>
      <c r="G47" s="183">
        <f t="shared" si="1"/>
        <v>0</v>
      </c>
      <c r="H47" s="84" t="s">
        <v>5</v>
      </c>
      <c r="I47" s="50" t="s">
        <v>5</v>
      </c>
      <c r="J47" s="184">
        <f t="shared" si="2"/>
        <v>0</v>
      </c>
      <c r="K47" s="82" t="s">
        <v>5</v>
      </c>
      <c r="L47" s="50">
        <v>2</v>
      </c>
      <c r="M47" s="183">
        <f t="shared" si="3"/>
        <v>2</v>
      </c>
      <c r="N47" s="84" t="s">
        <v>5</v>
      </c>
      <c r="O47" s="50">
        <v>2</v>
      </c>
      <c r="P47" s="185">
        <f t="shared" si="4"/>
        <v>2</v>
      </c>
    </row>
    <row r="48" spans="1:16" s="45" customFormat="1" ht="12">
      <c r="A48" s="181" t="s">
        <v>54</v>
      </c>
      <c r="B48" s="81" t="s">
        <v>5</v>
      </c>
      <c r="C48" s="49" t="s">
        <v>5</v>
      </c>
      <c r="D48" s="182">
        <f t="shared" si="0"/>
        <v>0</v>
      </c>
      <c r="E48" s="79">
        <v>1</v>
      </c>
      <c r="F48" s="49" t="s">
        <v>5</v>
      </c>
      <c r="G48" s="183">
        <f t="shared" si="1"/>
        <v>1</v>
      </c>
      <c r="H48" s="84" t="s">
        <v>5</v>
      </c>
      <c r="I48" s="50" t="s">
        <v>5</v>
      </c>
      <c r="J48" s="184">
        <f t="shared" si="2"/>
        <v>0</v>
      </c>
      <c r="K48" s="82" t="s">
        <v>5</v>
      </c>
      <c r="L48" s="50">
        <v>1</v>
      </c>
      <c r="M48" s="183">
        <f t="shared" si="3"/>
        <v>1</v>
      </c>
      <c r="N48" s="84" t="s">
        <v>5</v>
      </c>
      <c r="O48" s="50" t="s">
        <v>5</v>
      </c>
      <c r="P48" s="185">
        <f t="shared" si="4"/>
        <v>0</v>
      </c>
    </row>
    <row r="49" spans="1:16" s="45" customFormat="1" ht="12">
      <c r="A49" s="181" t="s">
        <v>58</v>
      </c>
      <c r="B49" s="81" t="s">
        <v>5</v>
      </c>
      <c r="C49" s="49" t="s">
        <v>5</v>
      </c>
      <c r="D49" s="182">
        <f t="shared" si="0"/>
        <v>0</v>
      </c>
      <c r="E49" s="79" t="s">
        <v>5</v>
      </c>
      <c r="F49" s="49" t="s">
        <v>5</v>
      </c>
      <c r="G49" s="183">
        <f t="shared" si="1"/>
        <v>0</v>
      </c>
      <c r="H49" s="84" t="s">
        <v>5</v>
      </c>
      <c r="I49" s="50" t="s">
        <v>5</v>
      </c>
      <c r="J49" s="184">
        <f t="shared" si="2"/>
        <v>0</v>
      </c>
      <c r="K49" s="82" t="s">
        <v>5</v>
      </c>
      <c r="L49" s="50" t="s">
        <v>5</v>
      </c>
      <c r="M49" s="183">
        <f t="shared" si="3"/>
        <v>0</v>
      </c>
      <c r="N49" s="84" t="s">
        <v>5</v>
      </c>
      <c r="O49" s="50">
        <v>2</v>
      </c>
      <c r="P49" s="185">
        <f t="shared" si="4"/>
        <v>2</v>
      </c>
    </row>
    <row r="50" spans="1:16" s="45" customFormat="1" ht="12">
      <c r="A50" s="181" t="s">
        <v>59</v>
      </c>
      <c r="B50" s="81" t="s">
        <v>5</v>
      </c>
      <c r="C50" s="49" t="s">
        <v>5</v>
      </c>
      <c r="D50" s="182">
        <f t="shared" si="0"/>
        <v>0</v>
      </c>
      <c r="E50" s="79" t="s">
        <v>5</v>
      </c>
      <c r="F50" s="49">
        <v>1</v>
      </c>
      <c r="G50" s="183">
        <f t="shared" si="1"/>
        <v>1</v>
      </c>
      <c r="H50" s="84" t="s">
        <v>5</v>
      </c>
      <c r="I50" s="50" t="s">
        <v>5</v>
      </c>
      <c r="J50" s="184">
        <f t="shared" si="2"/>
        <v>0</v>
      </c>
      <c r="K50" s="82" t="s">
        <v>5</v>
      </c>
      <c r="L50" s="50" t="s">
        <v>5</v>
      </c>
      <c r="M50" s="183">
        <f t="shared" si="3"/>
        <v>0</v>
      </c>
      <c r="N50" s="84" t="s">
        <v>5</v>
      </c>
      <c r="O50" s="50" t="s">
        <v>5</v>
      </c>
      <c r="P50" s="185">
        <f t="shared" si="4"/>
        <v>0</v>
      </c>
    </row>
    <row r="51" spans="1:16" s="45" customFormat="1" ht="12">
      <c r="A51" s="181" t="s">
        <v>60</v>
      </c>
      <c r="B51" s="81" t="s">
        <v>5</v>
      </c>
      <c r="C51" s="49" t="s">
        <v>5</v>
      </c>
      <c r="D51" s="182">
        <f t="shared" si="0"/>
        <v>0</v>
      </c>
      <c r="E51" s="79" t="s">
        <v>5</v>
      </c>
      <c r="F51" s="49">
        <v>5</v>
      </c>
      <c r="G51" s="183">
        <f t="shared" si="1"/>
        <v>5</v>
      </c>
      <c r="H51" s="84" t="s">
        <v>5</v>
      </c>
      <c r="I51" s="50" t="s">
        <v>5</v>
      </c>
      <c r="J51" s="184">
        <f t="shared" si="2"/>
        <v>0</v>
      </c>
      <c r="K51" s="82" t="s">
        <v>5</v>
      </c>
      <c r="L51" s="50" t="s">
        <v>5</v>
      </c>
      <c r="M51" s="183">
        <f t="shared" si="3"/>
        <v>0</v>
      </c>
      <c r="N51" s="84">
        <v>11</v>
      </c>
      <c r="O51" s="50">
        <v>13</v>
      </c>
      <c r="P51" s="185">
        <f t="shared" si="4"/>
        <v>24</v>
      </c>
    </row>
    <row r="52" spans="1:16" s="45" customFormat="1" ht="12">
      <c r="A52" s="181" t="s">
        <v>61</v>
      </c>
      <c r="B52" s="81" t="s">
        <v>5</v>
      </c>
      <c r="C52" s="49" t="s">
        <v>5</v>
      </c>
      <c r="D52" s="182">
        <f t="shared" si="0"/>
        <v>0</v>
      </c>
      <c r="E52" s="79" t="s">
        <v>5</v>
      </c>
      <c r="F52" s="49" t="s">
        <v>5</v>
      </c>
      <c r="G52" s="183">
        <f t="shared" si="1"/>
        <v>0</v>
      </c>
      <c r="H52" s="84" t="s">
        <v>5</v>
      </c>
      <c r="I52" s="50" t="s">
        <v>5</v>
      </c>
      <c r="J52" s="184">
        <f t="shared" si="2"/>
        <v>0</v>
      </c>
      <c r="K52" s="82" t="s">
        <v>5</v>
      </c>
      <c r="L52" s="50" t="s">
        <v>5</v>
      </c>
      <c r="M52" s="183">
        <f t="shared" si="3"/>
        <v>0</v>
      </c>
      <c r="N52" s="84">
        <v>6</v>
      </c>
      <c r="O52" s="50">
        <v>3</v>
      </c>
      <c r="P52" s="185">
        <f t="shared" si="4"/>
        <v>9</v>
      </c>
    </row>
    <row r="53" spans="1:16" s="45" customFormat="1" ht="12">
      <c r="A53" s="181" t="s">
        <v>75</v>
      </c>
      <c r="B53" s="81" t="s">
        <v>5</v>
      </c>
      <c r="C53" s="49" t="s">
        <v>5</v>
      </c>
      <c r="D53" s="182">
        <f t="shared" si="0"/>
        <v>0</v>
      </c>
      <c r="E53" s="79" t="s">
        <v>5</v>
      </c>
      <c r="F53" s="49" t="s">
        <v>5</v>
      </c>
      <c r="G53" s="183">
        <f t="shared" si="1"/>
        <v>0</v>
      </c>
      <c r="H53" s="84" t="s">
        <v>5</v>
      </c>
      <c r="I53" s="50" t="s">
        <v>5</v>
      </c>
      <c r="J53" s="184">
        <f t="shared" si="2"/>
        <v>0</v>
      </c>
      <c r="K53" s="82" t="s">
        <v>5</v>
      </c>
      <c r="L53" s="50">
        <v>2</v>
      </c>
      <c r="M53" s="183">
        <f t="shared" si="3"/>
        <v>2</v>
      </c>
      <c r="N53" s="84" t="s">
        <v>5</v>
      </c>
      <c r="O53" s="50">
        <v>1</v>
      </c>
      <c r="P53" s="185">
        <f t="shared" si="4"/>
        <v>1</v>
      </c>
    </row>
    <row r="54" spans="1:16" s="45" customFormat="1" ht="12">
      <c r="A54" s="181" t="s">
        <v>62</v>
      </c>
      <c r="B54" s="81" t="s">
        <v>5</v>
      </c>
      <c r="C54" s="49" t="s">
        <v>5</v>
      </c>
      <c r="D54" s="182">
        <f t="shared" si="0"/>
        <v>0</v>
      </c>
      <c r="E54" s="79" t="s">
        <v>5</v>
      </c>
      <c r="F54" s="49" t="s">
        <v>5</v>
      </c>
      <c r="G54" s="183">
        <f t="shared" si="1"/>
        <v>0</v>
      </c>
      <c r="H54" s="84" t="s">
        <v>5</v>
      </c>
      <c r="I54" s="50">
        <v>1</v>
      </c>
      <c r="J54" s="184">
        <f t="shared" si="2"/>
        <v>1</v>
      </c>
      <c r="K54" s="82" t="s">
        <v>5</v>
      </c>
      <c r="L54" s="50" t="s">
        <v>5</v>
      </c>
      <c r="M54" s="183">
        <f t="shared" si="3"/>
        <v>0</v>
      </c>
      <c r="N54" s="84" t="s">
        <v>5</v>
      </c>
      <c r="O54" s="50" t="s">
        <v>5</v>
      </c>
      <c r="P54" s="185">
        <f t="shared" si="4"/>
        <v>0</v>
      </c>
    </row>
    <row r="55" spans="1:16" s="45" customFormat="1" ht="12">
      <c r="A55" s="181" t="s">
        <v>63</v>
      </c>
      <c r="B55" s="81" t="s">
        <v>5</v>
      </c>
      <c r="C55" s="49" t="s">
        <v>5</v>
      </c>
      <c r="D55" s="182">
        <f t="shared" si="0"/>
        <v>0</v>
      </c>
      <c r="E55" s="79" t="s">
        <v>5</v>
      </c>
      <c r="F55" s="49" t="s">
        <v>5</v>
      </c>
      <c r="G55" s="183">
        <f t="shared" si="1"/>
        <v>0</v>
      </c>
      <c r="H55" s="84" t="s">
        <v>5</v>
      </c>
      <c r="I55" s="50" t="s">
        <v>5</v>
      </c>
      <c r="J55" s="184">
        <f t="shared" si="2"/>
        <v>0</v>
      </c>
      <c r="K55" s="82" t="s">
        <v>5</v>
      </c>
      <c r="L55" s="50" t="s">
        <v>5</v>
      </c>
      <c r="M55" s="183">
        <f t="shared" si="3"/>
        <v>0</v>
      </c>
      <c r="N55" s="84" t="s">
        <v>5</v>
      </c>
      <c r="O55" s="50">
        <v>6</v>
      </c>
      <c r="P55" s="185">
        <f t="shared" si="4"/>
        <v>6</v>
      </c>
    </row>
    <row r="56" spans="1:16" s="45" customFormat="1" ht="12">
      <c r="A56" s="181" t="s">
        <v>64</v>
      </c>
      <c r="B56" s="81" t="s">
        <v>5</v>
      </c>
      <c r="C56" s="49" t="s">
        <v>5</v>
      </c>
      <c r="D56" s="182">
        <f t="shared" si="0"/>
        <v>0</v>
      </c>
      <c r="E56" s="79">
        <v>1</v>
      </c>
      <c r="F56" s="49" t="s">
        <v>5</v>
      </c>
      <c r="G56" s="183">
        <f t="shared" si="1"/>
        <v>1</v>
      </c>
      <c r="H56" s="84" t="s">
        <v>5</v>
      </c>
      <c r="I56" s="50" t="s">
        <v>5</v>
      </c>
      <c r="J56" s="184">
        <f t="shared" si="2"/>
        <v>0</v>
      </c>
      <c r="K56" s="82" t="s">
        <v>5</v>
      </c>
      <c r="L56" s="50">
        <v>4</v>
      </c>
      <c r="M56" s="183">
        <f t="shared" si="3"/>
        <v>4</v>
      </c>
      <c r="N56" s="84" t="s">
        <v>5</v>
      </c>
      <c r="O56" s="50">
        <v>7</v>
      </c>
      <c r="P56" s="185">
        <f t="shared" si="4"/>
        <v>7</v>
      </c>
    </row>
    <row r="57" spans="1:16" s="45" customFormat="1" ht="12">
      <c r="A57" s="181" t="s">
        <v>65</v>
      </c>
      <c r="B57" s="81">
        <v>2</v>
      </c>
      <c r="C57" s="49">
        <v>4</v>
      </c>
      <c r="D57" s="182">
        <f t="shared" si="0"/>
        <v>6</v>
      </c>
      <c r="E57" s="79" t="s">
        <v>5</v>
      </c>
      <c r="F57" s="49" t="s">
        <v>5</v>
      </c>
      <c r="G57" s="183">
        <f t="shared" si="1"/>
        <v>0</v>
      </c>
      <c r="H57" s="84" t="s">
        <v>5</v>
      </c>
      <c r="I57" s="50" t="s">
        <v>5</v>
      </c>
      <c r="J57" s="184">
        <f t="shared" si="2"/>
        <v>0</v>
      </c>
      <c r="K57" s="82" t="s">
        <v>5</v>
      </c>
      <c r="L57" s="50" t="s">
        <v>5</v>
      </c>
      <c r="M57" s="183">
        <f t="shared" si="3"/>
        <v>0</v>
      </c>
      <c r="N57" s="84">
        <v>1</v>
      </c>
      <c r="O57" s="50">
        <v>2</v>
      </c>
      <c r="P57" s="185">
        <f t="shared" si="4"/>
        <v>3</v>
      </c>
    </row>
    <row r="58" spans="1:16" s="45" customFormat="1" ht="12">
      <c r="A58" s="181" t="s">
        <v>66</v>
      </c>
      <c r="B58" s="81" t="s">
        <v>5</v>
      </c>
      <c r="C58" s="49" t="s">
        <v>5</v>
      </c>
      <c r="D58" s="182">
        <f t="shared" si="0"/>
        <v>0</v>
      </c>
      <c r="E58" s="79" t="s">
        <v>5</v>
      </c>
      <c r="F58" s="49" t="s">
        <v>5</v>
      </c>
      <c r="G58" s="183">
        <f t="shared" si="1"/>
        <v>0</v>
      </c>
      <c r="H58" s="84" t="s">
        <v>5</v>
      </c>
      <c r="I58" s="50">
        <v>1</v>
      </c>
      <c r="J58" s="184">
        <f t="shared" si="2"/>
        <v>1</v>
      </c>
      <c r="K58" s="82" t="s">
        <v>5</v>
      </c>
      <c r="L58" s="50">
        <v>2</v>
      </c>
      <c r="M58" s="183">
        <f t="shared" si="3"/>
        <v>2</v>
      </c>
      <c r="N58" s="84" t="s">
        <v>5</v>
      </c>
      <c r="O58" s="50" t="s">
        <v>5</v>
      </c>
      <c r="P58" s="185">
        <f t="shared" si="4"/>
        <v>0</v>
      </c>
    </row>
    <row r="59" spans="1:16" s="45" customFormat="1" ht="12">
      <c r="A59" s="181" t="s">
        <v>67</v>
      </c>
      <c r="B59" s="81" t="s">
        <v>5</v>
      </c>
      <c r="C59" s="49" t="s">
        <v>5</v>
      </c>
      <c r="D59" s="182">
        <f t="shared" si="0"/>
        <v>0</v>
      </c>
      <c r="E59" s="79" t="s">
        <v>5</v>
      </c>
      <c r="F59" s="49" t="s">
        <v>5</v>
      </c>
      <c r="G59" s="183">
        <f t="shared" si="1"/>
        <v>0</v>
      </c>
      <c r="H59" s="84">
        <v>1</v>
      </c>
      <c r="I59" s="50">
        <v>2</v>
      </c>
      <c r="J59" s="184">
        <f t="shared" si="2"/>
        <v>3</v>
      </c>
      <c r="K59" s="82">
        <v>14</v>
      </c>
      <c r="L59" s="50">
        <v>34</v>
      </c>
      <c r="M59" s="183">
        <f t="shared" si="3"/>
        <v>48</v>
      </c>
      <c r="N59" s="84">
        <v>13</v>
      </c>
      <c r="O59" s="50">
        <v>15</v>
      </c>
      <c r="P59" s="185">
        <f t="shared" si="4"/>
        <v>28</v>
      </c>
    </row>
    <row r="60" spans="1:16" s="45" customFormat="1" ht="12">
      <c r="A60" s="181" t="s">
        <v>68</v>
      </c>
      <c r="B60" s="81" t="s">
        <v>5</v>
      </c>
      <c r="C60" s="49" t="s">
        <v>5</v>
      </c>
      <c r="D60" s="182">
        <f t="shared" si="0"/>
        <v>0</v>
      </c>
      <c r="E60" s="79" t="s">
        <v>5</v>
      </c>
      <c r="F60" s="49" t="s">
        <v>5</v>
      </c>
      <c r="G60" s="183">
        <f t="shared" si="1"/>
        <v>0</v>
      </c>
      <c r="H60" s="84" t="s">
        <v>5</v>
      </c>
      <c r="I60" s="50" t="s">
        <v>5</v>
      </c>
      <c r="J60" s="184">
        <f t="shared" si="2"/>
        <v>0</v>
      </c>
      <c r="K60" s="82">
        <v>7</v>
      </c>
      <c r="L60" s="50">
        <v>6</v>
      </c>
      <c r="M60" s="183">
        <f t="shared" si="3"/>
        <v>13</v>
      </c>
      <c r="N60" s="84">
        <v>3</v>
      </c>
      <c r="O60" s="50">
        <v>2</v>
      </c>
      <c r="P60" s="185">
        <f t="shared" si="4"/>
        <v>5</v>
      </c>
    </row>
    <row r="61" spans="1:16" s="45" customFormat="1" ht="12">
      <c r="A61" s="181" t="s">
        <v>70</v>
      </c>
      <c r="B61" s="81" t="s">
        <v>5</v>
      </c>
      <c r="C61" s="49" t="s">
        <v>5</v>
      </c>
      <c r="D61" s="182">
        <f t="shared" si="0"/>
        <v>0</v>
      </c>
      <c r="E61" s="79" t="s">
        <v>5</v>
      </c>
      <c r="F61" s="49" t="s">
        <v>5</v>
      </c>
      <c r="G61" s="183">
        <f t="shared" si="1"/>
        <v>0</v>
      </c>
      <c r="H61" s="84" t="s">
        <v>5</v>
      </c>
      <c r="I61" s="50">
        <v>1</v>
      </c>
      <c r="J61" s="184">
        <f t="shared" si="2"/>
        <v>1</v>
      </c>
      <c r="K61" s="82">
        <v>6</v>
      </c>
      <c r="L61" s="50">
        <v>34</v>
      </c>
      <c r="M61" s="183">
        <f t="shared" si="3"/>
        <v>40</v>
      </c>
      <c r="N61" s="84" t="s">
        <v>5</v>
      </c>
      <c r="O61" s="50">
        <v>10</v>
      </c>
      <c r="P61" s="185">
        <f t="shared" si="4"/>
        <v>10</v>
      </c>
    </row>
    <row r="62" spans="1:16" s="45" customFormat="1" ht="12">
      <c r="A62" s="181" t="s">
        <v>166</v>
      </c>
      <c r="B62" s="81" t="s">
        <v>5</v>
      </c>
      <c r="C62" s="49" t="s">
        <v>5</v>
      </c>
      <c r="D62" s="182">
        <f t="shared" si="0"/>
        <v>0</v>
      </c>
      <c r="E62" s="79" t="s">
        <v>5</v>
      </c>
      <c r="F62" s="49" t="s">
        <v>5</v>
      </c>
      <c r="G62" s="183">
        <f t="shared" si="1"/>
        <v>0</v>
      </c>
      <c r="H62" s="84" t="s">
        <v>5</v>
      </c>
      <c r="I62" s="50" t="s">
        <v>5</v>
      </c>
      <c r="J62" s="184">
        <f t="shared" si="2"/>
        <v>0</v>
      </c>
      <c r="K62" s="82" t="s">
        <v>5</v>
      </c>
      <c r="L62" s="50" t="s">
        <v>5</v>
      </c>
      <c r="M62" s="183">
        <f t="shared" si="3"/>
        <v>0</v>
      </c>
      <c r="N62" s="84" t="s">
        <v>5</v>
      </c>
      <c r="O62" s="50">
        <v>1</v>
      </c>
      <c r="P62" s="185">
        <f t="shared" si="4"/>
        <v>1</v>
      </c>
    </row>
    <row r="63" spans="1:16" s="45" customFormat="1" ht="12.75" thickBot="1">
      <c r="A63" s="181" t="s">
        <v>76</v>
      </c>
      <c r="B63" s="315" t="s">
        <v>5</v>
      </c>
      <c r="C63" s="316" t="s">
        <v>5</v>
      </c>
      <c r="D63" s="317">
        <f t="shared" si="0"/>
        <v>0</v>
      </c>
      <c r="E63" s="318" t="s">
        <v>5</v>
      </c>
      <c r="F63" s="316" t="s">
        <v>5</v>
      </c>
      <c r="G63" s="319">
        <f t="shared" si="1"/>
        <v>0</v>
      </c>
      <c r="H63" s="320" t="s">
        <v>5</v>
      </c>
      <c r="I63" s="321" t="s">
        <v>5</v>
      </c>
      <c r="J63" s="322">
        <f t="shared" si="2"/>
        <v>0</v>
      </c>
      <c r="K63" s="323" t="s">
        <v>5</v>
      </c>
      <c r="L63" s="321" t="s">
        <v>5</v>
      </c>
      <c r="M63" s="319">
        <f t="shared" si="3"/>
        <v>0</v>
      </c>
      <c r="N63" s="320" t="s">
        <v>5</v>
      </c>
      <c r="O63" s="321">
        <v>1</v>
      </c>
      <c r="P63" s="324">
        <f t="shared" si="4"/>
        <v>1</v>
      </c>
    </row>
    <row r="64" spans="1:16" s="45" customFormat="1" ht="12.75" thickBot="1">
      <c r="A64" s="64" t="s">
        <v>1</v>
      </c>
      <c r="B64" s="77">
        <f aca="true" t="shared" si="5" ref="B64:I64">SUM(B6:B63)</f>
        <v>35</v>
      </c>
      <c r="C64" s="325">
        <f t="shared" si="5"/>
        <v>52</v>
      </c>
      <c r="D64" s="328">
        <f t="shared" si="5"/>
        <v>87</v>
      </c>
      <c r="E64" s="77">
        <f t="shared" si="5"/>
        <v>60</v>
      </c>
      <c r="F64" s="325">
        <f t="shared" si="5"/>
        <v>80</v>
      </c>
      <c r="G64" s="314">
        <f t="shared" si="5"/>
        <v>140</v>
      </c>
      <c r="H64" s="313">
        <f t="shared" si="5"/>
        <v>137</v>
      </c>
      <c r="I64" s="325">
        <f t="shared" si="5"/>
        <v>155</v>
      </c>
      <c r="J64" s="328">
        <f t="shared" si="2"/>
        <v>292</v>
      </c>
      <c r="K64" s="77">
        <f>SUM(K6:K63)</f>
        <v>814</v>
      </c>
      <c r="L64" s="325">
        <f>SUM(L6:L63)</f>
        <v>1146</v>
      </c>
      <c r="M64" s="314">
        <f t="shared" si="3"/>
        <v>1960</v>
      </c>
      <c r="N64" s="313">
        <f>SUM(N6:N63)</f>
        <v>3877</v>
      </c>
      <c r="O64" s="325">
        <f>SUM(O6:O63)</f>
        <v>4764</v>
      </c>
      <c r="P64" s="314">
        <f t="shared" si="4"/>
        <v>8641</v>
      </c>
    </row>
    <row r="65" s="45" customFormat="1" ht="12"/>
    <row r="66" s="45" customFormat="1" ht="12"/>
    <row r="67" s="45" customFormat="1" ht="12"/>
    <row r="68" s="45" customFormat="1" ht="12"/>
    <row r="69" s="45" customFormat="1" ht="12"/>
    <row r="70" s="45" customFormat="1" ht="12"/>
    <row r="71" s="45" customFormat="1" ht="12"/>
    <row r="72" s="45" customFormat="1" ht="12"/>
    <row r="73" s="45" customFormat="1" ht="12"/>
    <row r="74" s="45" customFormat="1" ht="12"/>
    <row r="75" s="45" customFormat="1" ht="12"/>
    <row r="76" s="45" customFormat="1" ht="12"/>
    <row r="77" s="45" customFormat="1" ht="12"/>
    <row r="78" s="45" customFormat="1" ht="12"/>
    <row r="79" s="45" customFormat="1" ht="12"/>
    <row r="80" s="45" customFormat="1" ht="12"/>
    <row r="81" s="45" customFormat="1" ht="12"/>
    <row r="82" s="45" customFormat="1" ht="12"/>
    <row r="83" s="45" customFormat="1" ht="12"/>
    <row r="84" s="45" customFormat="1" ht="12"/>
    <row r="85" s="45" customFormat="1" ht="12"/>
    <row r="86" s="45" customFormat="1" ht="12"/>
    <row r="87" s="45" customFormat="1" ht="12"/>
    <row r="88" s="45" customFormat="1" ht="12"/>
    <row r="89" s="45" customFormat="1" ht="12"/>
    <row r="90" s="45" customFormat="1" ht="12"/>
    <row r="91" s="45" customFormat="1" ht="12"/>
    <row r="92" s="45" customFormat="1" ht="12"/>
    <row r="93" s="45" customFormat="1" ht="12"/>
    <row r="94" s="45" customFormat="1" ht="12"/>
    <row r="95" s="45" customFormat="1" ht="12"/>
    <row r="96" s="45" customFormat="1" ht="12"/>
    <row r="97" s="45" customFormat="1" ht="12"/>
    <row r="98" s="45" customFormat="1" ht="12"/>
    <row r="99" s="45" customFormat="1" ht="12"/>
    <row r="100" s="45" customFormat="1" ht="12"/>
    <row r="101" s="45" customFormat="1" ht="12"/>
    <row r="102" s="45" customFormat="1" ht="12"/>
    <row r="103" s="45" customFormat="1" ht="12"/>
    <row r="104" s="45" customFormat="1" ht="12"/>
  </sheetData>
  <sheetProtection/>
  <mergeCells count="6">
    <mergeCell ref="A4:A5"/>
    <mergeCell ref="N4:P4"/>
    <mergeCell ref="B4:D4"/>
    <mergeCell ref="E4:G4"/>
    <mergeCell ref="H4:J4"/>
    <mergeCell ref="K4:M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P12" sqref="P12"/>
    </sheetView>
  </sheetViews>
  <sheetFormatPr defaultColWidth="9.140625" defaultRowHeight="12.75"/>
  <cols>
    <col min="1" max="1" width="19.421875" style="0" customWidth="1"/>
    <col min="2" max="13" width="8.140625" style="0" customWidth="1"/>
  </cols>
  <sheetData>
    <row r="1" s="7" customFormat="1" ht="12.75">
      <c r="A1" s="1" t="s">
        <v>246</v>
      </c>
    </row>
    <row r="2" s="7" customFormat="1" ht="12.75">
      <c r="A2" s="5" t="s">
        <v>229</v>
      </c>
    </row>
    <row r="3" s="7" customFormat="1" ht="12.75">
      <c r="A3" s="5"/>
    </row>
    <row r="4" s="7" customFormat="1" ht="12.75">
      <c r="A4" s="5"/>
    </row>
    <row r="5" s="7" customFormat="1" ht="12.75">
      <c r="A5" s="5"/>
    </row>
    <row r="6" ht="14.25" customHeight="1" thickBot="1">
      <c r="A6" s="33"/>
    </row>
    <row r="7" spans="1:13" ht="12.75" customHeight="1">
      <c r="A7" s="306" t="s">
        <v>0</v>
      </c>
      <c r="B7" s="312" t="s">
        <v>184</v>
      </c>
      <c r="C7" s="309"/>
      <c r="D7" s="311"/>
      <c r="E7" s="308" t="s">
        <v>185</v>
      </c>
      <c r="F7" s="309"/>
      <c r="G7" s="310"/>
      <c r="H7" s="312" t="s">
        <v>186</v>
      </c>
      <c r="I7" s="309"/>
      <c r="J7" s="311"/>
      <c r="K7" s="308" t="s">
        <v>187</v>
      </c>
      <c r="L7" s="309"/>
      <c r="M7" s="311"/>
    </row>
    <row r="8" spans="1:13" ht="13.5" thickBot="1">
      <c r="A8" s="307"/>
      <c r="B8" s="216" t="s">
        <v>215</v>
      </c>
      <c r="C8" s="217" t="s">
        <v>216</v>
      </c>
      <c r="D8" s="218" t="s">
        <v>2</v>
      </c>
      <c r="E8" s="219" t="s">
        <v>215</v>
      </c>
      <c r="F8" s="217" t="s">
        <v>216</v>
      </c>
      <c r="G8" s="220" t="s">
        <v>2</v>
      </c>
      <c r="H8" s="216" t="s">
        <v>215</v>
      </c>
      <c r="I8" s="217" t="s">
        <v>216</v>
      </c>
      <c r="J8" s="218" t="s">
        <v>2</v>
      </c>
      <c r="K8" s="219" t="s">
        <v>215</v>
      </c>
      <c r="L8" s="217" t="s">
        <v>216</v>
      </c>
      <c r="M8" s="218" t="s">
        <v>2</v>
      </c>
    </row>
    <row r="9" spans="1:13" ht="12.75">
      <c r="A9" s="131" t="s">
        <v>8</v>
      </c>
      <c r="B9" s="100">
        <v>6</v>
      </c>
      <c r="C9" s="101">
        <v>15</v>
      </c>
      <c r="D9" s="119">
        <v>21</v>
      </c>
      <c r="E9" s="102" t="s">
        <v>5</v>
      </c>
      <c r="F9" s="101">
        <v>1</v>
      </c>
      <c r="G9" s="120">
        <v>1</v>
      </c>
      <c r="H9" s="100">
        <v>5</v>
      </c>
      <c r="I9" s="101">
        <v>9</v>
      </c>
      <c r="J9" s="119">
        <v>14</v>
      </c>
      <c r="K9" s="102" t="s">
        <v>5</v>
      </c>
      <c r="L9" s="101" t="s">
        <v>5</v>
      </c>
      <c r="M9" s="119">
        <f aca="true" t="shared" si="0" ref="M9:M37">SUM(K9:L9)</f>
        <v>0</v>
      </c>
    </row>
    <row r="10" spans="1:13" ht="12.75">
      <c r="A10" s="130" t="s">
        <v>11</v>
      </c>
      <c r="B10" s="99">
        <v>1</v>
      </c>
      <c r="C10" s="38">
        <v>2</v>
      </c>
      <c r="D10" s="113">
        <v>3</v>
      </c>
      <c r="E10" s="98" t="s">
        <v>5</v>
      </c>
      <c r="F10" s="38">
        <v>2</v>
      </c>
      <c r="G10" s="116">
        <v>2</v>
      </c>
      <c r="H10" s="99">
        <v>1</v>
      </c>
      <c r="I10" s="38" t="s">
        <v>5</v>
      </c>
      <c r="J10" s="113">
        <v>1</v>
      </c>
      <c r="K10" s="98" t="s">
        <v>5</v>
      </c>
      <c r="L10" s="38" t="s">
        <v>5</v>
      </c>
      <c r="M10" s="113">
        <f t="shared" si="0"/>
        <v>0</v>
      </c>
    </row>
    <row r="11" spans="1:13" ht="12.75">
      <c r="A11" s="130" t="s">
        <v>13</v>
      </c>
      <c r="B11" s="99">
        <v>2</v>
      </c>
      <c r="C11" s="38">
        <v>3</v>
      </c>
      <c r="D11" s="113">
        <v>5</v>
      </c>
      <c r="E11" s="98" t="s">
        <v>5</v>
      </c>
      <c r="F11" s="38" t="s">
        <v>5</v>
      </c>
      <c r="G11" s="116">
        <v>0</v>
      </c>
      <c r="H11" s="99">
        <v>3</v>
      </c>
      <c r="I11" s="38">
        <v>2</v>
      </c>
      <c r="J11" s="113">
        <v>5</v>
      </c>
      <c r="K11" s="98" t="s">
        <v>5</v>
      </c>
      <c r="L11" s="38" t="s">
        <v>5</v>
      </c>
      <c r="M11" s="113">
        <f t="shared" si="0"/>
        <v>0</v>
      </c>
    </row>
    <row r="12" spans="1:13" ht="12.75">
      <c r="A12" s="130" t="s">
        <v>17</v>
      </c>
      <c r="B12" s="99" t="s">
        <v>5</v>
      </c>
      <c r="C12" s="38" t="s">
        <v>5</v>
      </c>
      <c r="D12" s="113">
        <v>0</v>
      </c>
      <c r="E12" s="98" t="s">
        <v>5</v>
      </c>
      <c r="F12" s="38" t="s">
        <v>5</v>
      </c>
      <c r="G12" s="116">
        <v>0</v>
      </c>
      <c r="H12" s="99">
        <v>1</v>
      </c>
      <c r="I12" s="38">
        <v>1</v>
      </c>
      <c r="J12" s="113">
        <v>2</v>
      </c>
      <c r="K12" s="98" t="s">
        <v>5</v>
      </c>
      <c r="L12" s="38" t="s">
        <v>5</v>
      </c>
      <c r="M12" s="113">
        <f t="shared" si="0"/>
        <v>0</v>
      </c>
    </row>
    <row r="13" spans="1:13" ht="12.75">
      <c r="A13" s="130" t="s">
        <v>18</v>
      </c>
      <c r="B13" s="99" t="s">
        <v>5</v>
      </c>
      <c r="C13" s="38" t="s">
        <v>5</v>
      </c>
      <c r="D13" s="113">
        <v>0</v>
      </c>
      <c r="E13" s="98" t="s">
        <v>5</v>
      </c>
      <c r="F13" s="38" t="s">
        <v>5</v>
      </c>
      <c r="G13" s="116">
        <v>0</v>
      </c>
      <c r="H13" s="99" t="s">
        <v>5</v>
      </c>
      <c r="I13" s="38">
        <v>1</v>
      </c>
      <c r="J13" s="113">
        <v>1</v>
      </c>
      <c r="K13" s="98" t="s">
        <v>5</v>
      </c>
      <c r="L13" s="38" t="s">
        <v>5</v>
      </c>
      <c r="M13" s="113">
        <f t="shared" si="0"/>
        <v>0</v>
      </c>
    </row>
    <row r="14" spans="1:13" ht="12.75">
      <c r="A14" s="130" t="s">
        <v>23</v>
      </c>
      <c r="B14" s="99">
        <v>14</v>
      </c>
      <c r="C14" s="38">
        <v>9</v>
      </c>
      <c r="D14" s="113">
        <v>23</v>
      </c>
      <c r="E14" s="98" t="s">
        <v>5</v>
      </c>
      <c r="F14" s="38" t="s">
        <v>5</v>
      </c>
      <c r="G14" s="116">
        <v>0</v>
      </c>
      <c r="H14" s="99" t="s">
        <v>5</v>
      </c>
      <c r="I14" s="38">
        <v>1</v>
      </c>
      <c r="J14" s="113">
        <v>1</v>
      </c>
      <c r="K14" s="98" t="s">
        <v>5</v>
      </c>
      <c r="L14" s="38" t="s">
        <v>5</v>
      </c>
      <c r="M14" s="113">
        <f t="shared" si="0"/>
        <v>0</v>
      </c>
    </row>
    <row r="15" spans="1:13" ht="12.75">
      <c r="A15" s="130" t="s">
        <v>25</v>
      </c>
      <c r="B15" s="99" t="s">
        <v>5</v>
      </c>
      <c r="C15" s="38" t="s">
        <v>5</v>
      </c>
      <c r="D15" s="113">
        <v>0</v>
      </c>
      <c r="E15" s="98" t="s">
        <v>5</v>
      </c>
      <c r="F15" s="38">
        <v>2</v>
      </c>
      <c r="G15" s="116">
        <v>2</v>
      </c>
      <c r="H15" s="99" t="s">
        <v>5</v>
      </c>
      <c r="I15" s="38">
        <v>1</v>
      </c>
      <c r="J15" s="113">
        <v>1</v>
      </c>
      <c r="K15" s="98" t="s">
        <v>5</v>
      </c>
      <c r="L15" s="38" t="s">
        <v>5</v>
      </c>
      <c r="M15" s="113">
        <f t="shared" si="0"/>
        <v>0</v>
      </c>
    </row>
    <row r="16" spans="1:13" ht="12.75">
      <c r="A16" s="130" t="s">
        <v>26</v>
      </c>
      <c r="B16" s="99" t="s">
        <v>5</v>
      </c>
      <c r="C16" s="38" t="s">
        <v>5</v>
      </c>
      <c r="D16" s="113">
        <v>0</v>
      </c>
      <c r="E16" s="98" t="s">
        <v>5</v>
      </c>
      <c r="F16" s="38" t="s">
        <v>5</v>
      </c>
      <c r="G16" s="116">
        <v>0</v>
      </c>
      <c r="H16" s="99">
        <v>3</v>
      </c>
      <c r="I16" s="38">
        <v>2</v>
      </c>
      <c r="J16" s="113">
        <v>5</v>
      </c>
      <c r="K16" s="98" t="s">
        <v>5</v>
      </c>
      <c r="L16" s="38" t="s">
        <v>5</v>
      </c>
      <c r="M16" s="113">
        <f t="shared" si="0"/>
        <v>0</v>
      </c>
    </row>
    <row r="17" spans="1:13" ht="12.75">
      <c r="A17" s="130" t="s">
        <v>28</v>
      </c>
      <c r="B17" s="99" t="s">
        <v>5</v>
      </c>
      <c r="C17" s="38" t="s">
        <v>5</v>
      </c>
      <c r="D17" s="113">
        <v>0</v>
      </c>
      <c r="E17" s="98" t="s">
        <v>5</v>
      </c>
      <c r="F17" s="38" t="s">
        <v>5</v>
      </c>
      <c r="G17" s="116">
        <v>0</v>
      </c>
      <c r="H17" s="99" t="s">
        <v>5</v>
      </c>
      <c r="I17" s="38">
        <v>1</v>
      </c>
      <c r="J17" s="113">
        <v>1</v>
      </c>
      <c r="K17" s="98" t="s">
        <v>5</v>
      </c>
      <c r="L17" s="38" t="s">
        <v>5</v>
      </c>
      <c r="M17" s="113">
        <f t="shared" si="0"/>
        <v>0</v>
      </c>
    </row>
    <row r="18" spans="1:13" ht="12.75">
      <c r="A18" s="130" t="s">
        <v>29</v>
      </c>
      <c r="B18" s="99">
        <v>1</v>
      </c>
      <c r="C18" s="38" t="s">
        <v>5</v>
      </c>
      <c r="D18" s="113">
        <v>1</v>
      </c>
      <c r="E18" s="98" t="s">
        <v>5</v>
      </c>
      <c r="F18" s="38" t="s">
        <v>5</v>
      </c>
      <c r="G18" s="116">
        <v>0</v>
      </c>
      <c r="H18" s="99" t="s">
        <v>5</v>
      </c>
      <c r="I18" s="38" t="s">
        <v>5</v>
      </c>
      <c r="J18" s="113">
        <v>0</v>
      </c>
      <c r="K18" s="98" t="s">
        <v>5</v>
      </c>
      <c r="L18" s="38" t="s">
        <v>5</v>
      </c>
      <c r="M18" s="113">
        <f t="shared" si="0"/>
        <v>0</v>
      </c>
    </row>
    <row r="19" spans="1:13" ht="12.75">
      <c r="A19" s="130" t="s">
        <v>30</v>
      </c>
      <c r="B19" s="99">
        <v>2</v>
      </c>
      <c r="C19" s="38" t="s">
        <v>5</v>
      </c>
      <c r="D19" s="113">
        <v>2</v>
      </c>
      <c r="E19" s="98" t="s">
        <v>5</v>
      </c>
      <c r="F19" s="38" t="s">
        <v>5</v>
      </c>
      <c r="G19" s="116">
        <v>0</v>
      </c>
      <c r="H19" s="99" t="s">
        <v>5</v>
      </c>
      <c r="I19" s="38" t="s">
        <v>5</v>
      </c>
      <c r="J19" s="113">
        <v>0</v>
      </c>
      <c r="K19" s="98" t="s">
        <v>5</v>
      </c>
      <c r="L19" s="38" t="s">
        <v>5</v>
      </c>
      <c r="M19" s="113">
        <f t="shared" si="0"/>
        <v>0</v>
      </c>
    </row>
    <row r="20" spans="1:13" ht="12.75">
      <c r="A20" s="130" t="s">
        <v>31</v>
      </c>
      <c r="B20" s="99">
        <v>2</v>
      </c>
      <c r="C20" s="38" t="s">
        <v>5</v>
      </c>
      <c r="D20" s="113">
        <v>2</v>
      </c>
      <c r="E20" s="98" t="s">
        <v>5</v>
      </c>
      <c r="F20" s="38" t="s">
        <v>5</v>
      </c>
      <c r="G20" s="116">
        <v>0</v>
      </c>
      <c r="H20" s="99" t="s">
        <v>5</v>
      </c>
      <c r="I20" s="38" t="s">
        <v>5</v>
      </c>
      <c r="J20" s="113">
        <v>0</v>
      </c>
      <c r="K20" s="98" t="s">
        <v>5</v>
      </c>
      <c r="L20" s="38" t="s">
        <v>5</v>
      </c>
      <c r="M20" s="113">
        <f t="shared" si="0"/>
        <v>0</v>
      </c>
    </row>
    <row r="21" spans="1:13" ht="12.75">
      <c r="A21" s="130" t="s">
        <v>35</v>
      </c>
      <c r="B21" s="99" t="s">
        <v>5</v>
      </c>
      <c r="C21" s="38">
        <v>3</v>
      </c>
      <c r="D21" s="113">
        <v>3</v>
      </c>
      <c r="E21" s="98" t="s">
        <v>5</v>
      </c>
      <c r="F21" s="38" t="s">
        <v>5</v>
      </c>
      <c r="G21" s="116">
        <v>0</v>
      </c>
      <c r="H21" s="99" t="s">
        <v>5</v>
      </c>
      <c r="I21" s="38" t="s">
        <v>5</v>
      </c>
      <c r="J21" s="113">
        <v>0</v>
      </c>
      <c r="K21" s="98" t="s">
        <v>5</v>
      </c>
      <c r="L21" s="38" t="s">
        <v>5</v>
      </c>
      <c r="M21" s="113">
        <f t="shared" si="0"/>
        <v>0</v>
      </c>
    </row>
    <row r="22" spans="1:13" ht="12.75">
      <c r="A22" s="130" t="s">
        <v>37</v>
      </c>
      <c r="B22" s="99">
        <v>1</v>
      </c>
      <c r="C22" s="38">
        <v>1</v>
      </c>
      <c r="D22" s="113">
        <v>2</v>
      </c>
      <c r="E22" s="98" t="s">
        <v>5</v>
      </c>
      <c r="F22" s="38" t="s">
        <v>5</v>
      </c>
      <c r="G22" s="116">
        <v>0</v>
      </c>
      <c r="H22" s="99" t="s">
        <v>5</v>
      </c>
      <c r="I22" s="38" t="s">
        <v>5</v>
      </c>
      <c r="J22" s="113">
        <v>0</v>
      </c>
      <c r="K22" s="98" t="s">
        <v>5</v>
      </c>
      <c r="L22" s="38" t="s">
        <v>5</v>
      </c>
      <c r="M22" s="113">
        <f t="shared" si="0"/>
        <v>0</v>
      </c>
    </row>
    <row r="23" spans="1:13" ht="12.75">
      <c r="A23" s="130" t="s">
        <v>38</v>
      </c>
      <c r="B23" s="99" t="s">
        <v>5</v>
      </c>
      <c r="C23" s="38">
        <v>1</v>
      </c>
      <c r="D23" s="113">
        <v>1</v>
      </c>
      <c r="E23" s="98" t="s">
        <v>5</v>
      </c>
      <c r="F23" s="38" t="s">
        <v>5</v>
      </c>
      <c r="G23" s="116">
        <v>0</v>
      </c>
      <c r="H23" s="99" t="s">
        <v>5</v>
      </c>
      <c r="I23" s="38" t="s">
        <v>5</v>
      </c>
      <c r="J23" s="113">
        <v>0</v>
      </c>
      <c r="K23" s="98" t="s">
        <v>5</v>
      </c>
      <c r="L23" s="38" t="s">
        <v>5</v>
      </c>
      <c r="M23" s="113">
        <f t="shared" si="0"/>
        <v>0</v>
      </c>
    </row>
    <row r="24" spans="1:13" ht="12.75">
      <c r="A24" s="130" t="s">
        <v>39</v>
      </c>
      <c r="B24" s="99" t="s">
        <v>5</v>
      </c>
      <c r="C24" s="38" t="s">
        <v>5</v>
      </c>
      <c r="D24" s="113">
        <v>0</v>
      </c>
      <c r="E24" s="98" t="s">
        <v>5</v>
      </c>
      <c r="F24" s="38" t="s">
        <v>5</v>
      </c>
      <c r="G24" s="116">
        <v>0</v>
      </c>
      <c r="H24" s="99" t="s">
        <v>5</v>
      </c>
      <c r="I24" s="38">
        <v>1</v>
      </c>
      <c r="J24" s="113">
        <v>1</v>
      </c>
      <c r="K24" s="98" t="s">
        <v>5</v>
      </c>
      <c r="L24" s="38" t="s">
        <v>5</v>
      </c>
      <c r="M24" s="113">
        <f t="shared" si="0"/>
        <v>0</v>
      </c>
    </row>
    <row r="25" spans="1:13" ht="12.75">
      <c r="A25" s="130" t="s">
        <v>44</v>
      </c>
      <c r="B25" s="99" t="s">
        <v>5</v>
      </c>
      <c r="C25" s="38">
        <v>1</v>
      </c>
      <c r="D25" s="113">
        <v>1</v>
      </c>
      <c r="E25" s="98" t="s">
        <v>5</v>
      </c>
      <c r="F25" s="38" t="s">
        <v>5</v>
      </c>
      <c r="G25" s="116">
        <v>0</v>
      </c>
      <c r="H25" s="99" t="s">
        <v>5</v>
      </c>
      <c r="I25" s="38" t="s">
        <v>5</v>
      </c>
      <c r="J25" s="113">
        <v>0</v>
      </c>
      <c r="K25" s="98" t="s">
        <v>5</v>
      </c>
      <c r="L25" s="38" t="s">
        <v>5</v>
      </c>
      <c r="M25" s="113">
        <f t="shared" si="0"/>
        <v>0</v>
      </c>
    </row>
    <row r="26" spans="1:13" ht="12.75">
      <c r="A26" s="130" t="s">
        <v>46</v>
      </c>
      <c r="B26" s="99" t="s">
        <v>5</v>
      </c>
      <c r="C26" s="38">
        <v>2</v>
      </c>
      <c r="D26" s="113">
        <v>2</v>
      </c>
      <c r="E26" s="98" t="s">
        <v>5</v>
      </c>
      <c r="F26" s="38" t="s">
        <v>5</v>
      </c>
      <c r="G26" s="116">
        <v>0</v>
      </c>
      <c r="H26" s="99" t="s">
        <v>5</v>
      </c>
      <c r="I26" s="38" t="s">
        <v>5</v>
      </c>
      <c r="J26" s="113">
        <v>0</v>
      </c>
      <c r="K26" s="98" t="s">
        <v>5</v>
      </c>
      <c r="L26" s="38" t="s">
        <v>5</v>
      </c>
      <c r="M26" s="113">
        <f t="shared" si="0"/>
        <v>0</v>
      </c>
    </row>
    <row r="27" spans="1:13" ht="12.75">
      <c r="A27" s="130" t="s">
        <v>47</v>
      </c>
      <c r="B27" s="99" t="s">
        <v>5</v>
      </c>
      <c r="C27" s="38" t="s">
        <v>5</v>
      </c>
      <c r="D27" s="113">
        <v>0</v>
      </c>
      <c r="E27" s="98" t="s">
        <v>5</v>
      </c>
      <c r="F27" s="38" t="s">
        <v>5</v>
      </c>
      <c r="G27" s="116">
        <v>0</v>
      </c>
      <c r="H27" s="99">
        <v>2</v>
      </c>
      <c r="I27" s="38" t="s">
        <v>5</v>
      </c>
      <c r="J27" s="113">
        <v>2</v>
      </c>
      <c r="K27" s="98" t="s">
        <v>5</v>
      </c>
      <c r="L27" s="38" t="s">
        <v>5</v>
      </c>
      <c r="M27" s="113">
        <f t="shared" si="0"/>
        <v>0</v>
      </c>
    </row>
    <row r="28" spans="1:13" ht="12.75">
      <c r="A28" s="130" t="s">
        <v>49</v>
      </c>
      <c r="B28" s="99" t="s">
        <v>5</v>
      </c>
      <c r="C28" s="38">
        <v>1</v>
      </c>
      <c r="D28" s="113">
        <v>1</v>
      </c>
      <c r="E28" s="98" t="s">
        <v>5</v>
      </c>
      <c r="F28" s="38" t="s">
        <v>5</v>
      </c>
      <c r="G28" s="116">
        <v>0</v>
      </c>
      <c r="H28" s="99" t="s">
        <v>5</v>
      </c>
      <c r="I28" s="38" t="s">
        <v>5</v>
      </c>
      <c r="J28" s="113">
        <v>0</v>
      </c>
      <c r="K28" s="98" t="s">
        <v>5</v>
      </c>
      <c r="L28" s="38" t="s">
        <v>5</v>
      </c>
      <c r="M28" s="113">
        <f t="shared" si="0"/>
        <v>0</v>
      </c>
    </row>
    <row r="29" spans="1:13" ht="12.75">
      <c r="A29" s="130" t="s">
        <v>50</v>
      </c>
      <c r="B29" s="99" t="s">
        <v>5</v>
      </c>
      <c r="C29" s="38" t="s">
        <v>5</v>
      </c>
      <c r="D29" s="113">
        <v>0</v>
      </c>
      <c r="E29" s="98" t="s">
        <v>5</v>
      </c>
      <c r="F29" s="38" t="s">
        <v>5</v>
      </c>
      <c r="G29" s="116">
        <v>0</v>
      </c>
      <c r="H29" s="99">
        <v>1</v>
      </c>
      <c r="I29" s="38">
        <v>2</v>
      </c>
      <c r="J29" s="113">
        <v>3</v>
      </c>
      <c r="K29" s="98" t="s">
        <v>5</v>
      </c>
      <c r="L29" s="38" t="s">
        <v>5</v>
      </c>
      <c r="M29" s="113">
        <f t="shared" si="0"/>
        <v>0</v>
      </c>
    </row>
    <row r="30" spans="1:13" ht="12.75">
      <c r="A30" s="130" t="s">
        <v>74</v>
      </c>
      <c r="B30" s="99">
        <v>1</v>
      </c>
      <c r="C30" s="38">
        <v>2</v>
      </c>
      <c r="D30" s="113">
        <v>3</v>
      </c>
      <c r="E30" s="98" t="s">
        <v>5</v>
      </c>
      <c r="F30" s="38" t="s">
        <v>5</v>
      </c>
      <c r="G30" s="116">
        <v>0</v>
      </c>
      <c r="H30" s="99">
        <v>1</v>
      </c>
      <c r="I30" s="38">
        <v>2</v>
      </c>
      <c r="J30" s="113">
        <v>3</v>
      </c>
      <c r="K30" s="98" t="s">
        <v>5</v>
      </c>
      <c r="L30" s="38" t="s">
        <v>5</v>
      </c>
      <c r="M30" s="113">
        <f t="shared" si="0"/>
        <v>0</v>
      </c>
    </row>
    <row r="31" spans="1:13" ht="12.75">
      <c r="A31" s="130" t="s">
        <v>51</v>
      </c>
      <c r="B31" s="99" t="s">
        <v>5</v>
      </c>
      <c r="C31" s="38">
        <v>1</v>
      </c>
      <c r="D31" s="113">
        <v>1</v>
      </c>
      <c r="E31" s="98" t="s">
        <v>5</v>
      </c>
      <c r="F31" s="38" t="s">
        <v>5</v>
      </c>
      <c r="G31" s="116">
        <v>0</v>
      </c>
      <c r="H31" s="99" t="s">
        <v>5</v>
      </c>
      <c r="I31" s="38" t="s">
        <v>5</v>
      </c>
      <c r="J31" s="113">
        <v>0</v>
      </c>
      <c r="K31" s="98" t="s">
        <v>5</v>
      </c>
      <c r="L31" s="38" t="s">
        <v>5</v>
      </c>
      <c r="M31" s="113">
        <f t="shared" si="0"/>
        <v>0</v>
      </c>
    </row>
    <row r="32" spans="1:13" ht="12.75">
      <c r="A32" s="130" t="s">
        <v>53</v>
      </c>
      <c r="B32" s="99">
        <v>123</v>
      </c>
      <c r="C32" s="38">
        <v>119</v>
      </c>
      <c r="D32" s="113">
        <v>242</v>
      </c>
      <c r="E32" s="98" t="s">
        <v>5</v>
      </c>
      <c r="F32" s="38">
        <v>2</v>
      </c>
      <c r="G32" s="116">
        <v>2</v>
      </c>
      <c r="H32" s="99" t="s">
        <v>5</v>
      </c>
      <c r="I32" s="38">
        <v>1</v>
      </c>
      <c r="J32" s="113">
        <v>1</v>
      </c>
      <c r="K32" s="98" t="s">
        <v>5</v>
      </c>
      <c r="L32" s="38" t="s">
        <v>5</v>
      </c>
      <c r="M32" s="113">
        <f t="shared" si="0"/>
        <v>0</v>
      </c>
    </row>
    <row r="33" spans="1:13" ht="12.75">
      <c r="A33" s="130" t="s">
        <v>62</v>
      </c>
      <c r="B33" s="99" t="s">
        <v>5</v>
      </c>
      <c r="C33" s="38">
        <v>1</v>
      </c>
      <c r="D33" s="113">
        <v>1</v>
      </c>
      <c r="E33" s="98" t="s">
        <v>5</v>
      </c>
      <c r="F33" s="38" t="s">
        <v>5</v>
      </c>
      <c r="G33" s="116">
        <v>0</v>
      </c>
      <c r="H33" s="99">
        <v>1</v>
      </c>
      <c r="I33" s="38" t="s">
        <v>5</v>
      </c>
      <c r="J33" s="113">
        <v>1</v>
      </c>
      <c r="K33" s="98" t="s">
        <v>5</v>
      </c>
      <c r="L33" s="38" t="s">
        <v>5</v>
      </c>
      <c r="M33" s="113">
        <f t="shared" si="0"/>
        <v>0</v>
      </c>
    </row>
    <row r="34" spans="1:13" ht="12.75">
      <c r="A34" s="130" t="s">
        <v>64</v>
      </c>
      <c r="B34" s="99" t="s">
        <v>5</v>
      </c>
      <c r="C34" s="38" t="s">
        <v>5</v>
      </c>
      <c r="D34" s="113">
        <v>0</v>
      </c>
      <c r="E34" s="98" t="s">
        <v>5</v>
      </c>
      <c r="F34" s="38" t="s">
        <v>5</v>
      </c>
      <c r="G34" s="116">
        <v>0</v>
      </c>
      <c r="H34" s="99">
        <v>2</v>
      </c>
      <c r="I34" s="38">
        <v>2</v>
      </c>
      <c r="J34" s="113">
        <v>4</v>
      </c>
      <c r="K34" s="98" t="s">
        <v>5</v>
      </c>
      <c r="L34" s="38" t="s">
        <v>5</v>
      </c>
      <c r="M34" s="113">
        <f t="shared" si="0"/>
        <v>0</v>
      </c>
    </row>
    <row r="35" spans="1:13" ht="12.75">
      <c r="A35" s="130" t="s">
        <v>66</v>
      </c>
      <c r="B35" s="99" t="s">
        <v>5</v>
      </c>
      <c r="C35" s="38">
        <v>1</v>
      </c>
      <c r="D35" s="113">
        <v>1</v>
      </c>
      <c r="E35" s="98" t="s">
        <v>5</v>
      </c>
      <c r="F35" s="38" t="s">
        <v>5</v>
      </c>
      <c r="G35" s="116">
        <v>0</v>
      </c>
      <c r="H35" s="99" t="s">
        <v>5</v>
      </c>
      <c r="I35" s="38" t="s">
        <v>5</v>
      </c>
      <c r="J35" s="113">
        <v>0</v>
      </c>
      <c r="K35" s="98" t="s">
        <v>5</v>
      </c>
      <c r="L35" s="38" t="s">
        <v>5</v>
      </c>
      <c r="M35" s="113">
        <f t="shared" si="0"/>
        <v>0</v>
      </c>
    </row>
    <row r="36" spans="1:13" ht="12.75">
      <c r="A36" s="130" t="s">
        <v>67</v>
      </c>
      <c r="B36" s="99">
        <v>1</v>
      </c>
      <c r="C36" s="38">
        <v>2</v>
      </c>
      <c r="D36" s="113">
        <v>3</v>
      </c>
      <c r="E36" s="98" t="s">
        <v>5</v>
      </c>
      <c r="F36" s="38" t="s">
        <v>5</v>
      </c>
      <c r="G36" s="116">
        <v>0</v>
      </c>
      <c r="H36" s="99">
        <v>6</v>
      </c>
      <c r="I36" s="38">
        <v>7</v>
      </c>
      <c r="J36" s="113">
        <v>13</v>
      </c>
      <c r="K36" s="98" t="s">
        <v>5</v>
      </c>
      <c r="L36" s="38" t="s">
        <v>5</v>
      </c>
      <c r="M36" s="113">
        <f t="shared" si="0"/>
        <v>0</v>
      </c>
    </row>
    <row r="37" spans="1:13" ht="13.5" thickBot="1">
      <c r="A37" s="186" t="s">
        <v>70</v>
      </c>
      <c r="B37" s="103" t="s">
        <v>5</v>
      </c>
      <c r="C37" s="104">
        <v>1</v>
      </c>
      <c r="D37" s="127">
        <v>1</v>
      </c>
      <c r="E37" s="105">
        <v>1</v>
      </c>
      <c r="F37" s="104">
        <v>2</v>
      </c>
      <c r="G37" s="128">
        <v>3</v>
      </c>
      <c r="H37" s="103">
        <v>3</v>
      </c>
      <c r="I37" s="104">
        <v>5</v>
      </c>
      <c r="J37" s="127">
        <v>8</v>
      </c>
      <c r="K37" s="105" t="s">
        <v>5</v>
      </c>
      <c r="L37" s="104" t="s">
        <v>5</v>
      </c>
      <c r="M37" s="113">
        <f t="shared" si="0"/>
        <v>0</v>
      </c>
    </row>
    <row r="38" spans="1:13" ht="13.5" thickBot="1">
      <c r="A38" s="221" t="s">
        <v>230</v>
      </c>
      <c r="B38" s="446">
        <f>SUM(B9:B37)</f>
        <v>154</v>
      </c>
      <c r="C38" s="448">
        <f aca="true" t="shared" si="1" ref="C38:L38">SUM(C9:C37)</f>
        <v>165</v>
      </c>
      <c r="D38" s="447">
        <f t="shared" si="1"/>
        <v>319</v>
      </c>
      <c r="E38" s="446">
        <f t="shared" si="1"/>
        <v>1</v>
      </c>
      <c r="F38" s="448">
        <f t="shared" si="1"/>
        <v>9</v>
      </c>
      <c r="G38" s="447">
        <f t="shared" si="1"/>
        <v>10</v>
      </c>
      <c r="H38" s="446">
        <f t="shared" si="1"/>
        <v>29</v>
      </c>
      <c r="I38" s="448">
        <f t="shared" si="1"/>
        <v>38</v>
      </c>
      <c r="J38" s="447">
        <f t="shared" si="1"/>
        <v>67</v>
      </c>
      <c r="K38" s="446">
        <f t="shared" si="1"/>
        <v>0</v>
      </c>
      <c r="L38" s="448">
        <f t="shared" si="1"/>
        <v>0</v>
      </c>
      <c r="M38" s="447">
        <f>SUM(M9:M37)</f>
        <v>0</v>
      </c>
    </row>
  </sheetData>
  <sheetProtection/>
  <mergeCells count="5">
    <mergeCell ref="A7:A8"/>
    <mergeCell ref="E7:G7"/>
    <mergeCell ref="K7:M7"/>
    <mergeCell ref="H7:J7"/>
    <mergeCell ref="B7:D7"/>
  </mergeCells>
  <printOptions/>
  <pageMargins left="0.7" right="0.7" top="0.75" bottom="0.75" header="0.3" footer="0.3"/>
  <pageSetup horizontalDpi="600" verticalDpi="600" orientation="landscape" paperSize="9" scale="97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71"/>
  <sheetViews>
    <sheetView workbookViewId="0" topLeftCell="A1">
      <selection activeCell="P14" sqref="P14"/>
    </sheetView>
  </sheetViews>
  <sheetFormatPr defaultColWidth="9.140625" defaultRowHeight="12.75"/>
  <cols>
    <col min="1" max="1" width="33.00390625" style="0" customWidth="1"/>
  </cols>
  <sheetData>
    <row r="1" s="5" customFormat="1" ht="12.75">
      <c r="A1" s="1" t="s">
        <v>247</v>
      </c>
    </row>
    <row r="2" s="5" customFormat="1" ht="12.75">
      <c r="A2" s="5" t="s">
        <v>198</v>
      </c>
    </row>
    <row r="3" s="2" customFormat="1" ht="12" thickBot="1"/>
    <row r="4" spans="1:8" ht="105" customHeight="1" thickBot="1">
      <c r="A4" s="170" t="s">
        <v>183</v>
      </c>
      <c r="B4" s="171" t="s">
        <v>188</v>
      </c>
      <c r="C4" s="169" t="s">
        <v>189</v>
      </c>
      <c r="D4" s="169" t="s">
        <v>190</v>
      </c>
      <c r="E4" s="169" t="s">
        <v>191</v>
      </c>
      <c r="F4" s="169" t="s">
        <v>192</v>
      </c>
      <c r="G4" s="450" t="s">
        <v>193</v>
      </c>
      <c r="H4" s="452" t="s">
        <v>197</v>
      </c>
    </row>
    <row r="5" spans="1:8" ht="12.75">
      <c r="A5" s="214" t="s">
        <v>4</v>
      </c>
      <c r="B5" s="118">
        <v>17</v>
      </c>
      <c r="C5" s="58">
        <v>29</v>
      </c>
      <c r="D5" s="58">
        <v>2</v>
      </c>
      <c r="E5" s="58" t="s">
        <v>5</v>
      </c>
      <c r="F5" s="58">
        <v>13</v>
      </c>
      <c r="G5" s="55">
        <v>76</v>
      </c>
      <c r="H5" s="453">
        <f>SUM(B5:G5)</f>
        <v>137</v>
      </c>
    </row>
    <row r="6" spans="1:8" ht="12.75">
      <c r="A6" s="195" t="s">
        <v>72</v>
      </c>
      <c r="B6" s="115" t="s">
        <v>5</v>
      </c>
      <c r="C6" s="53">
        <v>52</v>
      </c>
      <c r="D6" s="53">
        <v>9</v>
      </c>
      <c r="E6" s="53" t="s">
        <v>5</v>
      </c>
      <c r="F6" s="53" t="s">
        <v>5</v>
      </c>
      <c r="G6" s="57">
        <v>116</v>
      </c>
      <c r="H6" s="453">
        <f aca="true" t="shared" si="0" ref="H6:H69">SUM(B6:G6)</f>
        <v>177</v>
      </c>
    </row>
    <row r="7" spans="1:8" ht="12.75">
      <c r="A7" s="195" t="s">
        <v>6</v>
      </c>
      <c r="B7" s="115" t="s">
        <v>5</v>
      </c>
      <c r="C7" s="53">
        <v>288</v>
      </c>
      <c r="D7" s="53">
        <v>13</v>
      </c>
      <c r="E7" s="53">
        <v>2</v>
      </c>
      <c r="F7" s="53">
        <v>1</v>
      </c>
      <c r="G7" s="57">
        <v>221</v>
      </c>
      <c r="H7" s="453">
        <f t="shared" si="0"/>
        <v>525</v>
      </c>
    </row>
    <row r="8" spans="1:8" ht="12.75">
      <c r="A8" s="195" t="s">
        <v>7</v>
      </c>
      <c r="B8" s="115" t="s">
        <v>5</v>
      </c>
      <c r="C8" s="53">
        <v>23</v>
      </c>
      <c r="D8" s="53">
        <v>1</v>
      </c>
      <c r="E8" s="53">
        <v>4</v>
      </c>
      <c r="F8" s="53" t="s">
        <v>5</v>
      </c>
      <c r="G8" s="57">
        <v>87</v>
      </c>
      <c r="H8" s="453">
        <f t="shared" si="0"/>
        <v>115</v>
      </c>
    </row>
    <row r="9" spans="1:8" ht="12.75">
      <c r="A9" s="195" t="s">
        <v>97</v>
      </c>
      <c r="B9" s="115" t="s">
        <v>5</v>
      </c>
      <c r="C9" s="53">
        <v>2</v>
      </c>
      <c r="D9" s="53" t="s">
        <v>5</v>
      </c>
      <c r="E9" s="53" t="s">
        <v>5</v>
      </c>
      <c r="F9" s="53" t="s">
        <v>5</v>
      </c>
      <c r="G9" s="57">
        <v>274</v>
      </c>
      <c r="H9" s="453">
        <f t="shared" si="0"/>
        <v>276</v>
      </c>
    </row>
    <row r="10" spans="1:8" ht="12.75">
      <c r="A10" s="195" t="s">
        <v>98</v>
      </c>
      <c r="B10" s="115" t="s">
        <v>5</v>
      </c>
      <c r="C10" s="53">
        <v>31</v>
      </c>
      <c r="D10" s="53">
        <v>2</v>
      </c>
      <c r="E10" s="53" t="s">
        <v>5</v>
      </c>
      <c r="F10" s="53" t="s">
        <v>5</v>
      </c>
      <c r="G10" s="57">
        <v>60</v>
      </c>
      <c r="H10" s="453">
        <f t="shared" si="0"/>
        <v>93</v>
      </c>
    </row>
    <row r="11" spans="1:8" ht="12.75">
      <c r="A11" s="195" t="s">
        <v>8</v>
      </c>
      <c r="B11" s="115">
        <v>13</v>
      </c>
      <c r="C11" s="53">
        <v>1696</v>
      </c>
      <c r="D11" s="53">
        <v>503</v>
      </c>
      <c r="E11" s="53">
        <v>94</v>
      </c>
      <c r="F11" s="53">
        <v>2</v>
      </c>
      <c r="G11" s="57">
        <v>2279</v>
      </c>
      <c r="H11" s="453">
        <f t="shared" si="0"/>
        <v>4587</v>
      </c>
    </row>
    <row r="12" spans="1:8" ht="12.75">
      <c r="A12" s="195" t="s">
        <v>99</v>
      </c>
      <c r="B12" s="115" t="s">
        <v>5</v>
      </c>
      <c r="C12" s="53">
        <v>81</v>
      </c>
      <c r="D12" s="53">
        <v>3</v>
      </c>
      <c r="E12" s="53" t="s">
        <v>5</v>
      </c>
      <c r="F12" s="53" t="s">
        <v>5</v>
      </c>
      <c r="G12" s="57">
        <v>128</v>
      </c>
      <c r="H12" s="453">
        <f t="shared" si="0"/>
        <v>212</v>
      </c>
    </row>
    <row r="13" spans="1:8" ht="12.75">
      <c r="A13" s="195" t="s">
        <v>152</v>
      </c>
      <c r="B13" s="115" t="s">
        <v>5</v>
      </c>
      <c r="C13" s="53">
        <v>176</v>
      </c>
      <c r="D13" s="53" t="s">
        <v>5</v>
      </c>
      <c r="E13" s="53" t="s">
        <v>5</v>
      </c>
      <c r="F13" s="53" t="s">
        <v>5</v>
      </c>
      <c r="G13" s="57" t="s">
        <v>5</v>
      </c>
      <c r="H13" s="453">
        <f t="shared" si="0"/>
        <v>176</v>
      </c>
    </row>
    <row r="14" spans="1:8" ht="12.75">
      <c r="A14" s="195" t="s">
        <v>9</v>
      </c>
      <c r="B14" s="115">
        <v>3</v>
      </c>
      <c r="C14" s="53">
        <v>110</v>
      </c>
      <c r="D14" s="53">
        <v>18</v>
      </c>
      <c r="E14" s="53">
        <v>1</v>
      </c>
      <c r="F14" s="53">
        <v>4</v>
      </c>
      <c r="G14" s="57">
        <v>141</v>
      </c>
      <c r="H14" s="453">
        <f t="shared" si="0"/>
        <v>277</v>
      </c>
    </row>
    <row r="15" spans="1:8" ht="12.75">
      <c r="A15" s="195" t="s">
        <v>10</v>
      </c>
      <c r="B15" s="115">
        <v>2</v>
      </c>
      <c r="C15" s="53">
        <v>35</v>
      </c>
      <c r="D15" s="53">
        <v>6</v>
      </c>
      <c r="E15" s="53">
        <v>3</v>
      </c>
      <c r="F15" s="53">
        <v>1</v>
      </c>
      <c r="G15" s="57">
        <v>157</v>
      </c>
      <c r="H15" s="453">
        <f t="shared" si="0"/>
        <v>204</v>
      </c>
    </row>
    <row r="16" spans="1:8" ht="12.75">
      <c r="A16" s="195" t="s">
        <v>153</v>
      </c>
      <c r="B16" s="115" t="s">
        <v>5</v>
      </c>
      <c r="C16" s="53">
        <v>57</v>
      </c>
      <c r="D16" s="53" t="s">
        <v>5</v>
      </c>
      <c r="E16" s="53" t="s">
        <v>5</v>
      </c>
      <c r="F16" s="53" t="s">
        <v>5</v>
      </c>
      <c r="G16" s="57" t="s">
        <v>5</v>
      </c>
      <c r="H16" s="453">
        <f t="shared" si="0"/>
        <v>57</v>
      </c>
    </row>
    <row r="17" spans="1:8" ht="12.75">
      <c r="A17" s="195" t="s">
        <v>205</v>
      </c>
      <c r="B17" s="115" t="s">
        <v>5</v>
      </c>
      <c r="C17" s="53">
        <v>1</v>
      </c>
      <c r="D17" s="53" t="s">
        <v>5</v>
      </c>
      <c r="E17" s="53" t="s">
        <v>5</v>
      </c>
      <c r="F17" s="53" t="s">
        <v>5</v>
      </c>
      <c r="G17" s="57" t="s">
        <v>5</v>
      </c>
      <c r="H17" s="453">
        <f t="shared" si="0"/>
        <v>1</v>
      </c>
    </row>
    <row r="18" spans="1:8" ht="12.75">
      <c r="A18" s="195" t="s">
        <v>100</v>
      </c>
      <c r="B18" s="115" t="s">
        <v>5</v>
      </c>
      <c r="C18" s="53" t="s">
        <v>5</v>
      </c>
      <c r="D18" s="53" t="s">
        <v>5</v>
      </c>
      <c r="E18" s="53" t="s">
        <v>5</v>
      </c>
      <c r="F18" s="53" t="s">
        <v>5</v>
      </c>
      <c r="G18" s="57">
        <v>6</v>
      </c>
      <c r="H18" s="453">
        <f t="shared" si="0"/>
        <v>6</v>
      </c>
    </row>
    <row r="19" spans="1:8" ht="12.75">
      <c r="A19" s="195" t="s">
        <v>11</v>
      </c>
      <c r="B19" s="115">
        <v>3</v>
      </c>
      <c r="C19" s="53">
        <v>571</v>
      </c>
      <c r="D19" s="53">
        <v>10</v>
      </c>
      <c r="E19" s="53">
        <v>9</v>
      </c>
      <c r="F19" s="53">
        <v>6</v>
      </c>
      <c r="G19" s="57">
        <v>134</v>
      </c>
      <c r="H19" s="453">
        <f t="shared" si="0"/>
        <v>733</v>
      </c>
    </row>
    <row r="20" spans="1:8" ht="12.75">
      <c r="A20" s="195" t="s">
        <v>12</v>
      </c>
      <c r="B20" s="115" t="s">
        <v>5</v>
      </c>
      <c r="C20" s="53" t="s">
        <v>5</v>
      </c>
      <c r="D20" s="53" t="s">
        <v>5</v>
      </c>
      <c r="E20" s="53" t="s">
        <v>5</v>
      </c>
      <c r="F20" s="53">
        <v>1</v>
      </c>
      <c r="G20" s="57">
        <v>1</v>
      </c>
      <c r="H20" s="453">
        <f t="shared" si="0"/>
        <v>2</v>
      </c>
    </row>
    <row r="21" spans="1:8" ht="12.75">
      <c r="A21" s="195" t="s">
        <v>13</v>
      </c>
      <c r="B21" s="115">
        <v>12</v>
      </c>
      <c r="C21" s="53">
        <v>6305</v>
      </c>
      <c r="D21" s="53">
        <v>305</v>
      </c>
      <c r="E21" s="53">
        <v>16</v>
      </c>
      <c r="F21" s="53">
        <v>96</v>
      </c>
      <c r="G21" s="57">
        <v>3576</v>
      </c>
      <c r="H21" s="453">
        <f t="shared" si="0"/>
        <v>10310</v>
      </c>
    </row>
    <row r="22" spans="1:8" ht="12.75">
      <c r="A22" s="195" t="s">
        <v>101</v>
      </c>
      <c r="B22" s="115" t="s">
        <v>5</v>
      </c>
      <c r="C22" s="53">
        <v>25</v>
      </c>
      <c r="D22" s="53">
        <v>1</v>
      </c>
      <c r="E22" s="53" t="s">
        <v>5</v>
      </c>
      <c r="F22" s="53" t="s">
        <v>5</v>
      </c>
      <c r="G22" s="57">
        <v>16</v>
      </c>
      <c r="H22" s="453">
        <f t="shared" si="0"/>
        <v>42</v>
      </c>
    </row>
    <row r="23" spans="1:8" ht="12.75">
      <c r="A23" s="195" t="s">
        <v>85</v>
      </c>
      <c r="B23" s="115" t="s">
        <v>5</v>
      </c>
      <c r="C23" s="53">
        <v>95</v>
      </c>
      <c r="D23" s="53">
        <v>10</v>
      </c>
      <c r="E23" s="53" t="s">
        <v>5</v>
      </c>
      <c r="F23" s="53">
        <v>4</v>
      </c>
      <c r="G23" s="57">
        <v>47</v>
      </c>
      <c r="H23" s="453">
        <f t="shared" si="0"/>
        <v>156</v>
      </c>
    </row>
    <row r="24" spans="1:8" ht="12.75">
      <c r="A24" s="195" t="s">
        <v>134</v>
      </c>
      <c r="B24" s="115" t="s">
        <v>5</v>
      </c>
      <c r="C24" s="53">
        <v>1</v>
      </c>
      <c r="D24" s="53" t="s">
        <v>5</v>
      </c>
      <c r="E24" s="53" t="s">
        <v>5</v>
      </c>
      <c r="F24" s="53" t="s">
        <v>5</v>
      </c>
      <c r="G24" s="57">
        <v>1</v>
      </c>
      <c r="H24" s="453">
        <f t="shared" si="0"/>
        <v>2</v>
      </c>
    </row>
    <row r="25" spans="1:8" ht="12.75">
      <c r="A25" s="195" t="s">
        <v>102</v>
      </c>
      <c r="B25" s="115" t="s">
        <v>5</v>
      </c>
      <c r="C25" s="53">
        <v>80</v>
      </c>
      <c r="D25" s="53">
        <v>8</v>
      </c>
      <c r="E25" s="53" t="s">
        <v>5</v>
      </c>
      <c r="F25" s="53" t="s">
        <v>5</v>
      </c>
      <c r="G25" s="57">
        <v>222</v>
      </c>
      <c r="H25" s="453">
        <f t="shared" si="0"/>
        <v>310</v>
      </c>
    </row>
    <row r="26" spans="1:8" ht="12.75">
      <c r="A26" s="195" t="s">
        <v>219</v>
      </c>
      <c r="B26" s="115" t="s">
        <v>5</v>
      </c>
      <c r="C26" s="53" t="s">
        <v>5</v>
      </c>
      <c r="D26" s="53" t="s">
        <v>5</v>
      </c>
      <c r="E26" s="53" t="s">
        <v>5</v>
      </c>
      <c r="F26" s="53" t="s">
        <v>5</v>
      </c>
      <c r="G26" s="57">
        <v>1</v>
      </c>
      <c r="H26" s="453">
        <f t="shared" si="0"/>
        <v>1</v>
      </c>
    </row>
    <row r="27" spans="1:8" ht="12.75">
      <c r="A27" s="195" t="s">
        <v>14</v>
      </c>
      <c r="B27" s="115" t="s">
        <v>5</v>
      </c>
      <c r="C27" s="53">
        <v>761</v>
      </c>
      <c r="D27" s="53">
        <v>8</v>
      </c>
      <c r="E27" s="53" t="s">
        <v>5</v>
      </c>
      <c r="F27" s="53" t="s">
        <v>5</v>
      </c>
      <c r="G27" s="57" t="s">
        <v>5</v>
      </c>
      <c r="H27" s="453">
        <f t="shared" si="0"/>
        <v>769</v>
      </c>
    </row>
    <row r="28" spans="1:8" ht="12.75">
      <c r="A28" s="195" t="s">
        <v>15</v>
      </c>
      <c r="B28" s="115" t="s">
        <v>5</v>
      </c>
      <c r="C28" s="53">
        <v>1</v>
      </c>
      <c r="D28" s="53">
        <v>1</v>
      </c>
      <c r="E28" s="53" t="s">
        <v>5</v>
      </c>
      <c r="F28" s="53" t="s">
        <v>5</v>
      </c>
      <c r="G28" s="57">
        <v>6</v>
      </c>
      <c r="H28" s="453">
        <f t="shared" si="0"/>
        <v>8</v>
      </c>
    </row>
    <row r="29" spans="1:8" ht="12.75">
      <c r="A29" s="195" t="s">
        <v>16</v>
      </c>
      <c r="B29" s="115" t="s">
        <v>5</v>
      </c>
      <c r="C29" s="53">
        <v>3</v>
      </c>
      <c r="D29" s="53" t="s">
        <v>5</v>
      </c>
      <c r="E29" s="53" t="s">
        <v>5</v>
      </c>
      <c r="F29" s="53" t="s">
        <v>5</v>
      </c>
      <c r="G29" s="57">
        <v>5</v>
      </c>
      <c r="H29" s="453">
        <f t="shared" si="0"/>
        <v>8</v>
      </c>
    </row>
    <row r="30" spans="1:8" ht="12.75">
      <c r="A30" s="195" t="s">
        <v>103</v>
      </c>
      <c r="B30" s="115" t="s">
        <v>5</v>
      </c>
      <c r="C30" s="53">
        <v>24</v>
      </c>
      <c r="D30" s="53">
        <v>1</v>
      </c>
      <c r="E30" s="53" t="s">
        <v>5</v>
      </c>
      <c r="F30" s="53" t="s">
        <v>5</v>
      </c>
      <c r="G30" s="57">
        <v>35</v>
      </c>
      <c r="H30" s="453">
        <f t="shared" si="0"/>
        <v>60</v>
      </c>
    </row>
    <row r="31" spans="1:8" ht="12.75">
      <c r="A31" s="195" t="s">
        <v>17</v>
      </c>
      <c r="B31" s="115">
        <v>6</v>
      </c>
      <c r="C31" s="53">
        <v>520</v>
      </c>
      <c r="D31" s="53">
        <v>144</v>
      </c>
      <c r="E31" s="53">
        <v>5</v>
      </c>
      <c r="F31" s="53" t="s">
        <v>5</v>
      </c>
      <c r="G31" s="57">
        <v>3814</v>
      </c>
      <c r="H31" s="453">
        <f t="shared" si="0"/>
        <v>4489</v>
      </c>
    </row>
    <row r="32" spans="1:8" ht="12.75">
      <c r="A32" s="195" t="s">
        <v>104</v>
      </c>
      <c r="B32" s="115" t="s">
        <v>5</v>
      </c>
      <c r="C32" s="53">
        <v>174</v>
      </c>
      <c r="D32" s="53">
        <v>14</v>
      </c>
      <c r="E32" s="53" t="s">
        <v>5</v>
      </c>
      <c r="F32" s="53" t="s">
        <v>5</v>
      </c>
      <c r="G32" s="57">
        <v>148</v>
      </c>
      <c r="H32" s="453">
        <f t="shared" si="0"/>
        <v>336</v>
      </c>
    </row>
    <row r="33" spans="1:8" ht="12.75">
      <c r="A33" s="195" t="s">
        <v>173</v>
      </c>
      <c r="B33" s="115" t="s">
        <v>5</v>
      </c>
      <c r="C33" s="53">
        <v>13</v>
      </c>
      <c r="D33" s="53" t="s">
        <v>5</v>
      </c>
      <c r="E33" s="53" t="s">
        <v>5</v>
      </c>
      <c r="F33" s="53" t="s">
        <v>5</v>
      </c>
      <c r="G33" s="57">
        <v>1</v>
      </c>
      <c r="H33" s="453">
        <f t="shared" si="0"/>
        <v>14</v>
      </c>
    </row>
    <row r="34" spans="1:8" ht="12.75">
      <c r="A34" s="195" t="s">
        <v>135</v>
      </c>
      <c r="B34" s="115" t="s">
        <v>5</v>
      </c>
      <c r="C34" s="53" t="s">
        <v>5</v>
      </c>
      <c r="D34" s="53" t="s">
        <v>5</v>
      </c>
      <c r="E34" s="53" t="s">
        <v>5</v>
      </c>
      <c r="F34" s="53" t="s">
        <v>5</v>
      </c>
      <c r="G34" s="57">
        <v>3</v>
      </c>
      <c r="H34" s="453">
        <f t="shared" si="0"/>
        <v>3</v>
      </c>
    </row>
    <row r="35" spans="1:8" ht="12.75">
      <c r="A35" s="195" t="s">
        <v>86</v>
      </c>
      <c r="B35" s="115" t="s">
        <v>5</v>
      </c>
      <c r="C35" s="53">
        <v>21</v>
      </c>
      <c r="D35" s="53">
        <v>4</v>
      </c>
      <c r="E35" s="53" t="s">
        <v>5</v>
      </c>
      <c r="F35" s="53" t="s">
        <v>5</v>
      </c>
      <c r="G35" s="57">
        <v>22</v>
      </c>
      <c r="H35" s="453">
        <f t="shared" si="0"/>
        <v>47</v>
      </c>
    </row>
    <row r="36" spans="1:8" ht="12.75">
      <c r="A36" s="195" t="s">
        <v>154</v>
      </c>
      <c r="B36" s="115" t="s">
        <v>5</v>
      </c>
      <c r="C36" s="53">
        <v>456</v>
      </c>
      <c r="D36" s="53" t="s">
        <v>5</v>
      </c>
      <c r="E36" s="53" t="s">
        <v>5</v>
      </c>
      <c r="F36" s="53" t="s">
        <v>5</v>
      </c>
      <c r="G36" s="57" t="s">
        <v>5</v>
      </c>
      <c r="H36" s="453">
        <f t="shared" si="0"/>
        <v>456</v>
      </c>
    </row>
    <row r="37" spans="1:8" ht="12.75">
      <c r="A37" s="195" t="s">
        <v>179</v>
      </c>
      <c r="B37" s="115" t="s">
        <v>5</v>
      </c>
      <c r="C37" s="53">
        <v>54</v>
      </c>
      <c r="D37" s="53" t="s">
        <v>5</v>
      </c>
      <c r="E37" s="53" t="s">
        <v>5</v>
      </c>
      <c r="F37" s="53" t="s">
        <v>5</v>
      </c>
      <c r="G37" s="57" t="s">
        <v>5</v>
      </c>
      <c r="H37" s="453">
        <f t="shared" si="0"/>
        <v>54</v>
      </c>
    </row>
    <row r="38" spans="1:8" ht="12.75">
      <c r="A38" s="195" t="s">
        <v>210</v>
      </c>
      <c r="B38" s="115" t="s">
        <v>5</v>
      </c>
      <c r="C38" s="53">
        <v>7</v>
      </c>
      <c r="D38" s="53" t="s">
        <v>5</v>
      </c>
      <c r="E38" s="53" t="s">
        <v>5</v>
      </c>
      <c r="F38" s="53" t="s">
        <v>5</v>
      </c>
      <c r="G38" s="57">
        <v>16</v>
      </c>
      <c r="H38" s="453">
        <f t="shared" si="0"/>
        <v>23</v>
      </c>
    </row>
    <row r="39" spans="1:8" ht="12.75">
      <c r="A39" s="195" t="s">
        <v>105</v>
      </c>
      <c r="B39" s="115" t="s">
        <v>5</v>
      </c>
      <c r="C39" s="53">
        <v>5</v>
      </c>
      <c r="D39" s="53" t="s">
        <v>5</v>
      </c>
      <c r="E39" s="53" t="s">
        <v>5</v>
      </c>
      <c r="F39" s="53" t="s">
        <v>5</v>
      </c>
      <c r="G39" s="57">
        <v>21</v>
      </c>
      <c r="H39" s="453">
        <f t="shared" si="0"/>
        <v>26</v>
      </c>
    </row>
    <row r="40" spans="1:8" ht="12.75">
      <c r="A40" s="195" t="s">
        <v>77</v>
      </c>
      <c r="B40" s="115" t="s">
        <v>5</v>
      </c>
      <c r="C40" s="53">
        <v>2</v>
      </c>
      <c r="D40" s="53" t="s">
        <v>5</v>
      </c>
      <c r="E40" s="53" t="s">
        <v>5</v>
      </c>
      <c r="F40" s="53">
        <v>1</v>
      </c>
      <c r="G40" s="57" t="s">
        <v>5</v>
      </c>
      <c r="H40" s="453">
        <f t="shared" si="0"/>
        <v>3</v>
      </c>
    </row>
    <row r="41" spans="1:8" ht="12.75">
      <c r="A41" s="195" t="s">
        <v>18</v>
      </c>
      <c r="B41" s="115" t="s">
        <v>5</v>
      </c>
      <c r="C41" s="53">
        <v>211</v>
      </c>
      <c r="D41" s="53">
        <v>3</v>
      </c>
      <c r="E41" s="53">
        <v>1</v>
      </c>
      <c r="F41" s="53" t="s">
        <v>5</v>
      </c>
      <c r="G41" s="57">
        <v>623</v>
      </c>
      <c r="H41" s="453">
        <f t="shared" si="0"/>
        <v>838</v>
      </c>
    </row>
    <row r="42" spans="1:8" ht="12.75">
      <c r="A42" s="195" t="s">
        <v>106</v>
      </c>
      <c r="B42" s="115" t="s">
        <v>5</v>
      </c>
      <c r="C42" s="53">
        <v>23</v>
      </c>
      <c r="D42" s="53">
        <v>1</v>
      </c>
      <c r="E42" s="53" t="s">
        <v>5</v>
      </c>
      <c r="F42" s="53" t="s">
        <v>5</v>
      </c>
      <c r="G42" s="57">
        <v>26</v>
      </c>
      <c r="H42" s="453">
        <f t="shared" si="0"/>
        <v>50</v>
      </c>
    </row>
    <row r="43" spans="1:8" ht="12.75">
      <c r="A43" s="195" t="s">
        <v>19</v>
      </c>
      <c r="B43" s="115">
        <v>1</v>
      </c>
      <c r="C43" s="53">
        <v>1</v>
      </c>
      <c r="D43" s="53" t="s">
        <v>5</v>
      </c>
      <c r="E43" s="53" t="s">
        <v>5</v>
      </c>
      <c r="F43" s="53" t="s">
        <v>5</v>
      </c>
      <c r="G43" s="57">
        <v>12</v>
      </c>
      <c r="H43" s="453">
        <f t="shared" si="0"/>
        <v>14</v>
      </c>
    </row>
    <row r="44" spans="1:8" ht="12.75">
      <c r="A44" s="195" t="s">
        <v>180</v>
      </c>
      <c r="B44" s="115" t="s">
        <v>5</v>
      </c>
      <c r="C44" s="53">
        <v>13</v>
      </c>
      <c r="D44" s="53" t="s">
        <v>5</v>
      </c>
      <c r="E44" s="53" t="s">
        <v>5</v>
      </c>
      <c r="F44" s="53" t="s">
        <v>5</v>
      </c>
      <c r="G44" s="57" t="s">
        <v>5</v>
      </c>
      <c r="H44" s="453">
        <f t="shared" si="0"/>
        <v>13</v>
      </c>
    </row>
    <row r="45" spans="1:8" ht="12.75">
      <c r="A45" s="195" t="s">
        <v>20</v>
      </c>
      <c r="B45" s="115" t="s">
        <v>5</v>
      </c>
      <c r="C45" s="53">
        <v>24</v>
      </c>
      <c r="D45" s="53">
        <v>4</v>
      </c>
      <c r="E45" s="53" t="s">
        <v>5</v>
      </c>
      <c r="F45" s="53">
        <v>6</v>
      </c>
      <c r="G45" s="57">
        <v>34</v>
      </c>
      <c r="H45" s="453">
        <f t="shared" si="0"/>
        <v>68</v>
      </c>
    </row>
    <row r="46" spans="1:8" ht="12.75">
      <c r="A46" s="195" t="s">
        <v>87</v>
      </c>
      <c r="B46" s="115" t="s">
        <v>5</v>
      </c>
      <c r="C46" s="53">
        <v>48</v>
      </c>
      <c r="D46" s="53">
        <v>20</v>
      </c>
      <c r="E46" s="53">
        <v>2</v>
      </c>
      <c r="F46" s="53" t="s">
        <v>5</v>
      </c>
      <c r="G46" s="57">
        <v>238</v>
      </c>
      <c r="H46" s="453">
        <f t="shared" si="0"/>
        <v>308</v>
      </c>
    </row>
    <row r="47" spans="1:8" ht="12.75">
      <c r="A47" s="195" t="s">
        <v>155</v>
      </c>
      <c r="B47" s="115" t="s">
        <v>5</v>
      </c>
      <c r="C47" s="53">
        <v>25</v>
      </c>
      <c r="D47" s="53" t="s">
        <v>5</v>
      </c>
      <c r="E47" s="53" t="s">
        <v>5</v>
      </c>
      <c r="F47" s="53" t="s">
        <v>5</v>
      </c>
      <c r="G47" s="57" t="s">
        <v>5</v>
      </c>
      <c r="H47" s="453">
        <f t="shared" si="0"/>
        <v>25</v>
      </c>
    </row>
    <row r="48" spans="1:8" ht="12.75">
      <c r="A48" s="195" t="s">
        <v>156</v>
      </c>
      <c r="B48" s="115" t="s">
        <v>5</v>
      </c>
      <c r="C48" s="53">
        <v>254</v>
      </c>
      <c r="D48" s="53" t="s">
        <v>5</v>
      </c>
      <c r="E48" s="53" t="s">
        <v>5</v>
      </c>
      <c r="F48" s="53" t="s">
        <v>5</v>
      </c>
      <c r="G48" s="57" t="s">
        <v>5</v>
      </c>
      <c r="H48" s="453">
        <f t="shared" si="0"/>
        <v>254</v>
      </c>
    </row>
    <row r="49" spans="1:8" ht="12.75">
      <c r="A49" s="195" t="s">
        <v>136</v>
      </c>
      <c r="B49" s="115" t="s">
        <v>5</v>
      </c>
      <c r="C49" s="53">
        <v>4</v>
      </c>
      <c r="D49" s="53" t="s">
        <v>5</v>
      </c>
      <c r="E49" s="53" t="s">
        <v>5</v>
      </c>
      <c r="F49" s="53" t="s">
        <v>5</v>
      </c>
      <c r="G49" s="57" t="s">
        <v>5</v>
      </c>
      <c r="H49" s="453">
        <f t="shared" si="0"/>
        <v>4</v>
      </c>
    </row>
    <row r="50" spans="1:8" ht="12.75">
      <c r="A50" s="195" t="s">
        <v>21</v>
      </c>
      <c r="B50" s="115" t="s">
        <v>5</v>
      </c>
      <c r="C50" s="53">
        <v>3</v>
      </c>
      <c r="D50" s="53" t="s">
        <v>5</v>
      </c>
      <c r="E50" s="53" t="s">
        <v>5</v>
      </c>
      <c r="F50" s="53" t="s">
        <v>5</v>
      </c>
      <c r="G50" s="57">
        <v>24</v>
      </c>
      <c r="H50" s="453">
        <f t="shared" si="0"/>
        <v>27</v>
      </c>
    </row>
    <row r="51" spans="1:8" ht="12.75">
      <c r="A51" s="195" t="s">
        <v>22</v>
      </c>
      <c r="B51" s="115" t="s">
        <v>5</v>
      </c>
      <c r="C51" s="53">
        <v>13</v>
      </c>
      <c r="D51" s="53">
        <v>2</v>
      </c>
      <c r="E51" s="53" t="s">
        <v>5</v>
      </c>
      <c r="F51" s="53" t="s">
        <v>5</v>
      </c>
      <c r="G51" s="57">
        <v>48</v>
      </c>
      <c r="H51" s="453">
        <f t="shared" si="0"/>
        <v>63</v>
      </c>
    </row>
    <row r="52" spans="1:8" ht="12.75">
      <c r="A52" s="195" t="s">
        <v>157</v>
      </c>
      <c r="B52" s="115" t="s">
        <v>5</v>
      </c>
      <c r="C52" s="53">
        <v>241</v>
      </c>
      <c r="D52" s="53" t="s">
        <v>5</v>
      </c>
      <c r="E52" s="53" t="s">
        <v>5</v>
      </c>
      <c r="F52" s="53" t="s">
        <v>5</v>
      </c>
      <c r="G52" s="57" t="s">
        <v>5</v>
      </c>
      <c r="H52" s="453">
        <f t="shared" si="0"/>
        <v>241</v>
      </c>
    </row>
    <row r="53" spans="1:8" ht="12.75">
      <c r="A53" s="195" t="s">
        <v>23</v>
      </c>
      <c r="B53" s="115">
        <v>2</v>
      </c>
      <c r="C53" s="53">
        <v>189</v>
      </c>
      <c r="D53" s="53">
        <v>23</v>
      </c>
      <c r="E53" s="53">
        <v>24</v>
      </c>
      <c r="F53" s="53" t="s">
        <v>5</v>
      </c>
      <c r="G53" s="57">
        <v>301</v>
      </c>
      <c r="H53" s="453">
        <f t="shared" si="0"/>
        <v>539</v>
      </c>
    </row>
    <row r="54" spans="1:8" ht="12.75">
      <c r="A54" s="195" t="s">
        <v>138</v>
      </c>
      <c r="B54" s="115" t="s">
        <v>5</v>
      </c>
      <c r="C54" s="53">
        <v>1</v>
      </c>
      <c r="D54" s="53" t="s">
        <v>5</v>
      </c>
      <c r="E54" s="53" t="s">
        <v>5</v>
      </c>
      <c r="F54" s="53" t="s">
        <v>5</v>
      </c>
      <c r="G54" s="57">
        <v>1</v>
      </c>
      <c r="H54" s="453">
        <f t="shared" si="0"/>
        <v>2</v>
      </c>
    </row>
    <row r="55" spans="1:8" ht="12.75">
      <c r="A55" s="195" t="s">
        <v>107</v>
      </c>
      <c r="B55" s="115" t="s">
        <v>5</v>
      </c>
      <c r="C55" s="53">
        <v>6</v>
      </c>
      <c r="D55" s="53" t="s">
        <v>5</v>
      </c>
      <c r="E55" s="53">
        <v>1</v>
      </c>
      <c r="F55" s="53" t="s">
        <v>5</v>
      </c>
      <c r="G55" s="57">
        <v>12</v>
      </c>
      <c r="H55" s="453">
        <f t="shared" si="0"/>
        <v>19</v>
      </c>
    </row>
    <row r="56" spans="1:8" ht="12.75">
      <c r="A56" s="195" t="s">
        <v>24</v>
      </c>
      <c r="B56" s="115" t="s">
        <v>5</v>
      </c>
      <c r="C56" s="53">
        <v>15</v>
      </c>
      <c r="D56" s="53">
        <v>2</v>
      </c>
      <c r="E56" s="53" t="s">
        <v>5</v>
      </c>
      <c r="F56" s="53" t="s">
        <v>5</v>
      </c>
      <c r="G56" s="57">
        <v>23</v>
      </c>
      <c r="H56" s="453">
        <f t="shared" si="0"/>
        <v>40</v>
      </c>
    </row>
    <row r="57" spans="1:8" ht="12.75">
      <c r="A57" s="195" t="s">
        <v>83</v>
      </c>
      <c r="B57" s="115" t="s">
        <v>5</v>
      </c>
      <c r="C57" s="53">
        <v>5</v>
      </c>
      <c r="D57" s="53" t="s">
        <v>5</v>
      </c>
      <c r="E57" s="53" t="s">
        <v>5</v>
      </c>
      <c r="F57" s="53" t="s">
        <v>5</v>
      </c>
      <c r="G57" s="57">
        <v>2</v>
      </c>
      <c r="H57" s="453">
        <f t="shared" si="0"/>
        <v>7</v>
      </c>
    </row>
    <row r="58" spans="1:8" ht="12.75">
      <c r="A58" s="195" t="s">
        <v>194</v>
      </c>
      <c r="B58" s="115" t="s">
        <v>5</v>
      </c>
      <c r="C58" s="53">
        <v>1</v>
      </c>
      <c r="D58" s="53" t="s">
        <v>5</v>
      </c>
      <c r="E58" s="53" t="s">
        <v>5</v>
      </c>
      <c r="F58" s="53" t="s">
        <v>5</v>
      </c>
      <c r="G58" s="57">
        <v>4</v>
      </c>
      <c r="H58" s="453">
        <f t="shared" si="0"/>
        <v>5</v>
      </c>
    </row>
    <row r="59" spans="1:8" ht="12.75">
      <c r="A59" s="195" t="s">
        <v>73</v>
      </c>
      <c r="B59" s="115" t="s">
        <v>5</v>
      </c>
      <c r="C59" s="53">
        <v>3</v>
      </c>
      <c r="D59" s="53" t="s">
        <v>5</v>
      </c>
      <c r="E59" s="53" t="s">
        <v>5</v>
      </c>
      <c r="F59" s="53" t="s">
        <v>5</v>
      </c>
      <c r="G59" s="57">
        <v>14</v>
      </c>
      <c r="H59" s="453">
        <f t="shared" si="0"/>
        <v>17</v>
      </c>
    </row>
    <row r="60" spans="1:8" ht="12.75">
      <c r="A60" s="195" t="s">
        <v>158</v>
      </c>
      <c r="B60" s="115" t="s">
        <v>5</v>
      </c>
      <c r="C60" s="53">
        <v>70</v>
      </c>
      <c r="D60" s="53" t="s">
        <v>5</v>
      </c>
      <c r="E60" s="53" t="s">
        <v>5</v>
      </c>
      <c r="F60" s="53" t="s">
        <v>5</v>
      </c>
      <c r="G60" s="57" t="s">
        <v>5</v>
      </c>
      <c r="H60" s="453">
        <f t="shared" si="0"/>
        <v>70</v>
      </c>
    </row>
    <row r="61" spans="1:8" ht="12.75">
      <c r="A61" s="195" t="s">
        <v>159</v>
      </c>
      <c r="B61" s="115" t="s">
        <v>5</v>
      </c>
      <c r="C61" s="53">
        <v>2</v>
      </c>
      <c r="D61" s="53">
        <v>1</v>
      </c>
      <c r="E61" s="53" t="s">
        <v>5</v>
      </c>
      <c r="F61" s="53" t="s">
        <v>5</v>
      </c>
      <c r="G61" s="57">
        <v>12</v>
      </c>
      <c r="H61" s="453">
        <f t="shared" si="0"/>
        <v>15</v>
      </c>
    </row>
    <row r="62" spans="1:8" ht="12.75">
      <c r="A62" s="195" t="s">
        <v>195</v>
      </c>
      <c r="B62" s="115" t="s">
        <v>5</v>
      </c>
      <c r="C62" s="53">
        <v>2</v>
      </c>
      <c r="D62" s="53">
        <v>1</v>
      </c>
      <c r="E62" s="53" t="s">
        <v>5</v>
      </c>
      <c r="F62" s="53" t="s">
        <v>5</v>
      </c>
      <c r="G62" s="57">
        <v>15</v>
      </c>
      <c r="H62" s="453">
        <f t="shared" si="0"/>
        <v>18</v>
      </c>
    </row>
    <row r="63" spans="1:8" ht="12.75">
      <c r="A63" s="195" t="s">
        <v>25</v>
      </c>
      <c r="B63" s="115" t="s">
        <v>5</v>
      </c>
      <c r="C63" s="53">
        <v>516</v>
      </c>
      <c r="D63" s="53">
        <v>235</v>
      </c>
      <c r="E63" s="53">
        <v>5</v>
      </c>
      <c r="F63" s="53" t="s">
        <v>5</v>
      </c>
      <c r="G63" s="57">
        <v>1633</v>
      </c>
      <c r="H63" s="453">
        <f t="shared" si="0"/>
        <v>2389</v>
      </c>
    </row>
    <row r="64" spans="1:8" ht="12.75">
      <c r="A64" s="195" t="s">
        <v>88</v>
      </c>
      <c r="B64" s="115" t="s">
        <v>5</v>
      </c>
      <c r="C64" s="53">
        <v>38</v>
      </c>
      <c r="D64" s="53">
        <v>3</v>
      </c>
      <c r="E64" s="53" t="s">
        <v>5</v>
      </c>
      <c r="F64" s="53" t="s">
        <v>5</v>
      </c>
      <c r="G64" s="57">
        <v>88</v>
      </c>
      <c r="H64" s="453">
        <f t="shared" si="0"/>
        <v>129</v>
      </c>
    </row>
    <row r="65" spans="1:8" ht="12.75">
      <c r="A65" s="195" t="s">
        <v>26</v>
      </c>
      <c r="B65" s="115">
        <v>25</v>
      </c>
      <c r="C65" s="53">
        <v>107</v>
      </c>
      <c r="D65" s="53">
        <v>12</v>
      </c>
      <c r="E65" s="53">
        <v>2</v>
      </c>
      <c r="F65" s="53">
        <v>45</v>
      </c>
      <c r="G65" s="57">
        <v>264</v>
      </c>
      <c r="H65" s="453">
        <f t="shared" si="0"/>
        <v>455</v>
      </c>
    </row>
    <row r="66" spans="1:8" ht="12.75">
      <c r="A66" s="195" t="s">
        <v>27</v>
      </c>
      <c r="B66" s="115">
        <v>1</v>
      </c>
      <c r="C66" s="53">
        <v>55</v>
      </c>
      <c r="D66" s="53">
        <v>4</v>
      </c>
      <c r="E66" s="53">
        <v>1</v>
      </c>
      <c r="F66" s="53">
        <v>9</v>
      </c>
      <c r="G66" s="57">
        <v>128</v>
      </c>
      <c r="H66" s="453">
        <f t="shared" si="0"/>
        <v>198</v>
      </c>
    </row>
    <row r="67" spans="1:8" ht="12.75">
      <c r="A67" s="195" t="s">
        <v>177</v>
      </c>
      <c r="B67" s="115" t="s">
        <v>5</v>
      </c>
      <c r="C67" s="53">
        <v>24</v>
      </c>
      <c r="D67" s="53" t="s">
        <v>5</v>
      </c>
      <c r="E67" s="53" t="s">
        <v>5</v>
      </c>
      <c r="F67" s="53" t="s">
        <v>5</v>
      </c>
      <c r="G67" s="57" t="s">
        <v>5</v>
      </c>
      <c r="H67" s="453">
        <f t="shared" si="0"/>
        <v>24</v>
      </c>
    </row>
    <row r="68" spans="1:8" ht="12.75">
      <c r="A68" s="195" t="s">
        <v>196</v>
      </c>
      <c r="B68" s="115" t="s">
        <v>5</v>
      </c>
      <c r="C68" s="53">
        <v>3</v>
      </c>
      <c r="D68" s="53" t="s">
        <v>5</v>
      </c>
      <c r="E68" s="53" t="s">
        <v>5</v>
      </c>
      <c r="F68" s="53" t="s">
        <v>5</v>
      </c>
      <c r="G68" s="57" t="s">
        <v>5</v>
      </c>
      <c r="H68" s="453">
        <f t="shared" si="0"/>
        <v>3</v>
      </c>
    </row>
    <row r="69" spans="1:8" ht="12.75">
      <c r="A69" s="195" t="s">
        <v>108</v>
      </c>
      <c r="B69" s="115" t="s">
        <v>5</v>
      </c>
      <c r="C69" s="53">
        <v>55</v>
      </c>
      <c r="D69" s="53">
        <v>19</v>
      </c>
      <c r="E69" s="53" t="s">
        <v>5</v>
      </c>
      <c r="F69" s="53" t="s">
        <v>5</v>
      </c>
      <c r="G69" s="57">
        <v>185</v>
      </c>
      <c r="H69" s="453">
        <f t="shared" si="0"/>
        <v>259</v>
      </c>
    </row>
    <row r="70" spans="1:8" ht="12.75">
      <c r="A70" s="195" t="s">
        <v>89</v>
      </c>
      <c r="B70" s="115" t="s">
        <v>5</v>
      </c>
      <c r="C70" s="53">
        <v>4</v>
      </c>
      <c r="D70" s="53" t="s">
        <v>5</v>
      </c>
      <c r="E70" s="53" t="s">
        <v>5</v>
      </c>
      <c r="F70" s="53" t="s">
        <v>5</v>
      </c>
      <c r="G70" s="57">
        <v>13</v>
      </c>
      <c r="H70" s="453">
        <f aca="true" t="shared" si="1" ref="H70:H133">SUM(B70:G70)</f>
        <v>17</v>
      </c>
    </row>
    <row r="71" spans="1:8" ht="12.75">
      <c r="A71" s="195" t="s">
        <v>109</v>
      </c>
      <c r="B71" s="115" t="s">
        <v>5</v>
      </c>
      <c r="C71" s="53">
        <v>170</v>
      </c>
      <c r="D71" s="53">
        <v>17</v>
      </c>
      <c r="E71" s="53" t="s">
        <v>5</v>
      </c>
      <c r="F71" s="53" t="s">
        <v>5</v>
      </c>
      <c r="G71" s="57">
        <v>753</v>
      </c>
      <c r="H71" s="453">
        <f t="shared" si="1"/>
        <v>940</v>
      </c>
    </row>
    <row r="72" spans="1:8" ht="12.75">
      <c r="A72" s="195" t="s">
        <v>110</v>
      </c>
      <c r="B72" s="115" t="s">
        <v>5</v>
      </c>
      <c r="C72" s="53">
        <v>68</v>
      </c>
      <c r="D72" s="53">
        <v>8</v>
      </c>
      <c r="E72" s="53" t="s">
        <v>5</v>
      </c>
      <c r="F72" s="53" t="s">
        <v>5</v>
      </c>
      <c r="G72" s="57">
        <v>59</v>
      </c>
      <c r="H72" s="453">
        <f t="shared" si="1"/>
        <v>135</v>
      </c>
    </row>
    <row r="73" spans="1:8" ht="12.75">
      <c r="A73" s="195" t="s">
        <v>28</v>
      </c>
      <c r="B73" s="115" t="s">
        <v>5</v>
      </c>
      <c r="C73" s="53">
        <v>126</v>
      </c>
      <c r="D73" s="53">
        <v>13</v>
      </c>
      <c r="E73" s="53" t="s">
        <v>5</v>
      </c>
      <c r="F73" s="53" t="s">
        <v>5</v>
      </c>
      <c r="G73" s="57">
        <v>69</v>
      </c>
      <c r="H73" s="453">
        <f t="shared" si="1"/>
        <v>208</v>
      </c>
    </row>
    <row r="74" spans="1:8" ht="12.75">
      <c r="A74" s="195" t="s">
        <v>111</v>
      </c>
      <c r="B74" s="115" t="s">
        <v>5</v>
      </c>
      <c r="C74" s="53">
        <v>8</v>
      </c>
      <c r="D74" s="53">
        <v>1</v>
      </c>
      <c r="E74" s="53" t="s">
        <v>5</v>
      </c>
      <c r="F74" s="53" t="s">
        <v>5</v>
      </c>
      <c r="G74" s="57">
        <v>10</v>
      </c>
      <c r="H74" s="453">
        <f t="shared" si="1"/>
        <v>19</v>
      </c>
    </row>
    <row r="75" spans="1:8" ht="12.75">
      <c r="A75" s="195" t="s">
        <v>29</v>
      </c>
      <c r="B75" s="115" t="s">
        <v>5</v>
      </c>
      <c r="C75" s="53">
        <v>37</v>
      </c>
      <c r="D75" s="53">
        <v>4</v>
      </c>
      <c r="E75" s="53">
        <v>1</v>
      </c>
      <c r="F75" s="53" t="s">
        <v>5</v>
      </c>
      <c r="G75" s="57">
        <v>151</v>
      </c>
      <c r="H75" s="453">
        <f t="shared" si="1"/>
        <v>193</v>
      </c>
    </row>
    <row r="76" spans="1:8" ht="12.75">
      <c r="A76" s="195" t="s">
        <v>112</v>
      </c>
      <c r="B76" s="115" t="s">
        <v>5</v>
      </c>
      <c r="C76" s="53">
        <v>135</v>
      </c>
      <c r="D76" s="53">
        <v>13</v>
      </c>
      <c r="E76" s="53">
        <v>1</v>
      </c>
      <c r="F76" s="53" t="s">
        <v>5</v>
      </c>
      <c r="G76" s="57">
        <v>271</v>
      </c>
      <c r="H76" s="453">
        <f t="shared" si="1"/>
        <v>420</v>
      </c>
    </row>
    <row r="77" spans="1:8" ht="12.75">
      <c r="A77" s="195" t="s">
        <v>113</v>
      </c>
      <c r="B77" s="115" t="s">
        <v>5</v>
      </c>
      <c r="C77" s="53">
        <v>1</v>
      </c>
      <c r="D77" s="53" t="s">
        <v>5</v>
      </c>
      <c r="E77" s="53" t="s">
        <v>5</v>
      </c>
      <c r="F77" s="53" t="s">
        <v>5</v>
      </c>
      <c r="G77" s="57" t="s">
        <v>5</v>
      </c>
      <c r="H77" s="453">
        <f t="shared" si="1"/>
        <v>1</v>
      </c>
    </row>
    <row r="78" spans="1:8" ht="12.75">
      <c r="A78" s="195" t="s">
        <v>30</v>
      </c>
      <c r="B78" s="115">
        <v>1</v>
      </c>
      <c r="C78" s="53">
        <v>789</v>
      </c>
      <c r="D78" s="53">
        <v>25</v>
      </c>
      <c r="E78" s="53">
        <v>5</v>
      </c>
      <c r="F78" s="53" t="s">
        <v>5</v>
      </c>
      <c r="G78" s="57">
        <v>341</v>
      </c>
      <c r="H78" s="453">
        <f t="shared" si="1"/>
        <v>1161</v>
      </c>
    </row>
    <row r="79" spans="1:8" ht="12.75">
      <c r="A79" s="195" t="s">
        <v>31</v>
      </c>
      <c r="B79" s="115" t="s">
        <v>5</v>
      </c>
      <c r="C79" s="53">
        <v>26</v>
      </c>
      <c r="D79" s="53">
        <v>7</v>
      </c>
      <c r="E79" s="53" t="s">
        <v>5</v>
      </c>
      <c r="F79" s="53" t="s">
        <v>5</v>
      </c>
      <c r="G79" s="57">
        <v>84</v>
      </c>
      <c r="H79" s="453">
        <f t="shared" si="1"/>
        <v>117</v>
      </c>
    </row>
    <row r="80" spans="1:8" ht="12.75">
      <c r="A80" s="195" t="s">
        <v>32</v>
      </c>
      <c r="B80" s="115" t="s">
        <v>5</v>
      </c>
      <c r="C80" s="53">
        <v>40</v>
      </c>
      <c r="D80" s="53">
        <v>2</v>
      </c>
      <c r="E80" s="53" t="s">
        <v>5</v>
      </c>
      <c r="F80" s="53" t="s">
        <v>5</v>
      </c>
      <c r="G80" s="57">
        <v>36</v>
      </c>
      <c r="H80" s="453">
        <f t="shared" si="1"/>
        <v>78</v>
      </c>
    </row>
    <row r="81" spans="1:8" ht="12.75">
      <c r="A81" s="195" t="s">
        <v>33</v>
      </c>
      <c r="B81" s="115" t="s">
        <v>5</v>
      </c>
      <c r="C81" s="53">
        <v>40</v>
      </c>
      <c r="D81" s="53">
        <v>4</v>
      </c>
      <c r="E81" s="53" t="s">
        <v>5</v>
      </c>
      <c r="F81" s="53" t="s">
        <v>5</v>
      </c>
      <c r="G81" s="57">
        <v>96</v>
      </c>
      <c r="H81" s="453">
        <f t="shared" si="1"/>
        <v>140</v>
      </c>
    </row>
    <row r="82" spans="1:8" ht="12.75">
      <c r="A82" s="195" t="s">
        <v>34</v>
      </c>
      <c r="B82" s="115" t="s">
        <v>5</v>
      </c>
      <c r="C82" s="53" t="s">
        <v>5</v>
      </c>
      <c r="D82" s="53" t="s">
        <v>5</v>
      </c>
      <c r="E82" s="53" t="s">
        <v>5</v>
      </c>
      <c r="F82" s="53" t="s">
        <v>5</v>
      </c>
      <c r="G82" s="57">
        <v>2</v>
      </c>
      <c r="H82" s="453">
        <f t="shared" si="1"/>
        <v>2</v>
      </c>
    </row>
    <row r="83" spans="1:8" ht="12.75">
      <c r="A83" s="195" t="s">
        <v>35</v>
      </c>
      <c r="B83" s="115">
        <v>1</v>
      </c>
      <c r="C83" s="53">
        <v>25</v>
      </c>
      <c r="D83" s="53">
        <v>2</v>
      </c>
      <c r="E83" s="53">
        <v>2</v>
      </c>
      <c r="F83" s="53">
        <v>7</v>
      </c>
      <c r="G83" s="57">
        <v>67</v>
      </c>
      <c r="H83" s="453">
        <f t="shared" si="1"/>
        <v>104</v>
      </c>
    </row>
    <row r="84" spans="1:8" ht="12.75">
      <c r="A84" s="195" t="s">
        <v>114</v>
      </c>
      <c r="B84" s="115" t="s">
        <v>5</v>
      </c>
      <c r="C84" s="53">
        <v>52</v>
      </c>
      <c r="D84" s="53">
        <v>81</v>
      </c>
      <c r="E84" s="53" t="s">
        <v>5</v>
      </c>
      <c r="F84" s="53" t="s">
        <v>5</v>
      </c>
      <c r="G84" s="57">
        <v>1603</v>
      </c>
      <c r="H84" s="453">
        <f t="shared" si="1"/>
        <v>1736</v>
      </c>
    </row>
    <row r="85" spans="1:8" ht="12.75">
      <c r="A85" s="195" t="s">
        <v>36</v>
      </c>
      <c r="B85" s="115" t="s">
        <v>5</v>
      </c>
      <c r="C85" s="53" t="s">
        <v>5</v>
      </c>
      <c r="D85" s="53">
        <v>1</v>
      </c>
      <c r="E85" s="53" t="s">
        <v>5</v>
      </c>
      <c r="F85" s="53" t="s">
        <v>5</v>
      </c>
      <c r="G85" s="57">
        <v>253</v>
      </c>
      <c r="H85" s="453">
        <f t="shared" si="1"/>
        <v>254</v>
      </c>
    </row>
    <row r="86" spans="1:8" ht="12.75">
      <c r="A86" s="195" t="s">
        <v>115</v>
      </c>
      <c r="B86" s="115" t="s">
        <v>5</v>
      </c>
      <c r="C86" s="53">
        <v>15</v>
      </c>
      <c r="D86" s="53" t="s">
        <v>5</v>
      </c>
      <c r="E86" s="53" t="s">
        <v>5</v>
      </c>
      <c r="F86" s="53" t="s">
        <v>5</v>
      </c>
      <c r="G86" s="57">
        <v>37</v>
      </c>
      <c r="H86" s="453">
        <f t="shared" si="1"/>
        <v>52</v>
      </c>
    </row>
    <row r="87" spans="1:8" ht="12.75">
      <c r="A87" s="195" t="s">
        <v>116</v>
      </c>
      <c r="B87" s="115" t="s">
        <v>5</v>
      </c>
      <c r="C87" s="53">
        <v>10</v>
      </c>
      <c r="D87" s="53" t="s">
        <v>5</v>
      </c>
      <c r="E87" s="53" t="s">
        <v>5</v>
      </c>
      <c r="F87" s="53" t="s">
        <v>5</v>
      </c>
      <c r="G87" s="57">
        <v>20</v>
      </c>
      <c r="H87" s="453">
        <f t="shared" si="1"/>
        <v>30</v>
      </c>
    </row>
    <row r="88" spans="1:8" ht="12.75">
      <c r="A88" s="195" t="s">
        <v>37</v>
      </c>
      <c r="B88" s="115">
        <v>1</v>
      </c>
      <c r="C88" s="53">
        <v>41</v>
      </c>
      <c r="D88" s="53">
        <v>2</v>
      </c>
      <c r="E88" s="53" t="s">
        <v>5</v>
      </c>
      <c r="F88" s="53">
        <v>3</v>
      </c>
      <c r="G88" s="57">
        <v>79</v>
      </c>
      <c r="H88" s="453">
        <f t="shared" si="1"/>
        <v>126</v>
      </c>
    </row>
    <row r="89" spans="1:8" ht="12.75">
      <c r="A89" s="195" t="s">
        <v>174</v>
      </c>
      <c r="B89" s="115" t="s">
        <v>5</v>
      </c>
      <c r="C89" s="53">
        <v>15</v>
      </c>
      <c r="D89" s="53" t="s">
        <v>5</v>
      </c>
      <c r="E89" s="53" t="s">
        <v>5</v>
      </c>
      <c r="F89" s="53" t="s">
        <v>5</v>
      </c>
      <c r="G89" s="57">
        <v>6</v>
      </c>
      <c r="H89" s="453">
        <f t="shared" si="1"/>
        <v>21</v>
      </c>
    </row>
    <row r="90" spans="1:8" ht="12.75">
      <c r="A90" s="195" t="s">
        <v>117</v>
      </c>
      <c r="B90" s="115" t="s">
        <v>5</v>
      </c>
      <c r="C90" s="53">
        <v>12</v>
      </c>
      <c r="D90" s="53" t="s">
        <v>5</v>
      </c>
      <c r="E90" s="53" t="s">
        <v>5</v>
      </c>
      <c r="F90" s="53">
        <v>4</v>
      </c>
      <c r="G90" s="57">
        <v>5</v>
      </c>
      <c r="H90" s="453">
        <f t="shared" si="1"/>
        <v>21</v>
      </c>
    </row>
    <row r="91" spans="1:8" ht="12.75">
      <c r="A91" s="195" t="s">
        <v>118</v>
      </c>
      <c r="B91" s="115">
        <v>1</v>
      </c>
      <c r="C91" s="53">
        <v>134</v>
      </c>
      <c r="D91" s="53">
        <v>9</v>
      </c>
      <c r="E91" s="53" t="s">
        <v>5</v>
      </c>
      <c r="F91" s="53">
        <v>3</v>
      </c>
      <c r="G91" s="57">
        <v>82</v>
      </c>
      <c r="H91" s="453">
        <f t="shared" si="1"/>
        <v>229</v>
      </c>
    </row>
    <row r="92" spans="1:8" ht="12.75">
      <c r="A92" s="195" t="s">
        <v>38</v>
      </c>
      <c r="B92" s="115" t="s">
        <v>5</v>
      </c>
      <c r="C92" s="53">
        <v>7</v>
      </c>
      <c r="D92" s="53" t="s">
        <v>5</v>
      </c>
      <c r="E92" s="53">
        <v>1</v>
      </c>
      <c r="F92" s="53">
        <v>6</v>
      </c>
      <c r="G92" s="57">
        <v>7</v>
      </c>
      <c r="H92" s="453">
        <f t="shared" si="1"/>
        <v>21</v>
      </c>
    </row>
    <row r="93" spans="1:8" ht="12.75">
      <c r="A93" s="195" t="s">
        <v>39</v>
      </c>
      <c r="B93" s="115" t="s">
        <v>5</v>
      </c>
      <c r="C93" s="53">
        <v>67</v>
      </c>
      <c r="D93" s="53">
        <v>3</v>
      </c>
      <c r="E93" s="53">
        <v>1</v>
      </c>
      <c r="F93" s="53">
        <v>1</v>
      </c>
      <c r="G93" s="57">
        <v>70</v>
      </c>
      <c r="H93" s="453">
        <f t="shared" si="1"/>
        <v>142</v>
      </c>
    </row>
    <row r="94" spans="1:8" ht="12.75">
      <c r="A94" s="195" t="s">
        <v>40</v>
      </c>
      <c r="B94" s="115" t="s">
        <v>5</v>
      </c>
      <c r="C94" s="53">
        <v>313</v>
      </c>
      <c r="D94" s="53" t="s">
        <v>5</v>
      </c>
      <c r="E94" s="53" t="s">
        <v>5</v>
      </c>
      <c r="F94" s="53" t="s">
        <v>5</v>
      </c>
      <c r="G94" s="57" t="s">
        <v>5</v>
      </c>
      <c r="H94" s="453">
        <f t="shared" si="1"/>
        <v>313</v>
      </c>
    </row>
    <row r="95" spans="1:8" ht="12.75">
      <c r="A95" s="195" t="s">
        <v>182</v>
      </c>
      <c r="B95" s="115" t="s">
        <v>5</v>
      </c>
      <c r="C95" s="53">
        <v>3</v>
      </c>
      <c r="D95" s="53" t="s">
        <v>5</v>
      </c>
      <c r="E95" s="53" t="s">
        <v>5</v>
      </c>
      <c r="F95" s="53" t="s">
        <v>5</v>
      </c>
      <c r="G95" s="57" t="s">
        <v>5</v>
      </c>
      <c r="H95" s="453">
        <f t="shared" si="1"/>
        <v>3</v>
      </c>
    </row>
    <row r="96" spans="1:8" ht="12.75">
      <c r="A96" s="195" t="s">
        <v>41</v>
      </c>
      <c r="B96" s="115" t="s">
        <v>5</v>
      </c>
      <c r="C96" s="53">
        <v>19</v>
      </c>
      <c r="D96" s="53" t="s">
        <v>5</v>
      </c>
      <c r="E96" s="53" t="s">
        <v>5</v>
      </c>
      <c r="F96" s="53" t="s">
        <v>5</v>
      </c>
      <c r="G96" s="57" t="s">
        <v>5</v>
      </c>
      <c r="H96" s="453">
        <f t="shared" si="1"/>
        <v>19</v>
      </c>
    </row>
    <row r="97" spans="1:8" ht="12.75">
      <c r="A97" s="195" t="s">
        <v>202</v>
      </c>
      <c r="B97" s="115" t="s">
        <v>5</v>
      </c>
      <c r="C97" s="53">
        <v>122</v>
      </c>
      <c r="D97" s="53">
        <v>7</v>
      </c>
      <c r="E97" s="53">
        <v>1</v>
      </c>
      <c r="F97" s="53" t="s">
        <v>5</v>
      </c>
      <c r="G97" s="57">
        <v>51</v>
      </c>
      <c r="H97" s="453">
        <f t="shared" si="1"/>
        <v>181</v>
      </c>
    </row>
    <row r="98" spans="1:8" ht="12.75">
      <c r="A98" s="195" t="s">
        <v>42</v>
      </c>
      <c r="B98" s="115" t="s">
        <v>5</v>
      </c>
      <c r="C98" s="53">
        <v>12</v>
      </c>
      <c r="D98" s="53" t="s">
        <v>5</v>
      </c>
      <c r="E98" s="53" t="s">
        <v>5</v>
      </c>
      <c r="F98" s="53" t="s">
        <v>5</v>
      </c>
      <c r="G98" s="57">
        <v>12</v>
      </c>
      <c r="H98" s="453">
        <f t="shared" si="1"/>
        <v>24</v>
      </c>
    </row>
    <row r="99" spans="1:8" ht="12.75">
      <c r="A99" s="195" t="s">
        <v>139</v>
      </c>
      <c r="B99" s="115" t="s">
        <v>5</v>
      </c>
      <c r="C99" s="53" t="s">
        <v>5</v>
      </c>
      <c r="D99" s="53" t="s">
        <v>5</v>
      </c>
      <c r="E99" s="53" t="s">
        <v>5</v>
      </c>
      <c r="F99" s="53" t="s">
        <v>5</v>
      </c>
      <c r="G99" s="57">
        <v>5</v>
      </c>
      <c r="H99" s="453">
        <f t="shared" si="1"/>
        <v>5</v>
      </c>
    </row>
    <row r="100" spans="1:8" ht="12.75">
      <c r="A100" s="195" t="s">
        <v>119</v>
      </c>
      <c r="B100" s="115" t="s">
        <v>5</v>
      </c>
      <c r="C100" s="53">
        <v>10</v>
      </c>
      <c r="D100" s="53">
        <v>2</v>
      </c>
      <c r="E100" s="53" t="s">
        <v>5</v>
      </c>
      <c r="F100" s="53" t="s">
        <v>5</v>
      </c>
      <c r="G100" s="57">
        <v>163</v>
      </c>
      <c r="H100" s="453">
        <f t="shared" si="1"/>
        <v>175</v>
      </c>
    </row>
    <row r="101" spans="1:8" ht="12.75">
      <c r="A101" s="195" t="s">
        <v>43</v>
      </c>
      <c r="B101" s="115" t="s">
        <v>5</v>
      </c>
      <c r="C101" s="53">
        <v>16</v>
      </c>
      <c r="D101" s="53">
        <v>4</v>
      </c>
      <c r="E101" s="53" t="s">
        <v>5</v>
      </c>
      <c r="F101" s="53" t="s">
        <v>5</v>
      </c>
      <c r="G101" s="57">
        <v>14</v>
      </c>
      <c r="H101" s="453">
        <f t="shared" si="1"/>
        <v>34</v>
      </c>
    </row>
    <row r="102" spans="1:8" ht="12.75">
      <c r="A102" s="195" t="s">
        <v>44</v>
      </c>
      <c r="B102" s="115" t="s">
        <v>5</v>
      </c>
      <c r="C102" s="53">
        <v>127</v>
      </c>
      <c r="D102" s="53">
        <v>5</v>
      </c>
      <c r="E102" s="53">
        <v>1</v>
      </c>
      <c r="F102" s="53" t="s">
        <v>5</v>
      </c>
      <c r="G102" s="57">
        <v>244</v>
      </c>
      <c r="H102" s="453">
        <f t="shared" si="1"/>
        <v>377</v>
      </c>
    </row>
    <row r="103" spans="1:8" ht="12.75">
      <c r="A103" s="195" t="s">
        <v>45</v>
      </c>
      <c r="B103" s="115" t="s">
        <v>5</v>
      </c>
      <c r="C103" s="53">
        <v>2</v>
      </c>
      <c r="D103" s="53" t="s">
        <v>5</v>
      </c>
      <c r="E103" s="53" t="s">
        <v>5</v>
      </c>
      <c r="F103" s="53" t="s">
        <v>5</v>
      </c>
      <c r="G103" s="57">
        <v>3</v>
      </c>
      <c r="H103" s="453">
        <f t="shared" si="1"/>
        <v>5</v>
      </c>
    </row>
    <row r="104" spans="1:8" ht="12.75">
      <c r="A104" s="195" t="s">
        <v>90</v>
      </c>
      <c r="B104" s="115" t="s">
        <v>5</v>
      </c>
      <c r="C104" s="53">
        <v>5</v>
      </c>
      <c r="D104" s="53" t="s">
        <v>5</v>
      </c>
      <c r="E104" s="53" t="s">
        <v>5</v>
      </c>
      <c r="F104" s="53" t="s">
        <v>5</v>
      </c>
      <c r="G104" s="57">
        <v>24</v>
      </c>
      <c r="H104" s="453">
        <f t="shared" si="1"/>
        <v>29</v>
      </c>
    </row>
    <row r="105" spans="1:8" ht="12.75">
      <c r="A105" s="195" t="s">
        <v>120</v>
      </c>
      <c r="B105" s="115" t="s">
        <v>5</v>
      </c>
      <c r="C105" s="53">
        <v>92</v>
      </c>
      <c r="D105" s="53">
        <v>4</v>
      </c>
      <c r="E105" s="53" t="s">
        <v>5</v>
      </c>
      <c r="F105" s="53" t="s">
        <v>5</v>
      </c>
      <c r="G105" s="57">
        <v>217</v>
      </c>
      <c r="H105" s="453">
        <f t="shared" si="1"/>
        <v>313</v>
      </c>
    </row>
    <row r="106" spans="1:8" ht="12.75">
      <c r="A106" s="195" t="s">
        <v>46</v>
      </c>
      <c r="B106" s="115">
        <v>1</v>
      </c>
      <c r="C106" s="53">
        <v>307</v>
      </c>
      <c r="D106" s="53">
        <v>55</v>
      </c>
      <c r="E106" s="53">
        <v>5</v>
      </c>
      <c r="F106" s="53" t="s">
        <v>5</v>
      </c>
      <c r="G106" s="57">
        <v>472</v>
      </c>
      <c r="H106" s="453">
        <f t="shared" si="1"/>
        <v>840</v>
      </c>
    </row>
    <row r="107" spans="1:8" ht="12.75">
      <c r="A107" s="195" t="s">
        <v>47</v>
      </c>
      <c r="B107" s="115" t="s">
        <v>5</v>
      </c>
      <c r="C107" s="53">
        <v>378</v>
      </c>
      <c r="D107" s="53">
        <v>100</v>
      </c>
      <c r="E107" s="53">
        <v>13</v>
      </c>
      <c r="F107" s="53">
        <v>1</v>
      </c>
      <c r="G107" s="57">
        <v>431</v>
      </c>
      <c r="H107" s="453">
        <f t="shared" si="1"/>
        <v>923</v>
      </c>
    </row>
    <row r="108" spans="1:8" ht="12.75">
      <c r="A108" s="195" t="s">
        <v>140</v>
      </c>
      <c r="B108" s="115" t="s">
        <v>5</v>
      </c>
      <c r="C108" s="53">
        <v>3</v>
      </c>
      <c r="D108" s="53" t="s">
        <v>5</v>
      </c>
      <c r="E108" s="53" t="s">
        <v>5</v>
      </c>
      <c r="F108" s="53" t="s">
        <v>5</v>
      </c>
      <c r="G108" s="57" t="s">
        <v>5</v>
      </c>
      <c r="H108" s="453">
        <f t="shared" si="1"/>
        <v>3</v>
      </c>
    </row>
    <row r="109" spans="1:8" ht="12.75">
      <c r="A109" s="195" t="s">
        <v>48</v>
      </c>
      <c r="B109" s="115" t="s">
        <v>5</v>
      </c>
      <c r="C109" s="53">
        <v>1</v>
      </c>
      <c r="D109" s="53" t="s">
        <v>5</v>
      </c>
      <c r="E109" s="53" t="s">
        <v>5</v>
      </c>
      <c r="F109" s="53" t="s">
        <v>5</v>
      </c>
      <c r="G109" s="57">
        <v>14</v>
      </c>
      <c r="H109" s="453">
        <f t="shared" si="1"/>
        <v>15</v>
      </c>
    </row>
    <row r="110" spans="1:8" ht="12.75">
      <c r="A110" s="195" t="s">
        <v>121</v>
      </c>
      <c r="B110" s="115" t="s">
        <v>5</v>
      </c>
      <c r="C110" s="53">
        <v>2</v>
      </c>
      <c r="D110" s="53" t="s">
        <v>5</v>
      </c>
      <c r="E110" s="53" t="s">
        <v>5</v>
      </c>
      <c r="F110" s="53" t="s">
        <v>5</v>
      </c>
      <c r="G110" s="57">
        <v>1</v>
      </c>
      <c r="H110" s="453">
        <f t="shared" si="1"/>
        <v>3</v>
      </c>
    </row>
    <row r="111" spans="1:8" ht="12.75">
      <c r="A111" s="195" t="s">
        <v>49</v>
      </c>
      <c r="B111" s="115" t="s">
        <v>5</v>
      </c>
      <c r="C111" s="53">
        <v>27</v>
      </c>
      <c r="D111" s="53">
        <v>18</v>
      </c>
      <c r="E111" s="53">
        <v>2</v>
      </c>
      <c r="F111" s="53">
        <v>2</v>
      </c>
      <c r="G111" s="57">
        <v>437</v>
      </c>
      <c r="H111" s="453">
        <f t="shared" si="1"/>
        <v>486</v>
      </c>
    </row>
    <row r="112" spans="1:8" ht="12.75">
      <c r="A112" s="195" t="s">
        <v>172</v>
      </c>
      <c r="B112" s="115" t="s">
        <v>5</v>
      </c>
      <c r="C112" s="53">
        <v>124</v>
      </c>
      <c r="D112" s="53" t="s">
        <v>5</v>
      </c>
      <c r="E112" s="53" t="s">
        <v>5</v>
      </c>
      <c r="F112" s="53" t="s">
        <v>5</v>
      </c>
      <c r="G112" s="57" t="s">
        <v>5</v>
      </c>
      <c r="H112" s="453">
        <f t="shared" si="1"/>
        <v>124</v>
      </c>
    </row>
    <row r="113" spans="1:8" ht="12.75">
      <c r="A113" s="195" t="s">
        <v>160</v>
      </c>
      <c r="B113" s="115" t="s">
        <v>5</v>
      </c>
      <c r="C113" s="53">
        <v>727</v>
      </c>
      <c r="D113" s="53" t="s">
        <v>5</v>
      </c>
      <c r="E113" s="53" t="s">
        <v>5</v>
      </c>
      <c r="F113" s="53" t="s">
        <v>5</v>
      </c>
      <c r="G113" s="57" t="s">
        <v>5</v>
      </c>
      <c r="H113" s="453">
        <f t="shared" si="1"/>
        <v>727</v>
      </c>
    </row>
    <row r="114" spans="1:8" ht="12.75">
      <c r="A114" s="195" t="s">
        <v>50</v>
      </c>
      <c r="B114" s="115" t="s">
        <v>5</v>
      </c>
      <c r="C114" s="53">
        <v>35</v>
      </c>
      <c r="D114" s="53">
        <v>2</v>
      </c>
      <c r="E114" s="53">
        <v>5</v>
      </c>
      <c r="F114" s="53" t="s">
        <v>5</v>
      </c>
      <c r="G114" s="57">
        <v>23</v>
      </c>
      <c r="H114" s="453">
        <f t="shared" si="1"/>
        <v>65</v>
      </c>
    </row>
    <row r="115" spans="1:8" ht="12.75">
      <c r="A115" s="195" t="s">
        <v>241</v>
      </c>
      <c r="B115" s="115" t="s">
        <v>5</v>
      </c>
      <c r="C115" s="53" t="s">
        <v>5</v>
      </c>
      <c r="D115" s="53" t="s">
        <v>5</v>
      </c>
      <c r="E115" s="53" t="s">
        <v>5</v>
      </c>
      <c r="F115" s="53" t="s">
        <v>5</v>
      </c>
      <c r="G115" s="57">
        <v>1</v>
      </c>
      <c r="H115" s="453">
        <f t="shared" si="1"/>
        <v>1</v>
      </c>
    </row>
    <row r="116" spans="1:8" ht="12.75">
      <c r="A116" s="195" t="s">
        <v>74</v>
      </c>
      <c r="B116" s="115">
        <v>3</v>
      </c>
      <c r="C116" s="53">
        <v>256</v>
      </c>
      <c r="D116" s="53">
        <v>13</v>
      </c>
      <c r="E116" s="53">
        <v>5</v>
      </c>
      <c r="F116" s="53" t="s">
        <v>5</v>
      </c>
      <c r="G116" s="57">
        <v>574</v>
      </c>
      <c r="H116" s="453">
        <f t="shared" si="1"/>
        <v>851</v>
      </c>
    </row>
    <row r="117" spans="1:8" ht="12.75">
      <c r="A117" s="195" t="s">
        <v>141</v>
      </c>
      <c r="B117" s="115" t="s">
        <v>5</v>
      </c>
      <c r="C117" s="53">
        <v>4</v>
      </c>
      <c r="D117" s="53" t="s">
        <v>5</v>
      </c>
      <c r="E117" s="53" t="s">
        <v>5</v>
      </c>
      <c r="F117" s="53" t="s">
        <v>5</v>
      </c>
      <c r="G117" s="57">
        <v>5</v>
      </c>
      <c r="H117" s="453">
        <f t="shared" si="1"/>
        <v>9</v>
      </c>
    </row>
    <row r="118" spans="1:8" ht="12.75">
      <c r="A118" s="195" t="s">
        <v>178</v>
      </c>
      <c r="B118" s="115" t="s">
        <v>5</v>
      </c>
      <c r="C118" s="53">
        <v>45</v>
      </c>
      <c r="D118" s="53" t="s">
        <v>5</v>
      </c>
      <c r="E118" s="53" t="s">
        <v>5</v>
      </c>
      <c r="F118" s="53" t="s">
        <v>5</v>
      </c>
      <c r="G118" s="57" t="s">
        <v>5</v>
      </c>
      <c r="H118" s="453">
        <f t="shared" si="1"/>
        <v>45</v>
      </c>
    </row>
    <row r="119" spans="1:8" ht="12.75">
      <c r="A119" s="195" t="s">
        <v>122</v>
      </c>
      <c r="B119" s="115" t="s">
        <v>5</v>
      </c>
      <c r="C119" s="53">
        <v>17</v>
      </c>
      <c r="D119" s="53" t="s">
        <v>5</v>
      </c>
      <c r="E119" s="53" t="s">
        <v>5</v>
      </c>
      <c r="F119" s="53" t="s">
        <v>5</v>
      </c>
      <c r="G119" s="57">
        <v>47</v>
      </c>
      <c r="H119" s="453">
        <f t="shared" si="1"/>
        <v>64</v>
      </c>
    </row>
    <row r="120" spans="1:8" ht="12.75">
      <c r="A120" s="195" t="s">
        <v>51</v>
      </c>
      <c r="B120" s="115">
        <v>1</v>
      </c>
      <c r="C120" s="53">
        <v>92</v>
      </c>
      <c r="D120" s="53">
        <v>5</v>
      </c>
      <c r="E120" s="53">
        <v>8</v>
      </c>
      <c r="F120" s="53">
        <v>2</v>
      </c>
      <c r="G120" s="57">
        <v>268</v>
      </c>
      <c r="H120" s="453">
        <f t="shared" si="1"/>
        <v>376</v>
      </c>
    </row>
    <row r="121" spans="1:8" ht="12.75">
      <c r="A121" s="195" t="s">
        <v>211</v>
      </c>
      <c r="B121" s="115">
        <v>7</v>
      </c>
      <c r="C121" s="53">
        <v>39</v>
      </c>
      <c r="D121" s="53">
        <v>10</v>
      </c>
      <c r="E121" s="53" t="s">
        <v>5</v>
      </c>
      <c r="F121" s="53" t="s">
        <v>5</v>
      </c>
      <c r="G121" s="57">
        <v>89</v>
      </c>
      <c r="H121" s="453">
        <f t="shared" si="1"/>
        <v>145</v>
      </c>
    </row>
    <row r="122" spans="1:8" ht="12.75">
      <c r="A122" s="195" t="s">
        <v>142</v>
      </c>
      <c r="B122" s="115" t="s">
        <v>5</v>
      </c>
      <c r="C122" s="53">
        <v>5</v>
      </c>
      <c r="D122" s="53" t="s">
        <v>5</v>
      </c>
      <c r="E122" s="53" t="s">
        <v>5</v>
      </c>
      <c r="F122" s="53" t="s">
        <v>5</v>
      </c>
      <c r="G122" s="57">
        <v>3</v>
      </c>
      <c r="H122" s="453">
        <f t="shared" si="1"/>
        <v>8</v>
      </c>
    </row>
    <row r="123" spans="1:8" ht="12.75">
      <c r="A123" s="195" t="s">
        <v>123</v>
      </c>
      <c r="B123" s="115" t="s">
        <v>5</v>
      </c>
      <c r="C123" s="53" t="s">
        <v>5</v>
      </c>
      <c r="D123" s="53" t="s">
        <v>5</v>
      </c>
      <c r="E123" s="53" t="s">
        <v>5</v>
      </c>
      <c r="F123" s="53" t="s">
        <v>5</v>
      </c>
      <c r="G123" s="57">
        <v>5</v>
      </c>
      <c r="H123" s="453">
        <f t="shared" si="1"/>
        <v>5</v>
      </c>
    </row>
    <row r="124" spans="1:8" ht="12.75">
      <c r="A124" s="195" t="s">
        <v>124</v>
      </c>
      <c r="B124" s="115" t="s">
        <v>5</v>
      </c>
      <c r="C124" s="53">
        <v>88</v>
      </c>
      <c r="D124" s="53">
        <v>3</v>
      </c>
      <c r="E124" s="53">
        <v>1</v>
      </c>
      <c r="F124" s="53" t="s">
        <v>5</v>
      </c>
      <c r="G124" s="57">
        <v>54</v>
      </c>
      <c r="H124" s="453">
        <f t="shared" si="1"/>
        <v>146</v>
      </c>
    </row>
    <row r="125" spans="1:8" ht="12.75">
      <c r="A125" s="195" t="s">
        <v>175</v>
      </c>
      <c r="B125" s="115" t="s">
        <v>5</v>
      </c>
      <c r="C125" s="53">
        <v>8</v>
      </c>
      <c r="D125" s="53" t="s">
        <v>5</v>
      </c>
      <c r="E125" s="53" t="s">
        <v>5</v>
      </c>
      <c r="F125" s="53" t="s">
        <v>5</v>
      </c>
      <c r="G125" s="57" t="s">
        <v>5</v>
      </c>
      <c r="H125" s="453">
        <f t="shared" si="1"/>
        <v>8</v>
      </c>
    </row>
    <row r="126" spans="1:8" ht="12.75">
      <c r="A126" s="195" t="s">
        <v>52</v>
      </c>
      <c r="B126" s="115" t="s">
        <v>5</v>
      </c>
      <c r="C126" s="53">
        <v>52</v>
      </c>
      <c r="D126" s="53">
        <v>6</v>
      </c>
      <c r="E126" s="53" t="s">
        <v>5</v>
      </c>
      <c r="F126" s="53" t="s">
        <v>5</v>
      </c>
      <c r="G126" s="57">
        <v>80</v>
      </c>
      <c r="H126" s="453">
        <f t="shared" si="1"/>
        <v>138</v>
      </c>
    </row>
    <row r="127" spans="1:8" ht="12.75">
      <c r="A127" s="195" t="s">
        <v>203</v>
      </c>
      <c r="B127" s="115" t="s">
        <v>5</v>
      </c>
      <c r="C127" s="53" t="s">
        <v>5</v>
      </c>
      <c r="D127" s="53" t="s">
        <v>5</v>
      </c>
      <c r="E127" s="53" t="s">
        <v>5</v>
      </c>
      <c r="F127" s="53" t="s">
        <v>5</v>
      </c>
      <c r="G127" s="57">
        <v>1</v>
      </c>
      <c r="H127" s="453">
        <f t="shared" si="1"/>
        <v>1</v>
      </c>
    </row>
    <row r="128" spans="1:8" ht="12.75">
      <c r="A128" s="195" t="s">
        <v>91</v>
      </c>
      <c r="B128" s="115" t="s">
        <v>5</v>
      </c>
      <c r="C128" s="53">
        <v>1</v>
      </c>
      <c r="D128" s="53" t="s">
        <v>5</v>
      </c>
      <c r="E128" s="53" t="s">
        <v>5</v>
      </c>
      <c r="F128" s="53" t="s">
        <v>5</v>
      </c>
      <c r="G128" s="57" t="s">
        <v>5</v>
      </c>
      <c r="H128" s="453">
        <f t="shared" si="1"/>
        <v>1</v>
      </c>
    </row>
    <row r="129" spans="1:8" ht="12.75">
      <c r="A129" s="195" t="s">
        <v>53</v>
      </c>
      <c r="B129" s="115">
        <v>2216</v>
      </c>
      <c r="C129" s="53">
        <v>4713</v>
      </c>
      <c r="D129" s="53">
        <v>367</v>
      </c>
      <c r="E129" s="53">
        <v>180</v>
      </c>
      <c r="F129" s="53">
        <v>581</v>
      </c>
      <c r="G129" s="57">
        <v>4306</v>
      </c>
      <c r="H129" s="453">
        <f t="shared" si="1"/>
        <v>12363</v>
      </c>
    </row>
    <row r="130" spans="1:8" ht="12.75">
      <c r="A130" s="195" t="s">
        <v>143</v>
      </c>
      <c r="B130" s="115" t="s">
        <v>5</v>
      </c>
      <c r="C130" s="53">
        <v>167</v>
      </c>
      <c r="D130" s="53" t="s">
        <v>5</v>
      </c>
      <c r="E130" s="53">
        <v>1</v>
      </c>
      <c r="F130" s="53" t="s">
        <v>5</v>
      </c>
      <c r="G130" s="57" t="s">
        <v>5</v>
      </c>
      <c r="H130" s="453">
        <f t="shared" si="1"/>
        <v>168</v>
      </c>
    </row>
    <row r="131" spans="1:8" ht="12.75">
      <c r="A131" s="195" t="s">
        <v>78</v>
      </c>
      <c r="B131" s="115" t="s">
        <v>5</v>
      </c>
      <c r="C131" s="53">
        <v>4</v>
      </c>
      <c r="D131" s="53" t="s">
        <v>5</v>
      </c>
      <c r="E131" s="53" t="s">
        <v>5</v>
      </c>
      <c r="F131" s="53">
        <v>3</v>
      </c>
      <c r="G131" s="57">
        <v>13</v>
      </c>
      <c r="H131" s="453">
        <f t="shared" si="1"/>
        <v>20</v>
      </c>
    </row>
    <row r="132" spans="1:8" ht="12.75">
      <c r="A132" s="195" t="s">
        <v>206</v>
      </c>
      <c r="B132" s="115" t="s">
        <v>5</v>
      </c>
      <c r="C132" s="53" t="s">
        <v>5</v>
      </c>
      <c r="D132" s="53" t="s">
        <v>5</v>
      </c>
      <c r="E132" s="53" t="s">
        <v>5</v>
      </c>
      <c r="F132" s="53" t="s">
        <v>5</v>
      </c>
      <c r="G132" s="57">
        <v>1</v>
      </c>
      <c r="H132" s="453">
        <f t="shared" si="1"/>
        <v>1</v>
      </c>
    </row>
    <row r="133" spans="1:8" ht="12.75">
      <c r="A133" s="195" t="s">
        <v>176</v>
      </c>
      <c r="B133" s="115" t="s">
        <v>5</v>
      </c>
      <c r="C133" s="53">
        <v>2</v>
      </c>
      <c r="D133" s="53" t="s">
        <v>5</v>
      </c>
      <c r="E133" s="53" t="s">
        <v>5</v>
      </c>
      <c r="F133" s="53" t="s">
        <v>5</v>
      </c>
      <c r="G133" s="57">
        <v>12</v>
      </c>
      <c r="H133" s="453">
        <f t="shared" si="1"/>
        <v>14</v>
      </c>
    </row>
    <row r="134" spans="1:8" ht="12.75">
      <c r="A134" s="195" t="s">
        <v>54</v>
      </c>
      <c r="B134" s="115" t="s">
        <v>5</v>
      </c>
      <c r="C134" s="53">
        <v>19</v>
      </c>
      <c r="D134" s="53">
        <v>2</v>
      </c>
      <c r="E134" s="53">
        <v>1</v>
      </c>
      <c r="F134" s="53" t="s">
        <v>5</v>
      </c>
      <c r="G134" s="57">
        <v>54</v>
      </c>
      <c r="H134" s="453">
        <f aca="true" t="shared" si="2" ref="H134:H170">SUM(B134:G134)</f>
        <v>76</v>
      </c>
    </row>
    <row r="135" spans="1:8" ht="12.75">
      <c r="A135" s="195" t="s">
        <v>55</v>
      </c>
      <c r="B135" s="115" t="s">
        <v>5</v>
      </c>
      <c r="C135" s="53">
        <v>421</v>
      </c>
      <c r="D135" s="53">
        <v>15</v>
      </c>
      <c r="E135" s="53" t="s">
        <v>5</v>
      </c>
      <c r="F135" s="53">
        <v>1</v>
      </c>
      <c r="G135" s="57">
        <v>203</v>
      </c>
      <c r="H135" s="453">
        <f t="shared" si="2"/>
        <v>640</v>
      </c>
    </row>
    <row r="136" spans="1:8" ht="12.75">
      <c r="A136" s="195" t="s">
        <v>92</v>
      </c>
      <c r="B136" s="115" t="s">
        <v>5</v>
      </c>
      <c r="C136" s="53" t="s">
        <v>5</v>
      </c>
      <c r="D136" s="53" t="s">
        <v>5</v>
      </c>
      <c r="E136" s="53" t="s">
        <v>5</v>
      </c>
      <c r="F136" s="53" t="s">
        <v>5</v>
      </c>
      <c r="G136" s="57">
        <v>1</v>
      </c>
      <c r="H136" s="453">
        <f t="shared" si="2"/>
        <v>1</v>
      </c>
    </row>
    <row r="137" spans="1:8" ht="12.75">
      <c r="A137" s="195" t="s">
        <v>56</v>
      </c>
      <c r="B137" s="115" t="s">
        <v>5</v>
      </c>
      <c r="C137" s="53">
        <v>17</v>
      </c>
      <c r="D137" s="53" t="s">
        <v>5</v>
      </c>
      <c r="E137" s="53">
        <v>1</v>
      </c>
      <c r="F137" s="53">
        <v>1</v>
      </c>
      <c r="G137" s="57">
        <v>10</v>
      </c>
      <c r="H137" s="453">
        <f t="shared" si="2"/>
        <v>29</v>
      </c>
    </row>
    <row r="138" spans="1:8" ht="12.75">
      <c r="A138" s="195" t="s">
        <v>125</v>
      </c>
      <c r="B138" s="115" t="s">
        <v>5</v>
      </c>
      <c r="C138" s="53">
        <v>12</v>
      </c>
      <c r="D138" s="53" t="s">
        <v>5</v>
      </c>
      <c r="E138" s="53" t="s">
        <v>5</v>
      </c>
      <c r="F138" s="53" t="s">
        <v>5</v>
      </c>
      <c r="G138" s="57">
        <v>19</v>
      </c>
      <c r="H138" s="453">
        <f t="shared" si="2"/>
        <v>31</v>
      </c>
    </row>
    <row r="139" spans="1:8" ht="12.75">
      <c r="A139" s="195" t="s">
        <v>161</v>
      </c>
      <c r="B139" s="115" t="s">
        <v>5</v>
      </c>
      <c r="C139" s="53">
        <v>253</v>
      </c>
      <c r="D139" s="53" t="s">
        <v>5</v>
      </c>
      <c r="E139" s="53" t="s">
        <v>5</v>
      </c>
      <c r="F139" s="53" t="s">
        <v>5</v>
      </c>
      <c r="G139" s="57" t="s">
        <v>5</v>
      </c>
      <c r="H139" s="453">
        <f t="shared" si="2"/>
        <v>253</v>
      </c>
    </row>
    <row r="140" spans="1:8" ht="12.75">
      <c r="A140" s="195" t="s">
        <v>126</v>
      </c>
      <c r="B140" s="115" t="s">
        <v>5</v>
      </c>
      <c r="C140" s="53">
        <v>11</v>
      </c>
      <c r="D140" s="53" t="s">
        <v>5</v>
      </c>
      <c r="E140" s="53" t="s">
        <v>5</v>
      </c>
      <c r="F140" s="53" t="s">
        <v>5</v>
      </c>
      <c r="G140" s="57" t="s">
        <v>5</v>
      </c>
      <c r="H140" s="453">
        <f t="shared" si="2"/>
        <v>11</v>
      </c>
    </row>
    <row r="141" spans="1:8" ht="12.75">
      <c r="A141" s="195" t="s">
        <v>57</v>
      </c>
      <c r="B141" s="115">
        <v>2</v>
      </c>
      <c r="C141" s="53">
        <v>18</v>
      </c>
      <c r="D141" s="53" t="s">
        <v>5</v>
      </c>
      <c r="E141" s="53" t="s">
        <v>5</v>
      </c>
      <c r="F141" s="53">
        <v>5</v>
      </c>
      <c r="G141" s="57">
        <v>24</v>
      </c>
      <c r="H141" s="453">
        <f t="shared" si="2"/>
        <v>49</v>
      </c>
    </row>
    <row r="142" spans="1:8" ht="12.75">
      <c r="A142" s="195" t="s">
        <v>58</v>
      </c>
      <c r="B142" s="115">
        <v>23</v>
      </c>
      <c r="C142" s="53">
        <v>36</v>
      </c>
      <c r="D142" s="53" t="s">
        <v>5</v>
      </c>
      <c r="E142" s="53">
        <v>1</v>
      </c>
      <c r="F142" s="53">
        <v>11</v>
      </c>
      <c r="G142" s="57">
        <v>54</v>
      </c>
      <c r="H142" s="453">
        <f t="shared" si="2"/>
        <v>125</v>
      </c>
    </row>
    <row r="143" spans="1:8" ht="12.75">
      <c r="A143" s="195" t="s">
        <v>127</v>
      </c>
      <c r="B143" s="115" t="s">
        <v>5</v>
      </c>
      <c r="C143" s="53">
        <v>795</v>
      </c>
      <c r="D143" s="53">
        <v>87</v>
      </c>
      <c r="E143" s="53" t="s">
        <v>5</v>
      </c>
      <c r="F143" s="53" t="s">
        <v>5</v>
      </c>
      <c r="G143" s="57">
        <v>1404</v>
      </c>
      <c r="H143" s="453">
        <f t="shared" si="2"/>
        <v>2286</v>
      </c>
    </row>
    <row r="144" spans="1:8" ht="12.75">
      <c r="A144" s="195" t="s">
        <v>59</v>
      </c>
      <c r="B144" s="115">
        <v>4</v>
      </c>
      <c r="C144" s="53">
        <v>30</v>
      </c>
      <c r="D144" s="53">
        <v>2</v>
      </c>
      <c r="E144" s="53">
        <v>8</v>
      </c>
      <c r="F144" s="53">
        <v>3</v>
      </c>
      <c r="G144" s="57">
        <v>21</v>
      </c>
      <c r="H144" s="453">
        <f t="shared" si="2"/>
        <v>68</v>
      </c>
    </row>
    <row r="145" spans="1:8" ht="12.75">
      <c r="A145" s="195" t="s">
        <v>60</v>
      </c>
      <c r="B145" s="115">
        <v>5</v>
      </c>
      <c r="C145" s="53">
        <v>225</v>
      </c>
      <c r="D145" s="53">
        <v>45</v>
      </c>
      <c r="E145" s="53">
        <v>1</v>
      </c>
      <c r="F145" s="53">
        <v>6</v>
      </c>
      <c r="G145" s="57">
        <v>320</v>
      </c>
      <c r="H145" s="453">
        <f t="shared" si="2"/>
        <v>602</v>
      </c>
    </row>
    <row r="146" spans="1:8" ht="12.75">
      <c r="A146" s="195" t="s">
        <v>162</v>
      </c>
      <c r="B146" s="115" t="s">
        <v>5</v>
      </c>
      <c r="C146" s="53">
        <v>41</v>
      </c>
      <c r="D146" s="53" t="s">
        <v>5</v>
      </c>
      <c r="E146" s="53" t="s">
        <v>5</v>
      </c>
      <c r="F146" s="53" t="s">
        <v>5</v>
      </c>
      <c r="G146" s="57" t="s">
        <v>5</v>
      </c>
      <c r="H146" s="453">
        <f t="shared" si="2"/>
        <v>41</v>
      </c>
    </row>
    <row r="147" spans="1:8" ht="12.75">
      <c r="A147" s="195" t="s">
        <v>163</v>
      </c>
      <c r="B147" s="115" t="s">
        <v>5</v>
      </c>
      <c r="C147" s="53">
        <v>301</v>
      </c>
      <c r="D147" s="53" t="s">
        <v>5</v>
      </c>
      <c r="E147" s="53" t="s">
        <v>5</v>
      </c>
      <c r="F147" s="53" t="s">
        <v>5</v>
      </c>
      <c r="G147" s="57" t="s">
        <v>5</v>
      </c>
      <c r="H147" s="453">
        <f t="shared" si="2"/>
        <v>301</v>
      </c>
    </row>
    <row r="148" spans="1:8" ht="12.75">
      <c r="A148" s="195" t="s">
        <v>61</v>
      </c>
      <c r="B148" s="115" t="s">
        <v>5</v>
      </c>
      <c r="C148" s="53">
        <v>10</v>
      </c>
      <c r="D148" s="53">
        <v>3</v>
      </c>
      <c r="E148" s="53" t="s">
        <v>5</v>
      </c>
      <c r="F148" s="53" t="s">
        <v>5</v>
      </c>
      <c r="G148" s="57">
        <v>56</v>
      </c>
      <c r="H148" s="453">
        <f t="shared" si="2"/>
        <v>69</v>
      </c>
    </row>
    <row r="149" spans="1:8" ht="12.75">
      <c r="A149" s="195" t="s">
        <v>93</v>
      </c>
      <c r="B149" s="115" t="s">
        <v>5</v>
      </c>
      <c r="C149" s="53">
        <v>30</v>
      </c>
      <c r="D149" s="53">
        <v>10</v>
      </c>
      <c r="E149" s="53" t="s">
        <v>5</v>
      </c>
      <c r="F149" s="53" t="s">
        <v>5</v>
      </c>
      <c r="G149" s="57">
        <v>212</v>
      </c>
      <c r="H149" s="453">
        <f t="shared" si="2"/>
        <v>252</v>
      </c>
    </row>
    <row r="150" spans="1:8" ht="12.75">
      <c r="A150" s="195" t="s">
        <v>94</v>
      </c>
      <c r="B150" s="115" t="s">
        <v>5</v>
      </c>
      <c r="C150" s="53">
        <v>13</v>
      </c>
      <c r="D150" s="53">
        <v>11</v>
      </c>
      <c r="E150" s="53" t="s">
        <v>5</v>
      </c>
      <c r="F150" s="53" t="s">
        <v>5</v>
      </c>
      <c r="G150" s="57">
        <v>332</v>
      </c>
      <c r="H150" s="453">
        <f t="shared" si="2"/>
        <v>356</v>
      </c>
    </row>
    <row r="151" spans="1:8" ht="12.75">
      <c r="A151" s="195" t="s">
        <v>75</v>
      </c>
      <c r="B151" s="115" t="s">
        <v>5</v>
      </c>
      <c r="C151" s="53">
        <v>23</v>
      </c>
      <c r="D151" s="53">
        <v>1</v>
      </c>
      <c r="E151" s="53">
        <v>1</v>
      </c>
      <c r="F151" s="53" t="s">
        <v>5</v>
      </c>
      <c r="G151" s="57">
        <v>28</v>
      </c>
      <c r="H151" s="453">
        <f t="shared" si="2"/>
        <v>53</v>
      </c>
    </row>
    <row r="152" spans="1:8" ht="12.75">
      <c r="A152" s="195" t="s">
        <v>62</v>
      </c>
      <c r="B152" s="115">
        <v>1</v>
      </c>
      <c r="C152" s="53">
        <v>4</v>
      </c>
      <c r="D152" s="53">
        <v>1</v>
      </c>
      <c r="E152" s="53" t="s">
        <v>5</v>
      </c>
      <c r="F152" s="53" t="s">
        <v>5</v>
      </c>
      <c r="G152" s="57">
        <v>13</v>
      </c>
      <c r="H152" s="453">
        <f t="shared" si="2"/>
        <v>19</v>
      </c>
    </row>
    <row r="153" spans="1:8" ht="12.75">
      <c r="A153" s="195" t="s">
        <v>95</v>
      </c>
      <c r="B153" s="115" t="s">
        <v>5</v>
      </c>
      <c r="C153" s="53">
        <v>2</v>
      </c>
      <c r="D153" s="53" t="s">
        <v>5</v>
      </c>
      <c r="E153" s="53" t="s">
        <v>5</v>
      </c>
      <c r="F153" s="53" t="s">
        <v>5</v>
      </c>
      <c r="G153" s="57">
        <v>6</v>
      </c>
      <c r="H153" s="453">
        <f t="shared" si="2"/>
        <v>8</v>
      </c>
    </row>
    <row r="154" spans="1:8" ht="12.75">
      <c r="A154" s="195" t="s">
        <v>63</v>
      </c>
      <c r="B154" s="115" t="s">
        <v>5</v>
      </c>
      <c r="C154" s="53">
        <v>204</v>
      </c>
      <c r="D154" s="53">
        <v>9</v>
      </c>
      <c r="E154" s="53">
        <v>1</v>
      </c>
      <c r="F154" s="53" t="s">
        <v>5</v>
      </c>
      <c r="G154" s="57">
        <v>567</v>
      </c>
      <c r="H154" s="453">
        <f t="shared" si="2"/>
        <v>781</v>
      </c>
    </row>
    <row r="155" spans="1:8" ht="12.75">
      <c r="A155" s="195" t="s">
        <v>64</v>
      </c>
      <c r="B155" s="115">
        <v>9</v>
      </c>
      <c r="C155" s="53">
        <v>516</v>
      </c>
      <c r="D155" s="53">
        <v>230</v>
      </c>
      <c r="E155" s="53">
        <v>2</v>
      </c>
      <c r="F155" s="53">
        <v>10</v>
      </c>
      <c r="G155" s="57">
        <v>1715</v>
      </c>
      <c r="H155" s="453">
        <f t="shared" si="2"/>
        <v>2482</v>
      </c>
    </row>
    <row r="156" spans="1:8" ht="12.75">
      <c r="A156" s="195" t="s">
        <v>65</v>
      </c>
      <c r="B156" s="115" t="s">
        <v>5</v>
      </c>
      <c r="C156" s="53">
        <v>29</v>
      </c>
      <c r="D156" s="53">
        <v>1</v>
      </c>
      <c r="E156" s="53" t="s">
        <v>5</v>
      </c>
      <c r="F156" s="53">
        <v>3</v>
      </c>
      <c r="G156" s="57">
        <v>55</v>
      </c>
      <c r="H156" s="453">
        <f t="shared" si="2"/>
        <v>88</v>
      </c>
    </row>
    <row r="157" spans="1:8" ht="12.75">
      <c r="A157" s="195" t="s">
        <v>66</v>
      </c>
      <c r="B157" s="115" t="s">
        <v>5</v>
      </c>
      <c r="C157" s="53">
        <v>6</v>
      </c>
      <c r="D157" s="53" t="s">
        <v>5</v>
      </c>
      <c r="E157" s="53" t="s">
        <v>5</v>
      </c>
      <c r="F157" s="53">
        <v>1</v>
      </c>
      <c r="G157" s="57">
        <v>14</v>
      </c>
      <c r="H157" s="453">
        <f t="shared" si="2"/>
        <v>21</v>
      </c>
    </row>
    <row r="158" spans="1:8" ht="12.75">
      <c r="A158" s="195" t="s">
        <v>67</v>
      </c>
      <c r="B158" s="115">
        <v>2</v>
      </c>
      <c r="C158" s="53">
        <v>16329</v>
      </c>
      <c r="D158" s="53">
        <v>1940</v>
      </c>
      <c r="E158" s="53">
        <v>51</v>
      </c>
      <c r="F158" s="53">
        <v>1</v>
      </c>
      <c r="G158" s="57">
        <v>15980</v>
      </c>
      <c r="H158" s="453">
        <f t="shared" si="2"/>
        <v>34303</v>
      </c>
    </row>
    <row r="159" spans="1:8" ht="12.75">
      <c r="A159" s="195" t="s">
        <v>164</v>
      </c>
      <c r="B159" s="115" t="s">
        <v>5</v>
      </c>
      <c r="C159" s="53">
        <v>7</v>
      </c>
      <c r="D159" s="53" t="s">
        <v>5</v>
      </c>
      <c r="E159" s="53" t="s">
        <v>5</v>
      </c>
      <c r="F159" s="53" t="s">
        <v>5</v>
      </c>
      <c r="G159" s="57">
        <v>7</v>
      </c>
      <c r="H159" s="453">
        <f t="shared" si="2"/>
        <v>14</v>
      </c>
    </row>
    <row r="160" spans="1:8" ht="12.75">
      <c r="A160" s="195" t="s">
        <v>68</v>
      </c>
      <c r="B160" s="115">
        <v>5</v>
      </c>
      <c r="C160" s="53">
        <v>110</v>
      </c>
      <c r="D160" s="53">
        <v>11</v>
      </c>
      <c r="E160" s="53">
        <v>4</v>
      </c>
      <c r="F160" s="53">
        <v>1</v>
      </c>
      <c r="G160" s="57">
        <v>234</v>
      </c>
      <c r="H160" s="453">
        <f t="shared" si="2"/>
        <v>365</v>
      </c>
    </row>
    <row r="161" spans="1:8" ht="12.75">
      <c r="A161" s="195" t="s">
        <v>69</v>
      </c>
      <c r="B161" s="115" t="s">
        <v>5</v>
      </c>
      <c r="C161" s="53">
        <v>34</v>
      </c>
      <c r="D161" s="53">
        <v>5</v>
      </c>
      <c r="E161" s="53" t="s">
        <v>5</v>
      </c>
      <c r="F161" s="53" t="s">
        <v>5</v>
      </c>
      <c r="G161" s="57">
        <v>48</v>
      </c>
      <c r="H161" s="453">
        <f t="shared" si="2"/>
        <v>87</v>
      </c>
    </row>
    <row r="162" spans="1:8" ht="12.75">
      <c r="A162" s="195" t="s">
        <v>144</v>
      </c>
      <c r="B162" s="115" t="s">
        <v>5</v>
      </c>
      <c r="C162" s="53">
        <v>300</v>
      </c>
      <c r="D162" s="53" t="s">
        <v>5</v>
      </c>
      <c r="E162" s="53" t="s">
        <v>5</v>
      </c>
      <c r="F162" s="53" t="s">
        <v>5</v>
      </c>
      <c r="G162" s="57" t="s">
        <v>5</v>
      </c>
      <c r="H162" s="453">
        <f t="shared" si="2"/>
        <v>300</v>
      </c>
    </row>
    <row r="163" spans="1:8" ht="12.75">
      <c r="A163" s="195" t="s">
        <v>165</v>
      </c>
      <c r="B163" s="115" t="s">
        <v>5</v>
      </c>
      <c r="C163" s="53">
        <v>249</v>
      </c>
      <c r="D163" s="53" t="s">
        <v>5</v>
      </c>
      <c r="E163" s="53" t="s">
        <v>5</v>
      </c>
      <c r="F163" s="53" t="s">
        <v>5</v>
      </c>
      <c r="G163" s="57" t="s">
        <v>5</v>
      </c>
      <c r="H163" s="453">
        <f t="shared" si="2"/>
        <v>249</v>
      </c>
    </row>
    <row r="164" spans="1:8" ht="12.75">
      <c r="A164" s="195" t="s">
        <v>70</v>
      </c>
      <c r="B164" s="115" t="s">
        <v>5</v>
      </c>
      <c r="C164" s="53">
        <v>4302</v>
      </c>
      <c r="D164" s="53">
        <v>1160</v>
      </c>
      <c r="E164" s="53">
        <v>146</v>
      </c>
      <c r="F164" s="53">
        <v>3</v>
      </c>
      <c r="G164" s="57">
        <v>6085</v>
      </c>
      <c r="H164" s="453">
        <f t="shared" si="2"/>
        <v>11696</v>
      </c>
    </row>
    <row r="165" spans="1:8" ht="12.75">
      <c r="A165" s="195" t="s">
        <v>166</v>
      </c>
      <c r="B165" s="115" t="s">
        <v>5</v>
      </c>
      <c r="C165" s="53">
        <v>253</v>
      </c>
      <c r="D165" s="53" t="s">
        <v>5</v>
      </c>
      <c r="E165" s="53" t="s">
        <v>5</v>
      </c>
      <c r="F165" s="53" t="s">
        <v>5</v>
      </c>
      <c r="G165" s="57" t="s">
        <v>5</v>
      </c>
      <c r="H165" s="453">
        <f t="shared" si="2"/>
        <v>253</v>
      </c>
    </row>
    <row r="166" spans="1:8" ht="12.75">
      <c r="A166" s="195" t="s">
        <v>71</v>
      </c>
      <c r="B166" s="115" t="s">
        <v>5</v>
      </c>
      <c r="C166" s="53">
        <v>5</v>
      </c>
      <c r="D166" s="53" t="s">
        <v>5</v>
      </c>
      <c r="E166" s="53" t="s">
        <v>5</v>
      </c>
      <c r="F166" s="53" t="s">
        <v>5</v>
      </c>
      <c r="G166" s="57">
        <v>12</v>
      </c>
      <c r="H166" s="453">
        <f t="shared" si="2"/>
        <v>17</v>
      </c>
    </row>
    <row r="167" spans="1:8" ht="12.75">
      <c r="A167" s="195" t="s">
        <v>128</v>
      </c>
      <c r="B167" s="115" t="s">
        <v>5</v>
      </c>
      <c r="C167" s="53">
        <v>1</v>
      </c>
      <c r="D167" s="53" t="s">
        <v>5</v>
      </c>
      <c r="E167" s="53" t="s">
        <v>5</v>
      </c>
      <c r="F167" s="53" t="s">
        <v>5</v>
      </c>
      <c r="G167" s="57">
        <v>1</v>
      </c>
      <c r="H167" s="453">
        <f t="shared" si="2"/>
        <v>2</v>
      </c>
    </row>
    <row r="168" spans="1:8" ht="12.75">
      <c r="A168" s="195" t="s">
        <v>76</v>
      </c>
      <c r="B168" s="115" t="s">
        <v>5</v>
      </c>
      <c r="C168" s="53">
        <v>7</v>
      </c>
      <c r="D168" s="53" t="s">
        <v>5</v>
      </c>
      <c r="E168" s="53" t="s">
        <v>5</v>
      </c>
      <c r="F168" s="53" t="s">
        <v>5</v>
      </c>
      <c r="G168" s="57">
        <v>7</v>
      </c>
      <c r="H168" s="453">
        <f t="shared" si="2"/>
        <v>14</v>
      </c>
    </row>
    <row r="169" spans="1:8" ht="12.75">
      <c r="A169" s="195" t="s">
        <v>96</v>
      </c>
      <c r="B169" s="115">
        <v>1</v>
      </c>
      <c r="C169" s="53">
        <v>3</v>
      </c>
      <c r="D169" s="53">
        <v>3</v>
      </c>
      <c r="E169" s="53" t="s">
        <v>5</v>
      </c>
      <c r="F169" s="53">
        <v>1</v>
      </c>
      <c r="G169" s="57">
        <v>36</v>
      </c>
      <c r="H169" s="453">
        <f t="shared" si="2"/>
        <v>44</v>
      </c>
    </row>
    <row r="170" spans="1:8" ht="13.5" thickBot="1">
      <c r="A170" s="215" t="s">
        <v>145</v>
      </c>
      <c r="B170" s="126" t="s">
        <v>5</v>
      </c>
      <c r="C170" s="60">
        <v>1</v>
      </c>
      <c r="D170" s="60" t="s">
        <v>5</v>
      </c>
      <c r="E170" s="60" t="s">
        <v>5</v>
      </c>
      <c r="F170" s="60" t="s">
        <v>5</v>
      </c>
      <c r="G170" s="61" t="s">
        <v>5</v>
      </c>
      <c r="H170" s="454">
        <f t="shared" si="2"/>
        <v>1</v>
      </c>
    </row>
    <row r="171" spans="1:8" ht="13.5" thickBot="1">
      <c r="A171" s="173" t="s">
        <v>230</v>
      </c>
      <c r="B171" s="174">
        <f>SUM(B5:B170)</f>
        <v>2369</v>
      </c>
      <c r="C171" s="449">
        <f aca="true" t="shared" si="3" ref="C171:H171">SUM(C5:C170)</f>
        <v>47908</v>
      </c>
      <c r="D171" s="449">
        <f t="shared" si="3"/>
        <v>5722</v>
      </c>
      <c r="E171" s="449">
        <f t="shared" si="3"/>
        <v>620</v>
      </c>
      <c r="F171" s="449">
        <f t="shared" si="3"/>
        <v>849</v>
      </c>
      <c r="G171" s="451">
        <f t="shared" si="3"/>
        <v>54503</v>
      </c>
      <c r="H171" s="455">
        <f t="shared" si="3"/>
        <v>111971</v>
      </c>
    </row>
  </sheetData>
  <sheetProtection/>
  <printOptions/>
  <pageMargins left="0.25" right="0.25" top="0.75" bottom="0.75" header="0.3" footer="0.3"/>
  <pageSetup horizontalDpi="600" verticalDpi="600" orientation="portrait" paperSize="9" scale="98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171"/>
  <sheetViews>
    <sheetView zoomScalePageLayoutView="0" workbookViewId="0" topLeftCell="A1">
      <selection activeCell="V4" sqref="V4"/>
    </sheetView>
  </sheetViews>
  <sheetFormatPr defaultColWidth="9.140625" defaultRowHeight="12.75"/>
  <cols>
    <col min="1" max="1" width="32.421875" style="0" customWidth="1"/>
    <col min="2" max="8" width="5.421875" style="0" bestFit="1" customWidth="1"/>
    <col min="9" max="9" width="6.00390625" style="0" bestFit="1" customWidth="1"/>
    <col min="10" max="18" width="5.421875" style="0" bestFit="1" customWidth="1"/>
    <col min="19" max="19" width="7.00390625" style="0" bestFit="1" customWidth="1"/>
    <col min="20" max="22" width="7.7109375" style="0" customWidth="1"/>
  </cols>
  <sheetData>
    <row r="1" s="5" customFormat="1" ht="12.75">
      <c r="A1" s="1" t="s">
        <v>275</v>
      </c>
    </row>
    <row r="2" s="5" customFormat="1" ht="12.75">
      <c r="A2" s="5" t="s">
        <v>276</v>
      </c>
    </row>
    <row r="3" ht="13.5" thickBot="1"/>
    <row r="4" spans="1:19" ht="138.75" customHeight="1" thickBot="1">
      <c r="A4" s="460" t="s">
        <v>183</v>
      </c>
      <c r="B4" s="470" t="s">
        <v>277</v>
      </c>
      <c r="C4" s="456" t="s">
        <v>278</v>
      </c>
      <c r="D4" s="456" t="s">
        <v>279</v>
      </c>
      <c r="E4" s="456" t="s">
        <v>280</v>
      </c>
      <c r="F4" s="456" t="s">
        <v>281</v>
      </c>
      <c r="G4" s="456" t="s">
        <v>282</v>
      </c>
      <c r="H4" s="456" t="s">
        <v>283</v>
      </c>
      <c r="I4" s="456" t="s">
        <v>284</v>
      </c>
      <c r="J4" s="456" t="s">
        <v>285</v>
      </c>
      <c r="K4" s="456" t="s">
        <v>286</v>
      </c>
      <c r="L4" s="456" t="s">
        <v>287</v>
      </c>
      <c r="M4" s="456" t="s">
        <v>288</v>
      </c>
      <c r="N4" s="456" t="s">
        <v>289</v>
      </c>
      <c r="O4" s="456" t="s">
        <v>290</v>
      </c>
      <c r="P4" s="456" t="s">
        <v>291</v>
      </c>
      <c r="Q4" s="456" t="s">
        <v>292</v>
      </c>
      <c r="R4" s="471" t="s">
        <v>293</v>
      </c>
      <c r="S4" s="465" t="s">
        <v>197</v>
      </c>
    </row>
    <row r="5" spans="1:19" ht="12.75">
      <c r="A5" s="461" t="s">
        <v>4</v>
      </c>
      <c r="B5" s="342">
        <v>54</v>
      </c>
      <c r="C5" s="232">
        <v>8</v>
      </c>
      <c r="D5" s="232" t="s">
        <v>5</v>
      </c>
      <c r="E5" s="232">
        <v>3</v>
      </c>
      <c r="F5" s="232" t="s">
        <v>5</v>
      </c>
      <c r="G5" s="232">
        <v>6</v>
      </c>
      <c r="H5" s="232">
        <v>3</v>
      </c>
      <c r="I5" s="232">
        <v>37</v>
      </c>
      <c r="J5" s="232">
        <v>4</v>
      </c>
      <c r="K5" s="232" t="s">
        <v>5</v>
      </c>
      <c r="L5" s="232" t="s">
        <v>5</v>
      </c>
      <c r="M5" s="232">
        <v>2</v>
      </c>
      <c r="N5" s="232">
        <v>3</v>
      </c>
      <c r="O5" s="232">
        <v>1</v>
      </c>
      <c r="P5" s="232">
        <v>2</v>
      </c>
      <c r="Q5" s="232">
        <v>13</v>
      </c>
      <c r="R5" s="472">
        <v>1</v>
      </c>
      <c r="S5" s="466">
        <f aca="true" t="shared" si="0" ref="S5:S68">SUM(B5:R5)</f>
        <v>137</v>
      </c>
    </row>
    <row r="6" spans="1:19" ht="12.75">
      <c r="A6" s="462" t="s">
        <v>72</v>
      </c>
      <c r="B6" s="115">
        <v>4</v>
      </c>
      <c r="C6" s="53">
        <v>27</v>
      </c>
      <c r="D6" s="53">
        <v>13</v>
      </c>
      <c r="E6" s="53">
        <v>11</v>
      </c>
      <c r="F6" s="53">
        <v>3</v>
      </c>
      <c r="G6" s="53">
        <v>9</v>
      </c>
      <c r="H6" s="53">
        <v>22</v>
      </c>
      <c r="I6" s="53">
        <v>29</v>
      </c>
      <c r="J6" s="53">
        <v>1</v>
      </c>
      <c r="K6" s="53">
        <v>10</v>
      </c>
      <c r="L6" s="53">
        <v>15</v>
      </c>
      <c r="M6" s="53">
        <v>7</v>
      </c>
      <c r="N6" s="53">
        <v>14</v>
      </c>
      <c r="O6" s="53">
        <v>3</v>
      </c>
      <c r="P6" s="53">
        <v>3</v>
      </c>
      <c r="Q6" s="53">
        <v>3</v>
      </c>
      <c r="R6" s="172">
        <v>3</v>
      </c>
      <c r="S6" s="467">
        <f t="shared" si="0"/>
        <v>177</v>
      </c>
    </row>
    <row r="7" spans="1:19" ht="12.75">
      <c r="A7" s="462" t="s">
        <v>6</v>
      </c>
      <c r="B7" s="115">
        <v>3</v>
      </c>
      <c r="C7" s="53">
        <v>38</v>
      </c>
      <c r="D7" s="53">
        <v>19</v>
      </c>
      <c r="E7" s="53">
        <v>15</v>
      </c>
      <c r="F7" s="53">
        <v>19</v>
      </c>
      <c r="G7" s="53">
        <v>25</v>
      </c>
      <c r="H7" s="53">
        <v>61</v>
      </c>
      <c r="I7" s="53">
        <v>146</v>
      </c>
      <c r="J7" s="53">
        <v>5</v>
      </c>
      <c r="K7" s="53">
        <v>8</v>
      </c>
      <c r="L7" s="53">
        <v>14</v>
      </c>
      <c r="M7" s="53">
        <v>31</v>
      </c>
      <c r="N7" s="53">
        <v>58</v>
      </c>
      <c r="O7" s="53">
        <v>14</v>
      </c>
      <c r="P7" s="53">
        <v>11</v>
      </c>
      <c r="Q7" s="53">
        <v>38</v>
      </c>
      <c r="R7" s="172">
        <v>20</v>
      </c>
      <c r="S7" s="467">
        <f t="shared" si="0"/>
        <v>525</v>
      </c>
    </row>
    <row r="8" spans="1:19" ht="12.75">
      <c r="A8" s="462" t="s">
        <v>7</v>
      </c>
      <c r="B8" s="115">
        <v>6</v>
      </c>
      <c r="C8" s="53">
        <v>4</v>
      </c>
      <c r="D8" s="53">
        <v>2</v>
      </c>
      <c r="E8" s="53">
        <v>4</v>
      </c>
      <c r="F8" s="53" t="s">
        <v>5</v>
      </c>
      <c r="G8" s="53">
        <v>40</v>
      </c>
      <c r="H8" s="53">
        <v>20</v>
      </c>
      <c r="I8" s="53">
        <v>21</v>
      </c>
      <c r="J8" s="53" t="s">
        <v>5</v>
      </c>
      <c r="K8" s="53">
        <v>2</v>
      </c>
      <c r="L8" s="53" t="s">
        <v>5</v>
      </c>
      <c r="M8" s="53">
        <v>4</v>
      </c>
      <c r="N8" s="53">
        <v>1</v>
      </c>
      <c r="O8" s="53">
        <v>1</v>
      </c>
      <c r="P8" s="53" t="s">
        <v>5</v>
      </c>
      <c r="Q8" s="53">
        <v>8</v>
      </c>
      <c r="R8" s="172">
        <v>2</v>
      </c>
      <c r="S8" s="467">
        <f t="shared" si="0"/>
        <v>115</v>
      </c>
    </row>
    <row r="9" spans="1:19" ht="12.75">
      <c r="A9" s="462" t="s">
        <v>97</v>
      </c>
      <c r="B9" s="115">
        <v>21</v>
      </c>
      <c r="C9" s="53">
        <v>43</v>
      </c>
      <c r="D9" s="53">
        <v>2</v>
      </c>
      <c r="E9" s="53">
        <v>52</v>
      </c>
      <c r="F9" s="53" t="s">
        <v>5</v>
      </c>
      <c r="G9" s="53" t="s">
        <v>5</v>
      </c>
      <c r="H9" s="53">
        <v>2</v>
      </c>
      <c r="I9" s="53">
        <v>60</v>
      </c>
      <c r="J9" s="53" t="s">
        <v>5</v>
      </c>
      <c r="K9" s="53" t="s">
        <v>5</v>
      </c>
      <c r="L9" s="53" t="s">
        <v>5</v>
      </c>
      <c r="M9" s="53">
        <v>12</v>
      </c>
      <c r="N9" s="53">
        <v>1</v>
      </c>
      <c r="O9" s="53" t="s">
        <v>5</v>
      </c>
      <c r="P9" s="53">
        <v>81</v>
      </c>
      <c r="Q9" s="53">
        <v>2</v>
      </c>
      <c r="R9" s="172" t="s">
        <v>5</v>
      </c>
      <c r="S9" s="467">
        <f t="shared" si="0"/>
        <v>276</v>
      </c>
    </row>
    <row r="10" spans="1:19" ht="12.75">
      <c r="A10" s="462" t="s">
        <v>98</v>
      </c>
      <c r="B10" s="115">
        <v>2</v>
      </c>
      <c r="C10" s="53">
        <v>7</v>
      </c>
      <c r="D10" s="53">
        <v>2</v>
      </c>
      <c r="E10" s="53">
        <v>2</v>
      </c>
      <c r="F10" s="53">
        <v>1</v>
      </c>
      <c r="G10" s="53">
        <v>1</v>
      </c>
      <c r="H10" s="53">
        <v>20</v>
      </c>
      <c r="I10" s="53">
        <v>29</v>
      </c>
      <c r="J10" s="53" t="s">
        <v>5</v>
      </c>
      <c r="K10" s="53">
        <v>3</v>
      </c>
      <c r="L10" s="53">
        <v>5</v>
      </c>
      <c r="M10" s="53">
        <v>12</v>
      </c>
      <c r="N10" s="53">
        <v>3</v>
      </c>
      <c r="O10" s="53" t="s">
        <v>5</v>
      </c>
      <c r="P10" s="53" t="s">
        <v>5</v>
      </c>
      <c r="Q10" s="53">
        <v>5</v>
      </c>
      <c r="R10" s="172">
        <v>1</v>
      </c>
      <c r="S10" s="467">
        <f t="shared" si="0"/>
        <v>93</v>
      </c>
    </row>
    <row r="11" spans="1:19" ht="12.75">
      <c r="A11" s="462" t="s">
        <v>8</v>
      </c>
      <c r="B11" s="115">
        <v>219</v>
      </c>
      <c r="C11" s="53">
        <v>312</v>
      </c>
      <c r="D11" s="53">
        <v>197</v>
      </c>
      <c r="E11" s="53">
        <v>254</v>
      </c>
      <c r="F11" s="53">
        <v>38</v>
      </c>
      <c r="G11" s="53">
        <v>412</v>
      </c>
      <c r="H11" s="53">
        <v>300</v>
      </c>
      <c r="I11" s="53">
        <v>1224</v>
      </c>
      <c r="J11" s="53">
        <v>53</v>
      </c>
      <c r="K11" s="53">
        <v>99</v>
      </c>
      <c r="L11" s="53">
        <v>127</v>
      </c>
      <c r="M11" s="53">
        <v>245</v>
      </c>
      <c r="N11" s="53">
        <v>424</v>
      </c>
      <c r="O11" s="53">
        <v>119</v>
      </c>
      <c r="P11" s="53">
        <v>184</v>
      </c>
      <c r="Q11" s="53">
        <v>131</v>
      </c>
      <c r="R11" s="172">
        <v>249</v>
      </c>
      <c r="S11" s="467">
        <f t="shared" si="0"/>
        <v>4587</v>
      </c>
    </row>
    <row r="12" spans="1:19" ht="12.75">
      <c r="A12" s="462" t="s">
        <v>99</v>
      </c>
      <c r="B12" s="115">
        <v>1</v>
      </c>
      <c r="C12" s="53">
        <v>31</v>
      </c>
      <c r="D12" s="53">
        <v>2</v>
      </c>
      <c r="E12" s="53">
        <v>4</v>
      </c>
      <c r="F12" s="53">
        <v>1</v>
      </c>
      <c r="G12" s="53">
        <v>2</v>
      </c>
      <c r="H12" s="53">
        <v>41</v>
      </c>
      <c r="I12" s="53">
        <v>78</v>
      </c>
      <c r="J12" s="53">
        <v>10</v>
      </c>
      <c r="K12" s="53">
        <v>1</v>
      </c>
      <c r="L12" s="53">
        <v>2</v>
      </c>
      <c r="M12" s="53">
        <v>12</v>
      </c>
      <c r="N12" s="53">
        <v>15</v>
      </c>
      <c r="O12" s="53">
        <v>1</v>
      </c>
      <c r="P12" s="53">
        <v>1</v>
      </c>
      <c r="Q12" s="53">
        <v>7</v>
      </c>
      <c r="R12" s="172">
        <v>3</v>
      </c>
      <c r="S12" s="467">
        <f t="shared" si="0"/>
        <v>212</v>
      </c>
    </row>
    <row r="13" spans="1:19" ht="12.75">
      <c r="A13" s="462" t="s">
        <v>152</v>
      </c>
      <c r="B13" s="115" t="s">
        <v>5</v>
      </c>
      <c r="C13" s="53">
        <v>8</v>
      </c>
      <c r="D13" s="53">
        <v>4</v>
      </c>
      <c r="E13" s="53">
        <v>1</v>
      </c>
      <c r="F13" s="53" t="s">
        <v>5</v>
      </c>
      <c r="G13" s="53">
        <v>6</v>
      </c>
      <c r="H13" s="53">
        <v>50</v>
      </c>
      <c r="I13" s="53">
        <v>63</v>
      </c>
      <c r="J13" s="53">
        <v>5</v>
      </c>
      <c r="K13" s="53">
        <v>3</v>
      </c>
      <c r="L13" s="53" t="s">
        <v>5</v>
      </c>
      <c r="M13" s="53">
        <v>12</v>
      </c>
      <c r="N13" s="53">
        <v>14</v>
      </c>
      <c r="O13" s="53" t="s">
        <v>5</v>
      </c>
      <c r="P13" s="53">
        <v>2</v>
      </c>
      <c r="Q13" s="53">
        <v>8</v>
      </c>
      <c r="R13" s="172" t="s">
        <v>5</v>
      </c>
      <c r="S13" s="467">
        <f t="shared" si="0"/>
        <v>176</v>
      </c>
    </row>
    <row r="14" spans="1:19" ht="12.75">
      <c r="A14" s="462" t="s">
        <v>9</v>
      </c>
      <c r="B14" s="115">
        <v>24</v>
      </c>
      <c r="C14" s="53">
        <v>18</v>
      </c>
      <c r="D14" s="53">
        <v>29</v>
      </c>
      <c r="E14" s="53">
        <v>15</v>
      </c>
      <c r="F14" s="53">
        <v>1</v>
      </c>
      <c r="G14" s="53">
        <v>6</v>
      </c>
      <c r="H14" s="53">
        <v>4</v>
      </c>
      <c r="I14" s="53">
        <v>101</v>
      </c>
      <c r="J14" s="53">
        <v>2</v>
      </c>
      <c r="K14" s="53">
        <v>16</v>
      </c>
      <c r="L14" s="53">
        <v>34</v>
      </c>
      <c r="M14" s="53">
        <v>9</v>
      </c>
      <c r="N14" s="53">
        <v>2</v>
      </c>
      <c r="O14" s="53" t="s">
        <v>5</v>
      </c>
      <c r="P14" s="53">
        <v>5</v>
      </c>
      <c r="Q14" s="53">
        <v>3</v>
      </c>
      <c r="R14" s="172">
        <v>8</v>
      </c>
      <c r="S14" s="467">
        <f t="shared" si="0"/>
        <v>277</v>
      </c>
    </row>
    <row r="15" spans="1:19" ht="12.75">
      <c r="A15" s="462" t="s">
        <v>10</v>
      </c>
      <c r="B15" s="115">
        <v>16</v>
      </c>
      <c r="C15" s="53">
        <v>6</v>
      </c>
      <c r="D15" s="53">
        <v>7</v>
      </c>
      <c r="E15" s="53">
        <v>5</v>
      </c>
      <c r="F15" s="53">
        <v>9</v>
      </c>
      <c r="G15" s="53">
        <v>9</v>
      </c>
      <c r="H15" s="53">
        <v>5</v>
      </c>
      <c r="I15" s="53">
        <v>90</v>
      </c>
      <c r="J15" s="53" t="s">
        <v>5</v>
      </c>
      <c r="K15" s="53">
        <v>5</v>
      </c>
      <c r="L15" s="53" t="s">
        <v>5</v>
      </c>
      <c r="M15" s="53">
        <v>5</v>
      </c>
      <c r="N15" s="53">
        <v>36</v>
      </c>
      <c r="O15" s="53">
        <v>1</v>
      </c>
      <c r="P15" s="53">
        <v>2</v>
      </c>
      <c r="Q15" s="53">
        <v>4</v>
      </c>
      <c r="R15" s="172">
        <v>4</v>
      </c>
      <c r="S15" s="467">
        <f t="shared" si="0"/>
        <v>204</v>
      </c>
    </row>
    <row r="16" spans="1:19" ht="12.75">
      <c r="A16" s="462" t="s">
        <v>153</v>
      </c>
      <c r="B16" s="115" t="s">
        <v>5</v>
      </c>
      <c r="C16" s="53">
        <v>2</v>
      </c>
      <c r="D16" s="53">
        <v>1</v>
      </c>
      <c r="E16" s="53">
        <v>4</v>
      </c>
      <c r="F16" s="53">
        <v>4</v>
      </c>
      <c r="G16" s="53">
        <v>2</v>
      </c>
      <c r="H16" s="53">
        <v>2</v>
      </c>
      <c r="I16" s="53">
        <v>17</v>
      </c>
      <c r="J16" s="53">
        <v>1</v>
      </c>
      <c r="K16" s="53" t="s">
        <v>5</v>
      </c>
      <c r="L16" s="53">
        <v>1</v>
      </c>
      <c r="M16" s="53">
        <v>3</v>
      </c>
      <c r="N16" s="53">
        <v>8</v>
      </c>
      <c r="O16" s="53" t="s">
        <v>5</v>
      </c>
      <c r="P16" s="53">
        <v>1</v>
      </c>
      <c r="Q16" s="53">
        <v>9</v>
      </c>
      <c r="R16" s="172">
        <v>2</v>
      </c>
      <c r="S16" s="467">
        <f t="shared" si="0"/>
        <v>57</v>
      </c>
    </row>
    <row r="17" spans="1:19" ht="12.75">
      <c r="A17" s="462" t="s">
        <v>205</v>
      </c>
      <c r="B17" s="115" t="s">
        <v>5</v>
      </c>
      <c r="C17" s="53" t="s">
        <v>5</v>
      </c>
      <c r="D17" s="53" t="s">
        <v>5</v>
      </c>
      <c r="E17" s="53" t="s">
        <v>5</v>
      </c>
      <c r="F17" s="53" t="s">
        <v>5</v>
      </c>
      <c r="G17" s="53" t="s">
        <v>5</v>
      </c>
      <c r="H17" s="53" t="s">
        <v>5</v>
      </c>
      <c r="I17" s="53" t="s">
        <v>5</v>
      </c>
      <c r="J17" s="53" t="s">
        <v>5</v>
      </c>
      <c r="K17" s="53" t="s">
        <v>5</v>
      </c>
      <c r="L17" s="53" t="s">
        <v>5</v>
      </c>
      <c r="M17" s="53" t="s">
        <v>5</v>
      </c>
      <c r="N17" s="53" t="s">
        <v>5</v>
      </c>
      <c r="O17" s="53" t="s">
        <v>5</v>
      </c>
      <c r="P17" s="53" t="s">
        <v>5</v>
      </c>
      <c r="Q17" s="53" t="s">
        <v>5</v>
      </c>
      <c r="R17" s="172">
        <v>1</v>
      </c>
      <c r="S17" s="467">
        <f t="shared" si="0"/>
        <v>1</v>
      </c>
    </row>
    <row r="18" spans="1:19" ht="12.75">
      <c r="A18" s="462" t="s">
        <v>100</v>
      </c>
      <c r="B18" s="115" t="s">
        <v>5</v>
      </c>
      <c r="C18" s="53" t="s">
        <v>5</v>
      </c>
      <c r="D18" s="53" t="s">
        <v>5</v>
      </c>
      <c r="E18" s="53" t="s">
        <v>5</v>
      </c>
      <c r="F18" s="53" t="s">
        <v>5</v>
      </c>
      <c r="G18" s="53">
        <v>1</v>
      </c>
      <c r="H18" s="53">
        <v>2</v>
      </c>
      <c r="I18" s="53" t="s">
        <v>5</v>
      </c>
      <c r="J18" s="53" t="s">
        <v>5</v>
      </c>
      <c r="K18" s="53" t="s">
        <v>5</v>
      </c>
      <c r="L18" s="53" t="s">
        <v>5</v>
      </c>
      <c r="M18" s="53" t="s">
        <v>5</v>
      </c>
      <c r="N18" s="53">
        <v>3</v>
      </c>
      <c r="O18" s="53" t="s">
        <v>5</v>
      </c>
      <c r="P18" s="53" t="s">
        <v>5</v>
      </c>
      <c r="Q18" s="53" t="s">
        <v>5</v>
      </c>
      <c r="R18" s="172" t="s">
        <v>5</v>
      </c>
      <c r="S18" s="467">
        <f t="shared" si="0"/>
        <v>6</v>
      </c>
    </row>
    <row r="19" spans="1:19" ht="12.75">
      <c r="A19" s="462" t="s">
        <v>11</v>
      </c>
      <c r="B19" s="115">
        <v>31</v>
      </c>
      <c r="C19" s="53">
        <v>129</v>
      </c>
      <c r="D19" s="53">
        <v>21</v>
      </c>
      <c r="E19" s="53">
        <v>20</v>
      </c>
      <c r="F19" s="53">
        <v>19</v>
      </c>
      <c r="G19" s="53">
        <v>38</v>
      </c>
      <c r="H19" s="53">
        <v>70</v>
      </c>
      <c r="I19" s="53">
        <v>157</v>
      </c>
      <c r="J19" s="53">
        <v>14</v>
      </c>
      <c r="K19" s="53">
        <v>18</v>
      </c>
      <c r="L19" s="53">
        <v>34</v>
      </c>
      <c r="M19" s="53">
        <v>32</v>
      </c>
      <c r="N19" s="53">
        <v>45</v>
      </c>
      <c r="O19" s="53">
        <v>11</v>
      </c>
      <c r="P19" s="53">
        <v>15</v>
      </c>
      <c r="Q19" s="53">
        <v>19</v>
      </c>
      <c r="R19" s="172">
        <v>60</v>
      </c>
      <c r="S19" s="467">
        <f t="shared" si="0"/>
        <v>733</v>
      </c>
    </row>
    <row r="20" spans="1:19" ht="12.75">
      <c r="A20" s="462" t="s">
        <v>12</v>
      </c>
      <c r="B20" s="115">
        <v>1</v>
      </c>
      <c r="C20" s="53" t="s">
        <v>5</v>
      </c>
      <c r="D20" s="53" t="s">
        <v>5</v>
      </c>
      <c r="E20" s="53" t="s">
        <v>5</v>
      </c>
      <c r="F20" s="53" t="s">
        <v>5</v>
      </c>
      <c r="G20" s="53">
        <v>1</v>
      </c>
      <c r="H20" s="53" t="s">
        <v>5</v>
      </c>
      <c r="I20" s="53" t="s">
        <v>5</v>
      </c>
      <c r="J20" s="53" t="s">
        <v>5</v>
      </c>
      <c r="K20" s="53" t="s">
        <v>5</v>
      </c>
      <c r="L20" s="53" t="s">
        <v>5</v>
      </c>
      <c r="M20" s="53" t="s">
        <v>5</v>
      </c>
      <c r="N20" s="53" t="s">
        <v>5</v>
      </c>
      <c r="O20" s="53" t="s">
        <v>5</v>
      </c>
      <c r="P20" s="53" t="s">
        <v>5</v>
      </c>
      <c r="Q20" s="53" t="s">
        <v>5</v>
      </c>
      <c r="R20" s="172" t="s">
        <v>5</v>
      </c>
      <c r="S20" s="467">
        <f t="shared" si="0"/>
        <v>2</v>
      </c>
    </row>
    <row r="21" spans="1:19" ht="12.75">
      <c r="A21" s="462" t="s">
        <v>13</v>
      </c>
      <c r="B21" s="115">
        <v>305</v>
      </c>
      <c r="C21" s="53">
        <v>484</v>
      </c>
      <c r="D21" s="53">
        <v>202</v>
      </c>
      <c r="E21" s="53">
        <v>661</v>
      </c>
      <c r="F21" s="53">
        <v>195</v>
      </c>
      <c r="G21" s="53">
        <v>267</v>
      </c>
      <c r="H21" s="53">
        <v>430</v>
      </c>
      <c r="I21" s="53">
        <v>3837</v>
      </c>
      <c r="J21" s="53">
        <v>35</v>
      </c>
      <c r="K21" s="53">
        <v>54</v>
      </c>
      <c r="L21" s="53">
        <v>1980</v>
      </c>
      <c r="M21" s="53">
        <v>422</v>
      </c>
      <c r="N21" s="53">
        <v>266</v>
      </c>
      <c r="O21" s="53">
        <v>76</v>
      </c>
      <c r="P21" s="53">
        <v>305</v>
      </c>
      <c r="Q21" s="53">
        <v>430</v>
      </c>
      <c r="R21" s="172">
        <v>361</v>
      </c>
      <c r="S21" s="467">
        <f t="shared" si="0"/>
        <v>10310</v>
      </c>
    </row>
    <row r="22" spans="1:19" ht="12.75">
      <c r="A22" s="462" t="s">
        <v>101</v>
      </c>
      <c r="B22" s="115">
        <v>2</v>
      </c>
      <c r="C22" s="53">
        <v>2</v>
      </c>
      <c r="D22" s="53">
        <v>2</v>
      </c>
      <c r="E22" s="53">
        <v>4</v>
      </c>
      <c r="F22" s="53">
        <v>2</v>
      </c>
      <c r="G22" s="53" t="s">
        <v>5</v>
      </c>
      <c r="H22" s="53" t="s">
        <v>5</v>
      </c>
      <c r="I22" s="53">
        <v>19</v>
      </c>
      <c r="J22" s="53">
        <v>1</v>
      </c>
      <c r="K22" s="53" t="s">
        <v>5</v>
      </c>
      <c r="L22" s="53" t="s">
        <v>5</v>
      </c>
      <c r="M22" s="53">
        <v>3</v>
      </c>
      <c r="N22" s="53">
        <v>1</v>
      </c>
      <c r="O22" s="53">
        <v>1</v>
      </c>
      <c r="P22" s="53">
        <v>2</v>
      </c>
      <c r="Q22" s="53">
        <v>2</v>
      </c>
      <c r="R22" s="172">
        <v>1</v>
      </c>
      <c r="S22" s="467">
        <f t="shared" si="0"/>
        <v>42</v>
      </c>
    </row>
    <row r="23" spans="1:19" ht="12.75">
      <c r="A23" s="462" t="s">
        <v>85</v>
      </c>
      <c r="B23" s="115">
        <v>6</v>
      </c>
      <c r="C23" s="53">
        <v>15</v>
      </c>
      <c r="D23" s="53">
        <v>10</v>
      </c>
      <c r="E23" s="53">
        <v>14</v>
      </c>
      <c r="F23" s="53">
        <v>2</v>
      </c>
      <c r="G23" s="53">
        <v>11</v>
      </c>
      <c r="H23" s="53">
        <v>7</v>
      </c>
      <c r="I23" s="53">
        <v>47</v>
      </c>
      <c r="J23" s="53">
        <v>5</v>
      </c>
      <c r="K23" s="53">
        <v>1</v>
      </c>
      <c r="L23" s="53">
        <v>5</v>
      </c>
      <c r="M23" s="53">
        <v>1</v>
      </c>
      <c r="N23" s="53">
        <v>10</v>
      </c>
      <c r="O23" s="53">
        <v>4</v>
      </c>
      <c r="P23" s="53">
        <v>2</v>
      </c>
      <c r="Q23" s="53">
        <v>5</v>
      </c>
      <c r="R23" s="172">
        <v>11</v>
      </c>
      <c r="S23" s="467">
        <f t="shared" si="0"/>
        <v>156</v>
      </c>
    </row>
    <row r="24" spans="1:19" ht="12.75">
      <c r="A24" s="462" t="s">
        <v>134</v>
      </c>
      <c r="B24" s="115" t="s">
        <v>5</v>
      </c>
      <c r="C24" s="53" t="s">
        <v>5</v>
      </c>
      <c r="D24" s="53" t="s">
        <v>5</v>
      </c>
      <c r="E24" s="53" t="s">
        <v>5</v>
      </c>
      <c r="F24" s="53" t="s">
        <v>5</v>
      </c>
      <c r="G24" s="53" t="s">
        <v>5</v>
      </c>
      <c r="H24" s="53">
        <v>2</v>
      </c>
      <c r="I24" s="53" t="s">
        <v>5</v>
      </c>
      <c r="J24" s="53" t="s">
        <v>5</v>
      </c>
      <c r="K24" s="53" t="s">
        <v>5</v>
      </c>
      <c r="L24" s="53" t="s">
        <v>5</v>
      </c>
      <c r="M24" s="53" t="s">
        <v>5</v>
      </c>
      <c r="N24" s="53" t="s">
        <v>5</v>
      </c>
      <c r="O24" s="53" t="s">
        <v>5</v>
      </c>
      <c r="P24" s="53" t="s">
        <v>5</v>
      </c>
      <c r="Q24" s="53" t="s">
        <v>5</v>
      </c>
      <c r="R24" s="172" t="s">
        <v>5</v>
      </c>
      <c r="S24" s="467">
        <f t="shared" si="0"/>
        <v>2</v>
      </c>
    </row>
    <row r="25" spans="1:19" ht="12.75">
      <c r="A25" s="462" t="s">
        <v>102</v>
      </c>
      <c r="B25" s="115">
        <v>6</v>
      </c>
      <c r="C25" s="53">
        <v>27</v>
      </c>
      <c r="D25" s="53">
        <v>7</v>
      </c>
      <c r="E25" s="53">
        <v>13</v>
      </c>
      <c r="F25" s="53">
        <v>9</v>
      </c>
      <c r="G25" s="53">
        <v>12</v>
      </c>
      <c r="H25" s="53">
        <v>58</v>
      </c>
      <c r="I25" s="53">
        <v>70</v>
      </c>
      <c r="J25" s="53">
        <v>1</v>
      </c>
      <c r="K25" s="53">
        <v>5</v>
      </c>
      <c r="L25" s="53">
        <v>13</v>
      </c>
      <c r="M25" s="53">
        <v>23</v>
      </c>
      <c r="N25" s="53">
        <v>13</v>
      </c>
      <c r="O25" s="53">
        <v>3</v>
      </c>
      <c r="P25" s="53">
        <v>2</v>
      </c>
      <c r="Q25" s="53">
        <v>29</v>
      </c>
      <c r="R25" s="172">
        <v>19</v>
      </c>
      <c r="S25" s="467">
        <f t="shared" si="0"/>
        <v>310</v>
      </c>
    </row>
    <row r="26" spans="1:19" ht="12.75">
      <c r="A26" s="462" t="s">
        <v>219</v>
      </c>
      <c r="B26" s="115" t="s">
        <v>5</v>
      </c>
      <c r="C26" s="53" t="s">
        <v>5</v>
      </c>
      <c r="D26" s="53" t="s">
        <v>5</v>
      </c>
      <c r="E26" s="53" t="s">
        <v>5</v>
      </c>
      <c r="F26" s="53" t="s">
        <v>5</v>
      </c>
      <c r="G26" s="53" t="s">
        <v>5</v>
      </c>
      <c r="H26" s="53" t="s">
        <v>5</v>
      </c>
      <c r="I26" s="53">
        <v>1</v>
      </c>
      <c r="J26" s="53" t="s">
        <v>5</v>
      </c>
      <c r="K26" s="53" t="s">
        <v>5</v>
      </c>
      <c r="L26" s="53" t="s">
        <v>5</v>
      </c>
      <c r="M26" s="53" t="s">
        <v>5</v>
      </c>
      <c r="N26" s="53" t="s">
        <v>5</v>
      </c>
      <c r="O26" s="53" t="s">
        <v>5</v>
      </c>
      <c r="P26" s="53" t="s">
        <v>5</v>
      </c>
      <c r="Q26" s="53" t="s">
        <v>5</v>
      </c>
      <c r="R26" s="172" t="s">
        <v>5</v>
      </c>
      <c r="S26" s="467">
        <f t="shared" si="0"/>
        <v>1</v>
      </c>
    </row>
    <row r="27" spans="1:19" ht="12.75">
      <c r="A27" s="462" t="s">
        <v>14</v>
      </c>
      <c r="B27" s="115">
        <v>5</v>
      </c>
      <c r="C27" s="53">
        <v>35</v>
      </c>
      <c r="D27" s="53">
        <v>26</v>
      </c>
      <c r="E27" s="53">
        <v>18</v>
      </c>
      <c r="F27" s="53">
        <v>72</v>
      </c>
      <c r="G27" s="53">
        <v>43</v>
      </c>
      <c r="H27" s="53">
        <v>43</v>
      </c>
      <c r="I27" s="53">
        <v>274</v>
      </c>
      <c r="J27" s="53">
        <v>26</v>
      </c>
      <c r="K27" s="53">
        <v>19</v>
      </c>
      <c r="L27" s="53">
        <v>18</v>
      </c>
      <c r="M27" s="53">
        <v>37</v>
      </c>
      <c r="N27" s="53">
        <v>53</v>
      </c>
      <c r="O27" s="53">
        <v>11</v>
      </c>
      <c r="P27" s="53">
        <v>20</v>
      </c>
      <c r="Q27" s="53">
        <v>44</v>
      </c>
      <c r="R27" s="172">
        <v>25</v>
      </c>
      <c r="S27" s="467">
        <f t="shared" si="0"/>
        <v>769</v>
      </c>
    </row>
    <row r="28" spans="1:19" ht="12.75">
      <c r="A28" s="462" t="s">
        <v>15</v>
      </c>
      <c r="B28" s="115" t="s">
        <v>5</v>
      </c>
      <c r="C28" s="53">
        <v>1</v>
      </c>
      <c r="D28" s="53">
        <v>1</v>
      </c>
      <c r="E28" s="53">
        <v>1</v>
      </c>
      <c r="F28" s="53">
        <v>1</v>
      </c>
      <c r="G28" s="53" t="s">
        <v>5</v>
      </c>
      <c r="H28" s="53" t="s">
        <v>5</v>
      </c>
      <c r="I28" s="53">
        <v>1</v>
      </c>
      <c r="J28" s="53" t="s">
        <v>5</v>
      </c>
      <c r="K28" s="53" t="s">
        <v>5</v>
      </c>
      <c r="L28" s="53">
        <v>1</v>
      </c>
      <c r="M28" s="53" t="s">
        <v>5</v>
      </c>
      <c r="N28" s="53" t="s">
        <v>5</v>
      </c>
      <c r="O28" s="53" t="s">
        <v>5</v>
      </c>
      <c r="P28" s="53" t="s">
        <v>5</v>
      </c>
      <c r="Q28" s="53">
        <v>1</v>
      </c>
      <c r="R28" s="172">
        <v>1</v>
      </c>
      <c r="S28" s="467">
        <f t="shared" si="0"/>
        <v>8</v>
      </c>
    </row>
    <row r="29" spans="1:19" ht="12.75">
      <c r="A29" s="462" t="s">
        <v>16</v>
      </c>
      <c r="B29" s="115" t="s">
        <v>5</v>
      </c>
      <c r="C29" s="53" t="s">
        <v>5</v>
      </c>
      <c r="D29" s="53" t="s">
        <v>5</v>
      </c>
      <c r="E29" s="53" t="s">
        <v>5</v>
      </c>
      <c r="F29" s="53">
        <v>2</v>
      </c>
      <c r="G29" s="53" t="s">
        <v>5</v>
      </c>
      <c r="H29" s="53">
        <v>3</v>
      </c>
      <c r="I29" s="53">
        <v>1</v>
      </c>
      <c r="J29" s="53">
        <v>1</v>
      </c>
      <c r="K29" s="53" t="s">
        <v>5</v>
      </c>
      <c r="L29" s="53" t="s">
        <v>5</v>
      </c>
      <c r="M29" s="53" t="s">
        <v>5</v>
      </c>
      <c r="N29" s="53" t="s">
        <v>5</v>
      </c>
      <c r="O29" s="53" t="s">
        <v>5</v>
      </c>
      <c r="P29" s="53" t="s">
        <v>5</v>
      </c>
      <c r="Q29" s="53" t="s">
        <v>5</v>
      </c>
      <c r="R29" s="172">
        <v>1</v>
      </c>
      <c r="S29" s="467">
        <f t="shared" si="0"/>
        <v>8</v>
      </c>
    </row>
    <row r="30" spans="1:19" ht="12.75">
      <c r="A30" s="462" t="s">
        <v>103</v>
      </c>
      <c r="B30" s="115">
        <v>2</v>
      </c>
      <c r="C30" s="53">
        <v>5</v>
      </c>
      <c r="D30" s="53">
        <v>1</v>
      </c>
      <c r="E30" s="53">
        <v>1</v>
      </c>
      <c r="F30" s="53">
        <v>1</v>
      </c>
      <c r="G30" s="53">
        <v>1</v>
      </c>
      <c r="H30" s="53">
        <v>10</v>
      </c>
      <c r="I30" s="53">
        <v>21</v>
      </c>
      <c r="J30" s="53" t="s">
        <v>5</v>
      </c>
      <c r="K30" s="53" t="s">
        <v>5</v>
      </c>
      <c r="L30" s="53">
        <v>4</v>
      </c>
      <c r="M30" s="53" t="s">
        <v>5</v>
      </c>
      <c r="N30" s="53">
        <v>3</v>
      </c>
      <c r="O30" s="53">
        <v>1</v>
      </c>
      <c r="P30" s="53" t="s">
        <v>5</v>
      </c>
      <c r="Q30" s="53">
        <v>8</v>
      </c>
      <c r="R30" s="172">
        <v>2</v>
      </c>
      <c r="S30" s="467">
        <f t="shared" si="0"/>
        <v>60</v>
      </c>
    </row>
    <row r="31" spans="1:19" ht="12.75">
      <c r="A31" s="462" t="s">
        <v>17</v>
      </c>
      <c r="B31" s="115">
        <v>183</v>
      </c>
      <c r="C31" s="53">
        <v>149</v>
      </c>
      <c r="D31" s="53">
        <v>64</v>
      </c>
      <c r="E31" s="53">
        <v>45</v>
      </c>
      <c r="F31" s="53">
        <v>62</v>
      </c>
      <c r="G31" s="53">
        <v>154</v>
      </c>
      <c r="H31" s="53">
        <v>154</v>
      </c>
      <c r="I31" s="53">
        <v>2734</v>
      </c>
      <c r="J31" s="53">
        <v>30</v>
      </c>
      <c r="K31" s="53">
        <v>21</v>
      </c>
      <c r="L31" s="53">
        <v>11</v>
      </c>
      <c r="M31" s="53">
        <v>199</v>
      </c>
      <c r="N31" s="53">
        <v>303</v>
      </c>
      <c r="O31" s="53">
        <v>26</v>
      </c>
      <c r="P31" s="53">
        <v>93</v>
      </c>
      <c r="Q31" s="53">
        <v>184</v>
      </c>
      <c r="R31" s="172">
        <v>77</v>
      </c>
      <c r="S31" s="467">
        <f t="shared" si="0"/>
        <v>4489</v>
      </c>
    </row>
    <row r="32" spans="1:19" ht="12.75">
      <c r="A32" s="462" t="s">
        <v>104</v>
      </c>
      <c r="B32" s="115">
        <v>8</v>
      </c>
      <c r="C32" s="53">
        <v>29</v>
      </c>
      <c r="D32" s="53">
        <v>4</v>
      </c>
      <c r="E32" s="53">
        <v>3</v>
      </c>
      <c r="F32" s="53">
        <v>4</v>
      </c>
      <c r="G32" s="53">
        <v>19</v>
      </c>
      <c r="H32" s="53">
        <v>49</v>
      </c>
      <c r="I32" s="53">
        <v>98</v>
      </c>
      <c r="J32" s="53">
        <v>5</v>
      </c>
      <c r="K32" s="53">
        <v>3</v>
      </c>
      <c r="L32" s="53">
        <v>5</v>
      </c>
      <c r="M32" s="53">
        <v>17</v>
      </c>
      <c r="N32" s="53">
        <v>36</v>
      </c>
      <c r="O32" s="53">
        <v>10</v>
      </c>
      <c r="P32" s="53">
        <v>9</v>
      </c>
      <c r="Q32" s="53">
        <v>21</v>
      </c>
      <c r="R32" s="172">
        <v>16</v>
      </c>
      <c r="S32" s="467">
        <f t="shared" si="0"/>
        <v>336</v>
      </c>
    </row>
    <row r="33" spans="1:19" ht="12.75">
      <c r="A33" s="462" t="s">
        <v>173</v>
      </c>
      <c r="B33" s="115" t="s">
        <v>5</v>
      </c>
      <c r="C33" s="53" t="s">
        <v>5</v>
      </c>
      <c r="D33" s="53" t="s">
        <v>5</v>
      </c>
      <c r="E33" s="53" t="s">
        <v>5</v>
      </c>
      <c r="F33" s="53" t="s">
        <v>5</v>
      </c>
      <c r="G33" s="53">
        <v>2</v>
      </c>
      <c r="H33" s="53" t="s">
        <v>5</v>
      </c>
      <c r="I33" s="53">
        <v>11</v>
      </c>
      <c r="J33" s="53" t="s">
        <v>5</v>
      </c>
      <c r="K33" s="53" t="s">
        <v>5</v>
      </c>
      <c r="L33" s="53" t="s">
        <v>5</v>
      </c>
      <c r="M33" s="53" t="s">
        <v>5</v>
      </c>
      <c r="N33" s="53" t="s">
        <v>5</v>
      </c>
      <c r="O33" s="53" t="s">
        <v>5</v>
      </c>
      <c r="P33" s="53" t="s">
        <v>5</v>
      </c>
      <c r="Q33" s="53">
        <v>1</v>
      </c>
      <c r="R33" s="172" t="s">
        <v>5</v>
      </c>
      <c r="S33" s="467">
        <f t="shared" si="0"/>
        <v>14</v>
      </c>
    </row>
    <row r="34" spans="1:19" ht="12.75">
      <c r="A34" s="462" t="s">
        <v>135</v>
      </c>
      <c r="B34" s="115" t="s">
        <v>5</v>
      </c>
      <c r="C34" s="53" t="s">
        <v>5</v>
      </c>
      <c r="D34" s="53" t="s">
        <v>5</v>
      </c>
      <c r="E34" s="53" t="s">
        <v>5</v>
      </c>
      <c r="F34" s="53" t="s">
        <v>5</v>
      </c>
      <c r="G34" s="53" t="s">
        <v>5</v>
      </c>
      <c r="H34" s="53" t="s">
        <v>5</v>
      </c>
      <c r="I34" s="53" t="s">
        <v>5</v>
      </c>
      <c r="J34" s="53" t="s">
        <v>5</v>
      </c>
      <c r="K34" s="53" t="s">
        <v>5</v>
      </c>
      <c r="L34" s="53" t="s">
        <v>5</v>
      </c>
      <c r="M34" s="53">
        <v>2</v>
      </c>
      <c r="N34" s="53" t="s">
        <v>5</v>
      </c>
      <c r="O34" s="53" t="s">
        <v>5</v>
      </c>
      <c r="P34" s="53" t="s">
        <v>5</v>
      </c>
      <c r="Q34" s="53">
        <v>1</v>
      </c>
      <c r="R34" s="172" t="s">
        <v>5</v>
      </c>
      <c r="S34" s="467">
        <f t="shared" si="0"/>
        <v>3</v>
      </c>
    </row>
    <row r="35" spans="1:19" ht="12.75">
      <c r="A35" s="462" t="s">
        <v>86</v>
      </c>
      <c r="B35" s="115" t="s">
        <v>5</v>
      </c>
      <c r="C35" s="53">
        <v>1</v>
      </c>
      <c r="D35" s="53">
        <v>3</v>
      </c>
      <c r="E35" s="53" t="s">
        <v>5</v>
      </c>
      <c r="F35" s="53" t="s">
        <v>5</v>
      </c>
      <c r="G35" s="53">
        <v>4</v>
      </c>
      <c r="H35" s="53">
        <v>2</v>
      </c>
      <c r="I35" s="53">
        <v>21</v>
      </c>
      <c r="J35" s="53" t="s">
        <v>5</v>
      </c>
      <c r="K35" s="53">
        <v>1</v>
      </c>
      <c r="L35" s="53" t="s">
        <v>5</v>
      </c>
      <c r="M35" s="53">
        <v>1</v>
      </c>
      <c r="N35" s="53">
        <v>6</v>
      </c>
      <c r="O35" s="53">
        <v>1</v>
      </c>
      <c r="P35" s="53" t="s">
        <v>5</v>
      </c>
      <c r="Q35" s="53">
        <v>2</v>
      </c>
      <c r="R35" s="172">
        <v>5</v>
      </c>
      <c r="S35" s="467">
        <f t="shared" si="0"/>
        <v>47</v>
      </c>
    </row>
    <row r="36" spans="1:19" ht="12.75">
      <c r="A36" s="462" t="s">
        <v>154</v>
      </c>
      <c r="B36" s="115" t="s">
        <v>5</v>
      </c>
      <c r="C36" s="53">
        <v>19</v>
      </c>
      <c r="D36" s="53">
        <v>12</v>
      </c>
      <c r="E36" s="53">
        <v>7</v>
      </c>
      <c r="F36" s="53">
        <v>3</v>
      </c>
      <c r="G36" s="53">
        <v>17</v>
      </c>
      <c r="H36" s="53">
        <v>54</v>
      </c>
      <c r="I36" s="53">
        <v>119</v>
      </c>
      <c r="J36" s="53">
        <v>23</v>
      </c>
      <c r="K36" s="53">
        <v>29</v>
      </c>
      <c r="L36" s="53">
        <v>4</v>
      </c>
      <c r="M36" s="53">
        <v>21</v>
      </c>
      <c r="N36" s="53">
        <v>111</v>
      </c>
      <c r="O36" s="53">
        <v>7</v>
      </c>
      <c r="P36" s="53">
        <v>7</v>
      </c>
      <c r="Q36" s="53">
        <v>15</v>
      </c>
      <c r="R36" s="172">
        <v>8</v>
      </c>
      <c r="S36" s="467">
        <f t="shared" si="0"/>
        <v>456</v>
      </c>
    </row>
    <row r="37" spans="1:19" ht="12.75">
      <c r="A37" s="462" t="s">
        <v>179</v>
      </c>
      <c r="B37" s="115" t="s">
        <v>5</v>
      </c>
      <c r="C37" s="53" t="s">
        <v>5</v>
      </c>
      <c r="D37" s="53" t="s">
        <v>5</v>
      </c>
      <c r="E37" s="53">
        <v>6</v>
      </c>
      <c r="F37" s="53">
        <v>1</v>
      </c>
      <c r="G37" s="53">
        <v>3</v>
      </c>
      <c r="H37" s="53">
        <v>5</v>
      </c>
      <c r="I37" s="53">
        <v>17</v>
      </c>
      <c r="J37" s="53" t="s">
        <v>5</v>
      </c>
      <c r="K37" s="53" t="s">
        <v>5</v>
      </c>
      <c r="L37" s="53" t="s">
        <v>5</v>
      </c>
      <c r="M37" s="53">
        <v>9</v>
      </c>
      <c r="N37" s="53" t="s">
        <v>5</v>
      </c>
      <c r="O37" s="53">
        <v>1</v>
      </c>
      <c r="P37" s="53" t="s">
        <v>5</v>
      </c>
      <c r="Q37" s="53">
        <v>4</v>
      </c>
      <c r="R37" s="172">
        <v>8</v>
      </c>
      <c r="S37" s="467">
        <f t="shared" si="0"/>
        <v>54</v>
      </c>
    </row>
    <row r="38" spans="1:19" ht="12.75">
      <c r="A38" s="462" t="s">
        <v>210</v>
      </c>
      <c r="B38" s="115">
        <v>1</v>
      </c>
      <c r="C38" s="53">
        <v>9</v>
      </c>
      <c r="D38" s="53">
        <v>1</v>
      </c>
      <c r="E38" s="53" t="s">
        <v>5</v>
      </c>
      <c r="F38" s="53" t="s">
        <v>5</v>
      </c>
      <c r="G38" s="53">
        <v>6</v>
      </c>
      <c r="H38" s="53" t="s">
        <v>5</v>
      </c>
      <c r="I38" s="53">
        <v>2</v>
      </c>
      <c r="J38" s="53" t="s">
        <v>5</v>
      </c>
      <c r="K38" s="53" t="s">
        <v>5</v>
      </c>
      <c r="L38" s="53" t="s">
        <v>5</v>
      </c>
      <c r="M38" s="53" t="s">
        <v>5</v>
      </c>
      <c r="N38" s="53" t="s">
        <v>5</v>
      </c>
      <c r="O38" s="53" t="s">
        <v>5</v>
      </c>
      <c r="P38" s="53" t="s">
        <v>5</v>
      </c>
      <c r="Q38" s="53">
        <v>4</v>
      </c>
      <c r="R38" s="172" t="s">
        <v>5</v>
      </c>
      <c r="S38" s="467">
        <f t="shared" si="0"/>
        <v>23</v>
      </c>
    </row>
    <row r="39" spans="1:19" ht="12.75">
      <c r="A39" s="462" t="s">
        <v>105</v>
      </c>
      <c r="B39" s="115" t="s">
        <v>5</v>
      </c>
      <c r="C39" s="53">
        <v>8</v>
      </c>
      <c r="D39" s="53">
        <v>2</v>
      </c>
      <c r="E39" s="53" t="s">
        <v>5</v>
      </c>
      <c r="F39" s="53" t="s">
        <v>5</v>
      </c>
      <c r="G39" s="53">
        <v>1</v>
      </c>
      <c r="H39" s="53">
        <v>2</v>
      </c>
      <c r="I39" s="53">
        <v>8</v>
      </c>
      <c r="J39" s="53" t="s">
        <v>5</v>
      </c>
      <c r="K39" s="53" t="s">
        <v>5</v>
      </c>
      <c r="L39" s="53" t="s">
        <v>5</v>
      </c>
      <c r="M39" s="53" t="s">
        <v>5</v>
      </c>
      <c r="N39" s="53">
        <v>1</v>
      </c>
      <c r="O39" s="53" t="s">
        <v>5</v>
      </c>
      <c r="P39" s="53">
        <v>1</v>
      </c>
      <c r="Q39" s="53">
        <v>2</v>
      </c>
      <c r="R39" s="172">
        <v>1</v>
      </c>
      <c r="S39" s="467">
        <f t="shared" si="0"/>
        <v>26</v>
      </c>
    </row>
    <row r="40" spans="1:19" ht="12.75">
      <c r="A40" s="462" t="s">
        <v>77</v>
      </c>
      <c r="B40" s="115">
        <v>1</v>
      </c>
      <c r="C40" s="53" t="s">
        <v>5</v>
      </c>
      <c r="D40" s="53" t="s">
        <v>5</v>
      </c>
      <c r="E40" s="53">
        <v>1</v>
      </c>
      <c r="F40" s="53" t="s">
        <v>5</v>
      </c>
      <c r="G40" s="53" t="s">
        <v>5</v>
      </c>
      <c r="H40" s="53" t="s">
        <v>5</v>
      </c>
      <c r="I40" s="53" t="s">
        <v>5</v>
      </c>
      <c r="J40" s="53" t="s">
        <v>5</v>
      </c>
      <c r="K40" s="53" t="s">
        <v>5</v>
      </c>
      <c r="L40" s="53" t="s">
        <v>5</v>
      </c>
      <c r="M40" s="53">
        <v>1</v>
      </c>
      <c r="N40" s="53" t="s">
        <v>5</v>
      </c>
      <c r="O40" s="53" t="s">
        <v>5</v>
      </c>
      <c r="P40" s="53" t="s">
        <v>5</v>
      </c>
      <c r="Q40" s="53" t="s">
        <v>5</v>
      </c>
      <c r="R40" s="172" t="s">
        <v>5</v>
      </c>
      <c r="S40" s="467">
        <f t="shared" si="0"/>
        <v>3</v>
      </c>
    </row>
    <row r="41" spans="1:19" ht="12.75">
      <c r="A41" s="462" t="s">
        <v>18</v>
      </c>
      <c r="B41" s="115">
        <v>22</v>
      </c>
      <c r="C41" s="53">
        <v>76</v>
      </c>
      <c r="D41" s="53">
        <v>18</v>
      </c>
      <c r="E41" s="53">
        <v>26</v>
      </c>
      <c r="F41" s="53">
        <v>11</v>
      </c>
      <c r="G41" s="53">
        <v>47</v>
      </c>
      <c r="H41" s="53">
        <v>77</v>
      </c>
      <c r="I41" s="53">
        <v>296</v>
      </c>
      <c r="J41" s="53">
        <v>11</v>
      </c>
      <c r="K41" s="53">
        <v>14</v>
      </c>
      <c r="L41" s="53">
        <v>8</v>
      </c>
      <c r="M41" s="53">
        <v>50</v>
      </c>
      <c r="N41" s="53">
        <v>77</v>
      </c>
      <c r="O41" s="53">
        <v>15</v>
      </c>
      <c r="P41" s="53">
        <v>13</v>
      </c>
      <c r="Q41" s="53">
        <v>59</v>
      </c>
      <c r="R41" s="172">
        <v>18</v>
      </c>
      <c r="S41" s="467">
        <f t="shared" si="0"/>
        <v>838</v>
      </c>
    </row>
    <row r="42" spans="1:19" ht="12.75">
      <c r="A42" s="462" t="s">
        <v>106</v>
      </c>
      <c r="B42" s="115" t="s">
        <v>5</v>
      </c>
      <c r="C42" s="53">
        <v>4</v>
      </c>
      <c r="D42" s="53">
        <v>1</v>
      </c>
      <c r="E42" s="53">
        <v>1</v>
      </c>
      <c r="F42" s="53">
        <v>1</v>
      </c>
      <c r="G42" s="53" t="s">
        <v>5</v>
      </c>
      <c r="H42" s="53">
        <v>7</v>
      </c>
      <c r="I42" s="53">
        <v>15</v>
      </c>
      <c r="J42" s="53">
        <v>1</v>
      </c>
      <c r="K42" s="53">
        <v>2</v>
      </c>
      <c r="L42" s="53" t="s">
        <v>5</v>
      </c>
      <c r="M42" s="53">
        <v>3</v>
      </c>
      <c r="N42" s="53">
        <v>7</v>
      </c>
      <c r="O42" s="53">
        <v>2</v>
      </c>
      <c r="P42" s="53">
        <v>1</v>
      </c>
      <c r="Q42" s="53">
        <v>2</v>
      </c>
      <c r="R42" s="172">
        <v>3</v>
      </c>
      <c r="S42" s="467">
        <f t="shared" si="0"/>
        <v>50</v>
      </c>
    </row>
    <row r="43" spans="1:19" ht="12.75">
      <c r="A43" s="462" t="s">
        <v>19</v>
      </c>
      <c r="B43" s="115">
        <v>13</v>
      </c>
      <c r="C43" s="53" t="s">
        <v>5</v>
      </c>
      <c r="D43" s="53" t="s">
        <v>5</v>
      </c>
      <c r="E43" s="53" t="s">
        <v>5</v>
      </c>
      <c r="F43" s="53" t="s">
        <v>5</v>
      </c>
      <c r="G43" s="53" t="s">
        <v>5</v>
      </c>
      <c r="H43" s="53" t="s">
        <v>5</v>
      </c>
      <c r="I43" s="53">
        <v>1</v>
      </c>
      <c r="J43" s="53" t="s">
        <v>5</v>
      </c>
      <c r="K43" s="53" t="s">
        <v>5</v>
      </c>
      <c r="L43" s="53" t="s">
        <v>5</v>
      </c>
      <c r="M43" s="53" t="s">
        <v>5</v>
      </c>
      <c r="N43" s="53" t="s">
        <v>5</v>
      </c>
      <c r="O43" s="53" t="s">
        <v>5</v>
      </c>
      <c r="P43" s="53" t="s">
        <v>5</v>
      </c>
      <c r="Q43" s="53" t="s">
        <v>5</v>
      </c>
      <c r="R43" s="172" t="s">
        <v>5</v>
      </c>
      <c r="S43" s="467">
        <f t="shared" si="0"/>
        <v>14</v>
      </c>
    </row>
    <row r="44" spans="1:19" ht="12.75">
      <c r="A44" s="462" t="s">
        <v>180</v>
      </c>
      <c r="B44" s="115" t="s">
        <v>5</v>
      </c>
      <c r="C44" s="53">
        <v>2</v>
      </c>
      <c r="D44" s="53">
        <v>1</v>
      </c>
      <c r="E44" s="53">
        <v>1</v>
      </c>
      <c r="F44" s="53" t="s">
        <v>5</v>
      </c>
      <c r="G44" s="53">
        <v>2</v>
      </c>
      <c r="H44" s="53" t="s">
        <v>5</v>
      </c>
      <c r="I44" s="53" t="s">
        <v>5</v>
      </c>
      <c r="J44" s="53" t="s">
        <v>5</v>
      </c>
      <c r="K44" s="53" t="s">
        <v>5</v>
      </c>
      <c r="L44" s="53">
        <v>3</v>
      </c>
      <c r="M44" s="53">
        <v>1</v>
      </c>
      <c r="N44" s="53">
        <v>1</v>
      </c>
      <c r="O44" s="53" t="s">
        <v>5</v>
      </c>
      <c r="P44" s="53" t="s">
        <v>5</v>
      </c>
      <c r="Q44" s="53">
        <v>1</v>
      </c>
      <c r="R44" s="172">
        <v>1</v>
      </c>
      <c r="S44" s="467">
        <f t="shared" si="0"/>
        <v>13</v>
      </c>
    </row>
    <row r="45" spans="1:19" ht="12.75">
      <c r="A45" s="462" t="s">
        <v>20</v>
      </c>
      <c r="B45" s="115">
        <v>8</v>
      </c>
      <c r="C45" s="53">
        <v>4</v>
      </c>
      <c r="D45" s="53">
        <v>1</v>
      </c>
      <c r="E45" s="53">
        <v>2</v>
      </c>
      <c r="F45" s="53" t="s">
        <v>5</v>
      </c>
      <c r="G45" s="53">
        <v>4</v>
      </c>
      <c r="H45" s="53">
        <v>7</v>
      </c>
      <c r="I45" s="53">
        <v>34</v>
      </c>
      <c r="J45" s="53" t="s">
        <v>5</v>
      </c>
      <c r="K45" s="53" t="s">
        <v>5</v>
      </c>
      <c r="L45" s="53">
        <v>1</v>
      </c>
      <c r="M45" s="53">
        <v>1</v>
      </c>
      <c r="N45" s="53">
        <v>1</v>
      </c>
      <c r="O45" s="53" t="s">
        <v>5</v>
      </c>
      <c r="P45" s="53" t="s">
        <v>5</v>
      </c>
      <c r="Q45" s="53">
        <v>4</v>
      </c>
      <c r="R45" s="172">
        <v>1</v>
      </c>
      <c r="S45" s="467">
        <f t="shared" si="0"/>
        <v>68</v>
      </c>
    </row>
    <row r="46" spans="1:19" ht="12.75">
      <c r="A46" s="462" t="s">
        <v>87</v>
      </c>
      <c r="B46" s="115">
        <v>11</v>
      </c>
      <c r="C46" s="53">
        <v>29</v>
      </c>
      <c r="D46" s="53">
        <v>2</v>
      </c>
      <c r="E46" s="53">
        <v>4</v>
      </c>
      <c r="F46" s="53">
        <v>3</v>
      </c>
      <c r="G46" s="53">
        <v>9</v>
      </c>
      <c r="H46" s="53">
        <v>24</v>
      </c>
      <c r="I46" s="53">
        <v>124</v>
      </c>
      <c r="J46" s="53">
        <v>2</v>
      </c>
      <c r="K46" s="53">
        <v>2</v>
      </c>
      <c r="L46" s="53">
        <v>5</v>
      </c>
      <c r="M46" s="53">
        <v>37</v>
      </c>
      <c r="N46" s="53">
        <v>17</v>
      </c>
      <c r="O46" s="53">
        <v>1</v>
      </c>
      <c r="P46" s="53">
        <v>5</v>
      </c>
      <c r="Q46" s="53">
        <v>20</v>
      </c>
      <c r="R46" s="172">
        <v>13</v>
      </c>
      <c r="S46" s="467">
        <f t="shared" si="0"/>
        <v>308</v>
      </c>
    </row>
    <row r="47" spans="1:19" ht="12.75">
      <c r="A47" s="462" t="s">
        <v>155</v>
      </c>
      <c r="B47" s="115" t="s">
        <v>5</v>
      </c>
      <c r="C47" s="53" t="s">
        <v>5</v>
      </c>
      <c r="D47" s="53">
        <v>1</v>
      </c>
      <c r="E47" s="53" t="s">
        <v>5</v>
      </c>
      <c r="F47" s="53" t="s">
        <v>5</v>
      </c>
      <c r="G47" s="53">
        <v>1</v>
      </c>
      <c r="H47" s="53">
        <v>1</v>
      </c>
      <c r="I47" s="53">
        <v>14</v>
      </c>
      <c r="J47" s="53" t="s">
        <v>5</v>
      </c>
      <c r="K47" s="53" t="s">
        <v>5</v>
      </c>
      <c r="L47" s="53" t="s">
        <v>5</v>
      </c>
      <c r="M47" s="53">
        <v>3</v>
      </c>
      <c r="N47" s="53">
        <v>3</v>
      </c>
      <c r="O47" s="53" t="s">
        <v>5</v>
      </c>
      <c r="P47" s="53" t="s">
        <v>5</v>
      </c>
      <c r="Q47" s="53">
        <v>1</v>
      </c>
      <c r="R47" s="172">
        <v>1</v>
      </c>
      <c r="S47" s="467">
        <f t="shared" si="0"/>
        <v>25</v>
      </c>
    </row>
    <row r="48" spans="1:19" ht="12.75">
      <c r="A48" s="462" t="s">
        <v>156</v>
      </c>
      <c r="B48" s="115" t="s">
        <v>5</v>
      </c>
      <c r="C48" s="53">
        <v>4</v>
      </c>
      <c r="D48" s="53">
        <v>6</v>
      </c>
      <c r="E48" s="53">
        <v>4</v>
      </c>
      <c r="F48" s="53">
        <v>2</v>
      </c>
      <c r="G48" s="53">
        <v>13</v>
      </c>
      <c r="H48" s="53">
        <v>40</v>
      </c>
      <c r="I48" s="53">
        <v>108</v>
      </c>
      <c r="J48" s="53">
        <v>12</v>
      </c>
      <c r="K48" s="53">
        <v>2</v>
      </c>
      <c r="L48" s="53">
        <v>1</v>
      </c>
      <c r="M48" s="53">
        <v>8</v>
      </c>
      <c r="N48" s="53">
        <v>24</v>
      </c>
      <c r="O48" s="53">
        <v>1</v>
      </c>
      <c r="P48" s="53" t="s">
        <v>5</v>
      </c>
      <c r="Q48" s="53">
        <v>26</v>
      </c>
      <c r="R48" s="172">
        <v>3</v>
      </c>
      <c r="S48" s="467">
        <f t="shared" si="0"/>
        <v>254</v>
      </c>
    </row>
    <row r="49" spans="1:19" ht="12.75">
      <c r="A49" s="462" t="s">
        <v>136</v>
      </c>
      <c r="B49" s="115" t="s">
        <v>5</v>
      </c>
      <c r="C49" s="53" t="s">
        <v>5</v>
      </c>
      <c r="D49" s="53" t="s">
        <v>5</v>
      </c>
      <c r="E49" s="53" t="s">
        <v>5</v>
      </c>
      <c r="F49" s="53" t="s">
        <v>5</v>
      </c>
      <c r="G49" s="53" t="s">
        <v>5</v>
      </c>
      <c r="H49" s="53" t="s">
        <v>5</v>
      </c>
      <c r="I49" s="53">
        <v>1</v>
      </c>
      <c r="J49" s="53" t="s">
        <v>5</v>
      </c>
      <c r="K49" s="53" t="s">
        <v>5</v>
      </c>
      <c r="L49" s="53" t="s">
        <v>5</v>
      </c>
      <c r="M49" s="53" t="s">
        <v>5</v>
      </c>
      <c r="N49" s="53" t="s">
        <v>5</v>
      </c>
      <c r="O49" s="53" t="s">
        <v>5</v>
      </c>
      <c r="P49" s="53">
        <v>1</v>
      </c>
      <c r="Q49" s="53" t="s">
        <v>5</v>
      </c>
      <c r="R49" s="172">
        <v>2</v>
      </c>
      <c r="S49" s="467">
        <f t="shared" si="0"/>
        <v>4</v>
      </c>
    </row>
    <row r="50" spans="1:19" ht="12.75">
      <c r="A50" s="462" t="s">
        <v>21</v>
      </c>
      <c r="B50" s="115">
        <v>4</v>
      </c>
      <c r="C50" s="53" t="s">
        <v>5</v>
      </c>
      <c r="D50" s="53" t="s">
        <v>5</v>
      </c>
      <c r="E50" s="53" t="s">
        <v>5</v>
      </c>
      <c r="F50" s="53" t="s">
        <v>5</v>
      </c>
      <c r="G50" s="53">
        <v>2</v>
      </c>
      <c r="H50" s="53" t="s">
        <v>5</v>
      </c>
      <c r="I50" s="53">
        <v>13</v>
      </c>
      <c r="J50" s="53" t="s">
        <v>5</v>
      </c>
      <c r="K50" s="53" t="s">
        <v>5</v>
      </c>
      <c r="L50" s="53" t="s">
        <v>5</v>
      </c>
      <c r="M50" s="53" t="s">
        <v>5</v>
      </c>
      <c r="N50" s="53">
        <v>4</v>
      </c>
      <c r="O50" s="53" t="s">
        <v>5</v>
      </c>
      <c r="P50" s="53">
        <v>1</v>
      </c>
      <c r="Q50" s="53" t="s">
        <v>5</v>
      </c>
      <c r="R50" s="172">
        <v>3</v>
      </c>
      <c r="S50" s="467">
        <f t="shared" si="0"/>
        <v>27</v>
      </c>
    </row>
    <row r="51" spans="1:19" ht="12.75">
      <c r="A51" s="462" t="s">
        <v>22</v>
      </c>
      <c r="B51" s="115">
        <v>1</v>
      </c>
      <c r="C51" s="53">
        <v>12</v>
      </c>
      <c r="D51" s="53">
        <v>3</v>
      </c>
      <c r="E51" s="53">
        <v>1</v>
      </c>
      <c r="F51" s="53">
        <v>2</v>
      </c>
      <c r="G51" s="53">
        <v>5</v>
      </c>
      <c r="H51" s="53">
        <v>5</v>
      </c>
      <c r="I51" s="53">
        <v>17</v>
      </c>
      <c r="J51" s="53">
        <v>2</v>
      </c>
      <c r="K51" s="53" t="s">
        <v>5</v>
      </c>
      <c r="L51" s="53">
        <v>1</v>
      </c>
      <c r="M51" s="53">
        <v>1</v>
      </c>
      <c r="N51" s="53">
        <v>3</v>
      </c>
      <c r="O51" s="53">
        <v>4</v>
      </c>
      <c r="P51" s="53">
        <v>3</v>
      </c>
      <c r="Q51" s="53">
        <v>2</v>
      </c>
      <c r="R51" s="172">
        <v>1</v>
      </c>
      <c r="S51" s="467">
        <f t="shared" si="0"/>
        <v>63</v>
      </c>
    </row>
    <row r="52" spans="1:19" ht="12.75">
      <c r="A52" s="462" t="s">
        <v>157</v>
      </c>
      <c r="B52" s="115" t="s">
        <v>5</v>
      </c>
      <c r="C52" s="53">
        <v>33</v>
      </c>
      <c r="D52" s="53">
        <v>1</v>
      </c>
      <c r="E52" s="53">
        <v>3</v>
      </c>
      <c r="F52" s="53">
        <v>11</v>
      </c>
      <c r="G52" s="53">
        <v>9</v>
      </c>
      <c r="H52" s="53">
        <v>23</v>
      </c>
      <c r="I52" s="53">
        <v>28</v>
      </c>
      <c r="J52" s="53">
        <v>1</v>
      </c>
      <c r="K52" s="53">
        <v>7</v>
      </c>
      <c r="L52" s="53">
        <v>2</v>
      </c>
      <c r="M52" s="53">
        <v>47</v>
      </c>
      <c r="N52" s="53">
        <v>16</v>
      </c>
      <c r="O52" s="53" t="s">
        <v>5</v>
      </c>
      <c r="P52" s="53">
        <v>1</v>
      </c>
      <c r="Q52" s="53">
        <v>19</v>
      </c>
      <c r="R52" s="172">
        <v>40</v>
      </c>
      <c r="S52" s="467">
        <f t="shared" si="0"/>
        <v>241</v>
      </c>
    </row>
    <row r="53" spans="1:19" ht="12.75">
      <c r="A53" s="462" t="s">
        <v>23</v>
      </c>
      <c r="B53" s="115">
        <v>60</v>
      </c>
      <c r="C53" s="53">
        <v>38</v>
      </c>
      <c r="D53" s="53">
        <v>6</v>
      </c>
      <c r="E53" s="53">
        <v>20</v>
      </c>
      <c r="F53" s="53">
        <v>8</v>
      </c>
      <c r="G53" s="53">
        <v>30</v>
      </c>
      <c r="H53" s="53">
        <v>33</v>
      </c>
      <c r="I53" s="53">
        <v>214</v>
      </c>
      <c r="J53" s="53">
        <v>10</v>
      </c>
      <c r="K53" s="53">
        <v>4</v>
      </c>
      <c r="L53" s="53">
        <v>2</v>
      </c>
      <c r="M53" s="53">
        <v>25</v>
      </c>
      <c r="N53" s="53">
        <v>19</v>
      </c>
      <c r="O53" s="53">
        <v>9</v>
      </c>
      <c r="P53" s="53">
        <v>7</v>
      </c>
      <c r="Q53" s="53">
        <v>44</v>
      </c>
      <c r="R53" s="172">
        <v>10</v>
      </c>
      <c r="S53" s="467">
        <f t="shared" si="0"/>
        <v>539</v>
      </c>
    </row>
    <row r="54" spans="1:19" ht="12.75">
      <c r="A54" s="462" t="s">
        <v>138</v>
      </c>
      <c r="B54" s="115" t="s">
        <v>5</v>
      </c>
      <c r="C54" s="53" t="s">
        <v>5</v>
      </c>
      <c r="D54" s="53" t="s">
        <v>5</v>
      </c>
      <c r="E54" s="53" t="s">
        <v>5</v>
      </c>
      <c r="F54" s="53" t="s">
        <v>5</v>
      </c>
      <c r="G54" s="53" t="s">
        <v>5</v>
      </c>
      <c r="H54" s="53" t="s">
        <v>5</v>
      </c>
      <c r="I54" s="53">
        <v>1</v>
      </c>
      <c r="J54" s="53" t="s">
        <v>5</v>
      </c>
      <c r="K54" s="53" t="s">
        <v>5</v>
      </c>
      <c r="L54" s="53" t="s">
        <v>5</v>
      </c>
      <c r="M54" s="53" t="s">
        <v>5</v>
      </c>
      <c r="N54" s="53" t="s">
        <v>5</v>
      </c>
      <c r="O54" s="53" t="s">
        <v>5</v>
      </c>
      <c r="P54" s="53" t="s">
        <v>5</v>
      </c>
      <c r="Q54" s="53">
        <v>1</v>
      </c>
      <c r="R54" s="172" t="s">
        <v>5</v>
      </c>
      <c r="S54" s="467">
        <f t="shared" si="0"/>
        <v>2</v>
      </c>
    </row>
    <row r="55" spans="1:19" ht="12.75">
      <c r="A55" s="462" t="s">
        <v>107</v>
      </c>
      <c r="B55" s="115" t="s">
        <v>5</v>
      </c>
      <c r="C55" s="53">
        <v>3</v>
      </c>
      <c r="D55" s="53">
        <v>1</v>
      </c>
      <c r="E55" s="53" t="s">
        <v>5</v>
      </c>
      <c r="F55" s="53" t="s">
        <v>5</v>
      </c>
      <c r="G55" s="53" t="s">
        <v>5</v>
      </c>
      <c r="H55" s="53">
        <v>4</v>
      </c>
      <c r="I55" s="53">
        <v>3</v>
      </c>
      <c r="J55" s="53" t="s">
        <v>5</v>
      </c>
      <c r="K55" s="53">
        <v>1</v>
      </c>
      <c r="L55" s="53" t="s">
        <v>5</v>
      </c>
      <c r="M55" s="53" t="s">
        <v>5</v>
      </c>
      <c r="N55" s="53">
        <v>2</v>
      </c>
      <c r="O55" s="53">
        <v>2</v>
      </c>
      <c r="P55" s="53" t="s">
        <v>5</v>
      </c>
      <c r="Q55" s="53">
        <v>3</v>
      </c>
      <c r="R55" s="172" t="s">
        <v>5</v>
      </c>
      <c r="S55" s="467">
        <f t="shared" si="0"/>
        <v>19</v>
      </c>
    </row>
    <row r="56" spans="1:19" ht="12.75">
      <c r="A56" s="462" t="s">
        <v>24</v>
      </c>
      <c r="B56" s="115">
        <v>1</v>
      </c>
      <c r="C56" s="53">
        <v>4</v>
      </c>
      <c r="D56" s="53">
        <v>1</v>
      </c>
      <c r="E56" s="53" t="s">
        <v>5</v>
      </c>
      <c r="F56" s="53">
        <v>1</v>
      </c>
      <c r="G56" s="53">
        <v>3</v>
      </c>
      <c r="H56" s="53" t="s">
        <v>5</v>
      </c>
      <c r="I56" s="53">
        <v>22</v>
      </c>
      <c r="J56" s="53" t="s">
        <v>5</v>
      </c>
      <c r="K56" s="53">
        <v>3</v>
      </c>
      <c r="L56" s="53" t="s">
        <v>5</v>
      </c>
      <c r="M56" s="53" t="s">
        <v>5</v>
      </c>
      <c r="N56" s="53">
        <v>1</v>
      </c>
      <c r="O56" s="53" t="s">
        <v>5</v>
      </c>
      <c r="P56" s="53" t="s">
        <v>5</v>
      </c>
      <c r="Q56" s="53">
        <v>3</v>
      </c>
      <c r="R56" s="172">
        <v>1</v>
      </c>
      <c r="S56" s="467">
        <f t="shared" si="0"/>
        <v>40</v>
      </c>
    </row>
    <row r="57" spans="1:19" ht="12.75">
      <c r="A57" s="462" t="s">
        <v>83</v>
      </c>
      <c r="B57" s="115" t="s">
        <v>5</v>
      </c>
      <c r="C57" s="53" t="s">
        <v>5</v>
      </c>
      <c r="D57" s="53" t="s">
        <v>5</v>
      </c>
      <c r="E57" s="53" t="s">
        <v>5</v>
      </c>
      <c r="F57" s="53" t="s">
        <v>5</v>
      </c>
      <c r="G57" s="53">
        <v>2</v>
      </c>
      <c r="H57" s="53">
        <v>2</v>
      </c>
      <c r="I57" s="53">
        <v>2</v>
      </c>
      <c r="J57" s="53" t="s">
        <v>5</v>
      </c>
      <c r="K57" s="53" t="s">
        <v>5</v>
      </c>
      <c r="L57" s="53" t="s">
        <v>5</v>
      </c>
      <c r="M57" s="53" t="s">
        <v>5</v>
      </c>
      <c r="N57" s="53" t="s">
        <v>5</v>
      </c>
      <c r="O57" s="53" t="s">
        <v>5</v>
      </c>
      <c r="P57" s="53">
        <v>1</v>
      </c>
      <c r="Q57" s="53" t="s">
        <v>5</v>
      </c>
      <c r="R57" s="172" t="s">
        <v>5</v>
      </c>
      <c r="S57" s="467">
        <f t="shared" si="0"/>
        <v>7</v>
      </c>
    </row>
    <row r="58" spans="1:19" ht="12.75">
      <c r="A58" s="462" t="s">
        <v>194</v>
      </c>
      <c r="B58" s="115" t="s">
        <v>5</v>
      </c>
      <c r="C58" s="53" t="s">
        <v>5</v>
      </c>
      <c r="D58" s="53" t="s">
        <v>5</v>
      </c>
      <c r="E58" s="53" t="s">
        <v>5</v>
      </c>
      <c r="F58" s="53" t="s">
        <v>5</v>
      </c>
      <c r="G58" s="53">
        <v>2</v>
      </c>
      <c r="H58" s="53">
        <v>1</v>
      </c>
      <c r="I58" s="53" t="s">
        <v>5</v>
      </c>
      <c r="J58" s="53" t="s">
        <v>5</v>
      </c>
      <c r="K58" s="53" t="s">
        <v>5</v>
      </c>
      <c r="L58" s="53" t="s">
        <v>5</v>
      </c>
      <c r="M58" s="53" t="s">
        <v>5</v>
      </c>
      <c r="N58" s="53">
        <v>2</v>
      </c>
      <c r="O58" s="53" t="s">
        <v>5</v>
      </c>
      <c r="P58" s="53" t="s">
        <v>5</v>
      </c>
      <c r="Q58" s="53" t="s">
        <v>5</v>
      </c>
      <c r="R58" s="172" t="s">
        <v>5</v>
      </c>
      <c r="S58" s="467">
        <f t="shared" si="0"/>
        <v>5</v>
      </c>
    </row>
    <row r="59" spans="1:19" ht="12.75">
      <c r="A59" s="462" t="s">
        <v>73</v>
      </c>
      <c r="B59" s="115">
        <v>2</v>
      </c>
      <c r="C59" s="53" t="s">
        <v>5</v>
      </c>
      <c r="D59" s="53" t="s">
        <v>5</v>
      </c>
      <c r="E59" s="53" t="s">
        <v>5</v>
      </c>
      <c r="F59" s="53" t="s">
        <v>5</v>
      </c>
      <c r="G59" s="53" t="s">
        <v>5</v>
      </c>
      <c r="H59" s="53">
        <v>2</v>
      </c>
      <c r="I59" s="53">
        <v>13</v>
      </c>
      <c r="J59" s="53" t="s">
        <v>5</v>
      </c>
      <c r="K59" s="53" t="s">
        <v>5</v>
      </c>
      <c r="L59" s="53" t="s">
        <v>5</v>
      </c>
      <c r="M59" s="53" t="s">
        <v>5</v>
      </c>
      <c r="N59" s="53" t="s">
        <v>5</v>
      </c>
      <c r="O59" s="53" t="s">
        <v>5</v>
      </c>
      <c r="P59" s="53" t="s">
        <v>5</v>
      </c>
      <c r="Q59" s="53" t="s">
        <v>5</v>
      </c>
      <c r="R59" s="172" t="s">
        <v>5</v>
      </c>
      <c r="S59" s="467">
        <f t="shared" si="0"/>
        <v>17</v>
      </c>
    </row>
    <row r="60" spans="1:19" ht="12.75">
      <c r="A60" s="462" t="s">
        <v>158</v>
      </c>
      <c r="B60" s="115" t="s">
        <v>5</v>
      </c>
      <c r="C60" s="53" t="s">
        <v>5</v>
      </c>
      <c r="D60" s="53" t="s">
        <v>5</v>
      </c>
      <c r="E60" s="53" t="s">
        <v>5</v>
      </c>
      <c r="F60" s="53" t="s">
        <v>5</v>
      </c>
      <c r="G60" s="53">
        <v>2</v>
      </c>
      <c r="H60" s="53" t="s">
        <v>5</v>
      </c>
      <c r="I60" s="53">
        <v>57</v>
      </c>
      <c r="J60" s="53" t="s">
        <v>5</v>
      </c>
      <c r="K60" s="53" t="s">
        <v>5</v>
      </c>
      <c r="L60" s="53">
        <v>1</v>
      </c>
      <c r="M60" s="53">
        <v>4</v>
      </c>
      <c r="N60" s="53">
        <v>3</v>
      </c>
      <c r="O60" s="53" t="s">
        <v>5</v>
      </c>
      <c r="P60" s="53">
        <v>1</v>
      </c>
      <c r="Q60" s="53">
        <v>1</v>
      </c>
      <c r="R60" s="172">
        <v>1</v>
      </c>
      <c r="S60" s="467">
        <f t="shared" si="0"/>
        <v>70</v>
      </c>
    </row>
    <row r="61" spans="1:19" ht="12.75">
      <c r="A61" s="462" t="s">
        <v>159</v>
      </c>
      <c r="B61" s="115" t="s">
        <v>5</v>
      </c>
      <c r="C61" s="53">
        <v>2</v>
      </c>
      <c r="D61" s="53" t="s">
        <v>5</v>
      </c>
      <c r="E61" s="53" t="s">
        <v>5</v>
      </c>
      <c r="F61" s="53">
        <v>1</v>
      </c>
      <c r="G61" s="53" t="s">
        <v>5</v>
      </c>
      <c r="H61" s="53">
        <v>5</v>
      </c>
      <c r="I61" s="53">
        <v>6</v>
      </c>
      <c r="J61" s="53" t="s">
        <v>5</v>
      </c>
      <c r="K61" s="53" t="s">
        <v>5</v>
      </c>
      <c r="L61" s="53" t="s">
        <v>5</v>
      </c>
      <c r="M61" s="53">
        <v>1</v>
      </c>
      <c r="N61" s="53" t="s">
        <v>5</v>
      </c>
      <c r="O61" s="53" t="s">
        <v>5</v>
      </c>
      <c r="P61" s="53" t="s">
        <v>5</v>
      </c>
      <c r="Q61" s="53" t="s">
        <v>5</v>
      </c>
      <c r="R61" s="172" t="s">
        <v>5</v>
      </c>
      <c r="S61" s="467">
        <f t="shared" si="0"/>
        <v>15</v>
      </c>
    </row>
    <row r="62" spans="1:19" ht="12.75">
      <c r="A62" s="462" t="s">
        <v>195</v>
      </c>
      <c r="B62" s="115">
        <v>1</v>
      </c>
      <c r="C62" s="53" t="s">
        <v>5</v>
      </c>
      <c r="D62" s="53" t="s">
        <v>5</v>
      </c>
      <c r="E62" s="53" t="s">
        <v>5</v>
      </c>
      <c r="F62" s="53" t="s">
        <v>5</v>
      </c>
      <c r="G62" s="53" t="s">
        <v>5</v>
      </c>
      <c r="H62" s="53" t="s">
        <v>5</v>
      </c>
      <c r="I62" s="53">
        <v>17</v>
      </c>
      <c r="J62" s="53" t="s">
        <v>5</v>
      </c>
      <c r="K62" s="53" t="s">
        <v>5</v>
      </c>
      <c r="L62" s="53" t="s">
        <v>5</v>
      </c>
      <c r="M62" s="53" t="s">
        <v>5</v>
      </c>
      <c r="N62" s="53" t="s">
        <v>5</v>
      </c>
      <c r="O62" s="53" t="s">
        <v>5</v>
      </c>
      <c r="P62" s="53" t="s">
        <v>5</v>
      </c>
      <c r="Q62" s="53" t="s">
        <v>5</v>
      </c>
      <c r="R62" s="172" t="s">
        <v>5</v>
      </c>
      <c r="S62" s="467">
        <f t="shared" si="0"/>
        <v>18</v>
      </c>
    </row>
    <row r="63" spans="1:19" ht="12.75">
      <c r="A63" s="462" t="s">
        <v>25</v>
      </c>
      <c r="B63" s="115">
        <v>65</v>
      </c>
      <c r="C63" s="53">
        <v>126</v>
      </c>
      <c r="D63" s="53">
        <v>32</v>
      </c>
      <c r="E63" s="53">
        <v>5</v>
      </c>
      <c r="F63" s="53">
        <v>45</v>
      </c>
      <c r="G63" s="53">
        <v>291</v>
      </c>
      <c r="H63" s="53">
        <v>253</v>
      </c>
      <c r="I63" s="53">
        <v>1218</v>
      </c>
      <c r="J63" s="53">
        <v>14</v>
      </c>
      <c r="K63" s="53">
        <v>25</v>
      </c>
      <c r="L63" s="53">
        <v>25</v>
      </c>
      <c r="M63" s="53">
        <v>96</v>
      </c>
      <c r="N63" s="53">
        <v>58</v>
      </c>
      <c r="O63" s="53">
        <v>4</v>
      </c>
      <c r="P63" s="53">
        <v>18</v>
      </c>
      <c r="Q63" s="53">
        <v>81</v>
      </c>
      <c r="R63" s="172">
        <v>33</v>
      </c>
      <c r="S63" s="467">
        <f t="shared" si="0"/>
        <v>2389</v>
      </c>
    </row>
    <row r="64" spans="1:19" ht="12.75">
      <c r="A64" s="462" t="s">
        <v>88</v>
      </c>
      <c r="B64" s="115">
        <v>3</v>
      </c>
      <c r="C64" s="53">
        <v>9</v>
      </c>
      <c r="D64" s="53">
        <v>2</v>
      </c>
      <c r="E64" s="53">
        <v>3</v>
      </c>
      <c r="F64" s="53" t="s">
        <v>5</v>
      </c>
      <c r="G64" s="53">
        <v>2</v>
      </c>
      <c r="H64" s="53">
        <v>14</v>
      </c>
      <c r="I64" s="53">
        <v>61</v>
      </c>
      <c r="J64" s="53" t="s">
        <v>5</v>
      </c>
      <c r="K64" s="53" t="s">
        <v>5</v>
      </c>
      <c r="L64" s="53">
        <v>1</v>
      </c>
      <c r="M64" s="53">
        <v>11</v>
      </c>
      <c r="N64" s="53">
        <v>8</v>
      </c>
      <c r="O64" s="53" t="s">
        <v>5</v>
      </c>
      <c r="P64" s="53">
        <v>4</v>
      </c>
      <c r="Q64" s="53">
        <v>10</v>
      </c>
      <c r="R64" s="172">
        <v>1</v>
      </c>
      <c r="S64" s="467">
        <f t="shared" si="0"/>
        <v>129</v>
      </c>
    </row>
    <row r="65" spans="1:19" ht="12.75">
      <c r="A65" s="462" t="s">
        <v>26</v>
      </c>
      <c r="B65" s="115">
        <v>119</v>
      </c>
      <c r="C65" s="53">
        <v>10</v>
      </c>
      <c r="D65" s="53">
        <v>9</v>
      </c>
      <c r="E65" s="53">
        <v>8</v>
      </c>
      <c r="F65" s="53" t="s">
        <v>5</v>
      </c>
      <c r="G65" s="53">
        <v>45</v>
      </c>
      <c r="H65" s="53">
        <v>32</v>
      </c>
      <c r="I65" s="53">
        <v>130</v>
      </c>
      <c r="J65" s="53">
        <v>2</v>
      </c>
      <c r="K65" s="53">
        <v>1</v>
      </c>
      <c r="L65" s="53">
        <v>3</v>
      </c>
      <c r="M65" s="53">
        <v>11</v>
      </c>
      <c r="N65" s="53">
        <v>9</v>
      </c>
      <c r="O65" s="53" t="s">
        <v>5</v>
      </c>
      <c r="P65" s="53">
        <v>2</v>
      </c>
      <c r="Q65" s="53">
        <v>12</v>
      </c>
      <c r="R65" s="172">
        <v>62</v>
      </c>
      <c r="S65" s="467">
        <f t="shared" si="0"/>
        <v>455</v>
      </c>
    </row>
    <row r="66" spans="1:19" ht="12.75">
      <c r="A66" s="462" t="s">
        <v>27</v>
      </c>
      <c r="B66" s="115">
        <v>28</v>
      </c>
      <c r="C66" s="53">
        <v>15</v>
      </c>
      <c r="D66" s="53">
        <v>1</v>
      </c>
      <c r="E66" s="53">
        <v>6</v>
      </c>
      <c r="F66" s="53">
        <v>1</v>
      </c>
      <c r="G66" s="53">
        <v>15</v>
      </c>
      <c r="H66" s="53">
        <v>24</v>
      </c>
      <c r="I66" s="53">
        <v>72</v>
      </c>
      <c r="J66" s="53" t="s">
        <v>5</v>
      </c>
      <c r="K66" s="53">
        <v>7</v>
      </c>
      <c r="L66" s="53">
        <v>1</v>
      </c>
      <c r="M66" s="53">
        <v>7</v>
      </c>
      <c r="N66" s="53">
        <v>3</v>
      </c>
      <c r="O66" s="53" t="s">
        <v>5</v>
      </c>
      <c r="P66" s="53" t="s">
        <v>5</v>
      </c>
      <c r="Q66" s="53">
        <v>17</v>
      </c>
      <c r="R66" s="172">
        <v>1</v>
      </c>
      <c r="S66" s="467">
        <f t="shared" si="0"/>
        <v>198</v>
      </c>
    </row>
    <row r="67" spans="1:19" ht="12.75">
      <c r="A67" s="462" t="s">
        <v>177</v>
      </c>
      <c r="B67" s="115" t="s">
        <v>5</v>
      </c>
      <c r="C67" s="53" t="s">
        <v>5</v>
      </c>
      <c r="D67" s="53" t="s">
        <v>5</v>
      </c>
      <c r="E67" s="53">
        <v>1</v>
      </c>
      <c r="F67" s="53" t="s">
        <v>5</v>
      </c>
      <c r="G67" s="53">
        <v>1</v>
      </c>
      <c r="H67" s="53" t="s">
        <v>5</v>
      </c>
      <c r="I67" s="53">
        <v>14</v>
      </c>
      <c r="J67" s="53" t="s">
        <v>5</v>
      </c>
      <c r="K67" s="53" t="s">
        <v>5</v>
      </c>
      <c r="L67" s="53" t="s">
        <v>5</v>
      </c>
      <c r="M67" s="53">
        <v>3</v>
      </c>
      <c r="N67" s="53">
        <v>2</v>
      </c>
      <c r="O67" s="53" t="s">
        <v>5</v>
      </c>
      <c r="P67" s="53">
        <v>1</v>
      </c>
      <c r="Q67" s="53">
        <v>1</v>
      </c>
      <c r="R67" s="172">
        <v>1</v>
      </c>
      <c r="S67" s="467">
        <f t="shared" si="0"/>
        <v>24</v>
      </c>
    </row>
    <row r="68" spans="1:19" ht="12.75">
      <c r="A68" s="462" t="s">
        <v>196</v>
      </c>
      <c r="B68" s="115" t="s">
        <v>5</v>
      </c>
      <c r="C68" s="53" t="s">
        <v>5</v>
      </c>
      <c r="D68" s="53" t="s">
        <v>5</v>
      </c>
      <c r="E68" s="53" t="s">
        <v>5</v>
      </c>
      <c r="F68" s="53" t="s">
        <v>5</v>
      </c>
      <c r="G68" s="53" t="s">
        <v>5</v>
      </c>
      <c r="H68" s="53" t="s">
        <v>5</v>
      </c>
      <c r="I68" s="53" t="s">
        <v>5</v>
      </c>
      <c r="J68" s="53" t="s">
        <v>5</v>
      </c>
      <c r="K68" s="53" t="s">
        <v>5</v>
      </c>
      <c r="L68" s="53" t="s">
        <v>5</v>
      </c>
      <c r="M68" s="53">
        <v>2</v>
      </c>
      <c r="N68" s="53">
        <v>1</v>
      </c>
      <c r="O68" s="53" t="s">
        <v>5</v>
      </c>
      <c r="P68" s="53" t="s">
        <v>5</v>
      </c>
      <c r="Q68" s="53" t="s">
        <v>5</v>
      </c>
      <c r="R68" s="172" t="s">
        <v>5</v>
      </c>
      <c r="S68" s="467">
        <f t="shared" si="0"/>
        <v>3</v>
      </c>
    </row>
    <row r="69" spans="1:19" ht="12.75">
      <c r="A69" s="462" t="s">
        <v>108</v>
      </c>
      <c r="B69" s="115">
        <v>4</v>
      </c>
      <c r="C69" s="53">
        <v>7</v>
      </c>
      <c r="D69" s="53">
        <v>1</v>
      </c>
      <c r="E69" s="53">
        <v>3</v>
      </c>
      <c r="F69" s="53" t="s">
        <v>5</v>
      </c>
      <c r="G69" s="53">
        <v>7</v>
      </c>
      <c r="H69" s="53">
        <v>33</v>
      </c>
      <c r="I69" s="53">
        <v>160</v>
      </c>
      <c r="J69" s="53">
        <v>1</v>
      </c>
      <c r="K69" s="53">
        <v>5</v>
      </c>
      <c r="L69" s="53">
        <v>3</v>
      </c>
      <c r="M69" s="53">
        <v>3</v>
      </c>
      <c r="N69" s="53">
        <v>7</v>
      </c>
      <c r="O69" s="53">
        <v>3</v>
      </c>
      <c r="P69" s="53">
        <v>4</v>
      </c>
      <c r="Q69" s="53">
        <v>12</v>
      </c>
      <c r="R69" s="172">
        <v>6</v>
      </c>
      <c r="S69" s="467">
        <f aca="true" t="shared" si="1" ref="S69:S132">SUM(B69:R69)</f>
        <v>259</v>
      </c>
    </row>
    <row r="70" spans="1:19" ht="12.75">
      <c r="A70" s="462" t="s">
        <v>89</v>
      </c>
      <c r="B70" s="115" t="s">
        <v>5</v>
      </c>
      <c r="C70" s="53" t="s">
        <v>5</v>
      </c>
      <c r="D70" s="53" t="s">
        <v>5</v>
      </c>
      <c r="E70" s="53" t="s">
        <v>5</v>
      </c>
      <c r="F70" s="53">
        <v>1</v>
      </c>
      <c r="G70" s="53">
        <v>1</v>
      </c>
      <c r="H70" s="53" t="s">
        <v>5</v>
      </c>
      <c r="I70" s="53">
        <v>13</v>
      </c>
      <c r="J70" s="53" t="s">
        <v>5</v>
      </c>
      <c r="K70" s="53" t="s">
        <v>5</v>
      </c>
      <c r="L70" s="53" t="s">
        <v>5</v>
      </c>
      <c r="M70" s="53" t="s">
        <v>5</v>
      </c>
      <c r="N70" s="53">
        <v>1</v>
      </c>
      <c r="O70" s="53" t="s">
        <v>5</v>
      </c>
      <c r="P70" s="53" t="s">
        <v>5</v>
      </c>
      <c r="Q70" s="53">
        <v>1</v>
      </c>
      <c r="R70" s="172" t="s">
        <v>5</v>
      </c>
      <c r="S70" s="467">
        <f t="shared" si="1"/>
        <v>17</v>
      </c>
    </row>
    <row r="71" spans="1:19" ht="12.75">
      <c r="A71" s="462" t="s">
        <v>109</v>
      </c>
      <c r="B71" s="115">
        <v>8</v>
      </c>
      <c r="C71" s="53">
        <v>229</v>
      </c>
      <c r="D71" s="53">
        <v>93</v>
      </c>
      <c r="E71" s="53">
        <v>8</v>
      </c>
      <c r="F71" s="53">
        <v>11</v>
      </c>
      <c r="G71" s="53">
        <v>23</v>
      </c>
      <c r="H71" s="53">
        <v>84</v>
      </c>
      <c r="I71" s="53">
        <v>301</v>
      </c>
      <c r="J71" s="53">
        <v>2</v>
      </c>
      <c r="K71" s="53">
        <v>6</v>
      </c>
      <c r="L71" s="53" t="s">
        <v>5</v>
      </c>
      <c r="M71" s="53">
        <v>15</v>
      </c>
      <c r="N71" s="53">
        <v>55</v>
      </c>
      <c r="O71" s="53">
        <v>17</v>
      </c>
      <c r="P71" s="53">
        <v>4</v>
      </c>
      <c r="Q71" s="53">
        <v>42</v>
      </c>
      <c r="R71" s="172">
        <v>42</v>
      </c>
      <c r="S71" s="467">
        <f t="shared" si="1"/>
        <v>940</v>
      </c>
    </row>
    <row r="72" spans="1:19" ht="12.75">
      <c r="A72" s="462" t="s">
        <v>110</v>
      </c>
      <c r="B72" s="115">
        <v>8</v>
      </c>
      <c r="C72" s="53">
        <v>22</v>
      </c>
      <c r="D72" s="53">
        <v>4</v>
      </c>
      <c r="E72" s="53">
        <v>17</v>
      </c>
      <c r="F72" s="53" t="s">
        <v>5</v>
      </c>
      <c r="G72" s="53">
        <v>8</v>
      </c>
      <c r="H72" s="53">
        <v>1</v>
      </c>
      <c r="I72" s="53">
        <v>34</v>
      </c>
      <c r="J72" s="53" t="s">
        <v>5</v>
      </c>
      <c r="K72" s="53">
        <v>1</v>
      </c>
      <c r="L72" s="53">
        <v>5</v>
      </c>
      <c r="M72" s="53">
        <v>3</v>
      </c>
      <c r="N72" s="53">
        <v>25</v>
      </c>
      <c r="O72" s="53" t="s">
        <v>5</v>
      </c>
      <c r="P72" s="53">
        <v>2</v>
      </c>
      <c r="Q72" s="53">
        <v>3</v>
      </c>
      <c r="R72" s="172">
        <v>2</v>
      </c>
      <c r="S72" s="467">
        <f t="shared" si="1"/>
        <v>135</v>
      </c>
    </row>
    <row r="73" spans="1:19" ht="12.75">
      <c r="A73" s="462" t="s">
        <v>28</v>
      </c>
      <c r="B73" s="115">
        <v>1</v>
      </c>
      <c r="C73" s="53">
        <v>25</v>
      </c>
      <c r="D73" s="53">
        <v>2</v>
      </c>
      <c r="E73" s="53">
        <v>10</v>
      </c>
      <c r="F73" s="53">
        <v>1</v>
      </c>
      <c r="G73" s="53">
        <v>26</v>
      </c>
      <c r="H73" s="53">
        <v>10</v>
      </c>
      <c r="I73" s="53">
        <v>49</v>
      </c>
      <c r="J73" s="53">
        <v>4</v>
      </c>
      <c r="K73" s="53">
        <v>3</v>
      </c>
      <c r="L73" s="53">
        <v>14</v>
      </c>
      <c r="M73" s="53">
        <v>15</v>
      </c>
      <c r="N73" s="53">
        <v>11</v>
      </c>
      <c r="O73" s="53">
        <v>8</v>
      </c>
      <c r="P73" s="53">
        <v>2</v>
      </c>
      <c r="Q73" s="53">
        <v>11</v>
      </c>
      <c r="R73" s="172">
        <v>16</v>
      </c>
      <c r="S73" s="467">
        <f t="shared" si="1"/>
        <v>208</v>
      </c>
    </row>
    <row r="74" spans="1:19" ht="12.75">
      <c r="A74" s="462" t="s">
        <v>111</v>
      </c>
      <c r="B74" s="115" t="s">
        <v>5</v>
      </c>
      <c r="C74" s="53">
        <v>1</v>
      </c>
      <c r="D74" s="53" t="s">
        <v>5</v>
      </c>
      <c r="E74" s="53" t="s">
        <v>5</v>
      </c>
      <c r="F74" s="53" t="s">
        <v>5</v>
      </c>
      <c r="G74" s="53" t="s">
        <v>5</v>
      </c>
      <c r="H74" s="53">
        <v>5</v>
      </c>
      <c r="I74" s="53">
        <v>2</v>
      </c>
      <c r="J74" s="53">
        <v>1</v>
      </c>
      <c r="K74" s="53">
        <v>1</v>
      </c>
      <c r="L74" s="53" t="s">
        <v>5</v>
      </c>
      <c r="M74" s="53">
        <v>2</v>
      </c>
      <c r="N74" s="53">
        <v>3</v>
      </c>
      <c r="O74" s="53" t="s">
        <v>5</v>
      </c>
      <c r="P74" s="53" t="s">
        <v>5</v>
      </c>
      <c r="Q74" s="53">
        <v>3</v>
      </c>
      <c r="R74" s="172">
        <v>1</v>
      </c>
      <c r="S74" s="467">
        <f t="shared" si="1"/>
        <v>19</v>
      </c>
    </row>
    <row r="75" spans="1:19" ht="12.75">
      <c r="A75" s="462" t="s">
        <v>29</v>
      </c>
      <c r="B75" s="115">
        <v>6</v>
      </c>
      <c r="C75" s="53">
        <v>30</v>
      </c>
      <c r="D75" s="53">
        <v>4</v>
      </c>
      <c r="E75" s="53">
        <v>4</v>
      </c>
      <c r="F75" s="53" t="s">
        <v>5</v>
      </c>
      <c r="G75" s="53">
        <v>29</v>
      </c>
      <c r="H75" s="53">
        <v>31</v>
      </c>
      <c r="I75" s="53">
        <v>59</v>
      </c>
      <c r="J75" s="53">
        <v>1</v>
      </c>
      <c r="K75" s="53" t="s">
        <v>5</v>
      </c>
      <c r="L75" s="53">
        <v>3</v>
      </c>
      <c r="M75" s="53">
        <v>2</v>
      </c>
      <c r="N75" s="53">
        <v>11</v>
      </c>
      <c r="O75" s="53" t="s">
        <v>5</v>
      </c>
      <c r="P75" s="53" t="s">
        <v>5</v>
      </c>
      <c r="Q75" s="53">
        <v>7</v>
      </c>
      <c r="R75" s="172">
        <v>6</v>
      </c>
      <c r="S75" s="467">
        <f t="shared" si="1"/>
        <v>193</v>
      </c>
    </row>
    <row r="76" spans="1:19" ht="12.75">
      <c r="A76" s="462" t="s">
        <v>112</v>
      </c>
      <c r="B76" s="115">
        <v>12</v>
      </c>
      <c r="C76" s="53">
        <v>26</v>
      </c>
      <c r="D76" s="53">
        <v>11</v>
      </c>
      <c r="E76" s="53">
        <v>13</v>
      </c>
      <c r="F76" s="53">
        <v>2</v>
      </c>
      <c r="G76" s="53">
        <v>11</v>
      </c>
      <c r="H76" s="53">
        <v>71</v>
      </c>
      <c r="I76" s="53">
        <v>167</v>
      </c>
      <c r="J76" s="53">
        <v>1</v>
      </c>
      <c r="K76" s="53">
        <v>7</v>
      </c>
      <c r="L76" s="53">
        <v>5</v>
      </c>
      <c r="M76" s="53">
        <v>18</v>
      </c>
      <c r="N76" s="53">
        <v>23</v>
      </c>
      <c r="O76" s="53">
        <v>4</v>
      </c>
      <c r="P76" s="53">
        <v>1</v>
      </c>
      <c r="Q76" s="53">
        <v>41</v>
      </c>
      <c r="R76" s="172">
        <v>7</v>
      </c>
      <c r="S76" s="467">
        <f t="shared" si="1"/>
        <v>420</v>
      </c>
    </row>
    <row r="77" spans="1:19" ht="12.75">
      <c r="A77" s="462" t="s">
        <v>113</v>
      </c>
      <c r="B77" s="115" t="s">
        <v>5</v>
      </c>
      <c r="C77" s="53">
        <v>1</v>
      </c>
      <c r="D77" s="53" t="s">
        <v>5</v>
      </c>
      <c r="E77" s="53" t="s">
        <v>5</v>
      </c>
      <c r="F77" s="53" t="s">
        <v>5</v>
      </c>
      <c r="G77" s="53" t="s">
        <v>5</v>
      </c>
      <c r="H77" s="53" t="s">
        <v>5</v>
      </c>
      <c r="I77" s="53" t="s">
        <v>5</v>
      </c>
      <c r="J77" s="53" t="s">
        <v>5</v>
      </c>
      <c r="K77" s="53" t="s">
        <v>5</v>
      </c>
      <c r="L77" s="53" t="s">
        <v>5</v>
      </c>
      <c r="M77" s="53" t="s">
        <v>5</v>
      </c>
      <c r="N77" s="53" t="s">
        <v>5</v>
      </c>
      <c r="O77" s="53" t="s">
        <v>5</v>
      </c>
      <c r="P77" s="53" t="s">
        <v>5</v>
      </c>
      <c r="Q77" s="53" t="s">
        <v>5</v>
      </c>
      <c r="R77" s="172" t="s">
        <v>5</v>
      </c>
      <c r="S77" s="467">
        <f t="shared" si="1"/>
        <v>1</v>
      </c>
    </row>
    <row r="78" spans="1:19" ht="12.75">
      <c r="A78" s="462" t="s">
        <v>30</v>
      </c>
      <c r="B78" s="115">
        <v>213</v>
      </c>
      <c r="C78" s="53">
        <v>179</v>
      </c>
      <c r="D78" s="53">
        <v>18</v>
      </c>
      <c r="E78" s="53">
        <v>32</v>
      </c>
      <c r="F78" s="53">
        <v>5</v>
      </c>
      <c r="G78" s="53">
        <v>29</v>
      </c>
      <c r="H78" s="53">
        <v>169</v>
      </c>
      <c r="I78" s="53">
        <v>281</v>
      </c>
      <c r="J78" s="53">
        <v>5</v>
      </c>
      <c r="K78" s="53">
        <v>9</v>
      </c>
      <c r="L78" s="53">
        <v>19</v>
      </c>
      <c r="M78" s="53">
        <v>39</v>
      </c>
      <c r="N78" s="53">
        <v>29</v>
      </c>
      <c r="O78" s="53">
        <v>6</v>
      </c>
      <c r="P78" s="53">
        <v>6</v>
      </c>
      <c r="Q78" s="53">
        <v>90</v>
      </c>
      <c r="R78" s="172">
        <v>32</v>
      </c>
      <c r="S78" s="467">
        <f t="shared" si="1"/>
        <v>1161</v>
      </c>
    </row>
    <row r="79" spans="1:19" ht="12.75">
      <c r="A79" s="462" t="s">
        <v>31</v>
      </c>
      <c r="B79" s="115">
        <v>7</v>
      </c>
      <c r="C79" s="53">
        <v>15</v>
      </c>
      <c r="D79" s="53">
        <v>6</v>
      </c>
      <c r="E79" s="53">
        <v>1</v>
      </c>
      <c r="F79" s="53" t="s">
        <v>5</v>
      </c>
      <c r="G79" s="53">
        <v>14</v>
      </c>
      <c r="H79" s="53">
        <v>5</v>
      </c>
      <c r="I79" s="53">
        <v>34</v>
      </c>
      <c r="J79" s="53" t="s">
        <v>5</v>
      </c>
      <c r="K79" s="53" t="s">
        <v>5</v>
      </c>
      <c r="L79" s="53" t="s">
        <v>5</v>
      </c>
      <c r="M79" s="53">
        <v>5</v>
      </c>
      <c r="N79" s="53">
        <v>5</v>
      </c>
      <c r="O79" s="53">
        <v>1</v>
      </c>
      <c r="P79" s="53">
        <v>5</v>
      </c>
      <c r="Q79" s="53">
        <v>16</v>
      </c>
      <c r="R79" s="172">
        <v>3</v>
      </c>
      <c r="S79" s="467">
        <f t="shared" si="1"/>
        <v>117</v>
      </c>
    </row>
    <row r="80" spans="1:19" ht="12.75">
      <c r="A80" s="462" t="s">
        <v>32</v>
      </c>
      <c r="B80" s="115">
        <v>20</v>
      </c>
      <c r="C80" s="53">
        <v>2</v>
      </c>
      <c r="D80" s="53">
        <v>2</v>
      </c>
      <c r="E80" s="53">
        <v>3</v>
      </c>
      <c r="F80" s="53" t="s">
        <v>5</v>
      </c>
      <c r="G80" s="53">
        <v>4</v>
      </c>
      <c r="H80" s="53">
        <v>3</v>
      </c>
      <c r="I80" s="53">
        <v>23</v>
      </c>
      <c r="J80" s="53" t="s">
        <v>5</v>
      </c>
      <c r="K80" s="53">
        <v>1</v>
      </c>
      <c r="L80" s="53" t="s">
        <v>5</v>
      </c>
      <c r="M80" s="53">
        <v>3</v>
      </c>
      <c r="N80" s="53">
        <v>2</v>
      </c>
      <c r="O80" s="53">
        <v>1</v>
      </c>
      <c r="P80" s="53">
        <v>5</v>
      </c>
      <c r="Q80" s="53">
        <v>9</v>
      </c>
      <c r="R80" s="172" t="s">
        <v>5</v>
      </c>
      <c r="S80" s="467">
        <f t="shared" si="1"/>
        <v>78</v>
      </c>
    </row>
    <row r="81" spans="1:19" ht="12.75">
      <c r="A81" s="462" t="s">
        <v>33</v>
      </c>
      <c r="B81" s="115">
        <v>1</v>
      </c>
      <c r="C81" s="53">
        <v>17</v>
      </c>
      <c r="D81" s="53">
        <v>4</v>
      </c>
      <c r="E81" s="53">
        <v>5</v>
      </c>
      <c r="F81" s="53">
        <v>1</v>
      </c>
      <c r="G81" s="53">
        <v>2</v>
      </c>
      <c r="H81" s="53">
        <v>20</v>
      </c>
      <c r="I81" s="53">
        <v>45</v>
      </c>
      <c r="J81" s="53">
        <v>1</v>
      </c>
      <c r="K81" s="53">
        <v>3</v>
      </c>
      <c r="L81" s="53">
        <v>3</v>
      </c>
      <c r="M81" s="53">
        <v>13</v>
      </c>
      <c r="N81" s="53">
        <v>6</v>
      </c>
      <c r="O81" s="53" t="s">
        <v>5</v>
      </c>
      <c r="P81" s="53">
        <v>3</v>
      </c>
      <c r="Q81" s="53">
        <v>10</v>
      </c>
      <c r="R81" s="172">
        <v>6</v>
      </c>
      <c r="S81" s="467">
        <f t="shared" si="1"/>
        <v>140</v>
      </c>
    </row>
    <row r="82" spans="1:19" ht="12.75">
      <c r="A82" s="462" t="s">
        <v>34</v>
      </c>
      <c r="B82" s="115" t="s">
        <v>5</v>
      </c>
      <c r="C82" s="53" t="s">
        <v>5</v>
      </c>
      <c r="D82" s="53" t="s">
        <v>5</v>
      </c>
      <c r="E82" s="53" t="s">
        <v>5</v>
      </c>
      <c r="F82" s="53" t="s">
        <v>5</v>
      </c>
      <c r="G82" s="53" t="s">
        <v>5</v>
      </c>
      <c r="H82" s="53" t="s">
        <v>5</v>
      </c>
      <c r="I82" s="53">
        <v>2</v>
      </c>
      <c r="J82" s="53" t="s">
        <v>5</v>
      </c>
      <c r="K82" s="53" t="s">
        <v>5</v>
      </c>
      <c r="L82" s="53" t="s">
        <v>5</v>
      </c>
      <c r="M82" s="53" t="s">
        <v>5</v>
      </c>
      <c r="N82" s="53" t="s">
        <v>5</v>
      </c>
      <c r="O82" s="53" t="s">
        <v>5</v>
      </c>
      <c r="P82" s="53" t="s">
        <v>5</v>
      </c>
      <c r="Q82" s="53" t="s">
        <v>5</v>
      </c>
      <c r="R82" s="172" t="s">
        <v>5</v>
      </c>
      <c r="S82" s="467">
        <f t="shared" si="1"/>
        <v>2</v>
      </c>
    </row>
    <row r="83" spans="1:19" ht="12.75">
      <c r="A83" s="462" t="s">
        <v>35</v>
      </c>
      <c r="B83" s="115">
        <v>16</v>
      </c>
      <c r="C83" s="53">
        <v>15</v>
      </c>
      <c r="D83" s="53">
        <v>2</v>
      </c>
      <c r="E83" s="53">
        <v>2</v>
      </c>
      <c r="F83" s="53">
        <v>1</v>
      </c>
      <c r="G83" s="53">
        <v>13</v>
      </c>
      <c r="H83" s="53">
        <v>20</v>
      </c>
      <c r="I83" s="53">
        <v>25</v>
      </c>
      <c r="J83" s="53">
        <v>1</v>
      </c>
      <c r="K83" s="53" t="s">
        <v>5</v>
      </c>
      <c r="L83" s="53">
        <v>1</v>
      </c>
      <c r="M83" s="53">
        <v>2</v>
      </c>
      <c r="N83" s="53">
        <v>4</v>
      </c>
      <c r="O83" s="53" t="s">
        <v>5</v>
      </c>
      <c r="P83" s="53" t="s">
        <v>5</v>
      </c>
      <c r="Q83" s="53">
        <v>2</v>
      </c>
      <c r="R83" s="172" t="s">
        <v>5</v>
      </c>
      <c r="S83" s="467">
        <f t="shared" si="1"/>
        <v>104</v>
      </c>
    </row>
    <row r="84" spans="1:19" ht="12.75">
      <c r="A84" s="462" t="s">
        <v>114</v>
      </c>
      <c r="B84" s="115">
        <v>31</v>
      </c>
      <c r="C84" s="53">
        <v>686</v>
      </c>
      <c r="D84" s="53">
        <v>18</v>
      </c>
      <c r="E84" s="53">
        <v>23</v>
      </c>
      <c r="F84" s="53">
        <v>4</v>
      </c>
      <c r="G84" s="53">
        <v>24</v>
      </c>
      <c r="H84" s="53">
        <v>77</v>
      </c>
      <c r="I84" s="53">
        <v>562</v>
      </c>
      <c r="J84" s="53">
        <v>36</v>
      </c>
      <c r="K84" s="53">
        <v>2</v>
      </c>
      <c r="L84" s="53">
        <v>1</v>
      </c>
      <c r="M84" s="53">
        <v>11</v>
      </c>
      <c r="N84" s="53">
        <v>124</v>
      </c>
      <c r="O84" s="53">
        <v>6</v>
      </c>
      <c r="P84" s="53">
        <v>8</v>
      </c>
      <c r="Q84" s="53">
        <v>120</v>
      </c>
      <c r="R84" s="172">
        <v>3</v>
      </c>
      <c r="S84" s="467">
        <f t="shared" si="1"/>
        <v>1736</v>
      </c>
    </row>
    <row r="85" spans="1:19" ht="12.75">
      <c r="A85" s="462" t="s">
        <v>36</v>
      </c>
      <c r="B85" s="115">
        <v>7</v>
      </c>
      <c r="C85" s="53">
        <v>27</v>
      </c>
      <c r="D85" s="53" t="s">
        <v>5</v>
      </c>
      <c r="E85" s="53" t="s">
        <v>5</v>
      </c>
      <c r="F85" s="53">
        <v>2</v>
      </c>
      <c r="G85" s="53" t="s">
        <v>5</v>
      </c>
      <c r="H85" s="53">
        <v>8</v>
      </c>
      <c r="I85" s="53">
        <v>85</v>
      </c>
      <c r="J85" s="53" t="s">
        <v>5</v>
      </c>
      <c r="K85" s="53" t="s">
        <v>5</v>
      </c>
      <c r="L85" s="53" t="s">
        <v>5</v>
      </c>
      <c r="M85" s="53">
        <v>65</v>
      </c>
      <c r="N85" s="53" t="s">
        <v>5</v>
      </c>
      <c r="O85" s="53">
        <v>19</v>
      </c>
      <c r="P85" s="53" t="s">
        <v>5</v>
      </c>
      <c r="Q85" s="53" t="s">
        <v>5</v>
      </c>
      <c r="R85" s="172">
        <v>41</v>
      </c>
      <c r="S85" s="467">
        <f t="shared" si="1"/>
        <v>254</v>
      </c>
    </row>
    <row r="86" spans="1:19" ht="12.75">
      <c r="A86" s="462" t="s">
        <v>115</v>
      </c>
      <c r="B86" s="115">
        <v>1</v>
      </c>
      <c r="C86" s="53">
        <v>6</v>
      </c>
      <c r="D86" s="53">
        <v>1</v>
      </c>
      <c r="E86" s="53">
        <v>5</v>
      </c>
      <c r="F86" s="53">
        <v>3</v>
      </c>
      <c r="G86" s="53">
        <v>1</v>
      </c>
      <c r="H86" s="53">
        <v>9</v>
      </c>
      <c r="I86" s="53">
        <v>6</v>
      </c>
      <c r="J86" s="53">
        <v>1</v>
      </c>
      <c r="K86" s="53" t="s">
        <v>5</v>
      </c>
      <c r="L86" s="53">
        <v>1</v>
      </c>
      <c r="M86" s="53">
        <v>3</v>
      </c>
      <c r="N86" s="53">
        <v>9</v>
      </c>
      <c r="O86" s="53">
        <v>1</v>
      </c>
      <c r="P86" s="53">
        <v>3</v>
      </c>
      <c r="Q86" s="53">
        <v>1</v>
      </c>
      <c r="R86" s="172">
        <v>1</v>
      </c>
      <c r="S86" s="467">
        <f t="shared" si="1"/>
        <v>52</v>
      </c>
    </row>
    <row r="87" spans="1:19" ht="12.75">
      <c r="A87" s="462" t="s">
        <v>116</v>
      </c>
      <c r="B87" s="115">
        <v>2</v>
      </c>
      <c r="C87" s="53">
        <v>2</v>
      </c>
      <c r="D87" s="53" t="s">
        <v>5</v>
      </c>
      <c r="E87" s="53" t="s">
        <v>5</v>
      </c>
      <c r="F87" s="53">
        <v>1</v>
      </c>
      <c r="G87" s="53" t="s">
        <v>5</v>
      </c>
      <c r="H87" s="53">
        <v>6</v>
      </c>
      <c r="I87" s="53">
        <v>12</v>
      </c>
      <c r="J87" s="53" t="s">
        <v>5</v>
      </c>
      <c r="K87" s="53" t="s">
        <v>5</v>
      </c>
      <c r="L87" s="53" t="s">
        <v>5</v>
      </c>
      <c r="M87" s="53">
        <v>5</v>
      </c>
      <c r="N87" s="53" t="s">
        <v>5</v>
      </c>
      <c r="O87" s="53" t="s">
        <v>5</v>
      </c>
      <c r="P87" s="53" t="s">
        <v>5</v>
      </c>
      <c r="Q87" s="53">
        <v>2</v>
      </c>
      <c r="R87" s="172" t="s">
        <v>5</v>
      </c>
      <c r="S87" s="467">
        <f t="shared" si="1"/>
        <v>30</v>
      </c>
    </row>
    <row r="88" spans="1:19" ht="12.75">
      <c r="A88" s="462" t="s">
        <v>37</v>
      </c>
      <c r="B88" s="115">
        <v>12</v>
      </c>
      <c r="C88" s="53">
        <v>16</v>
      </c>
      <c r="D88" s="53">
        <v>9</v>
      </c>
      <c r="E88" s="53">
        <v>4</v>
      </c>
      <c r="F88" s="53">
        <v>1</v>
      </c>
      <c r="G88" s="53">
        <v>6</v>
      </c>
      <c r="H88" s="53">
        <v>6</v>
      </c>
      <c r="I88" s="53">
        <v>35</v>
      </c>
      <c r="J88" s="53" t="s">
        <v>5</v>
      </c>
      <c r="K88" s="53">
        <v>5</v>
      </c>
      <c r="L88" s="53">
        <v>1</v>
      </c>
      <c r="M88" s="53">
        <v>1</v>
      </c>
      <c r="N88" s="53">
        <v>13</v>
      </c>
      <c r="O88" s="53">
        <v>1</v>
      </c>
      <c r="P88" s="53">
        <v>1</v>
      </c>
      <c r="Q88" s="53">
        <v>10</v>
      </c>
      <c r="R88" s="172">
        <v>5</v>
      </c>
      <c r="S88" s="467">
        <f t="shared" si="1"/>
        <v>126</v>
      </c>
    </row>
    <row r="89" spans="1:19" ht="12.75">
      <c r="A89" s="462" t="s">
        <v>174</v>
      </c>
      <c r="B89" s="115" t="s">
        <v>5</v>
      </c>
      <c r="C89" s="53" t="s">
        <v>5</v>
      </c>
      <c r="D89" s="53" t="s">
        <v>5</v>
      </c>
      <c r="E89" s="53" t="s">
        <v>5</v>
      </c>
      <c r="F89" s="53" t="s">
        <v>5</v>
      </c>
      <c r="G89" s="53" t="s">
        <v>5</v>
      </c>
      <c r="H89" s="53" t="s">
        <v>5</v>
      </c>
      <c r="I89" s="53">
        <v>7</v>
      </c>
      <c r="J89" s="53" t="s">
        <v>5</v>
      </c>
      <c r="K89" s="53">
        <v>1</v>
      </c>
      <c r="L89" s="53" t="s">
        <v>5</v>
      </c>
      <c r="M89" s="53">
        <v>10</v>
      </c>
      <c r="N89" s="53">
        <v>1</v>
      </c>
      <c r="O89" s="53" t="s">
        <v>5</v>
      </c>
      <c r="P89" s="53" t="s">
        <v>5</v>
      </c>
      <c r="Q89" s="53" t="s">
        <v>5</v>
      </c>
      <c r="R89" s="172">
        <v>2</v>
      </c>
      <c r="S89" s="467">
        <f t="shared" si="1"/>
        <v>21</v>
      </c>
    </row>
    <row r="90" spans="1:19" ht="12.75">
      <c r="A90" s="462" t="s">
        <v>117</v>
      </c>
      <c r="B90" s="115">
        <v>4</v>
      </c>
      <c r="C90" s="53">
        <v>1</v>
      </c>
      <c r="D90" s="53">
        <v>2</v>
      </c>
      <c r="E90" s="53">
        <v>3</v>
      </c>
      <c r="F90" s="53" t="s">
        <v>5</v>
      </c>
      <c r="G90" s="53">
        <v>1</v>
      </c>
      <c r="H90" s="53" t="s">
        <v>5</v>
      </c>
      <c r="I90" s="53">
        <v>3</v>
      </c>
      <c r="J90" s="53" t="s">
        <v>5</v>
      </c>
      <c r="K90" s="53" t="s">
        <v>5</v>
      </c>
      <c r="L90" s="53" t="s">
        <v>5</v>
      </c>
      <c r="M90" s="53" t="s">
        <v>5</v>
      </c>
      <c r="N90" s="53" t="s">
        <v>5</v>
      </c>
      <c r="O90" s="53">
        <v>2</v>
      </c>
      <c r="P90" s="53">
        <v>2</v>
      </c>
      <c r="Q90" s="53">
        <v>3</v>
      </c>
      <c r="R90" s="172" t="s">
        <v>5</v>
      </c>
      <c r="S90" s="467">
        <f t="shared" si="1"/>
        <v>21</v>
      </c>
    </row>
    <row r="91" spans="1:19" ht="12.75">
      <c r="A91" s="462" t="s">
        <v>118</v>
      </c>
      <c r="B91" s="115">
        <v>8</v>
      </c>
      <c r="C91" s="53">
        <v>21</v>
      </c>
      <c r="D91" s="53">
        <v>7</v>
      </c>
      <c r="E91" s="53">
        <v>7</v>
      </c>
      <c r="F91" s="53">
        <v>10</v>
      </c>
      <c r="G91" s="53">
        <v>22</v>
      </c>
      <c r="H91" s="53">
        <v>12</v>
      </c>
      <c r="I91" s="53">
        <v>92</v>
      </c>
      <c r="J91" s="53">
        <v>1</v>
      </c>
      <c r="K91" s="53">
        <v>3</v>
      </c>
      <c r="L91" s="53">
        <v>5</v>
      </c>
      <c r="M91" s="53">
        <v>9</v>
      </c>
      <c r="N91" s="53">
        <v>8</v>
      </c>
      <c r="O91" s="53">
        <v>3</v>
      </c>
      <c r="P91" s="53">
        <v>4</v>
      </c>
      <c r="Q91" s="53">
        <v>11</v>
      </c>
      <c r="R91" s="172">
        <v>6</v>
      </c>
      <c r="S91" s="467">
        <f t="shared" si="1"/>
        <v>229</v>
      </c>
    </row>
    <row r="92" spans="1:19" ht="12.75">
      <c r="A92" s="462" t="s">
        <v>38</v>
      </c>
      <c r="B92" s="115">
        <v>9</v>
      </c>
      <c r="C92" s="53" t="s">
        <v>5</v>
      </c>
      <c r="D92" s="53" t="s">
        <v>5</v>
      </c>
      <c r="E92" s="53">
        <v>3</v>
      </c>
      <c r="F92" s="53" t="s">
        <v>5</v>
      </c>
      <c r="G92" s="53">
        <v>1</v>
      </c>
      <c r="H92" s="53" t="s">
        <v>5</v>
      </c>
      <c r="I92" s="53">
        <v>1</v>
      </c>
      <c r="J92" s="53" t="s">
        <v>5</v>
      </c>
      <c r="K92" s="53" t="s">
        <v>5</v>
      </c>
      <c r="L92" s="53" t="s">
        <v>5</v>
      </c>
      <c r="M92" s="53">
        <v>4</v>
      </c>
      <c r="N92" s="53" t="s">
        <v>5</v>
      </c>
      <c r="O92" s="53" t="s">
        <v>5</v>
      </c>
      <c r="P92" s="53">
        <v>1</v>
      </c>
      <c r="Q92" s="53">
        <v>1</v>
      </c>
      <c r="R92" s="172">
        <v>1</v>
      </c>
      <c r="S92" s="467">
        <f t="shared" si="1"/>
        <v>21</v>
      </c>
    </row>
    <row r="93" spans="1:19" ht="12.75">
      <c r="A93" s="462" t="s">
        <v>39</v>
      </c>
      <c r="B93" s="115">
        <v>12</v>
      </c>
      <c r="C93" s="53">
        <v>16</v>
      </c>
      <c r="D93" s="53">
        <v>6</v>
      </c>
      <c r="E93" s="53">
        <v>1</v>
      </c>
      <c r="F93" s="53">
        <v>3</v>
      </c>
      <c r="G93" s="53">
        <v>7</v>
      </c>
      <c r="H93" s="53">
        <v>15</v>
      </c>
      <c r="I93" s="53">
        <v>40</v>
      </c>
      <c r="J93" s="53">
        <v>1</v>
      </c>
      <c r="K93" s="53" t="s">
        <v>5</v>
      </c>
      <c r="L93" s="53">
        <v>7</v>
      </c>
      <c r="M93" s="53">
        <v>9</v>
      </c>
      <c r="N93" s="53">
        <v>7</v>
      </c>
      <c r="O93" s="53">
        <v>1</v>
      </c>
      <c r="P93" s="53">
        <v>6</v>
      </c>
      <c r="Q93" s="53">
        <v>10</v>
      </c>
      <c r="R93" s="172">
        <v>1</v>
      </c>
      <c r="S93" s="467">
        <f t="shared" si="1"/>
        <v>142</v>
      </c>
    </row>
    <row r="94" spans="1:19" ht="12.75">
      <c r="A94" s="462" t="s">
        <v>40</v>
      </c>
      <c r="B94" s="115" t="s">
        <v>5</v>
      </c>
      <c r="C94" s="53">
        <v>6</v>
      </c>
      <c r="D94" s="53">
        <v>5</v>
      </c>
      <c r="E94" s="53">
        <v>11</v>
      </c>
      <c r="F94" s="53">
        <v>12</v>
      </c>
      <c r="G94" s="53">
        <v>16</v>
      </c>
      <c r="H94" s="53">
        <v>19</v>
      </c>
      <c r="I94" s="53">
        <v>58</v>
      </c>
      <c r="J94" s="53">
        <v>2</v>
      </c>
      <c r="K94" s="53">
        <v>5</v>
      </c>
      <c r="L94" s="53">
        <v>42</v>
      </c>
      <c r="M94" s="53">
        <v>50</v>
      </c>
      <c r="N94" s="53">
        <v>9</v>
      </c>
      <c r="O94" s="53">
        <v>2</v>
      </c>
      <c r="P94" s="53">
        <v>51</v>
      </c>
      <c r="Q94" s="53">
        <v>11</v>
      </c>
      <c r="R94" s="172">
        <v>14</v>
      </c>
      <c r="S94" s="467">
        <f t="shared" si="1"/>
        <v>313</v>
      </c>
    </row>
    <row r="95" spans="1:19" ht="12.75">
      <c r="A95" s="462" t="s">
        <v>182</v>
      </c>
      <c r="B95" s="115" t="s">
        <v>5</v>
      </c>
      <c r="C95" s="53" t="s">
        <v>5</v>
      </c>
      <c r="D95" s="53" t="s">
        <v>5</v>
      </c>
      <c r="E95" s="53" t="s">
        <v>5</v>
      </c>
      <c r="F95" s="53" t="s">
        <v>5</v>
      </c>
      <c r="G95" s="53" t="s">
        <v>5</v>
      </c>
      <c r="H95" s="53" t="s">
        <v>5</v>
      </c>
      <c r="I95" s="53">
        <v>1</v>
      </c>
      <c r="J95" s="53" t="s">
        <v>5</v>
      </c>
      <c r="K95" s="53" t="s">
        <v>5</v>
      </c>
      <c r="L95" s="53" t="s">
        <v>5</v>
      </c>
      <c r="M95" s="53" t="s">
        <v>5</v>
      </c>
      <c r="N95" s="53">
        <v>2</v>
      </c>
      <c r="O95" s="53" t="s">
        <v>5</v>
      </c>
      <c r="P95" s="53" t="s">
        <v>5</v>
      </c>
      <c r="Q95" s="53" t="s">
        <v>5</v>
      </c>
      <c r="R95" s="172" t="s">
        <v>5</v>
      </c>
      <c r="S95" s="467">
        <f t="shared" si="1"/>
        <v>3</v>
      </c>
    </row>
    <row r="96" spans="1:19" ht="12.75">
      <c r="A96" s="462" t="s">
        <v>41</v>
      </c>
      <c r="B96" s="115">
        <v>1</v>
      </c>
      <c r="C96" s="53" t="s">
        <v>5</v>
      </c>
      <c r="D96" s="53" t="s">
        <v>5</v>
      </c>
      <c r="E96" s="53">
        <v>1</v>
      </c>
      <c r="F96" s="53" t="s">
        <v>5</v>
      </c>
      <c r="G96" s="53">
        <v>2</v>
      </c>
      <c r="H96" s="53">
        <v>2</v>
      </c>
      <c r="I96" s="53">
        <v>5</v>
      </c>
      <c r="J96" s="53" t="s">
        <v>5</v>
      </c>
      <c r="K96" s="53" t="s">
        <v>5</v>
      </c>
      <c r="L96" s="53">
        <v>1</v>
      </c>
      <c r="M96" s="53">
        <v>1</v>
      </c>
      <c r="N96" s="53">
        <v>3</v>
      </c>
      <c r="O96" s="53" t="s">
        <v>5</v>
      </c>
      <c r="P96" s="53">
        <v>1</v>
      </c>
      <c r="Q96" s="53">
        <v>2</v>
      </c>
      <c r="R96" s="172" t="s">
        <v>5</v>
      </c>
      <c r="S96" s="467">
        <f t="shared" si="1"/>
        <v>19</v>
      </c>
    </row>
    <row r="97" spans="1:19" ht="12.75">
      <c r="A97" s="462" t="s">
        <v>202</v>
      </c>
      <c r="B97" s="115">
        <v>6</v>
      </c>
      <c r="C97" s="53">
        <v>36</v>
      </c>
      <c r="D97" s="53">
        <v>3</v>
      </c>
      <c r="E97" s="53">
        <v>7</v>
      </c>
      <c r="F97" s="53">
        <v>8</v>
      </c>
      <c r="G97" s="53">
        <v>3</v>
      </c>
      <c r="H97" s="53">
        <v>24</v>
      </c>
      <c r="I97" s="53">
        <v>36</v>
      </c>
      <c r="J97" s="53">
        <v>1</v>
      </c>
      <c r="K97" s="53" t="s">
        <v>5</v>
      </c>
      <c r="L97" s="53">
        <v>6</v>
      </c>
      <c r="M97" s="53">
        <v>4</v>
      </c>
      <c r="N97" s="53">
        <v>13</v>
      </c>
      <c r="O97" s="53">
        <v>3</v>
      </c>
      <c r="P97" s="53">
        <v>2</v>
      </c>
      <c r="Q97" s="53">
        <v>15</v>
      </c>
      <c r="R97" s="172">
        <v>14</v>
      </c>
      <c r="S97" s="467">
        <f t="shared" si="1"/>
        <v>181</v>
      </c>
    </row>
    <row r="98" spans="1:19" ht="12.75">
      <c r="A98" s="462" t="s">
        <v>42</v>
      </c>
      <c r="B98" s="115" t="s">
        <v>5</v>
      </c>
      <c r="C98" s="53" t="s">
        <v>5</v>
      </c>
      <c r="D98" s="53">
        <v>2</v>
      </c>
      <c r="E98" s="53">
        <v>4</v>
      </c>
      <c r="F98" s="53">
        <v>2</v>
      </c>
      <c r="G98" s="53">
        <v>1</v>
      </c>
      <c r="H98" s="53">
        <v>1</v>
      </c>
      <c r="I98" s="53">
        <v>7</v>
      </c>
      <c r="J98" s="53" t="s">
        <v>5</v>
      </c>
      <c r="K98" s="53">
        <v>1</v>
      </c>
      <c r="L98" s="53" t="s">
        <v>5</v>
      </c>
      <c r="M98" s="53" t="s">
        <v>5</v>
      </c>
      <c r="N98" s="53">
        <v>3</v>
      </c>
      <c r="O98" s="53" t="s">
        <v>5</v>
      </c>
      <c r="P98" s="53" t="s">
        <v>5</v>
      </c>
      <c r="Q98" s="53">
        <v>3</v>
      </c>
      <c r="R98" s="172" t="s">
        <v>5</v>
      </c>
      <c r="S98" s="467">
        <f t="shared" si="1"/>
        <v>24</v>
      </c>
    </row>
    <row r="99" spans="1:19" ht="12.75">
      <c r="A99" s="462" t="s">
        <v>139</v>
      </c>
      <c r="B99" s="115" t="s">
        <v>5</v>
      </c>
      <c r="C99" s="53" t="s">
        <v>5</v>
      </c>
      <c r="D99" s="53" t="s">
        <v>5</v>
      </c>
      <c r="E99" s="53" t="s">
        <v>5</v>
      </c>
      <c r="F99" s="53" t="s">
        <v>5</v>
      </c>
      <c r="G99" s="53" t="s">
        <v>5</v>
      </c>
      <c r="H99" s="53">
        <v>1</v>
      </c>
      <c r="I99" s="53">
        <v>3</v>
      </c>
      <c r="J99" s="53" t="s">
        <v>5</v>
      </c>
      <c r="K99" s="53" t="s">
        <v>5</v>
      </c>
      <c r="L99" s="53" t="s">
        <v>5</v>
      </c>
      <c r="M99" s="53">
        <v>1</v>
      </c>
      <c r="N99" s="53" t="s">
        <v>5</v>
      </c>
      <c r="O99" s="53" t="s">
        <v>5</v>
      </c>
      <c r="P99" s="53" t="s">
        <v>5</v>
      </c>
      <c r="Q99" s="53" t="s">
        <v>5</v>
      </c>
      <c r="R99" s="172" t="s">
        <v>5</v>
      </c>
      <c r="S99" s="467">
        <f t="shared" si="1"/>
        <v>5</v>
      </c>
    </row>
    <row r="100" spans="1:19" ht="12.75">
      <c r="A100" s="462" t="s">
        <v>119</v>
      </c>
      <c r="B100" s="115">
        <v>1</v>
      </c>
      <c r="C100" s="53">
        <v>3</v>
      </c>
      <c r="D100" s="53" t="s">
        <v>5</v>
      </c>
      <c r="E100" s="53" t="s">
        <v>5</v>
      </c>
      <c r="F100" s="53" t="s">
        <v>5</v>
      </c>
      <c r="G100" s="53">
        <v>2</v>
      </c>
      <c r="H100" s="53">
        <v>41</v>
      </c>
      <c r="I100" s="53">
        <v>123</v>
      </c>
      <c r="J100" s="53" t="s">
        <v>5</v>
      </c>
      <c r="K100" s="53" t="s">
        <v>5</v>
      </c>
      <c r="L100" s="53" t="s">
        <v>5</v>
      </c>
      <c r="M100" s="53">
        <v>2</v>
      </c>
      <c r="N100" s="53">
        <v>1</v>
      </c>
      <c r="O100" s="53" t="s">
        <v>5</v>
      </c>
      <c r="P100" s="53" t="s">
        <v>5</v>
      </c>
      <c r="Q100" s="53">
        <v>1</v>
      </c>
      <c r="R100" s="172">
        <v>1</v>
      </c>
      <c r="S100" s="467">
        <f t="shared" si="1"/>
        <v>175</v>
      </c>
    </row>
    <row r="101" spans="1:19" ht="12.75">
      <c r="A101" s="462" t="s">
        <v>43</v>
      </c>
      <c r="B101" s="115" t="s">
        <v>5</v>
      </c>
      <c r="C101" s="53" t="s">
        <v>5</v>
      </c>
      <c r="D101" s="53">
        <v>1</v>
      </c>
      <c r="E101" s="53" t="s">
        <v>5</v>
      </c>
      <c r="F101" s="53" t="s">
        <v>5</v>
      </c>
      <c r="G101" s="53" t="s">
        <v>5</v>
      </c>
      <c r="H101" s="53">
        <v>3</v>
      </c>
      <c r="I101" s="53">
        <v>25</v>
      </c>
      <c r="J101" s="53" t="s">
        <v>5</v>
      </c>
      <c r="K101" s="53" t="s">
        <v>5</v>
      </c>
      <c r="L101" s="53" t="s">
        <v>5</v>
      </c>
      <c r="M101" s="53" t="s">
        <v>5</v>
      </c>
      <c r="N101" s="53">
        <v>1</v>
      </c>
      <c r="O101" s="53" t="s">
        <v>5</v>
      </c>
      <c r="P101" s="53" t="s">
        <v>5</v>
      </c>
      <c r="Q101" s="53">
        <v>4</v>
      </c>
      <c r="R101" s="172" t="s">
        <v>5</v>
      </c>
      <c r="S101" s="467">
        <f t="shared" si="1"/>
        <v>34</v>
      </c>
    </row>
    <row r="102" spans="1:19" ht="12.75">
      <c r="A102" s="462" t="s">
        <v>44</v>
      </c>
      <c r="B102" s="115">
        <v>8</v>
      </c>
      <c r="C102" s="53">
        <v>41</v>
      </c>
      <c r="D102" s="53">
        <v>21</v>
      </c>
      <c r="E102" s="53">
        <v>14</v>
      </c>
      <c r="F102" s="53">
        <v>12</v>
      </c>
      <c r="G102" s="53">
        <v>34</v>
      </c>
      <c r="H102" s="53">
        <v>29</v>
      </c>
      <c r="I102" s="53">
        <v>95</v>
      </c>
      <c r="J102" s="53">
        <v>6</v>
      </c>
      <c r="K102" s="53">
        <v>10</v>
      </c>
      <c r="L102" s="53">
        <v>7</v>
      </c>
      <c r="M102" s="53">
        <v>14</v>
      </c>
      <c r="N102" s="53">
        <v>33</v>
      </c>
      <c r="O102" s="53">
        <v>6</v>
      </c>
      <c r="P102" s="53">
        <v>15</v>
      </c>
      <c r="Q102" s="53">
        <v>21</v>
      </c>
      <c r="R102" s="172">
        <v>11</v>
      </c>
      <c r="S102" s="467">
        <f t="shared" si="1"/>
        <v>377</v>
      </c>
    </row>
    <row r="103" spans="1:19" ht="12.75">
      <c r="A103" s="462" t="s">
        <v>45</v>
      </c>
      <c r="B103" s="115" t="s">
        <v>5</v>
      </c>
      <c r="C103" s="53" t="s">
        <v>5</v>
      </c>
      <c r="D103" s="53">
        <v>1</v>
      </c>
      <c r="E103" s="53">
        <v>1</v>
      </c>
      <c r="F103" s="53" t="s">
        <v>5</v>
      </c>
      <c r="G103" s="53" t="s">
        <v>5</v>
      </c>
      <c r="H103" s="53" t="s">
        <v>5</v>
      </c>
      <c r="I103" s="53">
        <v>1</v>
      </c>
      <c r="J103" s="53" t="s">
        <v>5</v>
      </c>
      <c r="K103" s="53" t="s">
        <v>5</v>
      </c>
      <c r="L103" s="53" t="s">
        <v>5</v>
      </c>
      <c r="M103" s="53">
        <v>2</v>
      </c>
      <c r="N103" s="53" t="s">
        <v>5</v>
      </c>
      <c r="O103" s="53" t="s">
        <v>5</v>
      </c>
      <c r="P103" s="53" t="s">
        <v>5</v>
      </c>
      <c r="Q103" s="53" t="s">
        <v>5</v>
      </c>
      <c r="R103" s="172" t="s">
        <v>5</v>
      </c>
      <c r="S103" s="467">
        <f t="shared" si="1"/>
        <v>5</v>
      </c>
    </row>
    <row r="104" spans="1:19" ht="12.75">
      <c r="A104" s="462" t="s">
        <v>90</v>
      </c>
      <c r="B104" s="115" t="s">
        <v>5</v>
      </c>
      <c r="C104" s="53" t="s">
        <v>5</v>
      </c>
      <c r="D104" s="53">
        <v>2</v>
      </c>
      <c r="E104" s="53">
        <v>1</v>
      </c>
      <c r="F104" s="53" t="s">
        <v>5</v>
      </c>
      <c r="G104" s="53" t="s">
        <v>5</v>
      </c>
      <c r="H104" s="53">
        <v>10</v>
      </c>
      <c r="I104" s="53">
        <v>5</v>
      </c>
      <c r="J104" s="53">
        <v>1</v>
      </c>
      <c r="K104" s="53" t="s">
        <v>5</v>
      </c>
      <c r="L104" s="53" t="s">
        <v>5</v>
      </c>
      <c r="M104" s="53">
        <v>1</v>
      </c>
      <c r="N104" s="53">
        <v>3</v>
      </c>
      <c r="O104" s="53" t="s">
        <v>5</v>
      </c>
      <c r="P104" s="53">
        <v>1</v>
      </c>
      <c r="Q104" s="53">
        <v>4</v>
      </c>
      <c r="R104" s="172">
        <v>1</v>
      </c>
      <c r="S104" s="467">
        <f t="shared" si="1"/>
        <v>29</v>
      </c>
    </row>
    <row r="105" spans="1:19" ht="12.75">
      <c r="A105" s="462" t="s">
        <v>120</v>
      </c>
      <c r="B105" s="115">
        <v>5</v>
      </c>
      <c r="C105" s="53">
        <v>37</v>
      </c>
      <c r="D105" s="53">
        <v>4</v>
      </c>
      <c r="E105" s="53">
        <v>5</v>
      </c>
      <c r="F105" s="53">
        <v>4</v>
      </c>
      <c r="G105" s="53">
        <v>27</v>
      </c>
      <c r="H105" s="53">
        <v>44</v>
      </c>
      <c r="I105" s="53">
        <v>111</v>
      </c>
      <c r="J105" s="53">
        <v>3</v>
      </c>
      <c r="K105" s="53">
        <v>1</v>
      </c>
      <c r="L105" s="53">
        <v>3</v>
      </c>
      <c r="M105" s="53">
        <v>15</v>
      </c>
      <c r="N105" s="53">
        <v>18</v>
      </c>
      <c r="O105" s="53">
        <v>5</v>
      </c>
      <c r="P105" s="53">
        <v>3</v>
      </c>
      <c r="Q105" s="53">
        <v>18</v>
      </c>
      <c r="R105" s="172">
        <v>10</v>
      </c>
      <c r="S105" s="467">
        <f t="shared" si="1"/>
        <v>313</v>
      </c>
    </row>
    <row r="106" spans="1:19" ht="12.75">
      <c r="A106" s="462" t="s">
        <v>46</v>
      </c>
      <c r="B106" s="115">
        <v>32</v>
      </c>
      <c r="C106" s="53">
        <v>91</v>
      </c>
      <c r="D106" s="53">
        <v>10</v>
      </c>
      <c r="E106" s="53">
        <v>23</v>
      </c>
      <c r="F106" s="53">
        <v>31</v>
      </c>
      <c r="G106" s="53">
        <v>17</v>
      </c>
      <c r="H106" s="53">
        <v>55</v>
      </c>
      <c r="I106" s="53">
        <v>263</v>
      </c>
      <c r="J106" s="53">
        <v>90</v>
      </c>
      <c r="K106" s="53">
        <v>19</v>
      </c>
      <c r="L106" s="53">
        <v>10</v>
      </c>
      <c r="M106" s="53">
        <v>32</v>
      </c>
      <c r="N106" s="53">
        <v>47</v>
      </c>
      <c r="O106" s="53">
        <v>7</v>
      </c>
      <c r="P106" s="53">
        <v>8</v>
      </c>
      <c r="Q106" s="53">
        <v>71</v>
      </c>
      <c r="R106" s="172">
        <v>34</v>
      </c>
      <c r="S106" s="467">
        <f t="shared" si="1"/>
        <v>840</v>
      </c>
    </row>
    <row r="107" spans="1:19" ht="12.75">
      <c r="A107" s="462" t="s">
        <v>47</v>
      </c>
      <c r="B107" s="115">
        <v>35</v>
      </c>
      <c r="C107" s="53">
        <v>99</v>
      </c>
      <c r="D107" s="53">
        <v>41</v>
      </c>
      <c r="E107" s="53">
        <v>13</v>
      </c>
      <c r="F107" s="53">
        <v>6</v>
      </c>
      <c r="G107" s="53">
        <v>67</v>
      </c>
      <c r="H107" s="53">
        <v>107</v>
      </c>
      <c r="I107" s="53">
        <v>362</v>
      </c>
      <c r="J107" s="53">
        <v>2</v>
      </c>
      <c r="K107" s="53">
        <v>24</v>
      </c>
      <c r="L107" s="53">
        <v>5</v>
      </c>
      <c r="M107" s="53">
        <v>42</v>
      </c>
      <c r="N107" s="53">
        <v>75</v>
      </c>
      <c r="O107" s="53">
        <v>2</v>
      </c>
      <c r="P107" s="53">
        <v>13</v>
      </c>
      <c r="Q107" s="53">
        <v>13</v>
      </c>
      <c r="R107" s="172">
        <v>17</v>
      </c>
      <c r="S107" s="467">
        <f t="shared" si="1"/>
        <v>923</v>
      </c>
    </row>
    <row r="108" spans="1:19" ht="12.75">
      <c r="A108" s="462" t="s">
        <v>140</v>
      </c>
      <c r="B108" s="115" t="s">
        <v>5</v>
      </c>
      <c r="C108" s="53" t="s">
        <v>5</v>
      </c>
      <c r="D108" s="53" t="s">
        <v>5</v>
      </c>
      <c r="E108" s="53" t="s">
        <v>5</v>
      </c>
      <c r="F108" s="53" t="s">
        <v>5</v>
      </c>
      <c r="G108" s="53" t="s">
        <v>5</v>
      </c>
      <c r="H108" s="53">
        <v>1</v>
      </c>
      <c r="I108" s="53">
        <v>1</v>
      </c>
      <c r="J108" s="53" t="s">
        <v>5</v>
      </c>
      <c r="K108" s="53" t="s">
        <v>5</v>
      </c>
      <c r="L108" s="53" t="s">
        <v>5</v>
      </c>
      <c r="M108" s="53" t="s">
        <v>5</v>
      </c>
      <c r="N108" s="53" t="s">
        <v>5</v>
      </c>
      <c r="O108" s="53" t="s">
        <v>5</v>
      </c>
      <c r="P108" s="53" t="s">
        <v>5</v>
      </c>
      <c r="Q108" s="53" t="s">
        <v>5</v>
      </c>
      <c r="R108" s="172">
        <v>1</v>
      </c>
      <c r="S108" s="467">
        <f t="shared" si="1"/>
        <v>3</v>
      </c>
    </row>
    <row r="109" spans="1:19" ht="12.75">
      <c r="A109" s="462" t="s">
        <v>48</v>
      </c>
      <c r="B109" s="115">
        <v>2</v>
      </c>
      <c r="C109" s="53">
        <v>1</v>
      </c>
      <c r="D109" s="53" t="s">
        <v>5</v>
      </c>
      <c r="E109" s="53" t="s">
        <v>5</v>
      </c>
      <c r="F109" s="53" t="s">
        <v>5</v>
      </c>
      <c r="G109" s="53" t="s">
        <v>5</v>
      </c>
      <c r="H109" s="53" t="s">
        <v>5</v>
      </c>
      <c r="I109" s="53">
        <v>11</v>
      </c>
      <c r="J109" s="53" t="s">
        <v>5</v>
      </c>
      <c r="K109" s="53" t="s">
        <v>5</v>
      </c>
      <c r="L109" s="53">
        <v>1</v>
      </c>
      <c r="M109" s="53" t="s">
        <v>5</v>
      </c>
      <c r="N109" s="53" t="s">
        <v>5</v>
      </c>
      <c r="O109" s="53" t="s">
        <v>5</v>
      </c>
      <c r="P109" s="53" t="s">
        <v>5</v>
      </c>
      <c r="Q109" s="53" t="s">
        <v>5</v>
      </c>
      <c r="R109" s="172" t="s">
        <v>5</v>
      </c>
      <c r="S109" s="467">
        <f t="shared" si="1"/>
        <v>15</v>
      </c>
    </row>
    <row r="110" spans="1:19" ht="12.75">
      <c r="A110" s="462" t="s">
        <v>121</v>
      </c>
      <c r="B110" s="115" t="s">
        <v>5</v>
      </c>
      <c r="C110" s="53" t="s">
        <v>5</v>
      </c>
      <c r="D110" s="53" t="s">
        <v>5</v>
      </c>
      <c r="E110" s="53" t="s">
        <v>5</v>
      </c>
      <c r="F110" s="53" t="s">
        <v>5</v>
      </c>
      <c r="G110" s="53" t="s">
        <v>5</v>
      </c>
      <c r="H110" s="53" t="s">
        <v>5</v>
      </c>
      <c r="I110" s="53" t="s">
        <v>5</v>
      </c>
      <c r="J110" s="53" t="s">
        <v>5</v>
      </c>
      <c r="K110" s="53" t="s">
        <v>5</v>
      </c>
      <c r="L110" s="53" t="s">
        <v>5</v>
      </c>
      <c r="M110" s="53">
        <v>2</v>
      </c>
      <c r="N110" s="53" t="s">
        <v>5</v>
      </c>
      <c r="O110" s="53" t="s">
        <v>5</v>
      </c>
      <c r="P110" s="53" t="s">
        <v>5</v>
      </c>
      <c r="Q110" s="53" t="s">
        <v>5</v>
      </c>
      <c r="R110" s="172">
        <v>1</v>
      </c>
      <c r="S110" s="467">
        <f t="shared" si="1"/>
        <v>3</v>
      </c>
    </row>
    <row r="111" spans="1:19" ht="12.75">
      <c r="A111" s="462" t="s">
        <v>49</v>
      </c>
      <c r="B111" s="115">
        <v>21</v>
      </c>
      <c r="C111" s="53">
        <v>25</v>
      </c>
      <c r="D111" s="53">
        <v>6</v>
      </c>
      <c r="E111" s="53">
        <v>1</v>
      </c>
      <c r="F111" s="53">
        <v>4</v>
      </c>
      <c r="G111" s="53">
        <v>28</v>
      </c>
      <c r="H111" s="53">
        <v>14</v>
      </c>
      <c r="I111" s="53">
        <v>260</v>
      </c>
      <c r="J111" s="53">
        <v>2</v>
      </c>
      <c r="K111" s="53" t="s">
        <v>5</v>
      </c>
      <c r="L111" s="53">
        <v>7</v>
      </c>
      <c r="M111" s="53">
        <v>26</v>
      </c>
      <c r="N111" s="53">
        <v>6</v>
      </c>
      <c r="O111" s="53" t="s">
        <v>5</v>
      </c>
      <c r="P111" s="53" t="s">
        <v>5</v>
      </c>
      <c r="Q111" s="53">
        <v>57</v>
      </c>
      <c r="R111" s="172">
        <v>29</v>
      </c>
      <c r="S111" s="467">
        <f t="shared" si="1"/>
        <v>486</v>
      </c>
    </row>
    <row r="112" spans="1:19" ht="12.75">
      <c r="A112" s="462" t="s">
        <v>172</v>
      </c>
      <c r="B112" s="115" t="s">
        <v>5</v>
      </c>
      <c r="C112" s="53">
        <v>3</v>
      </c>
      <c r="D112" s="53">
        <v>7</v>
      </c>
      <c r="E112" s="53">
        <v>4</v>
      </c>
      <c r="F112" s="53">
        <v>5</v>
      </c>
      <c r="G112" s="53">
        <v>5</v>
      </c>
      <c r="H112" s="53">
        <v>20</v>
      </c>
      <c r="I112" s="53">
        <v>27</v>
      </c>
      <c r="J112" s="53">
        <v>1</v>
      </c>
      <c r="K112" s="53">
        <v>2</v>
      </c>
      <c r="L112" s="53">
        <v>1</v>
      </c>
      <c r="M112" s="53">
        <v>12</v>
      </c>
      <c r="N112" s="53">
        <v>8</v>
      </c>
      <c r="O112" s="53">
        <v>4</v>
      </c>
      <c r="P112" s="53">
        <v>3</v>
      </c>
      <c r="Q112" s="53">
        <v>18</v>
      </c>
      <c r="R112" s="172">
        <v>4</v>
      </c>
      <c r="S112" s="467">
        <f t="shared" si="1"/>
        <v>124</v>
      </c>
    </row>
    <row r="113" spans="1:19" ht="12.75">
      <c r="A113" s="462" t="s">
        <v>160</v>
      </c>
      <c r="B113" s="115">
        <v>1</v>
      </c>
      <c r="C113" s="53">
        <v>37</v>
      </c>
      <c r="D113" s="53">
        <v>21</v>
      </c>
      <c r="E113" s="53">
        <v>5</v>
      </c>
      <c r="F113" s="53">
        <v>48</v>
      </c>
      <c r="G113" s="53">
        <v>34</v>
      </c>
      <c r="H113" s="53">
        <v>48</v>
      </c>
      <c r="I113" s="53">
        <v>140</v>
      </c>
      <c r="J113" s="53">
        <v>42</v>
      </c>
      <c r="K113" s="53">
        <v>6</v>
      </c>
      <c r="L113" s="53">
        <v>4</v>
      </c>
      <c r="M113" s="53">
        <v>68</v>
      </c>
      <c r="N113" s="53">
        <v>84</v>
      </c>
      <c r="O113" s="53">
        <v>1</v>
      </c>
      <c r="P113" s="53">
        <v>41</v>
      </c>
      <c r="Q113" s="53">
        <v>80</v>
      </c>
      <c r="R113" s="172">
        <v>67</v>
      </c>
      <c r="S113" s="467">
        <f t="shared" si="1"/>
        <v>727</v>
      </c>
    </row>
    <row r="114" spans="1:19" ht="12.75">
      <c r="A114" s="462" t="s">
        <v>50</v>
      </c>
      <c r="B114" s="115">
        <v>1</v>
      </c>
      <c r="C114" s="53">
        <v>17</v>
      </c>
      <c r="D114" s="53" t="s">
        <v>5</v>
      </c>
      <c r="E114" s="53" t="s">
        <v>5</v>
      </c>
      <c r="F114" s="53">
        <v>3</v>
      </c>
      <c r="G114" s="53" t="s">
        <v>5</v>
      </c>
      <c r="H114" s="53" t="s">
        <v>5</v>
      </c>
      <c r="I114" s="53">
        <v>7</v>
      </c>
      <c r="J114" s="53" t="s">
        <v>5</v>
      </c>
      <c r="K114" s="53">
        <v>2</v>
      </c>
      <c r="L114" s="53">
        <v>1</v>
      </c>
      <c r="M114" s="53">
        <v>4</v>
      </c>
      <c r="N114" s="53">
        <v>4</v>
      </c>
      <c r="O114" s="53">
        <v>5</v>
      </c>
      <c r="P114" s="53" t="s">
        <v>5</v>
      </c>
      <c r="Q114" s="53">
        <v>6</v>
      </c>
      <c r="R114" s="172">
        <v>15</v>
      </c>
      <c r="S114" s="467">
        <f t="shared" si="1"/>
        <v>65</v>
      </c>
    </row>
    <row r="115" spans="1:19" ht="12.75">
      <c r="A115" s="462" t="s">
        <v>241</v>
      </c>
      <c r="B115" s="115">
        <v>1</v>
      </c>
      <c r="C115" s="53" t="s">
        <v>5</v>
      </c>
      <c r="D115" s="53" t="s">
        <v>5</v>
      </c>
      <c r="E115" s="53" t="s">
        <v>5</v>
      </c>
      <c r="F115" s="53" t="s">
        <v>5</v>
      </c>
      <c r="G115" s="53" t="s">
        <v>5</v>
      </c>
      <c r="H115" s="53" t="s">
        <v>5</v>
      </c>
      <c r="I115" s="53" t="s">
        <v>5</v>
      </c>
      <c r="J115" s="53" t="s">
        <v>5</v>
      </c>
      <c r="K115" s="53" t="s">
        <v>5</v>
      </c>
      <c r="L115" s="53" t="s">
        <v>5</v>
      </c>
      <c r="M115" s="53" t="s">
        <v>5</v>
      </c>
      <c r="N115" s="53" t="s">
        <v>5</v>
      </c>
      <c r="O115" s="53" t="s">
        <v>5</v>
      </c>
      <c r="P115" s="53" t="s">
        <v>5</v>
      </c>
      <c r="Q115" s="53" t="s">
        <v>5</v>
      </c>
      <c r="R115" s="172" t="s">
        <v>5</v>
      </c>
      <c r="S115" s="467">
        <f t="shared" si="1"/>
        <v>1</v>
      </c>
    </row>
    <row r="116" spans="1:19" ht="12.75">
      <c r="A116" s="462" t="s">
        <v>74</v>
      </c>
      <c r="B116" s="115">
        <v>39</v>
      </c>
      <c r="C116" s="53">
        <v>44</v>
      </c>
      <c r="D116" s="53">
        <v>24</v>
      </c>
      <c r="E116" s="53">
        <v>23</v>
      </c>
      <c r="F116" s="53">
        <v>13</v>
      </c>
      <c r="G116" s="53">
        <v>72</v>
      </c>
      <c r="H116" s="53">
        <v>53</v>
      </c>
      <c r="I116" s="53">
        <v>361</v>
      </c>
      <c r="J116" s="53">
        <v>7</v>
      </c>
      <c r="K116" s="53">
        <v>15</v>
      </c>
      <c r="L116" s="53">
        <v>7</v>
      </c>
      <c r="M116" s="53">
        <v>50</v>
      </c>
      <c r="N116" s="53">
        <v>40</v>
      </c>
      <c r="O116" s="53">
        <v>3</v>
      </c>
      <c r="P116" s="53">
        <v>22</v>
      </c>
      <c r="Q116" s="53">
        <v>57</v>
      </c>
      <c r="R116" s="172">
        <v>21</v>
      </c>
      <c r="S116" s="467">
        <f t="shared" si="1"/>
        <v>851</v>
      </c>
    </row>
    <row r="117" spans="1:19" ht="12.75">
      <c r="A117" s="462" t="s">
        <v>141</v>
      </c>
      <c r="B117" s="115" t="s">
        <v>5</v>
      </c>
      <c r="C117" s="53">
        <v>2</v>
      </c>
      <c r="D117" s="53" t="s">
        <v>5</v>
      </c>
      <c r="E117" s="53" t="s">
        <v>5</v>
      </c>
      <c r="F117" s="53" t="s">
        <v>5</v>
      </c>
      <c r="G117" s="53">
        <v>2</v>
      </c>
      <c r="H117" s="53" t="s">
        <v>5</v>
      </c>
      <c r="I117" s="53">
        <v>1</v>
      </c>
      <c r="J117" s="53" t="s">
        <v>5</v>
      </c>
      <c r="K117" s="53" t="s">
        <v>5</v>
      </c>
      <c r="L117" s="53" t="s">
        <v>5</v>
      </c>
      <c r="M117" s="53" t="s">
        <v>5</v>
      </c>
      <c r="N117" s="53" t="s">
        <v>5</v>
      </c>
      <c r="O117" s="53">
        <v>1</v>
      </c>
      <c r="P117" s="53" t="s">
        <v>5</v>
      </c>
      <c r="Q117" s="53">
        <v>2</v>
      </c>
      <c r="R117" s="172">
        <v>1</v>
      </c>
      <c r="S117" s="467">
        <f t="shared" si="1"/>
        <v>9</v>
      </c>
    </row>
    <row r="118" spans="1:19" ht="12.75">
      <c r="A118" s="462" t="s">
        <v>178</v>
      </c>
      <c r="B118" s="115" t="s">
        <v>5</v>
      </c>
      <c r="C118" s="53" t="s">
        <v>5</v>
      </c>
      <c r="D118" s="53">
        <v>1</v>
      </c>
      <c r="E118" s="53">
        <v>1</v>
      </c>
      <c r="F118" s="53">
        <v>1</v>
      </c>
      <c r="G118" s="53">
        <v>6</v>
      </c>
      <c r="H118" s="53">
        <v>2</v>
      </c>
      <c r="I118" s="53">
        <v>8</v>
      </c>
      <c r="J118" s="53">
        <v>1</v>
      </c>
      <c r="K118" s="53" t="s">
        <v>5</v>
      </c>
      <c r="L118" s="53" t="s">
        <v>5</v>
      </c>
      <c r="M118" s="53">
        <v>13</v>
      </c>
      <c r="N118" s="53">
        <v>1</v>
      </c>
      <c r="O118" s="53" t="s">
        <v>5</v>
      </c>
      <c r="P118" s="53" t="s">
        <v>5</v>
      </c>
      <c r="Q118" s="53">
        <v>2</v>
      </c>
      <c r="R118" s="172">
        <v>9</v>
      </c>
      <c r="S118" s="467">
        <f t="shared" si="1"/>
        <v>45</v>
      </c>
    </row>
    <row r="119" spans="1:19" ht="12.75">
      <c r="A119" s="462" t="s">
        <v>122</v>
      </c>
      <c r="B119" s="115" t="s">
        <v>5</v>
      </c>
      <c r="C119" s="53">
        <v>8</v>
      </c>
      <c r="D119" s="53" t="s">
        <v>5</v>
      </c>
      <c r="E119" s="53">
        <v>2</v>
      </c>
      <c r="F119" s="53" t="s">
        <v>5</v>
      </c>
      <c r="G119" s="53">
        <v>4</v>
      </c>
      <c r="H119" s="53">
        <v>10</v>
      </c>
      <c r="I119" s="53">
        <v>20</v>
      </c>
      <c r="J119" s="53" t="s">
        <v>5</v>
      </c>
      <c r="K119" s="53" t="s">
        <v>5</v>
      </c>
      <c r="L119" s="53" t="s">
        <v>5</v>
      </c>
      <c r="M119" s="53">
        <v>1</v>
      </c>
      <c r="N119" s="53">
        <v>1</v>
      </c>
      <c r="O119" s="53" t="s">
        <v>5</v>
      </c>
      <c r="P119" s="53">
        <v>3</v>
      </c>
      <c r="Q119" s="53">
        <v>11</v>
      </c>
      <c r="R119" s="172">
        <v>4</v>
      </c>
      <c r="S119" s="467">
        <f t="shared" si="1"/>
        <v>64</v>
      </c>
    </row>
    <row r="120" spans="1:19" ht="12.75">
      <c r="A120" s="462" t="s">
        <v>51</v>
      </c>
      <c r="B120" s="115">
        <v>30</v>
      </c>
      <c r="C120" s="53">
        <v>15</v>
      </c>
      <c r="D120" s="53">
        <v>3</v>
      </c>
      <c r="E120" s="53">
        <v>12</v>
      </c>
      <c r="F120" s="53">
        <v>7</v>
      </c>
      <c r="G120" s="53">
        <v>38</v>
      </c>
      <c r="H120" s="53">
        <v>9</v>
      </c>
      <c r="I120" s="53">
        <v>191</v>
      </c>
      <c r="J120" s="53" t="s">
        <v>5</v>
      </c>
      <c r="K120" s="53">
        <v>6</v>
      </c>
      <c r="L120" s="53">
        <v>5</v>
      </c>
      <c r="M120" s="53">
        <v>12</v>
      </c>
      <c r="N120" s="53">
        <v>19</v>
      </c>
      <c r="O120" s="53" t="s">
        <v>5</v>
      </c>
      <c r="P120" s="53">
        <v>5</v>
      </c>
      <c r="Q120" s="53">
        <v>19</v>
      </c>
      <c r="R120" s="172">
        <v>5</v>
      </c>
      <c r="S120" s="467">
        <f t="shared" si="1"/>
        <v>376</v>
      </c>
    </row>
    <row r="121" spans="1:19" ht="12.75">
      <c r="A121" s="462" t="s">
        <v>211</v>
      </c>
      <c r="B121" s="115">
        <v>17</v>
      </c>
      <c r="C121" s="53">
        <v>22</v>
      </c>
      <c r="D121" s="53">
        <v>4</v>
      </c>
      <c r="E121" s="53">
        <v>2</v>
      </c>
      <c r="F121" s="53" t="s">
        <v>5</v>
      </c>
      <c r="G121" s="53">
        <v>11</v>
      </c>
      <c r="H121" s="53">
        <v>16</v>
      </c>
      <c r="I121" s="53">
        <v>46</v>
      </c>
      <c r="J121" s="53" t="s">
        <v>5</v>
      </c>
      <c r="K121" s="53">
        <v>1</v>
      </c>
      <c r="L121" s="53">
        <v>3</v>
      </c>
      <c r="M121" s="53">
        <v>3</v>
      </c>
      <c r="N121" s="53">
        <v>4</v>
      </c>
      <c r="O121" s="53">
        <v>1</v>
      </c>
      <c r="P121" s="53">
        <v>6</v>
      </c>
      <c r="Q121" s="53">
        <v>5</v>
      </c>
      <c r="R121" s="172">
        <v>4</v>
      </c>
      <c r="S121" s="467">
        <f t="shared" si="1"/>
        <v>145</v>
      </c>
    </row>
    <row r="122" spans="1:19" ht="12.75">
      <c r="A122" s="462" t="s">
        <v>142</v>
      </c>
      <c r="B122" s="115" t="s">
        <v>5</v>
      </c>
      <c r="C122" s="53" t="s">
        <v>5</v>
      </c>
      <c r="D122" s="53" t="s">
        <v>5</v>
      </c>
      <c r="E122" s="53">
        <v>1</v>
      </c>
      <c r="F122" s="53" t="s">
        <v>5</v>
      </c>
      <c r="G122" s="53">
        <v>1</v>
      </c>
      <c r="H122" s="53" t="s">
        <v>5</v>
      </c>
      <c r="I122" s="53" t="s">
        <v>5</v>
      </c>
      <c r="J122" s="53" t="s">
        <v>5</v>
      </c>
      <c r="K122" s="53" t="s">
        <v>5</v>
      </c>
      <c r="L122" s="53" t="s">
        <v>5</v>
      </c>
      <c r="M122" s="53">
        <v>1</v>
      </c>
      <c r="N122" s="53">
        <v>3</v>
      </c>
      <c r="O122" s="53" t="s">
        <v>5</v>
      </c>
      <c r="P122" s="53">
        <v>1</v>
      </c>
      <c r="Q122" s="53">
        <v>1</v>
      </c>
      <c r="R122" s="172" t="s">
        <v>5</v>
      </c>
      <c r="S122" s="467">
        <f t="shared" si="1"/>
        <v>8</v>
      </c>
    </row>
    <row r="123" spans="1:19" ht="12.75">
      <c r="A123" s="462" t="s">
        <v>123</v>
      </c>
      <c r="B123" s="115" t="s">
        <v>5</v>
      </c>
      <c r="C123" s="53">
        <v>1</v>
      </c>
      <c r="D123" s="53" t="s">
        <v>5</v>
      </c>
      <c r="E123" s="53" t="s">
        <v>5</v>
      </c>
      <c r="F123" s="53" t="s">
        <v>5</v>
      </c>
      <c r="G123" s="53" t="s">
        <v>5</v>
      </c>
      <c r="H123" s="53" t="s">
        <v>5</v>
      </c>
      <c r="I123" s="53">
        <v>1</v>
      </c>
      <c r="J123" s="53" t="s">
        <v>5</v>
      </c>
      <c r="K123" s="53" t="s">
        <v>5</v>
      </c>
      <c r="L123" s="53" t="s">
        <v>5</v>
      </c>
      <c r="M123" s="53" t="s">
        <v>5</v>
      </c>
      <c r="N123" s="53" t="s">
        <v>5</v>
      </c>
      <c r="O123" s="53" t="s">
        <v>5</v>
      </c>
      <c r="P123" s="53" t="s">
        <v>5</v>
      </c>
      <c r="Q123" s="53">
        <v>3</v>
      </c>
      <c r="R123" s="172" t="s">
        <v>5</v>
      </c>
      <c r="S123" s="467">
        <f t="shared" si="1"/>
        <v>5</v>
      </c>
    </row>
    <row r="124" spans="1:19" ht="12.75">
      <c r="A124" s="462" t="s">
        <v>124</v>
      </c>
      <c r="B124" s="115">
        <v>1</v>
      </c>
      <c r="C124" s="53">
        <v>9</v>
      </c>
      <c r="D124" s="53">
        <v>2</v>
      </c>
      <c r="E124" s="53">
        <v>3</v>
      </c>
      <c r="F124" s="53">
        <v>1</v>
      </c>
      <c r="G124" s="53">
        <v>3</v>
      </c>
      <c r="H124" s="53">
        <v>19</v>
      </c>
      <c r="I124" s="53">
        <v>46</v>
      </c>
      <c r="J124" s="53">
        <v>1</v>
      </c>
      <c r="K124" s="53" t="s">
        <v>5</v>
      </c>
      <c r="L124" s="53">
        <v>1</v>
      </c>
      <c r="M124" s="53">
        <v>21</v>
      </c>
      <c r="N124" s="53">
        <v>10</v>
      </c>
      <c r="O124" s="53" t="s">
        <v>5</v>
      </c>
      <c r="P124" s="53">
        <v>2</v>
      </c>
      <c r="Q124" s="53">
        <v>20</v>
      </c>
      <c r="R124" s="172">
        <v>7</v>
      </c>
      <c r="S124" s="467">
        <f t="shared" si="1"/>
        <v>146</v>
      </c>
    </row>
    <row r="125" spans="1:19" ht="12.75">
      <c r="A125" s="462" t="s">
        <v>175</v>
      </c>
      <c r="B125" s="115" t="s">
        <v>5</v>
      </c>
      <c r="C125" s="53" t="s">
        <v>5</v>
      </c>
      <c r="D125" s="53" t="s">
        <v>5</v>
      </c>
      <c r="E125" s="53" t="s">
        <v>5</v>
      </c>
      <c r="F125" s="53" t="s">
        <v>5</v>
      </c>
      <c r="G125" s="53">
        <v>1</v>
      </c>
      <c r="H125" s="53">
        <v>3</v>
      </c>
      <c r="I125" s="53">
        <v>1</v>
      </c>
      <c r="J125" s="53" t="s">
        <v>5</v>
      </c>
      <c r="K125" s="53" t="s">
        <v>5</v>
      </c>
      <c r="L125" s="53" t="s">
        <v>5</v>
      </c>
      <c r="M125" s="53">
        <v>1</v>
      </c>
      <c r="N125" s="53">
        <v>2</v>
      </c>
      <c r="O125" s="53" t="s">
        <v>5</v>
      </c>
      <c r="P125" s="53" t="s">
        <v>5</v>
      </c>
      <c r="Q125" s="53" t="s">
        <v>5</v>
      </c>
      <c r="R125" s="172" t="s">
        <v>5</v>
      </c>
      <c r="S125" s="467">
        <f t="shared" si="1"/>
        <v>8</v>
      </c>
    </row>
    <row r="126" spans="1:19" ht="12.75">
      <c r="A126" s="462" t="s">
        <v>52</v>
      </c>
      <c r="B126" s="115">
        <v>1</v>
      </c>
      <c r="C126" s="53">
        <v>10</v>
      </c>
      <c r="D126" s="53">
        <v>2</v>
      </c>
      <c r="E126" s="53">
        <v>3</v>
      </c>
      <c r="F126" s="53">
        <v>2</v>
      </c>
      <c r="G126" s="53">
        <v>6</v>
      </c>
      <c r="H126" s="53">
        <v>9</v>
      </c>
      <c r="I126" s="53">
        <v>43</v>
      </c>
      <c r="J126" s="53">
        <v>2</v>
      </c>
      <c r="K126" s="53">
        <v>6</v>
      </c>
      <c r="L126" s="53">
        <v>3</v>
      </c>
      <c r="M126" s="53">
        <v>16</v>
      </c>
      <c r="N126" s="53">
        <v>10</v>
      </c>
      <c r="O126" s="53">
        <v>4</v>
      </c>
      <c r="P126" s="53">
        <v>4</v>
      </c>
      <c r="Q126" s="53">
        <v>13</v>
      </c>
      <c r="R126" s="172">
        <v>4</v>
      </c>
      <c r="S126" s="467">
        <f t="shared" si="1"/>
        <v>138</v>
      </c>
    </row>
    <row r="127" spans="1:19" ht="12.75">
      <c r="A127" s="462" t="s">
        <v>203</v>
      </c>
      <c r="B127" s="115" t="s">
        <v>5</v>
      </c>
      <c r="C127" s="53" t="s">
        <v>5</v>
      </c>
      <c r="D127" s="53" t="s">
        <v>5</v>
      </c>
      <c r="E127" s="53" t="s">
        <v>5</v>
      </c>
      <c r="F127" s="53" t="s">
        <v>5</v>
      </c>
      <c r="G127" s="53" t="s">
        <v>5</v>
      </c>
      <c r="H127" s="53" t="s">
        <v>5</v>
      </c>
      <c r="I127" s="53">
        <v>1</v>
      </c>
      <c r="J127" s="53" t="s">
        <v>5</v>
      </c>
      <c r="K127" s="53" t="s">
        <v>5</v>
      </c>
      <c r="L127" s="53" t="s">
        <v>5</v>
      </c>
      <c r="M127" s="53" t="s">
        <v>5</v>
      </c>
      <c r="N127" s="53" t="s">
        <v>5</v>
      </c>
      <c r="O127" s="53" t="s">
        <v>5</v>
      </c>
      <c r="P127" s="53" t="s">
        <v>5</v>
      </c>
      <c r="Q127" s="53" t="s">
        <v>5</v>
      </c>
      <c r="R127" s="172" t="s">
        <v>5</v>
      </c>
      <c r="S127" s="467">
        <f t="shared" si="1"/>
        <v>1</v>
      </c>
    </row>
    <row r="128" spans="1:19" ht="12.75">
      <c r="A128" s="462" t="s">
        <v>91</v>
      </c>
      <c r="B128" s="115" t="s">
        <v>5</v>
      </c>
      <c r="C128" s="53" t="s">
        <v>5</v>
      </c>
      <c r="D128" s="53" t="s">
        <v>5</v>
      </c>
      <c r="E128" s="53" t="s">
        <v>5</v>
      </c>
      <c r="F128" s="53" t="s">
        <v>5</v>
      </c>
      <c r="G128" s="53">
        <v>1</v>
      </c>
      <c r="H128" s="53" t="s">
        <v>5</v>
      </c>
      <c r="I128" s="53" t="s">
        <v>5</v>
      </c>
      <c r="J128" s="53" t="s">
        <v>5</v>
      </c>
      <c r="K128" s="53" t="s">
        <v>5</v>
      </c>
      <c r="L128" s="53" t="s">
        <v>5</v>
      </c>
      <c r="M128" s="53" t="s">
        <v>5</v>
      </c>
      <c r="N128" s="53" t="s">
        <v>5</v>
      </c>
      <c r="O128" s="53" t="s">
        <v>5</v>
      </c>
      <c r="P128" s="53" t="s">
        <v>5</v>
      </c>
      <c r="Q128" s="53" t="s">
        <v>5</v>
      </c>
      <c r="R128" s="172" t="s">
        <v>5</v>
      </c>
      <c r="S128" s="467">
        <f t="shared" si="1"/>
        <v>1</v>
      </c>
    </row>
    <row r="129" spans="1:19" ht="12.75">
      <c r="A129" s="462" t="s">
        <v>53</v>
      </c>
      <c r="B129" s="115">
        <v>4714</v>
      </c>
      <c r="C129" s="53">
        <v>642</v>
      </c>
      <c r="D129" s="53">
        <v>305</v>
      </c>
      <c r="E129" s="53">
        <v>211</v>
      </c>
      <c r="F129" s="53">
        <v>186</v>
      </c>
      <c r="G129" s="53">
        <v>333</v>
      </c>
      <c r="H129" s="53">
        <v>646</v>
      </c>
      <c r="I129" s="53">
        <v>2544</v>
      </c>
      <c r="J129" s="53">
        <v>69</v>
      </c>
      <c r="K129" s="53">
        <v>130</v>
      </c>
      <c r="L129" s="53">
        <v>290</v>
      </c>
      <c r="M129" s="53">
        <v>596</v>
      </c>
      <c r="N129" s="53">
        <v>463</v>
      </c>
      <c r="O129" s="53">
        <v>155</v>
      </c>
      <c r="P129" s="53">
        <v>386</v>
      </c>
      <c r="Q129" s="53">
        <v>357</v>
      </c>
      <c r="R129" s="172">
        <v>336</v>
      </c>
      <c r="S129" s="467">
        <f t="shared" si="1"/>
        <v>12363</v>
      </c>
    </row>
    <row r="130" spans="1:19" ht="12.75">
      <c r="A130" s="462" t="s">
        <v>143</v>
      </c>
      <c r="B130" s="115">
        <v>1</v>
      </c>
      <c r="C130" s="53">
        <v>14</v>
      </c>
      <c r="D130" s="53">
        <v>1</v>
      </c>
      <c r="E130" s="53">
        <v>8</v>
      </c>
      <c r="F130" s="53">
        <v>12</v>
      </c>
      <c r="G130" s="53">
        <v>11</v>
      </c>
      <c r="H130" s="53">
        <v>21</v>
      </c>
      <c r="I130" s="53">
        <v>37</v>
      </c>
      <c r="J130" s="53">
        <v>3</v>
      </c>
      <c r="K130" s="53">
        <v>6</v>
      </c>
      <c r="L130" s="53">
        <v>6</v>
      </c>
      <c r="M130" s="53">
        <v>5</v>
      </c>
      <c r="N130" s="53">
        <v>13</v>
      </c>
      <c r="O130" s="53">
        <v>2</v>
      </c>
      <c r="P130" s="53">
        <v>4</v>
      </c>
      <c r="Q130" s="53">
        <v>10</v>
      </c>
      <c r="R130" s="172">
        <v>14</v>
      </c>
      <c r="S130" s="467">
        <f t="shared" si="1"/>
        <v>168</v>
      </c>
    </row>
    <row r="131" spans="1:19" ht="12.75">
      <c r="A131" s="462" t="s">
        <v>78</v>
      </c>
      <c r="B131" s="115">
        <v>3</v>
      </c>
      <c r="C131" s="53">
        <v>4</v>
      </c>
      <c r="D131" s="53" t="s">
        <v>5</v>
      </c>
      <c r="E131" s="53" t="s">
        <v>5</v>
      </c>
      <c r="F131" s="53" t="s">
        <v>5</v>
      </c>
      <c r="G131" s="53">
        <v>3</v>
      </c>
      <c r="H131" s="53">
        <v>2</v>
      </c>
      <c r="I131" s="53">
        <v>4</v>
      </c>
      <c r="J131" s="53" t="s">
        <v>5</v>
      </c>
      <c r="K131" s="53">
        <v>1</v>
      </c>
      <c r="L131" s="53" t="s">
        <v>5</v>
      </c>
      <c r="M131" s="53">
        <v>1</v>
      </c>
      <c r="N131" s="53" t="s">
        <v>5</v>
      </c>
      <c r="O131" s="53" t="s">
        <v>5</v>
      </c>
      <c r="P131" s="53">
        <v>1</v>
      </c>
      <c r="Q131" s="53">
        <v>1</v>
      </c>
      <c r="R131" s="172" t="s">
        <v>5</v>
      </c>
      <c r="S131" s="467">
        <f t="shared" si="1"/>
        <v>20</v>
      </c>
    </row>
    <row r="132" spans="1:19" ht="12.75">
      <c r="A132" s="462" t="s">
        <v>206</v>
      </c>
      <c r="B132" s="115" t="s">
        <v>5</v>
      </c>
      <c r="C132" s="53" t="s">
        <v>5</v>
      </c>
      <c r="D132" s="53" t="s">
        <v>5</v>
      </c>
      <c r="E132" s="53" t="s">
        <v>5</v>
      </c>
      <c r="F132" s="53" t="s">
        <v>5</v>
      </c>
      <c r="G132" s="53" t="s">
        <v>5</v>
      </c>
      <c r="H132" s="53" t="s">
        <v>5</v>
      </c>
      <c r="I132" s="53">
        <v>1</v>
      </c>
      <c r="J132" s="53" t="s">
        <v>5</v>
      </c>
      <c r="K132" s="53" t="s">
        <v>5</v>
      </c>
      <c r="L132" s="53" t="s">
        <v>5</v>
      </c>
      <c r="M132" s="53" t="s">
        <v>5</v>
      </c>
      <c r="N132" s="53" t="s">
        <v>5</v>
      </c>
      <c r="O132" s="53" t="s">
        <v>5</v>
      </c>
      <c r="P132" s="53" t="s">
        <v>5</v>
      </c>
      <c r="Q132" s="53" t="s">
        <v>5</v>
      </c>
      <c r="R132" s="172" t="s">
        <v>5</v>
      </c>
      <c r="S132" s="467">
        <f t="shared" si="1"/>
        <v>1</v>
      </c>
    </row>
    <row r="133" spans="1:19" ht="12.75">
      <c r="A133" s="462" t="s">
        <v>176</v>
      </c>
      <c r="B133" s="115">
        <v>2</v>
      </c>
      <c r="C133" s="53" t="s">
        <v>5</v>
      </c>
      <c r="D133" s="53" t="s">
        <v>5</v>
      </c>
      <c r="E133" s="53">
        <v>1</v>
      </c>
      <c r="F133" s="53" t="s">
        <v>5</v>
      </c>
      <c r="G133" s="53" t="s">
        <v>5</v>
      </c>
      <c r="H133" s="53">
        <v>1</v>
      </c>
      <c r="I133" s="53">
        <v>5</v>
      </c>
      <c r="J133" s="53" t="s">
        <v>5</v>
      </c>
      <c r="K133" s="53" t="s">
        <v>5</v>
      </c>
      <c r="L133" s="53" t="s">
        <v>5</v>
      </c>
      <c r="M133" s="53" t="s">
        <v>5</v>
      </c>
      <c r="N133" s="53" t="s">
        <v>5</v>
      </c>
      <c r="O133" s="53" t="s">
        <v>5</v>
      </c>
      <c r="P133" s="53">
        <v>2</v>
      </c>
      <c r="Q133" s="53">
        <v>2</v>
      </c>
      <c r="R133" s="172">
        <v>1</v>
      </c>
      <c r="S133" s="467">
        <f aca="true" t="shared" si="2" ref="S133:S171">SUM(B133:R133)</f>
        <v>14</v>
      </c>
    </row>
    <row r="134" spans="1:19" ht="12.75">
      <c r="A134" s="462" t="s">
        <v>54</v>
      </c>
      <c r="B134" s="115">
        <v>7</v>
      </c>
      <c r="C134" s="53">
        <v>3</v>
      </c>
      <c r="D134" s="53">
        <v>6</v>
      </c>
      <c r="E134" s="53" t="s">
        <v>5</v>
      </c>
      <c r="F134" s="53" t="s">
        <v>5</v>
      </c>
      <c r="G134" s="53">
        <v>6</v>
      </c>
      <c r="H134" s="53">
        <v>13</v>
      </c>
      <c r="I134" s="53">
        <v>21</v>
      </c>
      <c r="J134" s="53">
        <v>2</v>
      </c>
      <c r="K134" s="53">
        <v>1</v>
      </c>
      <c r="L134" s="53">
        <v>2</v>
      </c>
      <c r="M134" s="53">
        <v>1</v>
      </c>
      <c r="N134" s="53">
        <v>5</v>
      </c>
      <c r="O134" s="53">
        <v>1</v>
      </c>
      <c r="P134" s="53">
        <v>3</v>
      </c>
      <c r="Q134" s="53">
        <v>3</v>
      </c>
      <c r="R134" s="172">
        <v>2</v>
      </c>
      <c r="S134" s="467">
        <f t="shared" si="2"/>
        <v>76</v>
      </c>
    </row>
    <row r="135" spans="1:19" ht="12.75">
      <c r="A135" s="462" t="s">
        <v>55</v>
      </c>
      <c r="B135" s="115">
        <v>6</v>
      </c>
      <c r="C135" s="53">
        <v>38</v>
      </c>
      <c r="D135" s="53">
        <v>21</v>
      </c>
      <c r="E135" s="53">
        <v>15</v>
      </c>
      <c r="F135" s="53">
        <v>26</v>
      </c>
      <c r="G135" s="53">
        <v>45</v>
      </c>
      <c r="H135" s="53">
        <v>67</v>
      </c>
      <c r="I135" s="53">
        <v>269</v>
      </c>
      <c r="J135" s="53">
        <v>9</v>
      </c>
      <c r="K135" s="53">
        <v>13</v>
      </c>
      <c r="L135" s="53">
        <v>16</v>
      </c>
      <c r="M135" s="53">
        <v>11</v>
      </c>
      <c r="N135" s="53">
        <v>49</v>
      </c>
      <c r="O135" s="53">
        <v>9</v>
      </c>
      <c r="P135" s="53">
        <v>9</v>
      </c>
      <c r="Q135" s="53">
        <v>27</v>
      </c>
      <c r="R135" s="172">
        <v>10</v>
      </c>
      <c r="S135" s="467">
        <f t="shared" si="2"/>
        <v>640</v>
      </c>
    </row>
    <row r="136" spans="1:19" ht="12.75">
      <c r="A136" s="462" t="s">
        <v>92</v>
      </c>
      <c r="B136" s="115" t="s">
        <v>5</v>
      </c>
      <c r="C136" s="53" t="s">
        <v>5</v>
      </c>
      <c r="D136" s="53" t="s">
        <v>5</v>
      </c>
      <c r="E136" s="53" t="s">
        <v>5</v>
      </c>
      <c r="F136" s="53" t="s">
        <v>5</v>
      </c>
      <c r="G136" s="53" t="s">
        <v>5</v>
      </c>
      <c r="H136" s="53" t="s">
        <v>5</v>
      </c>
      <c r="I136" s="53" t="s">
        <v>5</v>
      </c>
      <c r="J136" s="53" t="s">
        <v>5</v>
      </c>
      <c r="K136" s="53" t="s">
        <v>5</v>
      </c>
      <c r="L136" s="53" t="s">
        <v>5</v>
      </c>
      <c r="M136" s="53" t="s">
        <v>5</v>
      </c>
      <c r="N136" s="53" t="s">
        <v>5</v>
      </c>
      <c r="O136" s="53">
        <v>1</v>
      </c>
      <c r="P136" s="53" t="s">
        <v>5</v>
      </c>
      <c r="Q136" s="53" t="s">
        <v>5</v>
      </c>
      <c r="R136" s="172" t="s">
        <v>5</v>
      </c>
      <c r="S136" s="467">
        <f t="shared" si="2"/>
        <v>1</v>
      </c>
    </row>
    <row r="137" spans="1:19" ht="12.75">
      <c r="A137" s="462" t="s">
        <v>56</v>
      </c>
      <c r="B137" s="115">
        <v>1</v>
      </c>
      <c r="C137" s="53">
        <v>1</v>
      </c>
      <c r="D137" s="53" t="s">
        <v>5</v>
      </c>
      <c r="E137" s="53" t="s">
        <v>5</v>
      </c>
      <c r="F137" s="53" t="s">
        <v>5</v>
      </c>
      <c r="G137" s="53">
        <v>2</v>
      </c>
      <c r="H137" s="53">
        <v>1</v>
      </c>
      <c r="I137" s="53">
        <v>17</v>
      </c>
      <c r="J137" s="53" t="s">
        <v>5</v>
      </c>
      <c r="K137" s="53" t="s">
        <v>5</v>
      </c>
      <c r="L137" s="53">
        <v>1</v>
      </c>
      <c r="M137" s="53">
        <v>2</v>
      </c>
      <c r="N137" s="53" t="s">
        <v>5</v>
      </c>
      <c r="O137" s="53" t="s">
        <v>5</v>
      </c>
      <c r="P137" s="53">
        <v>1</v>
      </c>
      <c r="Q137" s="53">
        <v>2</v>
      </c>
      <c r="R137" s="172">
        <v>1</v>
      </c>
      <c r="S137" s="467">
        <f t="shared" si="2"/>
        <v>29</v>
      </c>
    </row>
    <row r="138" spans="1:19" ht="12.75">
      <c r="A138" s="462" t="s">
        <v>125</v>
      </c>
      <c r="B138" s="115">
        <v>1</v>
      </c>
      <c r="C138" s="53">
        <v>2</v>
      </c>
      <c r="D138" s="53" t="s">
        <v>5</v>
      </c>
      <c r="E138" s="53" t="s">
        <v>5</v>
      </c>
      <c r="F138" s="53" t="s">
        <v>5</v>
      </c>
      <c r="G138" s="53" t="s">
        <v>5</v>
      </c>
      <c r="H138" s="53">
        <v>2</v>
      </c>
      <c r="I138" s="53">
        <v>19</v>
      </c>
      <c r="J138" s="53" t="s">
        <v>5</v>
      </c>
      <c r="K138" s="53" t="s">
        <v>5</v>
      </c>
      <c r="L138" s="53">
        <v>2</v>
      </c>
      <c r="M138" s="53">
        <v>1</v>
      </c>
      <c r="N138" s="53">
        <v>1</v>
      </c>
      <c r="O138" s="53" t="s">
        <v>5</v>
      </c>
      <c r="P138" s="53" t="s">
        <v>5</v>
      </c>
      <c r="Q138" s="53">
        <v>2</v>
      </c>
      <c r="R138" s="172">
        <v>1</v>
      </c>
      <c r="S138" s="467">
        <f t="shared" si="2"/>
        <v>31</v>
      </c>
    </row>
    <row r="139" spans="1:19" ht="12.75">
      <c r="A139" s="462" t="s">
        <v>161</v>
      </c>
      <c r="B139" s="115">
        <v>1</v>
      </c>
      <c r="C139" s="53">
        <v>10</v>
      </c>
      <c r="D139" s="53">
        <v>7</v>
      </c>
      <c r="E139" s="53">
        <v>5</v>
      </c>
      <c r="F139" s="53" t="s">
        <v>5</v>
      </c>
      <c r="G139" s="53">
        <v>7</v>
      </c>
      <c r="H139" s="53">
        <v>44</v>
      </c>
      <c r="I139" s="53">
        <v>66</v>
      </c>
      <c r="J139" s="53">
        <v>9</v>
      </c>
      <c r="K139" s="53">
        <v>31</v>
      </c>
      <c r="L139" s="53">
        <v>1</v>
      </c>
      <c r="M139" s="53">
        <v>10</v>
      </c>
      <c r="N139" s="53">
        <v>41</v>
      </c>
      <c r="O139" s="53" t="s">
        <v>5</v>
      </c>
      <c r="P139" s="53">
        <v>1</v>
      </c>
      <c r="Q139" s="53">
        <v>18</v>
      </c>
      <c r="R139" s="172">
        <v>2</v>
      </c>
      <c r="S139" s="467">
        <f t="shared" si="2"/>
        <v>253</v>
      </c>
    </row>
    <row r="140" spans="1:19" ht="12.75">
      <c r="A140" s="462" t="s">
        <v>126</v>
      </c>
      <c r="B140" s="115" t="s">
        <v>5</v>
      </c>
      <c r="C140" s="53" t="s">
        <v>5</v>
      </c>
      <c r="D140" s="53" t="s">
        <v>5</v>
      </c>
      <c r="E140" s="53" t="s">
        <v>5</v>
      </c>
      <c r="F140" s="53" t="s">
        <v>5</v>
      </c>
      <c r="G140" s="53" t="s">
        <v>5</v>
      </c>
      <c r="H140" s="53">
        <v>3</v>
      </c>
      <c r="I140" s="53">
        <v>3</v>
      </c>
      <c r="J140" s="53" t="s">
        <v>5</v>
      </c>
      <c r="K140" s="53" t="s">
        <v>5</v>
      </c>
      <c r="L140" s="53" t="s">
        <v>5</v>
      </c>
      <c r="M140" s="53">
        <v>2</v>
      </c>
      <c r="N140" s="53">
        <v>2</v>
      </c>
      <c r="O140" s="53" t="s">
        <v>5</v>
      </c>
      <c r="P140" s="53" t="s">
        <v>5</v>
      </c>
      <c r="Q140" s="53">
        <v>1</v>
      </c>
      <c r="R140" s="172" t="s">
        <v>5</v>
      </c>
      <c r="S140" s="467">
        <f t="shared" si="2"/>
        <v>11</v>
      </c>
    </row>
    <row r="141" spans="1:19" ht="12.75">
      <c r="A141" s="462" t="s">
        <v>57</v>
      </c>
      <c r="B141" s="115">
        <v>14</v>
      </c>
      <c r="C141" s="53" t="s">
        <v>5</v>
      </c>
      <c r="D141" s="53" t="s">
        <v>5</v>
      </c>
      <c r="E141" s="53" t="s">
        <v>5</v>
      </c>
      <c r="F141" s="53">
        <v>1</v>
      </c>
      <c r="G141" s="53" t="s">
        <v>5</v>
      </c>
      <c r="H141" s="53" t="s">
        <v>5</v>
      </c>
      <c r="I141" s="53">
        <v>32</v>
      </c>
      <c r="J141" s="53" t="s">
        <v>5</v>
      </c>
      <c r="K141" s="53" t="s">
        <v>5</v>
      </c>
      <c r="L141" s="53" t="s">
        <v>5</v>
      </c>
      <c r="M141" s="53" t="s">
        <v>5</v>
      </c>
      <c r="N141" s="53" t="s">
        <v>5</v>
      </c>
      <c r="O141" s="53" t="s">
        <v>5</v>
      </c>
      <c r="P141" s="53" t="s">
        <v>5</v>
      </c>
      <c r="Q141" s="53">
        <v>2</v>
      </c>
      <c r="R141" s="172" t="s">
        <v>5</v>
      </c>
      <c r="S141" s="467">
        <f t="shared" si="2"/>
        <v>49</v>
      </c>
    </row>
    <row r="142" spans="1:19" ht="12.75">
      <c r="A142" s="462" t="s">
        <v>58</v>
      </c>
      <c r="B142" s="115">
        <v>59</v>
      </c>
      <c r="C142" s="53">
        <v>2</v>
      </c>
      <c r="D142" s="53">
        <v>2</v>
      </c>
      <c r="E142" s="53">
        <v>1</v>
      </c>
      <c r="F142" s="53" t="s">
        <v>5</v>
      </c>
      <c r="G142" s="53" t="s">
        <v>5</v>
      </c>
      <c r="H142" s="53">
        <v>4</v>
      </c>
      <c r="I142" s="53">
        <v>48</v>
      </c>
      <c r="J142" s="53" t="s">
        <v>5</v>
      </c>
      <c r="K142" s="53">
        <v>1</v>
      </c>
      <c r="L142" s="53">
        <v>1</v>
      </c>
      <c r="M142" s="53">
        <v>4</v>
      </c>
      <c r="N142" s="53">
        <v>1</v>
      </c>
      <c r="O142" s="53" t="s">
        <v>5</v>
      </c>
      <c r="P142" s="53" t="s">
        <v>5</v>
      </c>
      <c r="Q142" s="53">
        <v>2</v>
      </c>
      <c r="R142" s="172" t="s">
        <v>5</v>
      </c>
      <c r="S142" s="467">
        <f t="shared" si="2"/>
        <v>125</v>
      </c>
    </row>
    <row r="143" spans="1:19" ht="12.75">
      <c r="A143" s="462" t="s">
        <v>127</v>
      </c>
      <c r="B143" s="115">
        <v>61</v>
      </c>
      <c r="C143" s="53">
        <v>208</v>
      </c>
      <c r="D143" s="53">
        <v>68</v>
      </c>
      <c r="E143" s="53">
        <v>39</v>
      </c>
      <c r="F143" s="53">
        <v>10</v>
      </c>
      <c r="G143" s="53">
        <v>89</v>
      </c>
      <c r="H143" s="53">
        <v>404</v>
      </c>
      <c r="I143" s="53">
        <v>840</v>
      </c>
      <c r="J143" s="53">
        <v>16</v>
      </c>
      <c r="K143" s="53">
        <v>48</v>
      </c>
      <c r="L143" s="53">
        <v>35</v>
      </c>
      <c r="M143" s="53">
        <v>93</v>
      </c>
      <c r="N143" s="53">
        <v>121</v>
      </c>
      <c r="O143" s="53">
        <v>18</v>
      </c>
      <c r="P143" s="53">
        <v>36</v>
      </c>
      <c r="Q143" s="53">
        <v>150</v>
      </c>
      <c r="R143" s="172">
        <v>50</v>
      </c>
      <c r="S143" s="467">
        <f t="shared" si="2"/>
        <v>2286</v>
      </c>
    </row>
    <row r="144" spans="1:19" ht="12.75">
      <c r="A144" s="462" t="s">
        <v>59</v>
      </c>
      <c r="B144" s="115">
        <v>19</v>
      </c>
      <c r="C144" s="53">
        <v>8</v>
      </c>
      <c r="D144" s="53">
        <v>1</v>
      </c>
      <c r="E144" s="53">
        <v>2</v>
      </c>
      <c r="F144" s="53">
        <v>1</v>
      </c>
      <c r="G144" s="53">
        <v>3</v>
      </c>
      <c r="H144" s="53" t="s">
        <v>5</v>
      </c>
      <c r="I144" s="53">
        <v>20</v>
      </c>
      <c r="J144" s="53" t="s">
        <v>5</v>
      </c>
      <c r="K144" s="53" t="s">
        <v>5</v>
      </c>
      <c r="L144" s="53" t="s">
        <v>5</v>
      </c>
      <c r="M144" s="53">
        <v>6</v>
      </c>
      <c r="N144" s="53">
        <v>2</v>
      </c>
      <c r="O144" s="53" t="s">
        <v>5</v>
      </c>
      <c r="P144" s="53" t="s">
        <v>5</v>
      </c>
      <c r="Q144" s="53">
        <v>6</v>
      </c>
      <c r="R144" s="172" t="s">
        <v>5</v>
      </c>
      <c r="S144" s="467">
        <f t="shared" si="2"/>
        <v>68</v>
      </c>
    </row>
    <row r="145" spans="1:19" ht="12.75">
      <c r="A145" s="462" t="s">
        <v>60</v>
      </c>
      <c r="B145" s="115">
        <v>32</v>
      </c>
      <c r="C145" s="53">
        <v>61</v>
      </c>
      <c r="D145" s="53">
        <v>21</v>
      </c>
      <c r="E145" s="53">
        <v>35</v>
      </c>
      <c r="F145" s="53">
        <v>6</v>
      </c>
      <c r="G145" s="53">
        <v>52</v>
      </c>
      <c r="H145" s="53">
        <v>27</v>
      </c>
      <c r="I145" s="53">
        <v>235</v>
      </c>
      <c r="J145" s="53">
        <v>1</v>
      </c>
      <c r="K145" s="53">
        <v>7</v>
      </c>
      <c r="L145" s="53">
        <v>10</v>
      </c>
      <c r="M145" s="53">
        <v>10</v>
      </c>
      <c r="N145" s="53">
        <v>39</v>
      </c>
      <c r="O145" s="53">
        <v>9</v>
      </c>
      <c r="P145" s="53">
        <v>6</v>
      </c>
      <c r="Q145" s="53">
        <v>25</v>
      </c>
      <c r="R145" s="172">
        <v>26</v>
      </c>
      <c r="S145" s="467">
        <f t="shared" si="2"/>
        <v>602</v>
      </c>
    </row>
    <row r="146" spans="1:19" ht="12.75">
      <c r="A146" s="462" t="s">
        <v>162</v>
      </c>
      <c r="B146" s="115">
        <v>2</v>
      </c>
      <c r="C146" s="53">
        <v>1</v>
      </c>
      <c r="D146" s="53" t="s">
        <v>5</v>
      </c>
      <c r="E146" s="53">
        <v>1</v>
      </c>
      <c r="F146" s="53">
        <v>1</v>
      </c>
      <c r="G146" s="53">
        <v>5</v>
      </c>
      <c r="H146" s="53">
        <v>2</v>
      </c>
      <c r="I146" s="53">
        <v>10</v>
      </c>
      <c r="J146" s="53" t="s">
        <v>5</v>
      </c>
      <c r="K146" s="53">
        <v>1</v>
      </c>
      <c r="L146" s="53">
        <v>1</v>
      </c>
      <c r="M146" s="53">
        <v>7</v>
      </c>
      <c r="N146" s="53">
        <v>2</v>
      </c>
      <c r="O146" s="53" t="s">
        <v>5</v>
      </c>
      <c r="P146" s="53">
        <v>2</v>
      </c>
      <c r="Q146" s="53">
        <v>5</v>
      </c>
      <c r="R146" s="172">
        <v>1</v>
      </c>
      <c r="S146" s="467">
        <f t="shared" si="2"/>
        <v>41</v>
      </c>
    </row>
    <row r="147" spans="1:19" ht="12.75">
      <c r="A147" s="462" t="s">
        <v>163</v>
      </c>
      <c r="B147" s="115">
        <v>1</v>
      </c>
      <c r="C147" s="53">
        <v>6</v>
      </c>
      <c r="D147" s="53">
        <v>8</v>
      </c>
      <c r="E147" s="53">
        <v>5</v>
      </c>
      <c r="F147" s="53">
        <v>3</v>
      </c>
      <c r="G147" s="53">
        <v>12</v>
      </c>
      <c r="H147" s="53">
        <v>21</v>
      </c>
      <c r="I147" s="53">
        <v>140</v>
      </c>
      <c r="J147" s="53">
        <v>3</v>
      </c>
      <c r="K147" s="53">
        <v>3</v>
      </c>
      <c r="L147" s="53">
        <v>2</v>
      </c>
      <c r="M147" s="53">
        <v>35</v>
      </c>
      <c r="N147" s="53">
        <v>9</v>
      </c>
      <c r="O147" s="53">
        <v>1</v>
      </c>
      <c r="P147" s="53">
        <v>6</v>
      </c>
      <c r="Q147" s="53">
        <v>12</v>
      </c>
      <c r="R147" s="172">
        <v>34</v>
      </c>
      <c r="S147" s="467">
        <f t="shared" si="2"/>
        <v>301</v>
      </c>
    </row>
    <row r="148" spans="1:19" ht="12.75">
      <c r="A148" s="462" t="s">
        <v>61</v>
      </c>
      <c r="B148" s="115">
        <v>5</v>
      </c>
      <c r="C148" s="53" t="s">
        <v>5</v>
      </c>
      <c r="D148" s="53" t="s">
        <v>5</v>
      </c>
      <c r="E148" s="53">
        <v>4</v>
      </c>
      <c r="F148" s="53">
        <v>3</v>
      </c>
      <c r="G148" s="53">
        <v>2</v>
      </c>
      <c r="H148" s="53" t="s">
        <v>5</v>
      </c>
      <c r="I148" s="53">
        <v>42</v>
      </c>
      <c r="J148" s="53" t="s">
        <v>5</v>
      </c>
      <c r="K148" s="53" t="s">
        <v>5</v>
      </c>
      <c r="L148" s="53" t="s">
        <v>5</v>
      </c>
      <c r="M148" s="53">
        <v>4</v>
      </c>
      <c r="N148" s="53">
        <v>4</v>
      </c>
      <c r="O148" s="53" t="s">
        <v>5</v>
      </c>
      <c r="P148" s="53" t="s">
        <v>5</v>
      </c>
      <c r="Q148" s="53">
        <v>2</v>
      </c>
      <c r="R148" s="172">
        <v>3</v>
      </c>
      <c r="S148" s="467">
        <f t="shared" si="2"/>
        <v>69</v>
      </c>
    </row>
    <row r="149" spans="1:19" ht="12.75">
      <c r="A149" s="462" t="s">
        <v>93</v>
      </c>
      <c r="B149" s="115">
        <v>15</v>
      </c>
      <c r="C149" s="53">
        <v>7</v>
      </c>
      <c r="D149" s="53">
        <v>7</v>
      </c>
      <c r="E149" s="53">
        <v>2</v>
      </c>
      <c r="F149" s="53">
        <v>4</v>
      </c>
      <c r="G149" s="53">
        <v>13</v>
      </c>
      <c r="H149" s="53">
        <v>20</v>
      </c>
      <c r="I149" s="53">
        <v>94</v>
      </c>
      <c r="J149" s="53">
        <v>6</v>
      </c>
      <c r="K149" s="53">
        <v>6</v>
      </c>
      <c r="L149" s="53">
        <v>1</v>
      </c>
      <c r="M149" s="53">
        <v>30</v>
      </c>
      <c r="N149" s="53">
        <v>16</v>
      </c>
      <c r="O149" s="53">
        <v>2</v>
      </c>
      <c r="P149" s="53">
        <v>2</v>
      </c>
      <c r="Q149" s="53">
        <v>9</v>
      </c>
      <c r="R149" s="172">
        <v>18</v>
      </c>
      <c r="S149" s="467">
        <f t="shared" si="2"/>
        <v>252</v>
      </c>
    </row>
    <row r="150" spans="1:19" ht="12.75">
      <c r="A150" s="462" t="s">
        <v>94</v>
      </c>
      <c r="B150" s="115">
        <v>2</v>
      </c>
      <c r="C150" s="53">
        <v>18</v>
      </c>
      <c r="D150" s="53" t="s">
        <v>5</v>
      </c>
      <c r="E150" s="53">
        <v>142</v>
      </c>
      <c r="F150" s="53">
        <v>2</v>
      </c>
      <c r="G150" s="53">
        <v>18</v>
      </c>
      <c r="H150" s="53" t="s">
        <v>5</v>
      </c>
      <c r="I150" s="53">
        <v>22</v>
      </c>
      <c r="J150" s="53" t="s">
        <v>5</v>
      </c>
      <c r="K150" s="53" t="s">
        <v>5</v>
      </c>
      <c r="L150" s="53" t="s">
        <v>5</v>
      </c>
      <c r="M150" s="53">
        <v>1</v>
      </c>
      <c r="N150" s="53">
        <v>42</v>
      </c>
      <c r="O150" s="53" t="s">
        <v>5</v>
      </c>
      <c r="P150" s="53">
        <v>1</v>
      </c>
      <c r="Q150" s="53">
        <v>106</v>
      </c>
      <c r="R150" s="172">
        <v>2</v>
      </c>
      <c r="S150" s="467">
        <f t="shared" si="2"/>
        <v>356</v>
      </c>
    </row>
    <row r="151" spans="1:19" ht="12.75">
      <c r="A151" s="462" t="s">
        <v>75</v>
      </c>
      <c r="B151" s="115">
        <v>1</v>
      </c>
      <c r="C151" s="53">
        <v>8</v>
      </c>
      <c r="D151" s="53">
        <v>3</v>
      </c>
      <c r="E151" s="53">
        <v>1</v>
      </c>
      <c r="F151" s="53" t="s">
        <v>5</v>
      </c>
      <c r="G151" s="53">
        <v>4</v>
      </c>
      <c r="H151" s="53">
        <v>6</v>
      </c>
      <c r="I151" s="53">
        <v>16</v>
      </c>
      <c r="J151" s="53">
        <v>2</v>
      </c>
      <c r="K151" s="53" t="s">
        <v>5</v>
      </c>
      <c r="L151" s="53" t="s">
        <v>5</v>
      </c>
      <c r="M151" s="53">
        <v>3</v>
      </c>
      <c r="N151" s="53">
        <v>3</v>
      </c>
      <c r="O151" s="53">
        <v>1</v>
      </c>
      <c r="P151" s="53">
        <v>1</v>
      </c>
      <c r="Q151" s="53">
        <v>2</v>
      </c>
      <c r="R151" s="172">
        <v>2</v>
      </c>
      <c r="S151" s="467">
        <f t="shared" si="2"/>
        <v>53</v>
      </c>
    </row>
    <row r="152" spans="1:19" ht="12.75">
      <c r="A152" s="462" t="s">
        <v>62</v>
      </c>
      <c r="B152" s="115">
        <v>2</v>
      </c>
      <c r="C152" s="53">
        <v>1</v>
      </c>
      <c r="D152" s="53" t="s">
        <v>5</v>
      </c>
      <c r="E152" s="53" t="s">
        <v>5</v>
      </c>
      <c r="F152" s="53" t="s">
        <v>5</v>
      </c>
      <c r="G152" s="53">
        <v>1</v>
      </c>
      <c r="H152" s="53">
        <v>2</v>
      </c>
      <c r="I152" s="53">
        <v>7</v>
      </c>
      <c r="J152" s="53" t="s">
        <v>5</v>
      </c>
      <c r="K152" s="53" t="s">
        <v>5</v>
      </c>
      <c r="L152" s="53" t="s">
        <v>5</v>
      </c>
      <c r="M152" s="53">
        <v>1</v>
      </c>
      <c r="N152" s="53">
        <v>2</v>
      </c>
      <c r="O152" s="53" t="s">
        <v>5</v>
      </c>
      <c r="P152" s="53">
        <v>3</v>
      </c>
      <c r="Q152" s="53" t="s">
        <v>5</v>
      </c>
      <c r="R152" s="172" t="s">
        <v>5</v>
      </c>
      <c r="S152" s="467">
        <f t="shared" si="2"/>
        <v>19</v>
      </c>
    </row>
    <row r="153" spans="1:19" ht="12.75">
      <c r="A153" s="462" t="s">
        <v>95</v>
      </c>
      <c r="B153" s="115" t="s">
        <v>5</v>
      </c>
      <c r="C153" s="53" t="s">
        <v>5</v>
      </c>
      <c r="D153" s="53" t="s">
        <v>5</v>
      </c>
      <c r="E153" s="53" t="s">
        <v>5</v>
      </c>
      <c r="F153" s="53" t="s">
        <v>5</v>
      </c>
      <c r="G153" s="53">
        <v>1</v>
      </c>
      <c r="H153" s="53" t="s">
        <v>5</v>
      </c>
      <c r="I153" s="53">
        <v>3</v>
      </c>
      <c r="J153" s="53" t="s">
        <v>5</v>
      </c>
      <c r="K153" s="53" t="s">
        <v>5</v>
      </c>
      <c r="L153" s="53" t="s">
        <v>5</v>
      </c>
      <c r="M153" s="53">
        <v>3</v>
      </c>
      <c r="N153" s="53" t="s">
        <v>5</v>
      </c>
      <c r="O153" s="53" t="s">
        <v>5</v>
      </c>
      <c r="P153" s="53" t="s">
        <v>5</v>
      </c>
      <c r="Q153" s="53" t="s">
        <v>5</v>
      </c>
      <c r="R153" s="172">
        <v>1</v>
      </c>
      <c r="S153" s="467">
        <f t="shared" si="2"/>
        <v>8</v>
      </c>
    </row>
    <row r="154" spans="1:19" ht="12.75">
      <c r="A154" s="462" t="s">
        <v>63</v>
      </c>
      <c r="B154" s="115">
        <v>22</v>
      </c>
      <c r="C154" s="53">
        <v>71</v>
      </c>
      <c r="D154" s="53">
        <v>6</v>
      </c>
      <c r="E154" s="53">
        <v>19</v>
      </c>
      <c r="F154" s="53">
        <v>15</v>
      </c>
      <c r="G154" s="53">
        <v>84</v>
      </c>
      <c r="H154" s="53">
        <v>67</v>
      </c>
      <c r="I154" s="53">
        <v>258</v>
      </c>
      <c r="J154" s="53">
        <v>9</v>
      </c>
      <c r="K154" s="53">
        <v>8</v>
      </c>
      <c r="L154" s="53">
        <v>8</v>
      </c>
      <c r="M154" s="53">
        <v>50</v>
      </c>
      <c r="N154" s="53">
        <v>83</v>
      </c>
      <c r="O154" s="53">
        <v>11</v>
      </c>
      <c r="P154" s="53">
        <v>17</v>
      </c>
      <c r="Q154" s="53">
        <v>41</v>
      </c>
      <c r="R154" s="172">
        <v>12</v>
      </c>
      <c r="S154" s="467">
        <f t="shared" si="2"/>
        <v>781</v>
      </c>
    </row>
    <row r="155" spans="1:19" ht="12.75">
      <c r="A155" s="462" t="s">
        <v>64</v>
      </c>
      <c r="B155" s="115">
        <v>92</v>
      </c>
      <c r="C155" s="53">
        <v>100</v>
      </c>
      <c r="D155" s="53">
        <v>40</v>
      </c>
      <c r="E155" s="53">
        <v>25</v>
      </c>
      <c r="F155" s="53">
        <v>86</v>
      </c>
      <c r="G155" s="53">
        <v>258</v>
      </c>
      <c r="H155" s="53">
        <v>144</v>
      </c>
      <c r="I155" s="53">
        <v>1055</v>
      </c>
      <c r="J155" s="53">
        <v>13</v>
      </c>
      <c r="K155" s="53">
        <v>49</v>
      </c>
      <c r="L155" s="53">
        <v>20</v>
      </c>
      <c r="M155" s="53">
        <v>104</v>
      </c>
      <c r="N155" s="53">
        <v>245</v>
      </c>
      <c r="O155" s="53">
        <v>30</v>
      </c>
      <c r="P155" s="53">
        <v>10</v>
      </c>
      <c r="Q155" s="53">
        <v>131</v>
      </c>
      <c r="R155" s="172">
        <v>80</v>
      </c>
      <c r="S155" s="467">
        <f t="shared" si="2"/>
        <v>2482</v>
      </c>
    </row>
    <row r="156" spans="1:19" ht="12.75">
      <c r="A156" s="462" t="s">
        <v>65</v>
      </c>
      <c r="B156" s="115">
        <v>12</v>
      </c>
      <c r="C156" s="53">
        <v>13</v>
      </c>
      <c r="D156" s="53" t="s">
        <v>5</v>
      </c>
      <c r="E156" s="53">
        <v>1</v>
      </c>
      <c r="F156" s="53">
        <v>1</v>
      </c>
      <c r="G156" s="53">
        <v>3</v>
      </c>
      <c r="H156" s="53">
        <v>11</v>
      </c>
      <c r="I156" s="53">
        <v>26</v>
      </c>
      <c r="J156" s="53">
        <v>1</v>
      </c>
      <c r="K156" s="53">
        <v>3</v>
      </c>
      <c r="L156" s="53">
        <v>1</v>
      </c>
      <c r="M156" s="53">
        <v>4</v>
      </c>
      <c r="N156" s="53">
        <v>4</v>
      </c>
      <c r="O156" s="53">
        <v>1</v>
      </c>
      <c r="P156" s="53">
        <v>1</v>
      </c>
      <c r="Q156" s="53">
        <v>2</v>
      </c>
      <c r="R156" s="172">
        <v>4</v>
      </c>
      <c r="S156" s="467">
        <f t="shared" si="2"/>
        <v>88</v>
      </c>
    </row>
    <row r="157" spans="1:19" ht="12.75">
      <c r="A157" s="462" t="s">
        <v>66</v>
      </c>
      <c r="B157" s="115">
        <v>2</v>
      </c>
      <c r="C157" s="53">
        <v>3</v>
      </c>
      <c r="D157" s="53" t="s">
        <v>5</v>
      </c>
      <c r="E157" s="53">
        <v>1</v>
      </c>
      <c r="F157" s="53" t="s">
        <v>5</v>
      </c>
      <c r="G157" s="53" t="s">
        <v>5</v>
      </c>
      <c r="H157" s="53">
        <v>2</v>
      </c>
      <c r="I157" s="53">
        <v>8</v>
      </c>
      <c r="J157" s="53">
        <v>1</v>
      </c>
      <c r="K157" s="53" t="s">
        <v>5</v>
      </c>
      <c r="L157" s="53" t="s">
        <v>5</v>
      </c>
      <c r="M157" s="53">
        <v>3</v>
      </c>
      <c r="N157" s="53" t="s">
        <v>5</v>
      </c>
      <c r="O157" s="53" t="s">
        <v>5</v>
      </c>
      <c r="P157" s="53" t="s">
        <v>5</v>
      </c>
      <c r="Q157" s="53">
        <v>1</v>
      </c>
      <c r="R157" s="172" t="s">
        <v>5</v>
      </c>
      <c r="S157" s="467">
        <f t="shared" si="2"/>
        <v>21</v>
      </c>
    </row>
    <row r="158" spans="1:19" ht="12.75">
      <c r="A158" s="462" t="s">
        <v>67</v>
      </c>
      <c r="B158" s="115">
        <v>620</v>
      </c>
      <c r="C158" s="53">
        <v>3401</v>
      </c>
      <c r="D158" s="53">
        <v>668</v>
      </c>
      <c r="E158" s="53">
        <v>2890</v>
      </c>
      <c r="F158" s="53">
        <v>891</v>
      </c>
      <c r="G158" s="53">
        <v>1035</v>
      </c>
      <c r="H158" s="53">
        <v>2996</v>
      </c>
      <c r="I158" s="53">
        <v>11461</v>
      </c>
      <c r="J158" s="53">
        <v>953</v>
      </c>
      <c r="K158" s="53">
        <v>2028</v>
      </c>
      <c r="L158" s="53">
        <v>347</v>
      </c>
      <c r="M158" s="53">
        <v>1187</v>
      </c>
      <c r="N158" s="53">
        <v>1758</v>
      </c>
      <c r="O158" s="53">
        <v>919</v>
      </c>
      <c r="P158" s="53">
        <v>488</v>
      </c>
      <c r="Q158" s="53">
        <v>1338</v>
      </c>
      <c r="R158" s="172">
        <v>1323</v>
      </c>
      <c r="S158" s="467">
        <f t="shared" si="2"/>
        <v>34303</v>
      </c>
    </row>
    <row r="159" spans="1:19" ht="12.75">
      <c r="A159" s="462" t="s">
        <v>164</v>
      </c>
      <c r="B159" s="115" t="s">
        <v>5</v>
      </c>
      <c r="C159" s="53" t="s">
        <v>5</v>
      </c>
      <c r="D159" s="53">
        <v>1</v>
      </c>
      <c r="E159" s="53" t="s">
        <v>5</v>
      </c>
      <c r="F159" s="53" t="s">
        <v>5</v>
      </c>
      <c r="G159" s="53" t="s">
        <v>5</v>
      </c>
      <c r="H159" s="53">
        <v>2</v>
      </c>
      <c r="I159" s="53">
        <v>6</v>
      </c>
      <c r="J159" s="53" t="s">
        <v>5</v>
      </c>
      <c r="K159" s="53" t="s">
        <v>5</v>
      </c>
      <c r="L159" s="53" t="s">
        <v>5</v>
      </c>
      <c r="M159" s="53" t="s">
        <v>5</v>
      </c>
      <c r="N159" s="53">
        <v>3</v>
      </c>
      <c r="O159" s="53">
        <v>1</v>
      </c>
      <c r="P159" s="53" t="s">
        <v>5</v>
      </c>
      <c r="Q159" s="53" t="s">
        <v>5</v>
      </c>
      <c r="R159" s="172">
        <v>1</v>
      </c>
      <c r="S159" s="467">
        <f t="shared" si="2"/>
        <v>14</v>
      </c>
    </row>
    <row r="160" spans="1:19" ht="12.75">
      <c r="A160" s="462" t="s">
        <v>68</v>
      </c>
      <c r="B160" s="115">
        <v>51</v>
      </c>
      <c r="C160" s="53">
        <v>16</v>
      </c>
      <c r="D160" s="53">
        <v>6</v>
      </c>
      <c r="E160" s="53">
        <v>8</v>
      </c>
      <c r="F160" s="53">
        <v>3</v>
      </c>
      <c r="G160" s="53">
        <v>43</v>
      </c>
      <c r="H160" s="53">
        <v>63</v>
      </c>
      <c r="I160" s="53">
        <v>97</v>
      </c>
      <c r="J160" s="53">
        <v>14</v>
      </c>
      <c r="K160" s="53">
        <v>4</v>
      </c>
      <c r="L160" s="53">
        <v>1</v>
      </c>
      <c r="M160" s="53">
        <v>17</v>
      </c>
      <c r="N160" s="53">
        <v>8</v>
      </c>
      <c r="O160" s="53">
        <v>1</v>
      </c>
      <c r="P160" s="53">
        <v>2</v>
      </c>
      <c r="Q160" s="53">
        <v>26</v>
      </c>
      <c r="R160" s="172">
        <v>5</v>
      </c>
      <c r="S160" s="467">
        <f t="shared" si="2"/>
        <v>365</v>
      </c>
    </row>
    <row r="161" spans="1:19" ht="12.75">
      <c r="A161" s="462" t="s">
        <v>69</v>
      </c>
      <c r="B161" s="115">
        <v>3</v>
      </c>
      <c r="C161" s="53">
        <v>5</v>
      </c>
      <c r="D161" s="53">
        <v>8</v>
      </c>
      <c r="E161" s="53">
        <v>2</v>
      </c>
      <c r="F161" s="53" t="s">
        <v>5</v>
      </c>
      <c r="G161" s="53">
        <v>2</v>
      </c>
      <c r="H161" s="53">
        <v>10</v>
      </c>
      <c r="I161" s="53">
        <v>36</v>
      </c>
      <c r="J161" s="53" t="s">
        <v>5</v>
      </c>
      <c r="K161" s="53">
        <v>3</v>
      </c>
      <c r="L161" s="53" t="s">
        <v>5</v>
      </c>
      <c r="M161" s="53">
        <v>2</v>
      </c>
      <c r="N161" s="53">
        <v>5</v>
      </c>
      <c r="O161" s="53">
        <v>1</v>
      </c>
      <c r="P161" s="53" t="s">
        <v>5</v>
      </c>
      <c r="Q161" s="53">
        <v>8</v>
      </c>
      <c r="R161" s="172">
        <v>2</v>
      </c>
      <c r="S161" s="467">
        <f t="shared" si="2"/>
        <v>87</v>
      </c>
    </row>
    <row r="162" spans="1:19" ht="12.75">
      <c r="A162" s="462" t="s">
        <v>144</v>
      </c>
      <c r="B162" s="115" t="s">
        <v>5</v>
      </c>
      <c r="C162" s="53">
        <v>10</v>
      </c>
      <c r="D162" s="53">
        <v>2</v>
      </c>
      <c r="E162" s="53">
        <v>8</v>
      </c>
      <c r="F162" s="53">
        <v>1</v>
      </c>
      <c r="G162" s="53">
        <v>33</v>
      </c>
      <c r="H162" s="53">
        <v>49</v>
      </c>
      <c r="I162" s="53">
        <v>105</v>
      </c>
      <c r="J162" s="53">
        <v>6</v>
      </c>
      <c r="K162" s="53">
        <v>11</v>
      </c>
      <c r="L162" s="53">
        <v>1</v>
      </c>
      <c r="M162" s="53">
        <v>18</v>
      </c>
      <c r="N162" s="53">
        <v>41</v>
      </c>
      <c r="O162" s="53" t="s">
        <v>5</v>
      </c>
      <c r="P162" s="53">
        <v>4</v>
      </c>
      <c r="Q162" s="53">
        <v>9</v>
      </c>
      <c r="R162" s="172">
        <v>2</v>
      </c>
      <c r="S162" s="467">
        <f t="shared" si="2"/>
        <v>300</v>
      </c>
    </row>
    <row r="163" spans="1:19" ht="12.75">
      <c r="A163" s="462" t="s">
        <v>165</v>
      </c>
      <c r="B163" s="115">
        <v>2</v>
      </c>
      <c r="C163" s="53">
        <v>5</v>
      </c>
      <c r="D163" s="53">
        <v>1</v>
      </c>
      <c r="E163" s="53">
        <v>4</v>
      </c>
      <c r="F163" s="53">
        <v>4</v>
      </c>
      <c r="G163" s="53">
        <v>12</v>
      </c>
      <c r="H163" s="53">
        <v>17</v>
      </c>
      <c r="I163" s="53">
        <v>105</v>
      </c>
      <c r="J163" s="53">
        <v>2</v>
      </c>
      <c r="K163" s="53">
        <v>5</v>
      </c>
      <c r="L163" s="53">
        <v>1</v>
      </c>
      <c r="M163" s="53">
        <v>41</v>
      </c>
      <c r="N163" s="53">
        <v>13</v>
      </c>
      <c r="O163" s="53" t="s">
        <v>5</v>
      </c>
      <c r="P163" s="53">
        <v>13</v>
      </c>
      <c r="Q163" s="53">
        <v>18</v>
      </c>
      <c r="R163" s="172">
        <v>6</v>
      </c>
      <c r="S163" s="467">
        <f t="shared" si="2"/>
        <v>249</v>
      </c>
    </row>
    <row r="164" spans="1:19" ht="12.75">
      <c r="A164" s="462" t="s">
        <v>70</v>
      </c>
      <c r="B164" s="115">
        <v>651</v>
      </c>
      <c r="C164" s="53">
        <v>213</v>
      </c>
      <c r="D164" s="53">
        <v>178</v>
      </c>
      <c r="E164" s="53">
        <v>81</v>
      </c>
      <c r="F164" s="53">
        <v>127</v>
      </c>
      <c r="G164" s="53">
        <v>284</v>
      </c>
      <c r="H164" s="53">
        <v>482</v>
      </c>
      <c r="I164" s="53">
        <v>8650</v>
      </c>
      <c r="J164" s="53">
        <v>30</v>
      </c>
      <c r="K164" s="53">
        <v>120</v>
      </c>
      <c r="L164" s="53">
        <v>24</v>
      </c>
      <c r="M164" s="53">
        <v>137</v>
      </c>
      <c r="N164" s="53">
        <v>328</v>
      </c>
      <c r="O164" s="53">
        <v>55</v>
      </c>
      <c r="P164" s="53">
        <v>44</v>
      </c>
      <c r="Q164" s="53">
        <v>80</v>
      </c>
      <c r="R164" s="172">
        <v>212</v>
      </c>
      <c r="S164" s="467">
        <f t="shared" si="2"/>
        <v>11696</v>
      </c>
    </row>
    <row r="165" spans="1:19" ht="12.75">
      <c r="A165" s="462" t="s">
        <v>166</v>
      </c>
      <c r="B165" s="115">
        <v>1</v>
      </c>
      <c r="C165" s="53">
        <v>2</v>
      </c>
      <c r="D165" s="53">
        <v>1</v>
      </c>
      <c r="E165" s="53">
        <v>13</v>
      </c>
      <c r="F165" s="53">
        <v>4</v>
      </c>
      <c r="G165" s="53">
        <v>15</v>
      </c>
      <c r="H165" s="53">
        <v>38</v>
      </c>
      <c r="I165" s="53">
        <v>83</v>
      </c>
      <c r="J165" s="53">
        <v>5</v>
      </c>
      <c r="K165" s="53">
        <v>4</v>
      </c>
      <c r="L165" s="53">
        <v>4</v>
      </c>
      <c r="M165" s="53">
        <v>17</v>
      </c>
      <c r="N165" s="53">
        <v>40</v>
      </c>
      <c r="O165" s="53">
        <v>2</v>
      </c>
      <c r="P165" s="53">
        <v>5</v>
      </c>
      <c r="Q165" s="53">
        <v>14</v>
      </c>
      <c r="R165" s="172">
        <v>5</v>
      </c>
      <c r="S165" s="467">
        <f t="shared" si="2"/>
        <v>253</v>
      </c>
    </row>
    <row r="166" spans="1:19" ht="12.75">
      <c r="A166" s="462" t="s">
        <v>71</v>
      </c>
      <c r="B166" s="115">
        <v>1</v>
      </c>
      <c r="C166" s="53">
        <v>4</v>
      </c>
      <c r="D166" s="53" t="s">
        <v>5</v>
      </c>
      <c r="E166" s="53" t="s">
        <v>5</v>
      </c>
      <c r="F166" s="53" t="s">
        <v>5</v>
      </c>
      <c r="G166" s="53" t="s">
        <v>5</v>
      </c>
      <c r="H166" s="53">
        <v>1</v>
      </c>
      <c r="I166" s="53">
        <v>4</v>
      </c>
      <c r="J166" s="53">
        <v>1</v>
      </c>
      <c r="K166" s="53" t="s">
        <v>5</v>
      </c>
      <c r="L166" s="53" t="s">
        <v>5</v>
      </c>
      <c r="M166" s="53">
        <v>3</v>
      </c>
      <c r="N166" s="53">
        <v>2</v>
      </c>
      <c r="O166" s="53" t="s">
        <v>5</v>
      </c>
      <c r="P166" s="53" t="s">
        <v>5</v>
      </c>
      <c r="Q166" s="53" t="s">
        <v>5</v>
      </c>
      <c r="R166" s="172">
        <v>1</v>
      </c>
      <c r="S166" s="467">
        <f t="shared" si="2"/>
        <v>17</v>
      </c>
    </row>
    <row r="167" spans="1:19" ht="12.75">
      <c r="A167" s="462" t="s">
        <v>128</v>
      </c>
      <c r="B167" s="115" t="s">
        <v>5</v>
      </c>
      <c r="C167" s="53">
        <v>1</v>
      </c>
      <c r="D167" s="53" t="s">
        <v>5</v>
      </c>
      <c r="E167" s="53" t="s">
        <v>5</v>
      </c>
      <c r="F167" s="53" t="s">
        <v>5</v>
      </c>
      <c r="G167" s="53" t="s">
        <v>5</v>
      </c>
      <c r="H167" s="53" t="s">
        <v>5</v>
      </c>
      <c r="I167" s="53" t="s">
        <v>5</v>
      </c>
      <c r="J167" s="53" t="s">
        <v>5</v>
      </c>
      <c r="K167" s="53" t="s">
        <v>5</v>
      </c>
      <c r="L167" s="53" t="s">
        <v>5</v>
      </c>
      <c r="M167" s="53" t="s">
        <v>5</v>
      </c>
      <c r="N167" s="53" t="s">
        <v>5</v>
      </c>
      <c r="O167" s="53" t="s">
        <v>5</v>
      </c>
      <c r="P167" s="53" t="s">
        <v>5</v>
      </c>
      <c r="Q167" s="53">
        <v>1</v>
      </c>
      <c r="R167" s="172" t="s">
        <v>5</v>
      </c>
      <c r="S167" s="467">
        <f t="shared" si="2"/>
        <v>2</v>
      </c>
    </row>
    <row r="168" spans="1:19" ht="12.75">
      <c r="A168" s="462" t="s">
        <v>76</v>
      </c>
      <c r="B168" s="115" t="s">
        <v>5</v>
      </c>
      <c r="C168" s="53" t="s">
        <v>5</v>
      </c>
      <c r="D168" s="53">
        <v>2</v>
      </c>
      <c r="E168" s="53" t="s">
        <v>5</v>
      </c>
      <c r="F168" s="53" t="s">
        <v>5</v>
      </c>
      <c r="G168" s="53">
        <v>3</v>
      </c>
      <c r="H168" s="53">
        <v>2</v>
      </c>
      <c r="I168" s="53">
        <v>5</v>
      </c>
      <c r="J168" s="53" t="s">
        <v>5</v>
      </c>
      <c r="K168" s="53">
        <v>2</v>
      </c>
      <c r="L168" s="53" t="s">
        <v>5</v>
      </c>
      <c r="M168" s="53" t="s">
        <v>5</v>
      </c>
      <c r="N168" s="53" t="s">
        <v>5</v>
      </c>
      <c r="O168" s="53" t="s">
        <v>5</v>
      </c>
      <c r="P168" s="53" t="s">
        <v>5</v>
      </c>
      <c r="Q168" s="53" t="s">
        <v>5</v>
      </c>
      <c r="R168" s="172" t="s">
        <v>5</v>
      </c>
      <c r="S168" s="467">
        <f t="shared" si="2"/>
        <v>14</v>
      </c>
    </row>
    <row r="169" spans="1:19" ht="12.75">
      <c r="A169" s="462" t="s">
        <v>96</v>
      </c>
      <c r="B169" s="115">
        <v>2</v>
      </c>
      <c r="C169" s="53">
        <v>4</v>
      </c>
      <c r="D169" s="53">
        <v>2</v>
      </c>
      <c r="E169" s="53" t="s">
        <v>5</v>
      </c>
      <c r="F169" s="53" t="s">
        <v>5</v>
      </c>
      <c r="G169" s="53">
        <v>1</v>
      </c>
      <c r="H169" s="53">
        <v>2</v>
      </c>
      <c r="I169" s="53">
        <v>27</v>
      </c>
      <c r="J169" s="53" t="s">
        <v>5</v>
      </c>
      <c r="K169" s="53" t="s">
        <v>5</v>
      </c>
      <c r="L169" s="53" t="s">
        <v>5</v>
      </c>
      <c r="M169" s="53">
        <v>1</v>
      </c>
      <c r="N169" s="53">
        <v>2</v>
      </c>
      <c r="O169" s="53" t="s">
        <v>5</v>
      </c>
      <c r="P169" s="53" t="s">
        <v>5</v>
      </c>
      <c r="Q169" s="53">
        <v>3</v>
      </c>
      <c r="R169" s="172" t="s">
        <v>5</v>
      </c>
      <c r="S169" s="467">
        <f t="shared" si="2"/>
        <v>44</v>
      </c>
    </row>
    <row r="170" spans="1:19" ht="13.5" thickBot="1">
      <c r="A170" s="463" t="s">
        <v>145</v>
      </c>
      <c r="B170" s="345" t="s">
        <v>5</v>
      </c>
      <c r="C170" s="233">
        <v>1</v>
      </c>
      <c r="D170" s="233" t="s">
        <v>5</v>
      </c>
      <c r="E170" s="233" t="s">
        <v>5</v>
      </c>
      <c r="F170" s="233" t="s">
        <v>5</v>
      </c>
      <c r="G170" s="233" t="s">
        <v>5</v>
      </c>
      <c r="H170" s="233" t="s">
        <v>5</v>
      </c>
      <c r="I170" s="233" t="s">
        <v>5</v>
      </c>
      <c r="J170" s="233" t="s">
        <v>5</v>
      </c>
      <c r="K170" s="233" t="s">
        <v>5</v>
      </c>
      <c r="L170" s="233" t="s">
        <v>5</v>
      </c>
      <c r="M170" s="233" t="s">
        <v>5</v>
      </c>
      <c r="N170" s="233" t="s">
        <v>5</v>
      </c>
      <c r="O170" s="233" t="s">
        <v>5</v>
      </c>
      <c r="P170" s="233" t="s">
        <v>5</v>
      </c>
      <c r="Q170" s="233" t="s">
        <v>5</v>
      </c>
      <c r="R170" s="473" t="s">
        <v>5</v>
      </c>
      <c r="S170" s="468">
        <f t="shared" si="2"/>
        <v>1</v>
      </c>
    </row>
    <row r="171" spans="1:19" ht="13.5" thickBot="1">
      <c r="A171" s="464" t="s">
        <v>294</v>
      </c>
      <c r="B171" s="457">
        <f aca="true" t="shared" si="3" ref="B171:R171">SUM(B5:B170)</f>
        <v>8231</v>
      </c>
      <c r="C171" s="458">
        <f t="shared" si="3"/>
        <v>8522</v>
      </c>
      <c r="D171" s="458">
        <f t="shared" si="3"/>
        <v>2435</v>
      </c>
      <c r="E171" s="458">
        <f t="shared" si="3"/>
        <v>5054</v>
      </c>
      <c r="F171" s="458">
        <f t="shared" si="3"/>
        <v>2127</v>
      </c>
      <c r="G171" s="458">
        <f t="shared" si="3"/>
        <v>4573</v>
      </c>
      <c r="H171" s="458">
        <f t="shared" si="3"/>
        <v>8272</v>
      </c>
      <c r="I171" s="458">
        <f t="shared" si="3"/>
        <v>42533</v>
      </c>
      <c r="J171" s="458">
        <f t="shared" si="3"/>
        <v>1649</v>
      </c>
      <c r="K171" s="458">
        <f t="shared" si="3"/>
        <v>2996</v>
      </c>
      <c r="L171" s="458">
        <f t="shared" si="3"/>
        <v>3277</v>
      </c>
      <c r="M171" s="458">
        <f t="shared" si="3"/>
        <v>4474</v>
      </c>
      <c r="N171" s="458">
        <f t="shared" si="3"/>
        <v>5782</v>
      </c>
      <c r="O171" s="458">
        <f t="shared" si="3"/>
        <v>1667</v>
      </c>
      <c r="P171" s="458">
        <f t="shared" si="3"/>
        <v>2093</v>
      </c>
      <c r="Q171" s="458">
        <f t="shared" si="3"/>
        <v>4588</v>
      </c>
      <c r="R171" s="459">
        <f t="shared" si="3"/>
        <v>3698</v>
      </c>
      <c r="S171" s="469">
        <f t="shared" si="2"/>
        <v>111971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0">
      <selection activeCell="T31" sqref="T31"/>
    </sheetView>
  </sheetViews>
  <sheetFormatPr defaultColWidth="9.140625" defaultRowHeight="12.75"/>
  <cols>
    <col min="1" max="1" width="33.140625" style="0" customWidth="1"/>
    <col min="2" max="16" width="6.7109375" style="0" customWidth="1"/>
  </cols>
  <sheetData>
    <row r="1" s="7" customFormat="1" ht="12.75">
      <c r="A1" s="6" t="s">
        <v>251</v>
      </c>
    </row>
    <row r="2" s="7" customFormat="1" ht="12.75">
      <c r="A2" s="7" t="s">
        <v>226</v>
      </c>
    </row>
    <row r="3" ht="12.75" customHeight="1" thickBot="1"/>
    <row r="4" spans="1:16" s="51" customFormat="1" ht="45" customHeight="1">
      <c r="A4" s="251" t="s">
        <v>183</v>
      </c>
      <c r="B4" s="248" t="s">
        <v>79</v>
      </c>
      <c r="C4" s="249"/>
      <c r="D4" s="250"/>
      <c r="E4" s="259" t="s">
        <v>84</v>
      </c>
      <c r="F4" s="249"/>
      <c r="G4" s="260"/>
      <c r="H4" s="248" t="s">
        <v>80</v>
      </c>
      <c r="I4" s="249"/>
      <c r="J4" s="250"/>
      <c r="K4" s="255" t="s">
        <v>238</v>
      </c>
      <c r="L4" s="256"/>
      <c r="M4" s="257"/>
      <c r="N4" s="248" t="s">
        <v>82</v>
      </c>
      <c r="O4" s="249"/>
      <c r="P4" s="250"/>
    </row>
    <row r="5" spans="1:16" s="51" customFormat="1" ht="12.75" thickBot="1">
      <c r="A5" s="258"/>
      <c r="B5" s="93" t="s">
        <v>215</v>
      </c>
      <c r="C5" s="94" t="s">
        <v>216</v>
      </c>
      <c r="D5" s="95" t="s">
        <v>2</v>
      </c>
      <c r="E5" s="96" t="s">
        <v>215</v>
      </c>
      <c r="F5" s="94" t="s">
        <v>216</v>
      </c>
      <c r="G5" s="97" t="s">
        <v>2</v>
      </c>
      <c r="H5" s="93" t="s">
        <v>215</v>
      </c>
      <c r="I5" s="94" t="s">
        <v>216</v>
      </c>
      <c r="J5" s="95" t="s">
        <v>2</v>
      </c>
      <c r="K5" s="96" t="s">
        <v>215</v>
      </c>
      <c r="L5" s="94" t="s">
        <v>216</v>
      </c>
      <c r="M5" s="97" t="s">
        <v>2</v>
      </c>
      <c r="N5" s="93" t="s">
        <v>215</v>
      </c>
      <c r="O5" s="94" t="s">
        <v>216</v>
      </c>
      <c r="P5" s="95" t="s">
        <v>2</v>
      </c>
    </row>
    <row r="6" spans="1:16" s="51" customFormat="1" ht="12">
      <c r="A6" s="131" t="s">
        <v>4</v>
      </c>
      <c r="B6" s="100" t="s">
        <v>5</v>
      </c>
      <c r="C6" s="101" t="s">
        <v>5</v>
      </c>
      <c r="D6" s="119">
        <f>SUM(B6:C6)</f>
        <v>0</v>
      </c>
      <c r="E6" s="102" t="s">
        <v>5</v>
      </c>
      <c r="F6" s="101" t="s">
        <v>5</v>
      </c>
      <c r="G6" s="120">
        <f>SUM(E6:F6)</f>
        <v>0</v>
      </c>
      <c r="H6" s="100" t="s">
        <v>5</v>
      </c>
      <c r="I6" s="101" t="s">
        <v>5</v>
      </c>
      <c r="J6" s="119">
        <f>SUM(H6:I6)</f>
        <v>0</v>
      </c>
      <c r="K6" s="102">
        <v>2</v>
      </c>
      <c r="L6" s="101">
        <v>13</v>
      </c>
      <c r="M6" s="120">
        <f>SUM(K6:L6)</f>
        <v>15</v>
      </c>
      <c r="N6" s="100" t="s">
        <v>5</v>
      </c>
      <c r="O6" s="101" t="s">
        <v>5</v>
      </c>
      <c r="P6" s="113">
        <f>SUM(N6:O6)</f>
        <v>0</v>
      </c>
    </row>
    <row r="7" spans="1:16" s="51" customFormat="1" ht="12">
      <c r="A7" s="130" t="s">
        <v>8</v>
      </c>
      <c r="B7" s="99" t="s">
        <v>5</v>
      </c>
      <c r="C7" s="38" t="s">
        <v>5</v>
      </c>
      <c r="D7" s="119">
        <f aca="true" t="shared" si="0" ref="D7:D41">SUM(B7:C7)</f>
        <v>0</v>
      </c>
      <c r="E7" s="98" t="s">
        <v>5</v>
      </c>
      <c r="F7" s="38" t="s">
        <v>5</v>
      </c>
      <c r="G7" s="120">
        <f aca="true" t="shared" si="1" ref="G7:G41">SUM(E7:F7)</f>
        <v>0</v>
      </c>
      <c r="H7" s="99" t="s">
        <v>5</v>
      </c>
      <c r="I7" s="38">
        <v>1</v>
      </c>
      <c r="J7" s="119">
        <f aca="true" t="shared" si="2" ref="J7:J41">SUM(H7:I7)</f>
        <v>1</v>
      </c>
      <c r="K7" s="98">
        <v>14</v>
      </c>
      <c r="L7" s="38">
        <v>17</v>
      </c>
      <c r="M7" s="120">
        <f aca="true" t="shared" si="3" ref="M7:M41">SUM(K7:L7)</f>
        <v>31</v>
      </c>
      <c r="N7" s="99">
        <v>2</v>
      </c>
      <c r="O7" s="38">
        <v>4</v>
      </c>
      <c r="P7" s="113">
        <f>SUM(N7:O7)</f>
        <v>6</v>
      </c>
    </row>
    <row r="8" spans="1:16" s="51" customFormat="1" ht="12">
      <c r="A8" s="130" t="s">
        <v>9</v>
      </c>
      <c r="B8" s="99" t="s">
        <v>5</v>
      </c>
      <c r="C8" s="38" t="s">
        <v>5</v>
      </c>
      <c r="D8" s="119">
        <f t="shared" si="0"/>
        <v>0</v>
      </c>
      <c r="E8" s="98" t="s">
        <v>5</v>
      </c>
      <c r="F8" s="38" t="s">
        <v>5</v>
      </c>
      <c r="G8" s="120">
        <f t="shared" si="1"/>
        <v>0</v>
      </c>
      <c r="H8" s="99" t="s">
        <v>5</v>
      </c>
      <c r="I8" s="38" t="s">
        <v>5</v>
      </c>
      <c r="J8" s="119">
        <f t="shared" si="2"/>
        <v>0</v>
      </c>
      <c r="K8" s="98" t="s">
        <v>5</v>
      </c>
      <c r="L8" s="38">
        <v>2</v>
      </c>
      <c r="M8" s="120">
        <f t="shared" si="3"/>
        <v>2</v>
      </c>
      <c r="N8" s="99" t="s">
        <v>5</v>
      </c>
      <c r="O8" s="38" t="s">
        <v>5</v>
      </c>
      <c r="P8" s="113">
        <f aca="true" t="shared" si="4" ref="P8:P41">SUM(N8:O8)</f>
        <v>0</v>
      </c>
    </row>
    <row r="9" spans="1:16" s="51" customFormat="1" ht="12">
      <c r="A9" s="130" t="s">
        <v>10</v>
      </c>
      <c r="B9" s="99" t="s">
        <v>5</v>
      </c>
      <c r="C9" s="38" t="s">
        <v>5</v>
      </c>
      <c r="D9" s="119">
        <f t="shared" si="0"/>
        <v>0</v>
      </c>
      <c r="E9" s="98" t="s">
        <v>5</v>
      </c>
      <c r="F9" s="38" t="s">
        <v>5</v>
      </c>
      <c r="G9" s="120">
        <f t="shared" si="1"/>
        <v>0</v>
      </c>
      <c r="H9" s="99" t="s">
        <v>5</v>
      </c>
      <c r="I9" s="38" t="s">
        <v>5</v>
      </c>
      <c r="J9" s="119">
        <f t="shared" si="2"/>
        <v>0</v>
      </c>
      <c r="K9" s="98" t="s">
        <v>5</v>
      </c>
      <c r="L9" s="38">
        <v>1</v>
      </c>
      <c r="M9" s="120">
        <f t="shared" si="3"/>
        <v>1</v>
      </c>
      <c r="N9" s="99" t="s">
        <v>5</v>
      </c>
      <c r="O9" s="38" t="s">
        <v>5</v>
      </c>
      <c r="P9" s="113">
        <f t="shared" si="4"/>
        <v>0</v>
      </c>
    </row>
    <row r="10" spans="1:16" s="51" customFormat="1" ht="12">
      <c r="A10" s="130" t="s">
        <v>11</v>
      </c>
      <c r="B10" s="99" t="s">
        <v>5</v>
      </c>
      <c r="C10" s="38" t="s">
        <v>5</v>
      </c>
      <c r="D10" s="119">
        <f t="shared" si="0"/>
        <v>0</v>
      </c>
      <c r="E10" s="98" t="s">
        <v>5</v>
      </c>
      <c r="F10" s="38" t="s">
        <v>5</v>
      </c>
      <c r="G10" s="120">
        <f t="shared" si="1"/>
        <v>0</v>
      </c>
      <c r="H10" s="99" t="s">
        <v>5</v>
      </c>
      <c r="I10" s="38">
        <v>1</v>
      </c>
      <c r="J10" s="119">
        <f t="shared" si="2"/>
        <v>1</v>
      </c>
      <c r="K10" s="98" t="s">
        <v>5</v>
      </c>
      <c r="L10" s="38">
        <v>2</v>
      </c>
      <c r="M10" s="120">
        <f t="shared" si="3"/>
        <v>2</v>
      </c>
      <c r="N10" s="99" t="s">
        <v>5</v>
      </c>
      <c r="O10" s="38">
        <v>1</v>
      </c>
      <c r="P10" s="113">
        <f t="shared" si="4"/>
        <v>1</v>
      </c>
    </row>
    <row r="11" spans="1:16" s="51" customFormat="1" ht="12">
      <c r="A11" s="130" t="s">
        <v>13</v>
      </c>
      <c r="B11" s="99" t="s">
        <v>5</v>
      </c>
      <c r="C11" s="38">
        <v>1</v>
      </c>
      <c r="D11" s="119">
        <f t="shared" si="0"/>
        <v>1</v>
      </c>
      <c r="E11" s="98" t="s">
        <v>5</v>
      </c>
      <c r="F11" s="38" t="s">
        <v>5</v>
      </c>
      <c r="G11" s="120">
        <f t="shared" si="1"/>
        <v>0</v>
      </c>
      <c r="H11" s="99">
        <v>1</v>
      </c>
      <c r="I11" s="38">
        <v>1</v>
      </c>
      <c r="J11" s="119">
        <f t="shared" si="2"/>
        <v>2</v>
      </c>
      <c r="K11" s="98">
        <v>2</v>
      </c>
      <c r="L11" s="38">
        <v>9</v>
      </c>
      <c r="M11" s="120">
        <f t="shared" si="3"/>
        <v>11</v>
      </c>
      <c r="N11" s="99" t="s">
        <v>5</v>
      </c>
      <c r="O11" s="38" t="s">
        <v>5</v>
      </c>
      <c r="P11" s="113">
        <f t="shared" si="4"/>
        <v>0</v>
      </c>
    </row>
    <row r="12" spans="1:16" s="51" customFormat="1" ht="12">
      <c r="A12" s="130" t="s">
        <v>17</v>
      </c>
      <c r="B12" s="99" t="s">
        <v>5</v>
      </c>
      <c r="C12" s="38" t="s">
        <v>5</v>
      </c>
      <c r="D12" s="119">
        <f t="shared" si="0"/>
        <v>0</v>
      </c>
      <c r="E12" s="98" t="s">
        <v>5</v>
      </c>
      <c r="F12" s="38" t="s">
        <v>5</v>
      </c>
      <c r="G12" s="120">
        <f t="shared" si="1"/>
        <v>0</v>
      </c>
      <c r="H12" s="99" t="s">
        <v>5</v>
      </c>
      <c r="I12" s="38" t="s">
        <v>5</v>
      </c>
      <c r="J12" s="119">
        <f t="shared" si="2"/>
        <v>0</v>
      </c>
      <c r="K12" s="98">
        <v>1</v>
      </c>
      <c r="L12" s="38" t="s">
        <v>5</v>
      </c>
      <c r="M12" s="120">
        <f t="shared" si="3"/>
        <v>1</v>
      </c>
      <c r="N12" s="99" t="s">
        <v>5</v>
      </c>
      <c r="O12" s="38" t="s">
        <v>5</v>
      </c>
      <c r="P12" s="113">
        <f t="shared" si="4"/>
        <v>0</v>
      </c>
    </row>
    <row r="13" spans="1:16" s="51" customFormat="1" ht="12">
      <c r="A13" s="130" t="s">
        <v>21</v>
      </c>
      <c r="B13" s="99" t="s">
        <v>5</v>
      </c>
      <c r="C13" s="38" t="s">
        <v>5</v>
      </c>
      <c r="D13" s="119">
        <f t="shared" si="0"/>
        <v>0</v>
      </c>
      <c r="E13" s="98" t="s">
        <v>5</v>
      </c>
      <c r="F13" s="38" t="s">
        <v>5</v>
      </c>
      <c r="G13" s="120">
        <f t="shared" si="1"/>
        <v>0</v>
      </c>
      <c r="H13" s="99" t="s">
        <v>5</v>
      </c>
      <c r="I13" s="38" t="s">
        <v>5</v>
      </c>
      <c r="J13" s="119">
        <f t="shared" si="2"/>
        <v>0</v>
      </c>
      <c r="K13" s="98" t="s">
        <v>5</v>
      </c>
      <c r="L13" s="38">
        <v>1</v>
      </c>
      <c r="M13" s="120">
        <f t="shared" si="3"/>
        <v>1</v>
      </c>
      <c r="N13" s="99" t="s">
        <v>5</v>
      </c>
      <c r="O13" s="38" t="s">
        <v>5</v>
      </c>
      <c r="P13" s="113">
        <f t="shared" si="4"/>
        <v>0</v>
      </c>
    </row>
    <row r="14" spans="1:16" s="51" customFormat="1" ht="12">
      <c r="A14" s="130" t="s">
        <v>157</v>
      </c>
      <c r="B14" s="99" t="s">
        <v>5</v>
      </c>
      <c r="C14" s="38" t="s">
        <v>5</v>
      </c>
      <c r="D14" s="119">
        <f t="shared" si="0"/>
        <v>0</v>
      </c>
      <c r="E14" s="98" t="s">
        <v>5</v>
      </c>
      <c r="F14" s="38" t="s">
        <v>5</v>
      </c>
      <c r="G14" s="120">
        <f t="shared" si="1"/>
        <v>0</v>
      </c>
      <c r="H14" s="99" t="s">
        <v>5</v>
      </c>
      <c r="I14" s="38" t="s">
        <v>5</v>
      </c>
      <c r="J14" s="119">
        <f t="shared" si="2"/>
        <v>0</v>
      </c>
      <c r="K14" s="98">
        <v>1</v>
      </c>
      <c r="L14" s="38" t="s">
        <v>5</v>
      </c>
      <c r="M14" s="120">
        <f t="shared" si="3"/>
        <v>1</v>
      </c>
      <c r="N14" s="99" t="s">
        <v>5</v>
      </c>
      <c r="O14" s="38" t="s">
        <v>5</v>
      </c>
      <c r="P14" s="113">
        <f t="shared" si="4"/>
        <v>0</v>
      </c>
    </row>
    <row r="15" spans="1:16" s="51" customFormat="1" ht="12">
      <c r="A15" s="130" t="s">
        <v>23</v>
      </c>
      <c r="B15" s="99" t="s">
        <v>5</v>
      </c>
      <c r="C15" s="38" t="s">
        <v>5</v>
      </c>
      <c r="D15" s="119">
        <f t="shared" si="0"/>
        <v>0</v>
      </c>
      <c r="E15" s="98" t="s">
        <v>5</v>
      </c>
      <c r="F15" s="38" t="s">
        <v>5</v>
      </c>
      <c r="G15" s="120">
        <f t="shared" si="1"/>
        <v>0</v>
      </c>
      <c r="H15" s="99" t="s">
        <v>5</v>
      </c>
      <c r="I15" s="38" t="s">
        <v>5</v>
      </c>
      <c r="J15" s="119">
        <f t="shared" si="2"/>
        <v>0</v>
      </c>
      <c r="K15" s="98">
        <v>77</v>
      </c>
      <c r="L15" s="38">
        <v>109</v>
      </c>
      <c r="M15" s="120">
        <f t="shared" si="3"/>
        <v>186</v>
      </c>
      <c r="N15" s="99">
        <v>4</v>
      </c>
      <c r="O15" s="38">
        <v>8</v>
      </c>
      <c r="P15" s="113">
        <f t="shared" si="4"/>
        <v>12</v>
      </c>
    </row>
    <row r="16" spans="1:16" s="51" customFormat="1" ht="12">
      <c r="A16" s="130" t="s">
        <v>24</v>
      </c>
      <c r="B16" s="99" t="s">
        <v>5</v>
      </c>
      <c r="C16" s="38" t="s">
        <v>5</v>
      </c>
      <c r="D16" s="119">
        <f t="shared" si="0"/>
        <v>0</v>
      </c>
      <c r="E16" s="98" t="s">
        <v>5</v>
      </c>
      <c r="F16" s="38" t="s">
        <v>5</v>
      </c>
      <c r="G16" s="120">
        <f t="shared" si="1"/>
        <v>0</v>
      </c>
      <c r="H16" s="99" t="s">
        <v>5</v>
      </c>
      <c r="I16" s="38" t="s">
        <v>5</v>
      </c>
      <c r="J16" s="119">
        <f t="shared" si="2"/>
        <v>0</v>
      </c>
      <c r="K16" s="98" t="s">
        <v>5</v>
      </c>
      <c r="L16" s="38">
        <v>2</v>
      </c>
      <c r="M16" s="120">
        <f t="shared" si="3"/>
        <v>2</v>
      </c>
      <c r="N16" s="99" t="s">
        <v>5</v>
      </c>
      <c r="O16" s="38" t="s">
        <v>5</v>
      </c>
      <c r="P16" s="113">
        <f t="shared" si="4"/>
        <v>0</v>
      </c>
    </row>
    <row r="17" spans="1:16" s="51" customFormat="1" ht="12">
      <c r="A17" s="130" t="s">
        <v>25</v>
      </c>
      <c r="B17" s="99" t="s">
        <v>5</v>
      </c>
      <c r="C17" s="38" t="s">
        <v>5</v>
      </c>
      <c r="D17" s="119">
        <f t="shared" si="0"/>
        <v>0</v>
      </c>
      <c r="E17" s="98" t="s">
        <v>5</v>
      </c>
      <c r="F17" s="38" t="s">
        <v>5</v>
      </c>
      <c r="G17" s="120">
        <f t="shared" si="1"/>
        <v>0</v>
      </c>
      <c r="H17" s="99" t="s">
        <v>5</v>
      </c>
      <c r="I17" s="38" t="s">
        <v>5</v>
      </c>
      <c r="J17" s="119">
        <f t="shared" si="2"/>
        <v>0</v>
      </c>
      <c r="K17" s="98" t="s">
        <v>5</v>
      </c>
      <c r="L17" s="38">
        <v>4</v>
      </c>
      <c r="M17" s="120">
        <f t="shared" si="3"/>
        <v>4</v>
      </c>
      <c r="N17" s="99" t="s">
        <v>5</v>
      </c>
      <c r="O17" s="38" t="s">
        <v>5</v>
      </c>
      <c r="P17" s="113">
        <f t="shared" si="4"/>
        <v>0</v>
      </c>
    </row>
    <row r="18" spans="1:16" s="51" customFormat="1" ht="12">
      <c r="A18" s="130" t="s">
        <v>26</v>
      </c>
      <c r="B18" s="99" t="s">
        <v>5</v>
      </c>
      <c r="C18" s="38" t="s">
        <v>5</v>
      </c>
      <c r="D18" s="119">
        <f t="shared" si="0"/>
        <v>0</v>
      </c>
      <c r="E18" s="98" t="s">
        <v>5</v>
      </c>
      <c r="F18" s="38" t="s">
        <v>5</v>
      </c>
      <c r="G18" s="120">
        <f t="shared" si="1"/>
        <v>0</v>
      </c>
      <c r="H18" s="99" t="s">
        <v>5</v>
      </c>
      <c r="I18" s="38" t="s">
        <v>5</v>
      </c>
      <c r="J18" s="119">
        <f t="shared" si="2"/>
        <v>0</v>
      </c>
      <c r="K18" s="98" t="s">
        <v>5</v>
      </c>
      <c r="L18" s="38">
        <v>2</v>
      </c>
      <c r="M18" s="120">
        <f t="shared" si="3"/>
        <v>2</v>
      </c>
      <c r="N18" s="99" t="s">
        <v>5</v>
      </c>
      <c r="O18" s="38" t="s">
        <v>5</v>
      </c>
      <c r="P18" s="113">
        <f t="shared" si="4"/>
        <v>0</v>
      </c>
    </row>
    <row r="19" spans="1:16" s="51" customFormat="1" ht="12">
      <c r="A19" s="130" t="s">
        <v>27</v>
      </c>
      <c r="B19" s="99" t="s">
        <v>5</v>
      </c>
      <c r="C19" s="38" t="s">
        <v>5</v>
      </c>
      <c r="D19" s="119">
        <f t="shared" si="0"/>
        <v>0</v>
      </c>
      <c r="E19" s="98" t="s">
        <v>5</v>
      </c>
      <c r="F19" s="38" t="s">
        <v>5</v>
      </c>
      <c r="G19" s="120">
        <f t="shared" si="1"/>
        <v>0</v>
      </c>
      <c r="H19" s="99" t="s">
        <v>5</v>
      </c>
      <c r="I19" s="38" t="s">
        <v>5</v>
      </c>
      <c r="J19" s="119">
        <f t="shared" si="2"/>
        <v>0</v>
      </c>
      <c r="K19" s="98">
        <v>1</v>
      </c>
      <c r="L19" s="38">
        <v>2</v>
      </c>
      <c r="M19" s="120">
        <f t="shared" si="3"/>
        <v>3</v>
      </c>
      <c r="N19" s="99" t="s">
        <v>5</v>
      </c>
      <c r="O19" s="38" t="s">
        <v>5</v>
      </c>
      <c r="P19" s="113">
        <f t="shared" si="4"/>
        <v>0</v>
      </c>
    </row>
    <row r="20" spans="1:16" s="51" customFormat="1" ht="12">
      <c r="A20" s="130" t="s">
        <v>29</v>
      </c>
      <c r="B20" s="99" t="s">
        <v>5</v>
      </c>
      <c r="C20" s="38" t="s">
        <v>5</v>
      </c>
      <c r="D20" s="119">
        <f t="shared" si="0"/>
        <v>0</v>
      </c>
      <c r="E20" s="98" t="s">
        <v>5</v>
      </c>
      <c r="F20" s="38" t="s">
        <v>5</v>
      </c>
      <c r="G20" s="120">
        <f t="shared" si="1"/>
        <v>0</v>
      </c>
      <c r="H20" s="99" t="s">
        <v>5</v>
      </c>
      <c r="I20" s="38" t="s">
        <v>5</v>
      </c>
      <c r="J20" s="119">
        <f t="shared" si="2"/>
        <v>0</v>
      </c>
      <c r="K20" s="98" t="s">
        <v>5</v>
      </c>
      <c r="L20" s="38">
        <v>4</v>
      </c>
      <c r="M20" s="120">
        <f t="shared" si="3"/>
        <v>4</v>
      </c>
      <c r="N20" s="99" t="s">
        <v>5</v>
      </c>
      <c r="O20" s="38">
        <v>1</v>
      </c>
      <c r="P20" s="113">
        <f t="shared" si="4"/>
        <v>1</v>
      </c>
    </row>
    <row r="21" spans="1:16" s="51" customFormat="1" ht="12">
      <c r="A21" s="130" t="s">
        <v>30</v>
      </c>
      <c r="B21" s="99" t="s">
        <v>5</v>
      </c>
      <c r="C21" s="38" t="s">
        <v>5</v>
      </c>
      <c r="D21" s="119">
        <f t="shared" si="0"/>
        <v>0</v>
      </c>
      <c r="E21" s="98" t="s">
        <v>5</v>
      </c>
      <c r="F21" s="38" t="s">
        <v>5</v>
      </c>
      <c r="G21" s="120">
        <f t="shared" si="1"/>
        <v>0</v>
      </c>
      <c r="H21" s="99" t="s">
        <v>5</v>
      </c>
      <c r="I21" s="38" t="s">
        <v>5</v>
      </c>
      <c r="J21" s="119">
        <f t="shared" si="2"/>
        <v>0</v>
      </c>
      <c r="K21" s="98" t="s">
        <v>5</v>
      </c>
      <c r="L21" s="38">
        <v>1</v>
      </c>
      <c r="M21" s="120">
        <f t="shared" si="3"/>
        <v>1</v>
      </c>
      <c r="N21" s="99" t="s">
        <v>5</v>
      </c>
      <c r="O21" s="38" t="s">
        <v>5</v>
      </c>
      <c r="P21" s="113">
        <f t="shared" si="4"/>
        <v>0</v>
      </c>
    </row>
    <row r="22" spans="1:16" s="51" customFormat="1" ht="12">
      <c r="A22" s="130" t="s">
        <v>31</v>
      </c>
      <c r="B22" s="99" t="s">
        <v>5</v>
      </c>
      <c r="C22" s="38" t="s">
        <v>5</v>
      </c>
      <c r="D22" s="119">
        <f t="shared" si="0"/>
        <v>0</v>
      </c>
      <c r="E22" s="98" t="s">
        <v>5</v>
      </c>
      <c r="F22" s="38" t="s">
        <v>5</v>
      </c>
      <c r="G22" s="120">
        <f t="shared" si="1"/>
        <v>0</v>
      </c>
      <c r="H22" s="99">
        <v>2</v>
      </c>
      <c r="I22" s="38" t="s">
        <v>5</v>
      </c>
      <c r="J22" s="119">
        <f t="shared" si="2"/>
        <v>2</v>
      </c>
      <c r="K22" s="98" t="s">
        <v>5</v>
      </c>
      <c r="L22" s="38">
        <v>1</v>
      </c>
      <c r="M22" s="120">
        <f t="shared" si="3"/>
        <v>1</v>
      </c>
      <c r="N22" s="99" t="s">
        <v>5</v>
      </c>
      <c r="O22" s="38" t="s">
        <v>5</v>
      </c>
      <c r="P22" s="113">
        <f t="shared" si="4"/>
        <v>0</v>
      </c>
    </row>
    <row r="23" spans="1:16" s="51" customFormat="1" ht="12">
      <c r="A23" s="130" t="s">
        <v>32</v>
      </c>
      <c r="B23" s="99" t="s">
        <v>5</v>
      </c>
      <c r="C23" s="38" t="s">
        <v>5</v>
      </c>
      <c r="D23" s="119">
        <f t="shared" si="0"/>
        <v>0</v>
      </c>
      <c r="E23" s="98" t="s">
        <v>5</v>
      </c>
      <c r="F23" s="38" t="s">
        <v>5</v>
      </c>
      <c r="G23" s="120">
        <f t="shared" si="1"/>
        <v>0</v>
      </c>
      <c r="H23" s="99" t="s">
        <v>5</v>
      </c>
      <c r="I23" s="38" t="s">
        <v>5</v>
      </c>
      <c r="J23" s="119">
        <f t="shared" si="2"/>
        <v>0</v>
      </c>
      <c r="K23" s="98">
        <v>2</v>
      </c>
      <c r="L23" s="38">
        <v>9</v>
      </c>
      <c r="M23" s="120">
        <f t="shared" si="3"/>
        <v>11</v>
      </c>
      <c r="N23" s="99" t="s">
        <v>5</v>
      </c>
      <c r="O23" s="38" t="s">
        <v>5</v>
      </c>
      <c r="P23" s="113">
        <f t="shared" si="4"/>
        <v>0</v>
      </c>
    </row>
    <row r="24" spans="1:16" s="51" customFormat="1" ht="12">
      <c r="A24" s="130" t="s">
        <v>35</v>
      </c>
      <c r="B24" s="99" t="s">
        <v>5</v>
      </c>
      <c r="C24" s="38" t="s">
        <v>5</v>
      </c>
      <c r="D24" s="119">
        <f t="shared" si="0"/>
        <v>0</v>
      </c>
      <c r="E24" s="98" t="s">
        <v>5</v>
      </c>
      <c r="F24" s="38" t="s">
        <v>5</v>
      </c>
      <c r="G24" s="120">
        <f t="shared" si="1"/>
        <v>0</v>
      </c>
      <c r="H24" s="99" t="s">
        <v>5</v>
      </c>
      <c r="I24" s="38" t="s">
        <v>5</v>
      </c>
      <c r="J24" s="119">
        <f t="shared" si="2"/>
        <v>0</v>
      </c>
      <c r="K24" s="98">
        <v>1</v>
      </c>
      <c r="L24" s="38">
        <v>3</v>
      </c>
      <c r="M24" s="120">
        <f t="shared" si="3"/>
        <v>4</v>
      </c>
      <c r="N24" s="99" t="s">
        <v>5</v>
      </c>
      <c r="O24" s="38">
        <v>1</v>
      </c>
      <c r="P24" s="113">
        <f t="shared" si="4"/>
        <v>1</v>
      </c>
    </row>
    <row r="25" spans="1:16" s="51" customFormat="1" ht="12">
      <c r="A25" s="130" t="s">
        <v>118</v>
      </c>
      <c r="B25" s="99" t="s">
        <v>5</v>
      </c>
      <c r="C25" s="38" t="s">
        <v>5</v>
      </c>
      <c r="D25" s="119">
        <f t="shared" si="0"/>
        <v>0</v>
      </c>
      <c r="E25" s="98" t="s">
        <v>5</v>
      </c>
      <c r="F25" s="38" t="s">
        <v>5</v>
      </c>
      <c r="G25" s="120">
        <f t="shared" si="1"/>
        <v>0</v>
      </c>
      <c r="H25" s="99" t="s">
        <v>5</v>
      </c>
      <c r="I25" s="38" t="s">
        <v>5</v>
      </c>
      <c r="J25" s="119">
        <f t="shared" si="2"/>
        <v>0</v>
      </c>
      <c r="K25" s="98" t="s">
        <v>5</v>
      </c>
      <c r="L25" s="38">
        <v>1</v>
      </c>
      <c r="M25" s="120">
        <f t="shared" si="3"/>
        <v>1</v>
      </c>
      <c r="N25" s="99" t="s">
        <v>5</v>
      </c>
      <c r="O25" s="38" t="s">
        <v>5</v>
      </c>
      <c r="P25" s="113">
        <f t="shared" si="4"/>
        <v>0</v>
      </c>
    </row>
    <row r="26" spans="1:16" s="51" customFormat="1" ht="12">
      <c r="A26" s="130" t="s">
        <v>47</v>
      </c>
      <c r="B26" s="99" t="s">
        <v>5</v>
      </c>
      <c r="C26" s="38" t="s">
        <v>5</v>
      </c>
      <c r="D26" s="119">
        <f t="shared" si="0"/>
        <v>0</v>
      </c>
      <c r="E26" s="98" t="s">
        <v>5</v>
      </c>
      <c r="F26" s="38" t="s">
        <v>5</v>
      </c>
      <c r="G26" s="120">
        <f t="shared" si="1"/>
        <v>0</v>
      </c>
      <c r="H26" s="99" t="s">
        <v>5</v>
      </c>
      <c r="I26" s="38" t="s">
        <v>5</v>
      </c>
      <c r="J26" s="119">
        <f t="shared" si="2"/>
        <v>0</v>
      </c>
      <c r="K26" s="98">
        <v>1</v>
      </c>
      <c r="L26" s="38">
        <v>2</v>
      </c>
      <c r="M26" s="120">
        <f t="shared" si="3"/>
        <v>3</v>
      </c>
      <c r="N26" s="99" t="s">
        <v>5</v>
      </c>
      <c r="O26" s="38" t="s">
        <v>5</v>
      </c>
      <c r="P26" s="113">
        <f t="shared" si="4"/>
        <v>0</v>
      </c>
    </row>
    <row r="27" spans="1:16" s="51" customFormat="1" ht="12">
      <c r="A27" s="130" t="s">
        <v>49</v>
      </c>
      <c r="B27" s="99" t="s">
        <v>5</v>
      </c>
      <c r="C27" s="38" t="s">
        <v>5</v>
      </c>
      <c r="D27" s="119">
        <f t="shared" si="0"/>
        <v>0</v>
      </c>
      <c r="E27" s="98" t="s">
        <v>5</v>
      </c>
      <c r="F27" s="38" t="s">
        <v>5</v>
      </c>
      <c r="G27" s="120">
        <f t="shared" si="1"/>
        <v>0</v>
      </c>
      <c r="H27" s="99" t="s">
        <v>5</v>
      </c>
      <c r="I27" s="38">
        <v>1</v>
      </c>
      <c r="J27" s="119">
        <f t="shared" si="2"/>
        <v>1</v>
      </c>
      <c r="K27" s="98" t="s">
        <v>5</v>
      </c>
      <c r="L27" s="38">
        <v>1</v>
      </c>
      <c r="M27" s="120">
        <f t="shared" si="3"/>
        <v>1</v>
      </c>
      <c r="N27" s="99" t="s">
        <v>5</v>
      </c>
      <c r="O27" s="38" t="s">
        <v>5</v>
      </c>
      <c r="P27" s="113">
        <f t="shared" si="4"/>
        <v>0</v>
      </c>
    </row>
    <row r="28" spans="1:16" s="51" customFormat="1" ht="12">
      <c r="A28" s="130" t="s">
        <v>50</v>
      </c>
      <c r="B28" s="99" t="s">
        <v>5</v>
      </c>
      <c r="C28" s="38" t="s">
        <v>5</v>
      </c>
      <c r="D28" s="119">
        <f t="shared" si="0"/>
        <v>0</v>
      </c>
      <c r="E28" s="98" t="s">
        <v>5</v>
      </c>
      <c r="F28" s="38" t="s">
        <v>5</v>
      </c>
      <c r="G28" s="120">
        <f t="shared" si="1"/>
        <v>0</v>
      </c>
      <c r="H28" s="99" t="s">
        <v>5</v>
      </c>
      <c r="I28" s="38" t="s">
        <v>5</v>
      </c>
      <c r="J28" s="119">
        <f t="shared" si="2"/>
        <v>0</v>
      </c>
      <c r="K28" s="98" t="s">
        <v>5</v>
      </c>
      <c r="L28" s="38">
        <v>1</v>
      </c>
      <c r="M28" s="120">
        <f t="shared" si="3"/>
        <v>1</v>
      </c>
      <c r="N28" s="99" t="s">
        <v>5</v>
      </c>
      <c r="O28" s="38" t="s">
        <v>5</v>
      </c>
      <c r="P28" s="113">
        <f t="shared" si="4"/>
        <v>0</v>
      </c>
    </row>
    <row r="29" spans="1:16" s="51" customFormat="1" ht="12">
      <c r="A29" s="130" t="s">
        <v>74</v>
      </c>
      <c r="B29" s="99" t="s">
        <v>5</v>
      </c>
      <c r="C29" s="38" t="s">
        <v>5</v>
      </c>
      <c r="D29" s="119">
        <f t="shared" si="0"/>
        <v>0</v>
      </c>
      <c r="E29" s="98" t="s">
        <v>5</v>
      </c>
      <c r="F29" s="38" t="s">
        <v>5</v>
      </c>
      <c r="G29" s="120">
        <f t="shared" si="1"/>
        <v>0</v>
      </c>
      <c r="H29" s="99">
        <v>1</v>
      </c>
      <c r="I29" s="38" t="s">
        <v>5</v>
      </c>
      <c r="J29" s="119">
        <f t="shared" si="2"/>
        <v>1</v>
      </c>
      <c r="K29" s="98" t="s">
        <v>5</v>
      </c>
      <c r="L29" s="38">
        <v>9</v>
      </c>
      <c r="M29" s="120">
        <f t="shared" si="3"/>
        <v>9</v>
      </c>
      <c r="N29" s="99" t="s">
        <v>5</v>
      </c>
      <c r="O29" s="38" t="s">
        <v>5</v>
      </c>
      <c r="P29" s="113">
        <f t="shared" si="4"/>
        <v>0</v>
      </c>
    </row>
    <row r="30" spans="1:16" s="51" customFormat="1" ht="12">
      <c r="A30" s="130" t="s">
        <v>51</v>
      </c>
      <c r="B30" s="99" t="s">
        <v>5</v>
      </c>
      <c r="C30" s="38" t="s">
        <v>5</v>
      </c>
      <c r="D30" s="119">
        <f t="shared" si="0"/>
        <v>0</v>
      </c>
      <c r="E30" s="98" t="s">
        <v>5</v>
      </c>
      <c r="F30" s="38" t="s">
        <v>5</v>
      </c>
      <c r="G30" s="120">
        <f t="shared" si="1"/>
        <v>0</v>
      </c>
      <c r="H30" s="99" t="s">
        <v>5</v>
      </c>
      <c r="I30" s="38" t="s">
        <v>5</v>
      </c>
      <c r="J30" s="119">
        <f t="shared" si="2"/>
        <v>0</v>
      </c>
      <c r="K30" s="98" t="s">
        <v>5</v>
      </c>
      <c r="L30" s="38">
        <v>6</v>
      </c>
      <c r="M30" s="120">
        <f t="shared" si="3"/>
        <v>6</v>
      </c>
      <c r="N30" s="99" t="s">
        <v>5</v>
      </c>
      <c r="O30" s="38" t="s">
        <v>5</v>
      </c>
      <c r="P30" s="113">
        <f t="shared" si="4"/>
        <v>0</v>
      </c>
    </row>
    <row r="31" spans="1:16" s="51" customFormat="1" ht="12">
      <c r="A31" s="130" t="s">
        <v>211</v>
      </c>
      <c r="B31" s="99" t="s">
        <v>5</v>
      </c>
      <c r="C31" s="38" t="s">
        <v>5</v>
      </c>
      <c r="D31" s="119">
        <f t="shared" si="0"/>
        <v>0</v>
      </c>
      <c r="E31" s="98" t="s">
        <v>5</v>
      </c>
      <c r="F31" s="38" t="s">
        <v>5</v>
      </c>
      <c r="G31" s="120">
        <f t="shared" si="1"/>
        <v>0</v>
      </c>
      <c r="H31" s="99" t="s">
        <v>5</v>
      </c>
      <c r="I31" s="38" t="s">
        <v>5</v>
      </c>
      <c r="J31" s="119">
        <f t="shared" si="2"/>
        <v>0</v>
      </c>
      <c r="K31" s="98" t="s">
        <v>5</v>
      </c>
      <c r="L31" s="38" t="s">
        <v>5</v>
      </c>
      <c r="M31" s="120">
        <f t="shared" si="3"/>
        <v>0</v>
      </c>
      <c r="N31" s="99">
        <v>1</v>
      </c>
      <c r="O31" s="38">
        <v>2</v>
      </c>
      <c r="P31" s="113">
        <f t="shared" si="4"/>
        <v>3</v>
      </c>
    </row>
    <row r="32" spans="1:16" s="51" customFormat="1" ht="12">
      <c r="A32" s="130" t="s">
        <v>53</v>
      </c>
      <c r="B32" s="99">
        <v>8</v>
      </c>
      <c r="C32" s="38">
        <v>9</v>
      </c>
      <c r="D32" s="119">
        <f t="shared" si="0"/>
        <v>17</v>
      </c>
      <c r="E32" s="98">
        <v>10</v>
      </c>
      <c r="F32" s="38">
        <v>13</v>
      </c>
      <c r="G32" s="120">
        <f t="shared" si="1"/>
        <v>23</v>
      </c>
      <c r="H32" s="99">
        <v>13</v>
      </c>
      <c r="I32" s="38">
        <v>6</v>
      </c>
      <c r="J32" s="119">
        <f t="shared" si="2"/>
        <v>19</v>
      </c>
      <c r="K32" s="98">
        <v>283</v>
      </c>
      <c r="L32" s="38">
        <v>277</v>
      </c>
      <c r="M32" s="120">
        <f t="shared" si="3"/>
        <v>560</v>
      </c>
      <c r="N32" s="99">
        <v>48</v>
      </c>
      <c r="O32" s="38">
        <v>36</v>
      </c>
      <c r="P32" s="113">
        <f t="shared" si="4"/>
        <v>84</v>
      </c>
    </row>
    <row r="33" spans="1:16" s="51" customFormat="1" ht="12">
      <c r="A33" s="130" t="s">
        <v>78</v>
      </c>
      <c r="B33" s="99" t="s">
        <v>5</v>
      </c>
      <c r="C33" s="38" t="s">
        <v>5</v>
      </c>
      <c r="D33" s="119">
        <f t="shared" si="0"/>
        <v>0</v>
      </c>
      <c r="E33" s="98" t="s">
        <v>5</v>
      </c>
      <c r="F33" s="38" t="s">
        <v>5</v>
      </c>
      <c r="G33" s="120">
        <f t="shared" si="1"/>
        <v>0</v>
      </c>
      <c r="H33" s="99" t="s">
        <v>5</v>
      </c>
      <c r="I33" s="38" t="s">
        <v>5</v>
      </c>
      <c r="J33" s="119">
        <f t="shared" si="2"/>
        <v>0</v>
      </c>
      <c r="K33" s="98" t="s">
        <v>5</v>
      </c>
      <c r="L33" s="38">
        <v>1</v>
      </c>
      <c r="M33" s="120">
        <f t="shared" si="3"/>
        <v>1</v>
      </c>
      <c r="N33" s="99" t="s">
        <v>5</v>
      </c>
      <c r="O33" s="38" t="s">
        <v>5</v>
      </c>
      <c r="P33" s="113">
        <f t="shared" si="4"/>
        <v>0</v>
      </c>
    </row>
    <row r="34" spans="1:16" s="51" customFormat="1" ht="12">
      <c r="A34" s="130" t="s">
        <v>55</v>
      </c>
      <c r="B34" s="99" t="s">
        <v>5</v>
      </c>
      <c r="C34" s="38" t="s">
        <v>5</v>
      </c>
      <c r="D34" s="119">
        <f t="shared" si="0"/>
        <v>0</v>
      </c>
      <c r="E34" s="98" t="s">
        <v>5</v>
      </c>
      <c r="F34" s="38" t="s">
        <v>5</v>
      </c>
      <c r="G34" s="120">
        <f t="shared" si="1"/>
        <v>0</v>
      </c>
      <c r="H34" s="99" t="s">
        <v>5</v>
      </c>
      <c r="I34" s="38" t="s">
        <v>5</v>
      </c>
      <c r="J34" s="119">
        <f t="shared" si="2"/>
        <v>0</v>
      </c>
      <c r="K34" s="98" t="s">
        <v>5</v>
      </c>
      <c r="L34" s="38">
        <v>2</v>
      </c>
      <c r="M34" s="120">
        <f t="shared" si="3"/>
        <v>2</v>
      </c>
      <c r="N34" s="99" t="s">
        <v>5</v>
      </c>
      <c r="O34" s="38" t="s">
        <v>5</v>
      </c>
      <c r="P34" s="113">
        <f t="shared" si="4"/>
        <v>0</v>
      </c>
    </row>
    <row r="35" spans="1:16" s="51" customFormat="1" ht="12">
      <c r="A35" s="130" t="s">
        <v>58</v>
      </c>
      <c r="B35" s="99" t="s">
        <v>5</v>
      </c>
      <c r="C35" s="38" t="s">
        <v>5</v>
      </c>
      <c r="D35" s="119">
        <f t="shared" si="0"/>
        <v>0</v>
      </c>
      <c r="E35" s="98" t="s">
        <v>5</v>
      </c>
      <c r="F35" s="38" t="s">
        <v>5</v>
      </c>
      <c r="G35" s="120">
        <f t="shared" si="1"/>
        <v>0</v>
      </c>
      <c r="H35" s="99" t="s">
        <v>5</v>
      </c>
      <c r="I35" s="38" t="s">
        <v>5</v>
      </c>
      <c r="J35" s="119">
        <f t="shared" si="2"/>
        <v>0</v>
      </c>
      <c r="K35" s="98" t="s">
        <v>5</v>
      </c>
      <c r="L35" s="38">
        <v>1</v>
      </c>
      <c r="M35" s="120">
        <f t="shared" si="3"/>
        <v>1</v>
      </c>
      <c r="N35" s="99" t="s">
        <v>5</v>
      </c>
      <c r="O35" s="38" t="s">
        <v>5</v>
      </c>
      <c r="P35" s="113">
        <f t="shared" si="4"/>
        <v>0</v>
      </c>
    </row>
    <row r="36" spans="1:16" s="51" customFormat="1" ht="12">
      <c r="A36" s="130" t="s">
        <v>60</v>
      </c>
      <c r="B36" s="99" t="s">
        <v>5</v>
      </c>
      <c r="C36" s="38" t="s">
        <v>5</v>
      </c>
      <c r="D36" s="119">
        <f t="shared" si="0"/>
        <v>0</v>
      </c>
      <c r="E36" s="98" t="s">
        <v>5</v>
      </c>
      <c r="F36" s="38">
        <v>1</v>
      </c>
      <c r="G36" s="120">
        <f t="shared" si="1"/>
        <v>1</v>
      </c>
      <c r="H36" s="99" t="s">
        <v>5</v>
      </c>
      <c r="I36" s="38" t="s">
        <v>5</v>
      </c>
      <c r="J36" s="119">
        <f t="shared" si="2"/>
        <v>0</v>
      </c>
      <c r="K36" s="98" t="s">
        <v>5</v>
      </c>
      <c r="L36" s="38" t="s">
        <v>5</v>
      </c>
      <c r="M36" s="120">
        <f t="shared" si="3"/>
        <v>0</v>
      </c>
      <c r="N36" s="99" t="s">
        <v>5</v>
      </c>
      <c r="O36" s="38" t="s">
        <v>5</v>
      </c>
      <c r="P36" s="113">
        <f t="shared" si="4"/>
        <v>0</v>
      </c>
    </row>
    <row r="37" spans="1:16" s="51" customFormat="1" ht="12">
      <c r="A37" s="130" t="s">
        <v>64</v>
      </c>
      <c r="B37" s="99" t="s">
        <v>5</v>
      </c>
      <c r="C37" s="38" t="s">
        <v>5</v>
      </c>
      <c r="D37" s="119">
        <f t="shared" si="0"/>
        <v>0</v>
      </c>
      <c r="E37" s="98" t="s">
        <v>5</v>
      </c>
      <c r="F37" s="38" t="s">
        <v>5</v>
      </c>
      <c r="G37" s="120">
        <f t="shared" si="1"/>
        <v>0</v>
      </c>
      <c r="H37" s="99" t="s">
        <v>5</v>
      </c>
      <c r="I37" s="38" t="s">
        <v>5</v>
      </c>
      <c r="J37" s="119">
        <f t="shared" si="2"/>
        <v>0</v>
      </c>
      <c r="K37" s="98" t="s">
        <v>5</v>
      </c>
      <c r="L37" s="38">
        <v>2</v>
      </c>
      <c r="M37" s="120">
        <f t="shared" si="3"/>
        <v>2</v>
      </c>
      <c r="N37" s="99" t="s">
        <v>5</v>
      </c>
      <c r="O37" s="38" t="s">
        <v>5</v>
      </c>
      <c r="P37" s="113">
        <f t="shared" si="4"/>
        <v>0</v>
      </c>
    </row>
    <row r="38" spans="1:16" s="51" customFormat="1" ht="12">
      <c r="A38" s="130" t="s">
        <v>66</v>
      </c>
      <c r="B38" s="99" t="s">
        <v>5</v>
      </c>
      <c r="C38" s="38">
        <v>1</v>
      </c>
      <c r="D38" s="119">
        <f t="shared" si="0"/>
        <v>1</v>
      </c>
      <c r="E38" s="98" t="s">
        <v>5</v>
      </c>
      <c r="F38" s="38" t="s">
        <v>5</v>
      </c>
      <c r="G38" s="120">
        <f t="shared" si="1"/>
        <v>0</v>
      </c>
      <c r="H38" s="99" t="s">
        <v>5</v>
      </c>
      <c r="I38" s="38" t="s">
        <v>5</v>
      </c>
      <c r="J38" s="119">
        <f t="shared" si="2"/>
        <v>0</v>
      </c>
      <c r="K38" s="98" t="s">
        <v>5</v>
      </c>
      <c r="L38" s="38">
        <v>2</v>
      </c>
      <c r="M38" s="120">
        <f t="shared" si="3"/>
        <v>2</v>
      </c>
      <c r="N38" s="99" t="s">
        <v>5</v>
      </c>
      <c r="O38" s="38" t="s">
        <v>5</v>
      </c>
      <c r="P38" s="113">
        <f t="shared" si="4"/>
        <v>0</v>
      </c>
    </row>
    <row r="39" spans="1:16" s="51" customFormat="1" ht="12">
      <c r="A39" s="130" t="s">
        <v>67</v>
      </c>
      <c r="B39" s="99" t="s">
        <v>5</v>
      </c>
      <c r="C39" s="38" t="s">
        <v>5</v>
      </c>
      <c r="D39" s="119">
        <f t="shared" si="0"/>
        <v>0</v>
      </c>
      <c r="E39" s="98" t="s">
        <v>5</v>
      </c>
      <c r="F39" s="38" t="s">
        <v>5</v>
      </c>
      <c r="G39" s="120">
        <f t="shared" si="1"/>
        <v>0</v>
      </c>
      <c r="H39" s="99" t="s">
        <v>5</v>
      </c>
      <c r="I39" s="38" t="s">
        <v>5</v>
      </c>
      <c r="J39" s="119">
        <f t="shared" si="2"/>
        <v>0</v>
      </c>
      <c r="K39" s="98">
        <v>7</v>
      </c>
      <c r="L39" s="38">
        <v>6</v>
      </c>
      <c r="M39" s="120">
        <f t="shared" si="3"/>
        <v>13</v>
      </c>
      <c r="N39" s="99">
        <v>1</v>
      </c>
      <c r="O39" s="38">
        <v>3</v>
      </c>
      <c r="P39" s="113">
        <f t="shared" si="4"/>
        <v>4</v>
      </c>
    </row>
    <row r="40" spans="1:16" s="51" customFormat="1" ht="12">
      <c r="A40" s="130" t="s">
        <v>68</v>
      </c>
      <c r="B40" s="99" t="s">
        <v>5</v>
      </c>
      <c r="C40" s="38" t="s">
        <v>5</v>
      </c>
      <c r="D40" s="119">
        <f t="shared" si="0"/>
        <v>0</v>
      </c>
      <c r="E40" s="98" t="s">
        <v>5</v>
      </c>
      <c r="F40" s="38" t="s">
        <v>5</v>
      </c>
      <c r="G40" s="120">
        <f t="shared" si="1"/>
        <v>0</v>
      </c>
      <c r="H40" s="99" t="s">
        <v>5</v>
      </c>
      <c r="I40" s="38" t="s">
        <v>5</v>
      </c>
      <c r="J40" s="119">
        <f t="shared" si="2"/>
        <v>0</v>
      </c>
      <c r="K40" s="98">
        <v>6</v>
      </c>
      <c r="L40" s="38">
        <v>4</v>
      </c>
      <c r="M40" s="120">
        <f t="shared" si="3"/>
        <v>10</v>
      </c>
      <c r="N40" s="99" t="s">
        <v>5</v>
      </c>
      <c r="O40" s="38" t="s">
        <v>5</v>
      </c>
      <c r="P40" s="113">
        <f t="shared" si="4"/>
        <v>0</v>
      </c>
    </row>
    <row r="41" spans="1:16" s="52" customFormat="1" ht="12.75" thickBot="1">
      <c r="A41" s="130" t="s">
        <v>70</v>
      </c>
      <c r="B41" s="103" t="s">
        <v>5</v>
      </c>
      <c r="C41" s="104" t="s">
        <v>5</v>
      </c>
      <c r="D41" s="133">
        <f t="shared" si="0"/>
        <v>0</v>
      </c>
      <c r="E41" s="105" t="s">
        <v>5</v>
      </c>
      <c r="F41" s="104" t="s">
        <v>5</v>
      </c>
      <c r="G41" s="134">
        <f t="shared" si="1"/>
        <v>0</v>
      </c>
      <c r="H41" s="103" t="s">
        <v>5</v>
      </c>
      <c r="I41" s="104" t="s">
        <v>5</v>
      </c>
      <c r="J41" s="133">
        <f t="shared" si="2"/>
        <v>0</v>
      </c>
      <c r="K41" s="105">
        <v>1</v>
      </c>
      <c r="L41" s="104">
        <v>3</v>
      </c>
      <c r="M41" s="120">
        <f t="shared" si="3"/>
        <v>4</v>
      </c>
      <c r="N41" s="103" t="s">
        <v>5</v>
      </c>
      <c r="O41" s="104" t="s">
        <v>5</v>
      </c>
      <c r="P41" s="127">
        <f t="shared" si="4"/>
        <v>0</v>
      </c>
    </row>
    <row r="42" spans="1:16" s="52" customFormat="1" ht="12.75" thickBot="1">
      <c r="A42" s="64" t="s">
        <v>1</v>
      </c>
      <c r="B42" s="227">
        <f>SUM(B6:B41)</f>
        <v>8</v>
      </c>
      <c r="C42" s="326">
        <f aca="true" t="shared" si="5" ref="C42:P42">SUM(C6:C41)</f>
        <v>11</v>
      </c>
      <c r="D42" s="329">
        <f t="shared" si="5"/>
        <v>19</v>
      </c>
      <c r="E42" s="227">
        <f t="shared" si="5"/>
        <v>10</v>
      </c>
      <c r="F42" s="326">
        <f t="shared" si="5"/>
        <v>14</v>
      </c>
      <c r="G42" s="327">
        <f t="shared" si="5"/>
        <v>24</v>
      </c>
      <c r="H42" s="330">
        <f t="shared" si="5"/>
        <v>17</v>
      </c>
      <c r="I42" s="326">
        <f t="shared" si="5"/>
        <v>10</v>
      </c>
      <c r="J42" s="329">
        <f t="shared" si="5"/>
        <v>27</v>
      </c>
      <c r="K42" s="227">
        <f t="shared" si="5"/>
        <v>399</v>
      </c>
      <c r="L42" s="326">
        <f t="shared" si="5"/>
        <v>500</v>
      </c>
      <c r="M42" s="327">
        <f t="shared" si="5"/>
        <v>899</v>
      </c>
      <c r="N42" s="330">
        <f t="shared" si="5"/>
        <v>56</v>
      </c>
      <c r="O42" s="326">
        <f t="shared" si="5"/>
        <v>56</v>
      </c>
      <c r="P42" s="327">
        <f t="shared" si="5"/>
        <v>112</v>
      </c>
    </row>
    <row r="43" s="51" customFormat="1" ht="12"/>
    <row r="44" s="51" customFormat="1" ht="12"/>
  </sheetData>
  <sheetProtection/>
  <mergeCells count="6">
    <mergeCell ref="K4:M4"/>
    <mergeCell ref="N4:P4"/>
    <mergeCell ref="A4:A5"/>
    <mergeCell ref="B4:D4"/>
    <mergeCell ref="E4:G4"/>
    <mergeCell ref="H4:J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B2" sqref="A2:IV2"/>
    </sheetView>
  </sheetViews>
  <sheetFormatPr defaultColWidth="9.140625" defaultRowHeight="12.75"/>
  <cols>
    <col min="1" max="1" width="34.140625" style="0" customWidth="1"/>
    <col min="2" max="3" width="8.140625" style="0" customWidth="1"/>
    <col min="7" max="7" width="21.421875" style="0" bestFit="1" customWidth="1"/>
    <col min="8" max="9" width="6.7109375" style="0" customWidth="1"/>
    <col min="10" max="10" width="13.8515625" style="0" bestFit="1" customWidth="1"/>
  </cols>
  <sheetData>
    <row r="1" spans="1:2" ht="12.75">
      <c r="A1" s="1" t="s">
        <v>252</v>
      </c>
      <c r="B1" s="1"/>
    </row>
    <row r="2" spans="1:2" ht="12.75">
      <c r="A2" s="5" t="s">
        <v>253</v>
      </c>
      <c r="B2" s="5"/>
    </row>
    <row r="3" spans="1:2" ht="12.75">
      <c r="A3" s="5"/>
      <c r="B3" s="5"/>
    </row>
    <row r="4" spans="1:2" ht="12.75">
      <c r="A4" s="5"/>
      <c r="B4" s="5"/>
    </row>
    <row r="5" ht="13.5" thickBot="1"/>
    <row r="6" spans="1:4" ht="20.25" customHeight="1">
      <c r="A6" s="261" t="s">
        <v>183</v>
      </c>
      <c r="B6" s="261" t="s">
        <v>213</v>
      </c>
      <c r="C6" s="263"/>
      <c r="D6" s="264"/>
    </row>
    <row r="7" spans="1:4" ht="20.25" customHeight="1" thickBot="1">
      <c r="A7" s="262"/>
      <c r="B7" s="106" t="s">
        <v>215</v>
      </c>
      <c r="C7" s="107" t="s">
        <v>216</v>
      </c>
      <c r="D7" s="108" t="s">
        <v>2</v>
      </c>
    </row>
    <row r="8" spans="1:4" ht="12.75">
      <c r="A8" s="131" t="s">
        <v>11</v>
      </c>
      <c r="B8" s="100" t="s">
        <v>5</v>
      </c>
      <c r="C8" s="101">
        <v>1</v>
      </c>
      <c r="D8" s="132">
        <v>1</v>
      </c>
    </row>
    <row r="9" spans="1:4" ht="12.75">
      <c r="A9" s="130" t="s">
        <v>17</v>
      </c>
      <c r="B9" s="99" t="s">
        <v>5</v>
      </c>
      <c r="C9" s="38">
        <v>1</v>
      </c>
      <c r="D9" s="129">
        <v>1</v>
      </c>
    </row>
    <row r="10" spans="1:4" ht="12.75">
      <c r="A10" s="130" t="s">
        <v>49</v>
      </c>
      <c r="B10" s="99" t="s">
        <v>5</v>
      </c>
      <c r="C10" s="38">
        <v>4</v>
      </c>
      <c r="D10" s="129">
        <v>4</v>
      </c>
    </row>
    <row r="11" spans="1:4" ht="12.75">
      <c r="A11" s="130" t="s">
        <v>53</v>
      </c>
      <c r="B11" s="99">
        <v>1</v>
      </c>
      <c r="C11" s="38">
        <v>4</v>
      </c>
      <c r="D11" s="129">
        <v>5</v>
      </c>
    </row>
    <row r="12" spans="1:4" ht="12.75">
      <c r="A12" s="130" t="s">
        <v>64</v>
      </c>
      <c r="B12" s="99" t="s">
        <v>5</v>
      </c>
      <c r="C12" s="38">
        <v>1</v>
      </c>
      <c r="D12" s="129">
        <v>1</v>
      </c>
    </row>
    <row r="13" spans="1:4" ht="13.5" thickBot="1">
      <c r="A13" s="130" t="s">
        <v>70</v>
      </c>
      <c r="B13" s="103" t="s">
        <v>5</v>
      </c>
      <c r="C13" s="104">
        <v>4</v>
      </c>
      <c r="D13" s="331">
        <v>4</v>
      </c>
    </row>
    <row r="14" spans="1:4" ht="20.25" customHeight="1" thickBot="1">
      <c r="A14" s="109" t="s">
        <v>230</v>
      </c>
      <c r="B14" s="332">
        <f>SUM(B8:B13)</f>
        <v>1</v>
      </c>
      <c r="C14" s="333">
        <f>SUM(C8:C13)</f>
        <v>15</v>
      </c>
      <c r="D14" s="334">
        <f>SUM(D8:D13)</f>
        <v>16</v>
      </c>
    </row>
  </sheetData>
  <sheetProtection/>
  <mergeCells count="2">
    <mergeCell ref="A6:A7"/>
    <mergeCell ref="B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J16" sqref="J16"/>
    </sheetView>
  </sheetViews>
  <sheetFormatPr defaultColWidth="9.140625" defaultRowHeight="12.75"/>
  <cols>
    <col min="1" max="1" width="32.00390625" style="0" customWidth="1"/>
    <col min="2" max="10" width="10.8515625" style="0" customWidth="1"/>
  </cols>
  <sheetData>
    <row r="1" spans="1:5" ht="12.75">
      <c r="A1" s="6" t="s">
        <v>254</v>
      </c>
      <c r="B1" s="6"/>
      <c r="C1" s="6"/>
      <c r="D1" s="6"/>
      <c r="E1" s="6"/>
    </row>
    <row r="2" spans="1:5" ht="12.75">
      <c r="A2" s="7" t="s">
        <v>217</v>
      </c>
      <c r="B2" s="7"/>
      <c r="C2" s="7"/>
      <c r="D2" s="7"/>
      <c r="E2" s="7"/>
    </row>
    <row r="3" spans="1:5" ht="12.75">
      <c r="A3" s="7"/>
      <c r="B3" s="7"/>
      <c r="C3" s="7"/>
      <c r="D3" s="7"/>
      <c r="E3" s="7"/>
    </row>
    <row r="4" spans="1:5" ht="12.75">
      <c r="A4" s="7"/>
      <c r="B4" s="7"/>
      <c r="C4" s="7"/>
      <c r="D4" s="7"/>
      <c r="E4" s="7"/>
    </row>
    <row r="5" spans="1:5" ht="12.75">
      <c r="A5" s="7"/>
      <c r="B5" s="7"/>
      <c r="C5" s="7"/>
      <c r="D5" s="7"/>
      <c r="E5" s="7"/>
    </row>
    <row r="6" spans="1:5" ht="13.5" thickBot="1">
      <c r="A6" s="7"/>
      <c r="B6" s="7"/>
      <c r="C6" s="7"/>
      <c r="D6" s="7"/>
      <c r="E6" s="7"/>
    </row>
    <row r="7" spans="1:10" ht="37.5" customHeight="1">
      <c r="A7" s="271" t="s">
        <v>183</v>
      </c>
      <c r="B7" s="265" t="s">
        <v>80</v>
      </c>
      <c r="C7" s="266"/>
      <c r="D7" s="267"/>
      <c r="E7" s="266" t="s">
        <v>81</v>
      </c>
      <c r="F7" s="266"/>
      <c r="G7" s="266"/>
      <c r="H7" s="268" t="s">
        <v>207</v>
      </c>
      <c r="I7" s="269"/>
      <c r="J7" s="270"/>
    </row>
    <row r="8" spans="1:10" ht="13.5" thickBot="1">
      <c r="A8" s="272"/>
      <c r="B8" s="121" t="s">
        <v>215</v>
      </c>
      <c r="C8" s="122" t="s">
        <v>216</v>
      </c>
      <c r="D8" s="123" t="s">
        <v>2</v>
      </c>
      <c r="E8" s="124" t="s">
        <v>215</v>
      </c>
      <c r="F8" s="122" t="s">
        <v>216</v>
      </c>
      <c r="G8" s="125" t="s">
        <v>2</v>
      </c>
      <c r="H8" s="121" t="s">
        <v>215</v>
      </c>
      <c r="I8" s="122" t="s">
        <v>216</v>
      </c>
      <c r="J8" s="123" t="s">
        <v>2</v>
      </c>
    </row>
    <row r="9" spans="1:10" ht="12.75">
      <c r="A9" s="117" t="s">
        <v>8</v>
      </c>
      <c r="B9" s="118"/>
      <c r="C9" s="58">
        <v>1</v>
      </c>
      <c r="D9" s="119">
        <v>1</v>
      </c>
      <c r="E9" s="54">
        <v>2</v>
      </c>
      <c r="F9" s="58" t="s">
        <v>5</v>
      </c>
      <c r="G9" s="120">
        <v>2</v>
      </c>
      <c r="H9" s="118">
        <v>3</v>
      </c>
      <c r="I9" s="58" t="s">
        <v>5</v>
      </c>
      <c r="J9" s="119">
        <v>4</v>
      </c>
    </row>
    <row r="10" spans="1:10" ht="12.75">
      <c r="A10" s="114" t="s">
        <v>11</v>
      </c>
      <c r="B10" s="115"/>
      <c r="C10" s="53">
        <v>2</v>
      </c>
      <c r="D10" s="113">
        <v>2</v>
      </c>
      <c r="E10" s="56">
        <v>1</v>
      </c>
      <c r="F10" s="53" t="s">
        <v>5</v>
      </c>
      <c r="G10" s="120">
        <v>1</v>
      </c>
      <c r="H10" s="115" t="s">
        <v>5</v>
      </c>
      <c r="I10" s="53" t="s">
        <v>5</v>
      </c>
      <c r="J10" s="113">
        <v>2</v>
      </c>
    </row>
    <row r="11" spans="1:10" ht="12.75">
      <c r="A11" s="114" t="s">
        <v>17</v>
      </c>
      <c r="B11" s="115" t="s">
        <v>5</v>
      </c>
      <c r="C11" s="53"/>
      <c r="D11" s="113">
        <v>0</v>
      </c>
      <c r="E11" s="56" t="s">
        <v>5</v>
      </c>
      <c r="F11" s="53">
        <v>1</v>
      </c>
      <c r="G11" s="120">
        <v>1</v>
      </c>
      <c r="H11" s="115" t="s">
        <v>5</v>
      </c>
      <c r="I11" s="53" t="s">
        <v>5</v>
      </c>
      <c r="J11" s="113">
        <v>0</v>
      </c>
    </row>
    <row r="12" spans="1:10" ht="12.75">
      <c r="A12" s="114" t="s">
        <v>25</v>
      </c>
      <c r="B12" s="115" t="s">
        <v>5</v>
      </c>
      <c r="C12" s="53">
        <v>2</v>
      </c>
      <c r="D12" s="113">
        <v>2</v>
      </c>
      <c r="E12" s="56" t="s">
        <v>5</v>
      </c>
      <c r="F12" s="53">
        <v>1</v>
      </c>
      <c r="G12" s="120">
        <v>1</v>
      </c>
      <c r="H12" s="115" t="s">
        <v>5</v>
      </c>
      <c r="I12" s="53" t="s">
        <v>5</v>
      </c>
      <c r="J12" s="113">
        <v>2</v>
      </c>
    </row>
    <row r="13" spans="1:10" ht="12.75">
      <c r="A13" s="114" t="s">
        <v>39</v>
      </c>
      <c r="B13" s="115" t="s">
        <v>5</v>
      </c>
      <c r="C13" s="53" t="s">
        <v>5</v>
      </c>
      <c r="D13" s="113">
        <v>0</v>
      </c>
      <c r="E13" s="56" t="s">
        <v>5</v>
      </c>
      <c r="F13" s="53">
        <v>1</v>
      </c>
      <c r="G13" s="120">
        <v>1</v>
      </c>
      <c r="H13" s="115" t="s">
        <v>5</v>
      </c>
      <c r="I13" s="53" t="s">
        <v>5</v>
      </c>
      <c r="J13" s="113">
        <v>0</v>
      </c>
    </row>
    <row r="14" spans="1:10" ht="12.75">
      <c r="A14" s="114" t="s">
        <v>49</v>
      </c>
      <c r="B14" s="115" t="s">
        <v>5</v>
      </c>
      <c r="C14" s="53" t="s">
        <v>5</v>
      </c>
      <c r="D14" s="113">
        <v>0</v>
      </c>
      <c r="E14" s="56" t="s">
        <v>5</v>
      </c>
      <c r="F14" s="53">
        <v>1</v>
      </c>
      <c r="G14" s="120">
        <v>1</v>
      </c>
      <c r="H14" s="115" t="s">
        <v>5</v>
      </c>
      <c r="I14" s="53" t="s">
        <v>5</v>
      </c>
      <c r="J14" s="113">
        <v>0</v>
      </c>
    </row>
    <row r="15" spans="1:10" ht="12.75">
      <c r="A15" s="114" t="s">
        <v>51</v>
      </c>
      <c r="B15" s="115" t="s">
        <v>5</v>
      </c>
      <c r="C15" s="53">
        <v>1</v>
      </c>
      <c r="D15" s="113">
        <v>1</v>
      </c>
      <c r="E15" s="56" t="s">
        <v>5</v>
      </c>
      <c r="F15" s="53">
        <v>1</v>
      </c>
      <c r="G15" s="116">
        <v>1</v>
      </c>
      <c r="H15" s="115" t="s">
        <v>5</v>
      </c>
      <c r="I15" s="53">
        <v>1</v>
      </c>
      <c r="J15" s="113">
        <v>0</v>
      </c>
    </row>
    <row r="16" spans="1:10" ht="12.75">
      <c r="A16" s="114" t="s">
        <v>53</v>
      </c>
      <c r="B16" s="115" t="s">
        <v>5</v>
      </c>
      <c r="C16" s="53" t="s">
        <v>5</v>
      </c>
      <c r="D16" s="113">
        <v>0</v>
      </c>
      <c r="E16" s="56" t="s">
        <v>5</v>
      </c>
      <c r="F16" s="53" t="s">
        <v>5</v>
      </c>
      <c r="G16" s="116">
        <v>0</v>
      </c>
      <c r="H16" s="115">
        <v>1</v>
      </c>
      <c r="I16" s="53">
        <v>1</v>
      </c>
      <c r="J16" s="113">
        <v>1</v>
      </c>
    </row>
    <row r="17" spans="1:10" ht="13.5" thickBot="1">
      <c r="A17" s="114" t="s">
        <v>70</v>
      </c>
      <c r="B17" s="126">
        <v>1</v>
      </c>
      <c r="C17" s="60">
        <v>2</v>
      </c>
      <c r="D17" s="127">
        <v>3</v>
      </c>
      <c r="E17" s="56">
        <v>1</v>
      </c>
      <c r="F17" s="53">
        <v>6</v>
      </c>
      <c r="G17" s="116">
        <v>7</v>
      </c>
      <c r="H17" s="115" t="s">
        <v>5</v>
      </c>
      <c r="I17" s="53">
        <v>1</v>
      </c>
      <c r="J17" s="113">
        <v>3</v>
      </c>
    </row>
    <row r="18" spans="1:10" ht="18.75" customHeight="1" thickBot="1">
      <c r="A18" s="109" t="s">
        <v>1</v>
      </c>
      <c r="B18" s="110">
        <f>SUM(B9:B17)</f>
        <v>1</v>
      </c>
      <c r="C18" s="111">
        <f aca="true" t="shared" si="0" ref="C18:J18">SUM(C9:C17)</f>
        <v>8</v>
      </c>
      <c r="D18" s="112">
        <f t="shared" si="0"/>
        <v>9</v>
      </c>
      <c r="E18" s="110">
        <f t="shared" si="0"/>
        <v>4</v>
      </c>
      <c r="F18" s="111">
        <f t="shared" si="0"/>
        <v>11</v>
      </c>
      <c r="G18" s="112">
        <f t="shared" si="0"/>
        <v>15</v>
      </c>
      <c r="H18" s="110">
        <f t="shared" si="0"/>
        <v>4</v>
      </c>
      <c r="I18" s="111">
        <f t="shared" si="0"/>
        <v>3</v>
      </c>
      <c r="J18" s="112">
        <f t="shared" si="0"/>
        <v>12</v>
      </c>
    </row>
  </sheetData>
  <sheetProtection/>
  <mergeCells count="4">
    <mergeCell ref="B7:D7"/>
    <mergeCell ref="E7:G7"/>
    <mergeCell ref="H7:J7"/>
    <mergeCell ref="A7:A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B2" sqref="A2:IV2"/>
    </sheetView>
  </sheetViews>
  <sheetFormatPr defaultColWidth="9.140625" defaultRowHeight="12.75"/>
  <cols>
    <col min="1" max="1" width="20.28125" style="0" customWidth="1"/>
    <col min="2" max="10" width="10.8515625" style="0" customWidth="1"/>
  </cols>
  <sheetData>
    <row r="1" ht="12.75">
      <c r="A1" s="6" t="s">
        <v>255</v>
      </c>
    </row>
    <row r="2" ht="12.75">
      <c r="A2" s="7" t="s">
        <v>256</v>
      </c>
    </row>
    <row r="3" ht="12.75">
      <c r="A3" s="7"/>
    </row>
    <row r="4" ht="12.75">
      <c r="A4" s="7"/>
    </row>
    <row r="5" ht="12.75">
      <c r="A5" s="7"/>
    </row>
    <row r="6" ht="13.5" thickBot="1"/>
    <row r="7" spans="1:10" ht="12.75">
      <c r="A7" s="271" t="s">
        <v>183</v>
      </c>
      <c r="B7" s="265" t="s">
        <v>80</v>
      </c>
      <c r="C7" s="266"/>
      <c r="D7" s="267"/>
      <c r="E7" s="266" t="s">
        <v>81</v>
      </c>
      <c r="F7" s="266"/>
      <c r="G7" s="266"/>
      <c r="H7" s="268" t="s">
        <v>207</v>
      </c>
      <c r="I7" s="269"/>
      <c r="J7" s="270"/>
    </row>
    <row r="8" spans="1:10" ht="13.5" thickBot="1">
      <c r="A8" s="273"/>
      <c r="B8" s="337" t="s">
        <v>215</v>
      </c>
      <c r="C8" s="338" t="s">
        <v>216</v>
      </c>
      <c r="D8" s="339" t="s">
        <v>2</v>
      </c>
      <c r="E8" s="340" t="s">
        <v>215</v>
      </c>
      <c r="F8" s="338" t="s">
        <v>216</v>
      </c>
      <c r="G8" s="341" t="s">
        <v>2</v>
      </c>
      <c r="H8" s="337" t="s">
        <v>215</v>
      </c>
      <c r="I8" s="338" t="s">
        <v>216</v>
      </c>
      <c r="J8" s="339" t="s">
        <v>2</v>
      </c>
    </row>
    <row r="9" spans="1:10" ht="12.75">
      <c r="A9" s="335" t="s">
        <v>25</v>
      </c>
      <c r="B9" s="342" t="s">
        <v>5</v>
      </c>
      <c r="C9" s="232" t="s">
        <v>5</v>
      </c>
      <c r="D9" s="347">
        <f>SUM(B9:C9)</f>
        <v>0</v>
      </c>
      <c r="E9" s="350" t="s">
        <v>5</v>
      </c>
      <c r="F9" s="343">
        <v>2</v>
      </c>
      <c r="G9" s="351">
        <f>SUM(E9:F9)</f>
        <v>2</v>
      </c>
      <c r="H9" s="348" t="s">
        <v>5</v>
      </c>
      <c r="I9" s="232" t="s">
        <v>5</v>
      </c>
      <c r="J9" s="344">
        <f>SUM(H9:I9)</f>
        <v>0</v>
      </c>
    </row>
    <row r="10" spans="1:10" ht="13.5" thickBot="1">
      <c r="A10" s="336" t="s">
        <v>53</v>
      </c>
      <c r="B10" s="126" t="s">
        <v>5</v>
      </c>
      <c r="C10" s="60">
        <v>1</v>
      </c>
      <c r="D10" s="128">
        <f>SUM(B10:C10)</f>
        <v>1</v>
      </c>
      <c r="E10" s="345" t="s">
        <v>5</v>
      </c>
      <c r="F10" s="233" t="s">
        <v>5</v>
      </c>
      <c r="G10" s="352" t="s">
        <v>5</v>
      </c>
      <c r="H10" s="349" t="s">
        <v>5</v>
      </c>
      <c r="I10" s="233" t="s">
        <v>5</v>
      </c>
      <c r="J10" s="346" t="s">
        <v>5</v>
      </c>
    </row>
    <row r="11" spans="1:10" ht="13.5" thickBot="1">
      <c r="A11" s="229" t="s">
        <v>197</v>
      </c>
      <c r="B11" s="110">
        <f>SUM(B9:B10)</f>
        <v>0</v>
      </c>
      <c r="C11" s="111">
        <f>SUM(C9:C10)</f>
        <v>1</v>
      </c>
      <c r="D11" s="112">
        <f>SUM(D9:D10)</f>
        <v>1</v>
      </c>
      <c r="E11" s="110">
        <f>SUM(E9:E10)</f>
        <v>0</v>
      </c>
      <c r="F11" s="111">
        <f>SUM(F9:F10)</f>
        <v>2</v>
      </c>
      <c r="G11" s="112">
        <f>SUM(G9:G10)</f>
        <v>2</v>
      </c>
      <c r="H11" s="110">
        <f>SUM(H9:H10)</f>
        <v>0</v>
      </c>
      <c r="I11" s="111">
        <f>SUM(I9:I10)</f>
        <v>0</v>
      </c>
      <c r="J11" s="112">
        <f>SUM(J9:J10)</f>
        <v>0</v>
      </c>
    </row>
  </sheetData>
  <sheetProtection/>
  <mergeCells count="4">
    <mergeCell ref="A7:A8"/>
    <mergeCell ref="B7:D7"/>
    <mergeCell ref="E7:G7"/>
    <mergeCell ref="H7:J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12"/>
  <sheetViews>
    <sheetView workbookViewId="0" topLeftCell="A1">
      <selection activeCell="L10" sqref="L10"/>
    </sheetView>
  </sheetViews>
  <sheetFormatPr defaultColWidth="9.140625" defaultRowHeight="12.75"/>
  <cols>
    <col min="1" max="1" width="32.28125" style="0" customWidth="1"/>
  </cols>
  <sheetData>
    <row r="1" s="7" customFormat="1" ht="12.75">
      <c r="A1" s="1" t="s">
        <v>257</v>
      </c>
    </row>
    <row r="2" s="7" customFormat="1" ht="12.75">
      <c r="A2" s="5" t="s">
        <v>224</v>
      </c>
    </row>
    <row r="3" ht="13.5" thickBot="1"/>
    <row r="4" spans="1:12" ht="13.5" thickBot="1">
      <c r="A4" s="274" t="s">
        <v>0</v>
      </c>
      <c r="B4" s="277" t="s">
        <v>129</v>
      </c>
      <c r="C4" s="278"/>
      <c r="D4" s="279"/>
      <c r="E4" s="280" t="s">
        <v>130</v>
      </c>
      <c r="F4" s="281"/>
      <c r="G4" s="282"/>
      <c r="H4" s="276" t="s">
        <v>1</v>
      </c>
      <c r="L4" s="37"/>
    </row>
    <row r="5" spans="1:8" ht="13.5" thickBot="1">
      <c r="A5" s="275"/>
      <c r="B5" s="353" t="s">
        <v>236</v>
      </c>
      <c r="C5" s="240" t="s">
        <v>237</v>
      </c>
      <c r="D5" s="238" t="s">
        <v>2</v>
      </c>
      <c r="E5" s="359" t="s">
        <v>236</v>
      </c>
      <c r="F5" s="240" t="s">
        <v>237</v>
      </c>
      <c r="G5" s="238" t="s">
        <v>2</v>
      </c>
      <c r="H5" s="365"/>
    </row>
    <row r="6" spans="1:8" ht="12.75">
      <c r="A6" s="335" t="s">
        <v>4</v>
      </c>
      <c r="B6" s="342">
        <v>1</v>
      </c>
      <c r="C6" s="356" t="s">
        <v>5</v>
      </c>
      <c r="D6" s="362">
        <f>SUM(B6:C6)</f>
        <v>1</v>
      </c>
      <c r="E6" s="360" t="s">
        <v>5</v>
      </c>
      <c r="F6" s="356">
        <v>8</v>
      </c>
      <c r="G6" s="362">
        <f>SUM(E6:F6)</f>
        <v>8</v>
      </c>
      <c r="H6" s="366">
        <f>SUM(D6,G6)</f>
        <v>9</v>
      </c>
    </row>
    <row r="7" spans="1:8" ht="12.75">
      <c r="A7" s="195" t="s">
        <v>6</v>
      </c>
      <c r="B7" s="115" t="s">
        <v>5</v>
      </c>
      <c r="C7" s="57" t="s">
        <v>5</v>
      </c>
      <c r="D7" s="363">
        <f aca="true" t="shared" si="0" ref="D7:D69">SUM(B7:C7)</f>
        <v>0</v>
      </c>
      <c r="E7" s="56" t="s">
        <v>5</v>
      </c>
      <c r="F7" s="57">
        <v>4</v>
      </c>
      <c r="G7" s="363">
        <f aca="true" t="shared" si="1" ref="G7:G69">SUM(E7:F7)</f>
        <v>4</v>
      </c>
      <c r="H7" s="367">
        <f aca="true" t="shared" si="2" ref="H7:H68">SUM(D7,G7)</f>
        <v>4</v>
      </c>
    </row>
    <row r="8" spans="1:8" ht="12.75">
      <c r="A8" s="195" t="s">
        <v>7</v>
      </c>
      <c r="B8" s="115" t="s">
        <v>5</v>
      </c>
      <c r="C8" s="57" t="s">
        <v>5</v>
      </c>
      <c r="D8" s="363">
        <f t="shared" si="0"/>
        <v>0</v>
      </c>
      <c r="E8" s="56">
        <v>1</v>
      </c>
      <c r="F8" s="57" t="s">
        <v>5</v>
      </c>
      <c r="G8" s="363">
        <f t="shared" si="1"/>
        <v>1</v>
      </c>
      <c r="H8" s="367">
        <f t="shared" si="2"/>
        <v>1</v>
      </c>
    </row>
    <row r="9" spans="1:8" ht="12.75">
      <c r="A9" s="195" t="s">
        <v>97</v>
      </c>
      <c r="B9" s="115" t="s">
        <v>5</v>
      </c>
      <c r="C9" s="57" t="s">
        <v>5</v>
      </c>
      <c r="D9" s="363">
        <f t="shared" si="0"/>
        <v>0</v>
      </c>
      <c r="E9" s="56">
        <v>2</v>
      </c>
      <c r="F9" s="57" t="s">
        <v>5</v>
      </c>
      <c r="G9" s="363">
        <f t="shared" si="1"/>
        <v>2</v>
      </c>
      <c r="H9" s="367">
        <f t="shared" si="2"/>
        <v>2</v>
      </c>
    </row>
    <row r="10" spans="1:8" ht="12.75">
      <c r="A10" s="195" t="s">
        <v>8</v>
      </c>
      <c r="B10" s="115">
        <v>1</v>
      </c>
      <c r="C10" s="57" t="s">
        <v>5</v>
      </c>
      <c r="D10" s="363">
        <f t="shared" si="0"/>
        <v>1</v>
      </c>
      <c r="E10" s="56">
        <v>12</v>
      </c>
      <c r="F10" s="57">
        <v>8</v>
      </c>
      <c r="G10" s="363">
        <f t="shared" si="1"/>
        <v>20</v>
      </c>
      <c r="H10" s="367">
        <f t="shared" si="2"/>
        <v>21</v>
      </c>
    </row>
    <row r="11" spans="1:8" ht="12.75">
      <c r="A11" s="195" t="s">
        <v>99</v>
      </c>
      <c r="B11" s="115" t="s">
        <v>5</v>
      </c>
      <c r="C11" s="57" t="s">
        <v>5</v>
      </c>
      <c r="D11" s="363">
        <f t="shared" si="0"/>
        <v>0</v>
      </c>
      <c r="E11" s="56" t="s">
        <v>5</v>
      </c>
      <c r="F11" s="57">
        <v>1</v>
      </c>
      <c r="G11" s="363">
        <f t="shared" si="1"/>
        <v>1</v>
      </c>
      <c r="H11" s="367">
        <f t="shared" si="2"/>
        <v>1</v>
      </c>
    </row>
    <row r="12" spans="1:8" ht="12.75">
      <c r="A12" s="195" t="s">
        <v>9</v>
      </c>
      <c r="B12" s="115">
        <v>1</v>
      </c>
      <c r="C12" s="57">
        <v>2</v>
      </c>
      <c r="D12" s="363">
        <f t="shared" si="0"/>
        <v>3</v>
      </c>
      <c r="E12" s="56" t="s">
        <v>5</v>
      </c>
      <c r="F12" s="57">
        <v>2</v>
      </c>
      <c r="G12" s="363">
        <f t="shared" si="1"/>
        <v>2</v>
      </c>
      <c r="H12" s="367">
        <f t="shared" si="2"/>
        <v>5</v>
      </c>
    </row>
    <row r="13" spans="1:8" ht="12.75">
      <c r="A13" s="195" t="s">
        <v>10</v>
      </c>
      <c r="B13" s="115" t="s">
        <v>5</v>
      </c>
      <c r="C13" s="57" t="s">
        <v>5</v>
      </c>
      <c r="D13" s="363">
        <f t="shared" si="0"/>
        <v>0</v>
      </c>
      <c r="E13" s="56">
        <v>1</v>
      </c>
      <c r="F13" s="57">
        <v>3</v>
      </c>
      <c r="G13" s="363">
        <f t="shared" si="1"/>
        <v>4</v>
      </c>
      <c r="H13" s="367">
        <f t="shared" si="2"/>
        <v>4</v>
      </c>
    </row>
    <row r="14" spans="1:8" ht="12.75">
      <c r="A14" s="195" t="s">
        <v>11</v>
      </c>
      <c r="B14" s="115" t="s">
        <v>5</v>
      </c>
      <c r="C14" s="57" t="s">
        <v>5</v>
      </c>
      <c r="D14" s="363">
        <f t="shared" si="0"/>
        <v>0</v>
      </c>
      <c r="E14" s="56">
        <v>3</v>
      </c>
      <c r="F14" s="57">
        <v>1</v>
      </c>
      <c r="G14" s="363">
        <f t="shared" si="1"/>
        <v>4</v>
      </c>
      <c r="H14" s="367">
        <f t="shared" si="2"/>
        <v>4</v>
      </c>
    </row>
    <row r="15" spans="1:8" ht="12.75">
      <c r="A15" s="195" t="s">
        <v>12</v>
      </c>
      <c r="B15" s="115" t="s">
        <v>5</v>
      </c>
      <c r="C15" s="57" t="s">
        <v>5</v>
      </c>
      <c r="D15" s="363">
        <f t="shared" si="0"/>
        <v>0</v>
      </c>
      <c r="E15" s="56" t="s">
        <v>5</v>
      </c>
      <c r="F15" s="57">
        <v>1</v>
      </c>
      <c r="G15" s="363">
        <f t="shared" si="1"/>
        <v>1</v>
      </c>
      <c r="H15" s="367">
        <f t="shared" si="2"/>
        <v>1</v>
      </c>
    </row>
    <row r="16" spans="1:8" ht="12.75">
      <c r="A16" s="195" t="s">
        <v>13</v>
      </c>
      <c r="B16" s="115">
        <v>1</v>
      </c>
      <c r="C16" s="57">
        <v>4</v>
      </c>
      <c r="D16" s="363">
        <f t="shared" si="0"/>
        <v>5</v>
      </c>
      <c r="E16" s="56">
        <v>74</v>
      </c>
      <c r="F16" s="57">
        <v>68</v>
      </c>
      <c r="G16" s="363">
        <f t="shared" si="1"/>
        <v>142</v>
      </c>
      <c r="H16" s="367">
        <f t="shared" si="2"/>
        <v>147</v>
      </c>
    </row>
    <row r="17" spans="1:8" ht="12.75">
      <c r="A17" s="195" t="s">
        <v>85</v>
      </c>
      <c r="B17" s="115" t="s">
        <v>5</v>
      </c>
      <c r="C17" s="57" t="s">
        <v>5</v>
      </c>
      <c r="D17" s="363">
        <f t="shared" si="0"/>
        <v>0</v>
      </c>
      <c r="E17" s="56" t="s">
        <v>5</v>
      </c>
      <c r="F17" s="57">
        <v>1</v>
      </c>
      <c r="G17" s="363">
        <f t="shared" si="1"/>
        <v>1</v>
      </c>
      <c r="H17" s="367">
        <f t="shared" si="2"/>
        <v>1</v>
      </c>
    </row>
    <row r="18" spans="1:8" ht="12.75">
      <c r="A18" s="195" t="s">
        <v>103</v>
      </c>
      <c r="B18" s="115">
        <v>1</v>
      </c>
      <c r="C18" s="57" t="s">
        <v>5</v>
      </c>
      <c r="D18" s="363">
        <f t="shared" si="0"/>
        <v>1</v>
      </c>
      <c r="E18" s="56" t="s">
        <v>5</v>
      </c>
      <c r="F18" s="57" t="s">
        <v>5</v>
      </c>
      <c r="G18" s="363">
        <f t="shared" si="1"/>
        <v>0</v>
      </c>
      <c r="H18" s="367">
        <f t="shared" si="2"/>
        <v>1</v>
      </c>
    </row>
    <row r="19" spans="1:8" ht="12.75">
      <c r="A19" s="195" t="s">
        <v>17</v>
      </c>
      <c r="B19" s="115">
        <v>5</v>
      </c>
      <c r="C19" s="57">
        <v>9</v>
      </c>
      <c r="D19" s="363">
        <f t="shared" si="0"/>
        <v>14</v>
      </c>
      <c r="E19" s="56">
        <v>9</v>
      </c>
      <c r="F19" s="57">
        <v>43</v>
      </c>
      <c r="G19" s="363">
        <f t="shared" si="1"/>
        <v>52</v>
      </c>
      <c r="H19" s="367">
        <f t="shared" si="2"/>
        <v>66</v>
      </c>
    </row>
    <row r="20" spans="1:8" ht="12.75">
      <c r="A20" s="195" t="s">
        <v>105</v>
      </c>
      <c r="B20" s="115" t="s">
        <v>5</v>
      </c>
      <c r="C20" s="57" t="s">
        <v>5</v>
      </c>
      <c r="D20" s="363">
        <f t="shared" si="0"/>
        <v>0</v>
      </c>
      <c r="E20" s="56">
        <v>1</v>
      </c>
      <c r="F20" s="57">
        <v>1</v>
      </c>
      <c r="G20" s="363">
        <f t="shared" si="1"/>
        <v>2</v>
      </c>
      <c r="H20" s="367">
        <f t="shared" si="2"/>
        <v>2</v>
      </c>
    </row>
    <row r="21" spans="1:8" ht="12.75">
      <c r="A21" s="195" t="s">
        <v>18</v>
      </c>
      <c r="B21" s="115" t="s">
        <v>5</v>
      </c>
      <c r="C21" s="57" t="s">
        <v>5</v>
      </c>
      <c r="D21" s="363">
        <f t="shared" si="0"/>
        <v>0</v>
      </c>
      <c r="E21" s="56">
        <v>3</v>
      </c>
      <c r="F21" s="57">
        <v>11</v>
      </c>
      <c r="G21" s="363">
        <f t="shared" si="1"/>
        <v>14</v>
      </c>
      <c r="H21" s="367">
        <f t="shared" si="2"/>
        <v>14</v>
      </c>
    </row>
    <row r="22" spans="1:8" ht="12.75">
      <c r="A22" s="195" t="s">
        <v>106</v>
      </c>
      <c r="B22" s="115" t="s">
        <v>5</v>
      </c>
      <c r="C22" s="57" t="s">
        <v>5</v>
      </c>
      <c r="D22" s="363">
        <f t="shared" si="0"/>
        <v>0</v>
      </c>
      <c r="E22" s="56">
        <v>2</v>
      </c>
      <c r="F22" s="57">
        <v>1</v>
      </c>
      <c r="G22" s="363">
        <f t="shared" si="1"/>
        <v>3</v>
      </c>
      <c r="H22" s="367">
        <f t="shared" si="2"/>
        <v>3</v>
      </c>
    </row>
    <row r="23" spans="1:8" ht="12.75">
      <c r="A23" s="195" t="s">
        <v>20</v>
      </c>
      <c r="B23" s="115" t="s">
        <v>5</v>
      </c>
      <c r="C23" s="57">
        <v>1</v>
      </c>
      <c r="D23" s="363">
        <f t="shared" si="0"/>
        <v>1</v>
      </c>
      <c r="E23" s="56" t="s">
        <v>5</v>
      </c>
      <c r="F23" s="57" t="s">
        <v>5</v>
      </c>
      <c r="G23" s="363">
        <f t="shared" si="1"/>
        <v>0</v>
      </c>
      <c r="H23" s="367">
        <f t="shared" si="2"/>
        <v>1</v>
      </c>
    </row>
    <row r="24" spans="1:8" ht="12.75">
      <c r="A24" s="195" t="s">
        <v>87</v>
      </c>
      <c r="B24" s="115">
        <v>1</v>
      </c>
      <c r="C24" s="57" t="s">
        <v>5</v>
      </c>
      <c r="D24" s="363">
        <f t="shared" si="0"/>
        <v>1</v>
      </c>
      <c r="E24" s="56">
        <v>7</v>
      </c>
      <c r="F24" s="57">
        <v>587</v>
      </c>
      <c r="G24" s="363">
        <f t="shared" si="1"/>
        <v>594</v>
      </c>
      <c r="H24" s="367">
        <f t="shared" si="2"/>
        <v>595</v>
      </c>
    </row>
    <row r="25" spans="1:8" ht="12.75">
      <c r="A25" s="195" t="s">
        <v>22</v>
      </c>
      <c r="B25" s="115" t="s">
        <v>5</v>
      </c>
      <c r="C25" s="57" t="s">
        <v>5</v>
      </c>
      <c r="D25" s="363">
        <f t="shared" si="0"/>
        <v>0</v>
      </c>
      <c r="E25" s="56" t="s">
        <v>5</v>
      </c>
      <c r="F25" s="57">
        <v>5</v>
      </c>
      <c r="G25" s="363">
        <f t="shared" si="1"/>
        <v>5</v>
      </c>
      <c r="H25" s="367">
        <f t="shared" si="2"/>
        <v>5</v>
      </c>
    </row>
    <row r="26" spans="1:8" ht="12.75">
      <c r="A26" s="195" t="s">
        <v>23</v>
      </c>
      <c r="B26" s="115" t="s">
        <v>5</v>
      </c>
      <c r="C26" s="57">
        <v>6</v>
      </c>
      <c r="D26" s="363">
        <f t="shared" si="0"/>
        <v>6</v>
      </c>
      <c r="E26" s="56">
        <v>3</v>
      </c>
      <c r="F26" s="57">
        <v>14</v>
      </c>
      <c r="G26" s="363">
        <f t="shared" si="1"/>
        <v>17</v>
      </c>
      <c r="H26" s="367">
        <f t="shared" si="2"/>
        <v>23</v>
      </c>
    </row>
    <row r="27" spans="1:8" ht="12.75">
      <c r="A27" s="195" t="s">
        <v>25</v>
      </c>
      <c r="B27" s="115" t="s">
        <v>5</v>
      </c>
      <c r="C27" s="57">
        <v>4</v>
      </c>
      <c r="D27" s="363">
        <f t="shared" si="0"/>
        <v>4</v>
      </c>
      <c r="E27" s="56">
        <v>11</v>
      </c>
      <c r="F27" s="57">
        <v>156</v>
      </c>
      <c r="G27" s="363">
        <f t="shared" si="1"/>
        <v>167</v>
      </c>
      <c r="H27" s="367">
        <f t="shared" si="2"/>
        <v>171</v>
      </c>
    </row>
    <row r="28" spans="1:8" ht="12.75">
      <c r="A28" s="195" t="s">
        <v>88</v>
      </c>
      <c r="B28" s="115">
        <v>1</v>
      </c>
      <c r="C28" s="57">
        <v>1</v>
      </c>
      <c r="D28" s="363">
        <f t="shared" si="0"/>
        <v>2</v>
      </c>
      <c r="E28" s="56">
        <v>1</v>
      </c>
      <c r="F28" s="57">
        <v>24</v>
      </c>
      <c r="G28" s="363">
        <f t="shared" si="1"/>
        <v>25</v>
      </c>
      <c r="H28" s="367">
        <f t="shared" si="2"/>
        <v>27</v>
      </c>
    </row>
    <row r="29" spans="1:8" ht="12.75">
      <c r="A29" s="195" t="s">
        <v>26</v>
      </c>
      <c r="B29" s="115">
        <v>3</v>
      </c>
      <c r="C29" s="57">
        <v>2</v>
      </c>
      <c r="D29" s="363">
        <f t="shared" si="0"/>
        <v>5</v>
      </c>
      <c r="E29" s="56">
        <v>3</v>
      </c>
      <c r="F29" s="57">
        <v>13</v>
      </c>
      <c r="G29" s="363">
        <f t="shared" si="1"/>
        <v>16</v>
      </c>
      <c r="H29" s="367">
        <f t="shared" si="2"/>
        <v>21</v>
      </c>
    </row>
    <row r="30" spans="1:8" ht="12.75">
      <c r="A30" s="195" t="s">
        <v>27</v>
      </c>
      <c r="B30" s="115">
        <v>1</v>
      </c>
      <c r="C30" s="57">
        <v>3</v>
      </c>
      <c r="D30" s="363">
        <f t="shared" si="0"/>
        <v>4</v>
      </c>
      <c r="E30" s="56">
        <v>2</v>
      </c>
      <c r="F30" s="57">
        <v>3</v>
      </c>
      <c r="G30" s="363">
        <f t="shared" si="1"/>
        <v>5</v>
      </c>
      <c r="H30" s="367">
        <f t="shared" si="2"/>
        <v>9</v>
      </c>
    </row>
    <row r="31" spans="1:8" ht="12.75">
      <c r="A31" s="195" t="s">
        <v>108</v>
      </c>
      <c r="B31" s="115" t="s">
        <v>5</v>
      </c>
      <c r="C31" s="57">
        <v>1</v>
      </c>
      <c r="D31" s="363">
        <f t="shared" si="0"/>
        <v>1</v>
      </c>
      <c r="E31" s="56" t="s">
        <v>5</v>
      </c>
      <c r="F31" s="57" t="s">
        <v>5</v>
      </c>
      <c r="G31" s="363">
        <f t="shared" si="1"/>
        <v>0</v>
      </c>
      <c r="H31" s="367">
        <f t="shared" si="2"/>
        <v>1</v>
      </c>
    </row>
    <row r="32" spans="1:8" ht="12.75">
      <c r="A32" s="195" t="s">
        <v>89</v>
      </c>
      <c r="B32" s="115" t="s">
        <v>5</v>
      </c>
      <c r="C32" s="57" t="s">
        <v>5</v>
      </c>
      <c r="D32" s="363">
        <f t="shared" si="0"/>
        <v>0</v>
      </c>
      <c r="E32" s="56">
        <v>1</v>
      </c>
      <c r="F32" s="57" t="s">
        <v>5</v>
      </c>
      <c r="G32" s="363">
        <f t="shared" si="1"/>
        <v>1</v>
      </c>
      <c r="H32" s="367">
        <f t="shared" si="2"/>
        <v>1</v>
      </c>
    </row>
    <row r="33" spans="1:8" ht="12.75">
      <c r="A33" s="195" t="s">
        <v>109</v>
      </c>
      <c r="B33" s="115" t="s">
        <v>5</v>
      </c>
      <c r="C33" s="57">
        <v>1</v>
      </c>
      <c r="D33" s="363">
        <f t="shared" si="0"/>
        <v>1</v>
      </c>
      <c r="E33" s="56" t="s">
        <v>5</v>
      </c>
      <c r="F33" s="57">
        <v>1</v>
      </c>
      <c r="G33" s="363">
        <f t="shared" si="1"/>
        <v>1</v>
      </c>
      <c r="H33" s="367">
        <f t="shared" si="2"/>
        <v>2</v>
      </c>
    </row>
    <row r="34" spans="1:8" ht="12.75">
      <c r="A34" s="195" t="s">
        <v>110</v>
      </c>
      <c r="B34" s="115" t="s">
        <v>5</v>
      </c>
      <c r="C34" s="57">
        <v>1</v>
      </c>
      <c r="D34" s="363">
        <f t="shared" si="0"/>
        <v>1</v>
      </c>
      <c r="E34" s="56" t="s">
        <v>5</v>
      </c>
      <c r="F34" s="57" t="s">
        <v>5</v>
      </c>
      <c r="G34" s="363">
        <f t="shared" si="1"/>
        <v>0</v>
      </c>
      <c r="H34" s="367">
        <f t="shared" si="2"/>
        <v>1</v>
      </c>
    </row>
    <row r="35" spans="1:8" ht="12.75">
      <c r="A35" s="195" t="s">
        <v>28</v>
      </c>
      <c r="B35" s="115" t="s">
        <v>5</v>
      </c>
      <c r="C35" s="57" t="s">
        <v>5</v>
      </c>
      <c r="D35" s="363">
        <f t="shared" si="0"/>
        <v>0</v>
      </c>
      <c r="E35" s="56" t="s">
        <v>5</v>
      </c>
      <c r="F35" s="57">
        <v>1</v>
      </c>
      <c r="G35" s="363">
        <f t="shared" si="1"/>
        <v>1</v>
      </c>
      <c r="H35" s="367">
        <f t="shared" si="2"/>
        <v>1</v>
      </c>
    </row>
    <row r="36" spans="1:8" ht="12.75">
      <c r="A36" s="195" t="s">
        <v>29</v>
      </c>
      <c r="B36" s="115" t="s">
        <v>5</v>
      </c>
      <c r="C36" s="57" t="s">
        <v>5</v>
      </c>
      <c r="D36" s="363">
        <f t="shared" si="0"/>
        <v>0</v>
      </c>
      <c r="E36" s="56" t="s">
        <v>5</v>
      </c>
      <c r="F36" s="57">
        <v>1</v>
      </c>
      <c r="G36" s="363">
        <f t="shared" si="1"/>
        <v>1</v>
      </c>
      <c r="H36" s="367">
        <f t="shared" si="2"/>
        <v>1</v>
      </c>
    </row>
    <row r="37" spans="1:8" ht="12.75">
      <c r="A37" s="195" t="s">
        <v>112</v>
      </c>
      <c r="B37" s="115">
        <v>2</v>
      </c>
      <c r="C37" s="57">
        <v>1</v>
      </c>
      <c r="D37" s="363">
        <f t="shared" si="0"/>
        <v>3</v>
      </c>
      <c r="E37" s="56">
        <v>1</v>
      </c>
      <c r="F37" s="57" t="s">
        <v>5</v>
      </c>
      <c r="G37" s="363">
        <f t="shared" si="1"/>
        <v>1</v>
      </c>
      <c r="H37" s="367">
        <f t="shared" si="2"/>
        <v>4</v>
      </c>
    </row>
    <row r="38" spans="1:8" ht="12.75">
      <c r="A38" s="195" t="s">
        <v>30</v>
      </c>
      <c r="B38" s="115" t="s">
        <v>5</v>
      </c>
      <c r="C38" s="57" t="s">
        <v>5</v>
      </c>
      <c r="D38" s="363">
        <f t="shared" si="0"/>
        <v>0</v>
      </c>
      <c r="E38" s="56">
        <v>3</v>
      </c>
      <c r="F38" s="57">
        <v>7</v>
      </c>
      <c r="G38" s="363">
        <f t="shared" si="1"/>
        <v>10</v>
      </c>
      <c r="H38" s="367">
        <f t="shared" si="2"/>
        <v>10</v>
      </c>
    </row>
    <row r="39" spans="1:8" ht="12.75">
      <c r="A39" s="195" t="s">
        <v>31</v>
      </c>
      <c r="B39" s="115" t="s">
        <v>5</v>
      </c>
      <c r="C39" s="57" t="s">
        <v>5</v>
      </c>
      <c r="D39" s="363">
        <f t="shared" si="0"/>
        <v>0</v>
      </c>
      <c r="E39" s="56">
        <v>1</v>
      </c>
      <c r="F39" s="57">
        <v>3</v>
      </c>
      <c r="G39" s="363">
        <f t="shared" si="1"/>
        <v>4</v>
      </c>
      <c r="H39" s="367">
        <f t="shared" si="2"/>
        <v>4</v>
      </c>
    </row>
    <row r="40" spans="1:8" ht="12.75">
      <c r="A40" s="195" t="s">
        <v>32</v>
      </c>
      <c r="B40" s="115" t="s">
        <v>5</v>
      </c>
      <c r="C40" s="57" t="s">
        <v>5</v>
      </c>
      <c r="D40" s="363">
        <f t="shared" si="0"/>
        <v>0</v>
      </c>
      <c r="E40" s="56">
        <v>2</v>
      </c>
      <c r="F40" s="57" t="s">
        <v>5</v>
      </c>
      <c r="G40" s="363">
        <f t="shared" si="1"/>
        <v>2</v>
      </c>
      <c r="H40" s="367">
        <f t="shared" si="2"/>
        <v>2</v>
      </c>
    </row>
    <row r="41" spans="1:8" ht="12.75">
      <c r="A41" s="195" t="s">
        <v>239</v>
      </c>
      <c r="B41" s="115" t="s">
        <v>5</v>
      </c>
      <c r="C41" s="57" t="s">
        <v>5</v>
      </c>
      <c r="D41" s="363">
        <f t="shared" si="0"/>
        <v>0</v>
      </c>
      <c r="E41" s="56" t="s">
        <v>5</v>
      </c>
      <c r="F41" s="57">
        <v>1</v>
      </c>
      <c r="G41" s="363">
        <f t="shared" si="1"/>
        <v>1</v>
      </c>
      <c r="H41" s="367">
        <f t="shared" si="2"/>
        <v>1</v>
      </c>
    </row>
    <row r="42" spans="1:8" ht="12.75">
      <c r="A42" s="195" t="s">
        <v>33</v>
      </c>
      <c r="B42" s="115">
        <v>2</v>
      </c>
      <c r="C42" s="57">
        <v>2</v>
      </c>
      <c r="D42" s="363">
        <f t="shared" si="0"/>
        <v>4</v>
      </c>
      <c r="E42" s="56">
        <v>2</v>
      </c>
      <c r="F42" s="57">
        <v>2</v>
      </c>
      <c r="G42" s="363">
        <f t="shared" si="1"/>
        <v>4</v>
      </c>
      <c r="H42" s="367">
        <f t="shared" si="2"/>
        <v>8</v>
      </c>
    </row>
    <row r="43" spans="1:8" ht="12.75">
      <c r="A43" s="195" t="s">
        <v>34</v>
      </c>
      <c r="B43" s="115" t="s">
        <v>5</v>
      </c>
      <c r="C43" s="57" t="s">
        <v>5</v>
      </c>
      <c r="D43" s="363">
        <f t="shared" si="0"/>
        <v>0</v>
      </c>
      <c r="E43" s="56" t="s">
        <v>5</v>
      </c>
      <c r="F43" s="57">
        <v>1</v>
      </c>
      <c r="G43" s="363">
        <f t="shared" si="1"/>
        <v>1</v>
      </c>
      <c r="H43" s="367">
        <f t="shared" si="2"/>
        <v>1</v>
      </c>
    </row>
    <row r="44" spans="1:8" ht="12.75">
      <c r="A44" s="195" t="s">
        <v>35</v>
      </c>
      <c r="B44" s="115" t="s">
        <v>5</v>
      </c>
      <c r="C44" s="57" t="s">
        <v>5</v>
      </c>
      <c r="D44" s="363">
        <f t="shared" si="0"/>
        <v>0</v>
      </c>
      <c r="E44" s="56">
        <v>1</v>
      </c>
      <c r="F44" s="57">
        <v>1</v>
      </c>
      <c r="G44" s="363">
        <f t="shared" si="1"/>
        <v>2</v>
      </c>
      <c r="H44" s="367">
        <f t="shared" si="2"/>
        <v>2</v>
      </c>
    </row>
    <row r="45" spans="1:8" ht="12.75">
      <c r="A45" s="195" t="s">
        <v>114</v>
      </c>
      <c r="B45" s="115">
        <v>1</v>
      </c>
      <c r="C45" s="57">
        <v>6</v>
      </c>
      <c r="D45" s="363">
        <f t="shared" si="0"/>
        <v>7</v>
      </c>
      <c r="E45" s="56" t="s">
        <v>5</v>
      </c>
      <c r="F45" s="57" t="s">
        <v>5</v>
      </c>
      <c r="G45" s="363">
        <f t="shared" si="1"/>
        <v>0</v>
      </c>
      <c r="H45" s="367">
        <f t="shared" si="2"/>
        <v>7</v>
      </c>
    </row>
    <row r="46" spans="1:8" ht="12.75">
      <c r="A46" s="195" t="s">
        <v>115</v>
      </c>
      <c r="B46" s="115" t="s">
        <v>5</v>
      </c>
      <c r="C46" s="57" t="s">
        <v>5</v>
      </c>
      <c r="D46" s="363">
        <f t="shared" si="0"/>
        <v>0</v>
      </c>
      <c r="E46" s="56" t="s">
        <v>5</v>
      </c>
      <c r="F46" s="57">
        <v>1</v>
      </c>
      <c r="G46" s="363">
        <f t="shared" si="1"/>
        <v>1</v>
      </c>
      <c r="H46" s="367">
        <f t="shared" si="2"/>
        <v>1</v>
      </c>
    </row>
    <row r="47" spans="1:8" ht="12.75">
      <c r="A47" s="195" t="s">
        <v>37</v>
      </c>
      <c r="B47" s="115" t="s">
        <v>5</v>
      </c>
      <c r="C47" s="57" t="s">
        <v>5</v>
      </c>
      <c r="D47" s="363">
        <f t="shared" si="0"/>
        <v>0</v>
      </c>
      <c r="E47" s="56">
        <v>1</v>
      </c>
      <c r="F47" s="57">
        <v>4</v>
      </c>
      <c r="G47" s="363">
        <f t="shared" si="1"/>
        <v>5</v>
      </c>
      <c r="H47" s="367">
        <f t="shared" si="2"/>
        <v>5</v>
      </c>
    </row>
    <row r="48" spans="1:8" ht="12.75">
      <c r="A48" s="195" t="s">
        <v>118</v>
      </c>
      <c r="B48" s="115" t="s">
        <v>5</v>
      </c>
      <c r="C48" s="57" t="s">
        <v>5</v>
      </c>
      <c r="D48" s="363">
        <f t="shared" si="0"/>
        <v>0</v>
      </c>
      <c r="E48" s="56" t="s">
        <v>5</v>
      </c>
      <c r="F48" s="57">
        <v>2</v>
      </c>
      <c r="G48" s="363">
        <f t="shared" si="1"/>
        <v>2</v>
      </c>
      <c r="H48" s="367">
        <f t="shared" si="2"/>
        <v>2</v>
      </c>
    </row>
    <row r="49" spans="1:8" ht="12.75">
      <c r="A49" s="195" t="s">
        <v>39</v>
      </c>
      <c r="B49" s="115" t="s">
        <v>5</v>
      </c>
      <c r="C49" s="57">
        <v>1</v>
      </c>
      <c r="D49" s="363">
        <f t="shared" si="0"/>
        <v>1</v>
      </c>
      <c r="E49" s="56">
        <v>2</v>
      </c>
      <c r="F49" s="57">
        <v>3</v>
      </c>
      <c r="G49" s="363">
        <f t="shared" si="1"/>
        <v>5</v>
      </c>
      <c r="H49" s="367">
        <f t="shared" si="2"/>
        <v>6</v>
      </c>
    </row>
    <row r="50" spans="1:8" ht="12.75">
      <c r="A50" s="195" t="s">
        <v>44</v>
      </c>
      <c r="B50" s="115" t="s">
        <v>5</v>
      </c>
      <c r="C50" s="57" t="s">
        <v>5</v>
      </c>
      <c r="D50" s="363">
        <f t="shared" si="0"/>
        <v>0</v>
      </c>
      <c r="E50" s="56">
        <v>1</v>
      </c>
      <c r="F50" s="57">
        <v>3</v>
      </c>
      <c r="G50" s="363">
        <f t="shared" si="1"/>
        <v>4</v>
      </c>
      <c r="H50" s="367">
        <f t="shared" si="2"/>
        <v>4</v>
      </c>
    </row>
    <row r="51" spans="1:8" ht="12.75">
      <c r="A51" s="195" t="s">
        <v>120</v>
      </c>
      <c r="B51" s="115" t="s">
        <v>5</v>
      </c>
      <c r="C51" s="57">
        <v>1</v>
      </c>
      <c r="D51" s="363">
        <f t="shared" si="0"/>
        <v>1</v>
      </c>
      <c r="E51" s="56" t="s">
        <v>5</v>
      </c>
      <c r="F51" s="57" t="s">
        <v>5</v>
      </c>
      <c r="G51" s="363">
        <f t="shared" si="1"/>
        <v>0</v>
      </c>
      <c r="H51" s="367">
        <f t="shared" si="2"/>
        <v>1</v>
      </c>
    </row>
    <row r="52" spans="1:8" ht="12.75">
      <c r="A52" s="195" t="s">
        <v>46</v>
      </c>
      <c r="B52" s="115">
        <v>1</v>
      </c>
      <c r="C52" s="57" t="s">
        <v>5</v>
      </c>
      <c r="D52" s="363">
        <f t="shared" si="0"/>
        <v>1</v>
      </c>
      <c r="E52" s="56">
        <v>4</v>
      </c>
      <c r="F52" s="57">
        <v>9</v>
      </c>
      <c r="G52" s="363">
        <f t="shared" si="1"/>
        <v>13</v>
      </c>
      <c r="H52" s="367">
        <f t="shared" si="2"/>
        <v>14</v>
      </c>
    </row>
    <row r="53" spans="1:8" ht="12.75">
      <c r="A53" s="195" t="s">
        <v>47</v>
      </c>
      <c r="B53" s="115">
        <v>1</v>
      </c>
      <c r="C53" s="57" t="s">
        <v>5</v>
      </c>
      <c r="D53" s="363">
        <f t="shared" si="0"/>
        <v>1</v>
      </c>
      <c r="E53" s="56">
        <v>4</v>
      </c>
      <c r="F53" s="57">
        <v>2</v>
      </c>
      <c r="G53" s="363">
        <f t="shared" si="1"/>
        <v>6</v>
      </c>
      <c r="H53" s="367">
        <f t="shared" si="2"/>
        <v>7</v>
      </c>
    </row>
    <row r="54" spans="1:8" ht="12.75">
      <c r="A54" s="195" t="s">
        <v>140</v>
      </c>
      <c r="B54" s="115" t="s">
        <v>5</v>
      </c>
      <c r="C54" s="57" t="s">
        <v>5</v>
      </c>
      <c r="D54" s="363">
        <f t="shared" si="0"/>
        <v>0</v>
      </c>
      <c r="E54" s="56" t="s">
        <v>5</v>
      </c>
      <c r="F54" s="57">
        <v>1</v>
      </c>
      <c r="G54" s="363">
        <f t="shared" si="1"/>
        <v>1</v>
      </c>
      <c r="H54" s="367">
        <f t="shared" si="2"/>
        <v>1</v>
      </c>
    </row>
    <row r="55" spans="1:8" ht="12.75">
      <c r="A55" s="195" t="s">
        <v>48</v>
      </c>
      <c r="B55" s="115" t="s">
        <v>5</v>
      </c>
      <c r="C55" s="57" t="s">
        <v>5</v>
      </c>
      <c r="D55" s="363">
        <f t="shared" si="0"/>
        <v>0</v>
      </c>
      <c r="E55" s="56" t="s">
        <v>5</v>
      </c>
      <c r="F55" s="57">
        <v>27</v>
      </c>
      <c r="G55" s="363">
        <f t="shared" si="1"/>
        <v>27</v>
      </c>
      <c r="H55" s="367">
        <f t="shared" si="2"/>
        <v>27</v>
      </c>
    </row>
    <row r="56" spans="1:8" ht="12.75">
      <c r="A56" s="195" t="s">
        <v>49</v>
      </c>
      <c r="B56" s="115" t="s">
        <v>5</v>
      </c>
      <c r="C56" s="57" t="s">
        <v>5</v>
      </c>
      <c r="D56" s="363">
        <f t="shared" si="0"/>
        <v>0</v>
      </c>
      <c r="E56" s="56">
        <v>1</v>
      </c>
      <c r="F56" s="57">
        <v>5</v>
      </c>
      <c r="G56" s="363">
        <f t="shared" si="1"/>
        <v>6</v>
      </c>
      <c r="H56" s="367">
        <f t="shared" si="2"/>
        <v>6</v>
      </c>
    </row>
    <row r="57" spans="1:8" ht="12.75">
      <c r="A57" s="195" t="s">
        <v>74</v>
      </c>
      <c r="B57" s="115" t="s">
        <v>5</v>
      </c>
      <c r="C57" s="57">
        <v>1</v>
      </c>
      <c r="D57" s="363">
        <f t="shared" si="0"/>
        <v>1</v>
      </c>
      <c r="E57" s="56">
        <v>1</v>
      </c>
      <c r="F57" s="57">
        <v>5</v>
      </c>
      <c r="G57" s="363">
        <f t="shared" si="1"/>
        <v>6</v>
      </c>
      <c r="H57" s="367">
        <f t="shared" si="2"/>
        <v>7</v>
      </c>
    </row>
    <row r="58" spans="1:8" ht="12.75">
      <c r="A58" s="195" t="s">
        <v>51</v>
      </c>
      <c r="B58" s="115">
        <v>1</v>
      </c>
      <c r="C58" s="57">
        <v>1</v>
      </c>
      <c r="D58" s="363">
        <f t="shared" si="0"/>
        <v>2</v>
      </c>
      <c r="E58" s="56">
        <v>1</v>
      </c>
      <c r="F58" s="57">
        <v>6</v>
      </c>
      <c r="G58" s="363">
        <f t="shared" si="1"/>
        <v>7</v>
      </c>
      <c r="H58" s="367">
        <f t="shared" si="2"/>
        <v>9</v>
      </c>
    </row>
    <row r="59" spans="1:8" ht="12.75">
      <c r="A59" s="195" t="s">
        <v>211</v>
      </c>
      <c r="B59" s="115" t="s">
        <v>5</v>
      </c>
      <c r="C59" s="57" t="s">
        <v>5</v>
      </c>
      <c r="D59" s="363">
        <f t="shared" si="0"/>
        <v>0</v>
      </c>
      <c r="E59" s="56" t="s">
        <v>5</v>
      </c>
      <c r="F59" s="57">
        <v>3</v>
      </c>
      <c r="G59" s="363">
        <f t="shared" si="1"/>
        <v>3</v>
      </c>
      <c r="H59" s="367">
        <f t="shared" si="2"/>
        <v>3</v>
      </c>
    </row>
    <row r="60" spans="1:8" ht="12.75">
      <c r="A60" s="195" t="s">
        <v>124</v>
      </c>
      <c r="B60" s="115" t="s">
        <v>5</v>
      </c>
      <c r="C60" s="57" t="s">
        <v>5</v>
      </c>
      <c r="D60" s="363">
        <f t="shared" si="0"/>
        <v>0</v>
      </c>
      <c r="E60" s="56" t="s">
        <v>5</v>
      </c>
      <c r="F60" s="57">
        <v>5</v>
      </c>
      <c r="G60" s="363">
        <f t="shared" si="1"/>
        <v>5</v>
      </c>
      <c r="H60" s="367">
        <f t="shared" si="2"/>
        <v>5</v>
      </c>
    </row>
    <row r="61" spans="1:8" ht="12.75">
      <c r="A61" s="195" t="s">
        <v>52</v>
      </c>
      <c r="B61" s="115" t="s">
        <v>5</v>
      </c>
      <c r="C61" s="57" t="s">
        <v>5</v>
      </c>
      <c r="D61" s="363">
        <f t="shared" si="0"/>
        <v>0</v>
      </c>
      <c r="E61" s="56">
        <v>1</v>
      </c>
      <c r="F61" s="57">
        <v>3</v>
      </c>
      <c r="G61" s="363">
        <f t="shared" si="1"/>
        <v>4</v>
      </c>
      <c r="H61" s="367">
        <f t="shared" si="2"/>
        <v>4</v>
      </c>
    </row>
    <row r="62" spans="1:8" ht="12.75">
      <c r="A62" s="195" t="s">
        <v>91</v>
      </c>
      <c r="B62" s="115" t="s">
        <v>5</v>
      </c>
      <c r="C62" s="57" t="s">
        <v>5</v>
      </c>
      <c r="D62" s="363">
        <f t="shared" si="0"/>
        <v>0</v>
      </c>
      <c r="E62" s="56" t="s">
        <v>5</v>
      </c>
      <c r="F62" s="57">
        <v>2</v>
      </c>
      <c r="G62" s="363">
        <f t="shared" si="1"/>
        <v>2</v>
      </c>
      <c r="H62" s="367">
        <f t="shared" si="2"/>
        <v>2</v>
      </c>
    </row>
    <row r="63" spans="1:8" ht="12.75">
      <c r="A63" s="195" t="s">
        <v>53</v>
      </c>
      <c r="B63" s="115">
        <v>2</v>
      </c>
      <c r="C63" s="57">
        <v>2</v>
      </c>
      <c r="D63" s="363">
        <f t="shared" si="0"/>
        <v>4</v>
      </c>
      <c r="E63" s="56">
        <v>87</v>
      </c>
      <c r="F63" s="57">
        <v>948</v>
      </c>
      <c r="G63" s="363">
        <f t="shared" si="1"/>
        <v>1035</v>
      </c>
      <c r="H63" s="367">
        <f t="shared" si="2"/>
        <v>1039</v>
      </c>
    </row>
    <row r="64" spans="1:8" ht="12.75">
      <c r="A64" s="195" t="s">
        <v>54</v>
      </c>
      <c r="B64" s="115">
        <v>1</v>
      </c>
      <c r="C64" s="57" t="s">
        <v>5</v>
      </c>
      <c r="D64" s="363">
        <f t="shared" si="0"/>
        <v>1</v>
      </c>
      <c r="E64" s="56">
        <v>2</v>
      </c>
      <c r="F64" s="57">
        <v>1</v>
      </c>
      <c r="G64" s="363">
        <f t="shared" si="1"/>
        <v>3</v>
      </c>
      <c r="H64" s="367">
        <f t="shared" si="2"/>
        <v>4</v>
      </c>
    </row>
    <row r="65" spans="1:8" ht="12.75">
      <c r="A65" s="195" t="s">
        <v>55</v>
      </c>
      <c r="B65" s="115" t="s">
        <v>5</v>
      </c>
      <c r="C65" s="57">
        <v>2</v>
      </c>
      <c r="D65" s="363">
        <f t="shared" si="0"/>
        <v>2</v>
      </c>
      <c r="E65" s="56">
        <v>1</v>
      </c>
      <c r="F65" s="57">
        <v>1</v>
      </c>
      <c r="G65" s="363">
        <f t="shared" si="1"/>
        <v>2</v>
      </c>
      <c r="H65" s="367">
        <f t="shared" si="2"/>
        <v>4</v>
      </c>
    </row>
    <row r="66" spans="1:8" ht="12.75">
      <c r="A66" s="195" t="s">
        <v>56</v>
      </c>
      <c r="B66" s="115" t="s">
        <v>5</v>
      </c>
      <c r="C66" s="57" t="s">
        <v>5</v>
      </c>
      <c r="D66" s="363">
        <f t="shared" si="0"/>
        <v>0</v>
      </c>
      <c r="E66" s="56">
        <v>1</v>
      </c>
      <c r="F66" s="57" t="s">
        <v>5</v>
      </c>
      <c r="G66" s="363">
        <f t="shared" si="1"/>
        <v>1</v>
      </c>
      <c r="H66" s="367">
        <f t="shared" si="2"/>
        <v>1</v>
      </c>
    </row>
    <row r="67" spans="1:8" ht="12.75">
      <c r="A67" s="195" t="s">
        <v>125</v>
      </c>
      <c r="B67" s="115" t="s">
        <v>5</v>
      </c>
      <c r="C67" s="57">
        <v>1</v>
      </c>
      <c r="D67" s="363">
        <f t="shared" si="0"/>
        <v>1</v>
      </c>
      <c r="E67" s="56" t="s">
        <v>5</v>
      </c>
      <c r="F67" s="57" t="s">
        <v>5</v>
      </c>
      <c r="G67" s="363">
        <f t="shared" si="1"/>
        <v>0</v>
      </c>
      <c r="H67" s="367">
        <f t="shared" si="2"/>
        <v>1</v>
      </c>
    </row>
    <row r="68" spans="1:8" ht="12.75">
      <c r="A68" s="195" t="s">
        <v>58</v>
      </c>
      <c r="B68" s="115" t="s">
        <v>5</v>
      </c>
      <c r="C68" s="57">
        <v>1</v>
      </c>
      <c r="D68" s="363">
        <f t="shared" si="0"/>
        <v>1</v>
      </c>
      <c r="E68" s="56" t="s">
        <v>5</v>
      </c>
      <c r="F68" s="57">
        <v>14</v>
      </c>
      <c r="G68" s="363">
        <f t="shared" si="1"/>
        <v>14</v>
      </c>
      <c r="H68" s="367">
        <f t="shared" si="2"/>
        <v>15</v>
      </c>
    </row>
    <row r="69" spans="1:8" ht="12.75">
      <c r="A69" s="195" t="s">
        <v>127</v>
      </c>
      <c r="B69" s="115">
        <v>1</v>
      </c>
      <c r="C69" s="57" t="s">
        <v>5</v>
      </c>
      <c r="D69" s="363">
        <f t="shared" si="0"/>
        <v>1</v>
      </c>
      <c r="E69" s="56" t="s">
        <v>5</v>
      </c>
      <c r="F69" s="57" t="s">
        <v>5</v>
      </c>
      <c r="G69" s="363">
        <f t="shared" si="1"/>
        <v>0</v>
      </c>
      <c r="H69" s="367">
        <f aca="true" t="shared" si="3" ref="H69:H83">SUM(D69,G69)</f>
        <v>1</v>
      </c>
    </row>
    <row r="70" spans="1:8" ht="12.75">
      <c r="A70" s="195" t="s">
        <v>60</v>
      </c>
      <c r="B70" s="115" t="s">
        <v>5</v>
      </c>
      <c r="C70" s="57" t="s">
        <v>5</v>
      </c>
      <c r="D70" s="363">
        <f aca="true" t="shared" si="4" ref="D70:D84">SUM(B70:C70)</f>
        <v>0</v>
      </c>
      <c r="E70" s="56">
        <v>14</v>
      </c>
      <c r="F70" s="57">
        <v>6</v>
      </c>
      <c r="G70" s="363">
        <f aca="true" t="shared" si="5" ref="G70:G84">SUM(E70:F70)</f>
        <v>20</v>
      </c>
      <c r="H70" s="367">
        <f t="shared" si="3"/>
        <v>20</v>
      </c>
    </row>
    <row r="71" spans="1:8" ht="12.75">
      <c r="A71" s="195" t="s">
        <v>61</v>
      </c>
      <c r="B71" s="115" t="s">
        <v>5</v>
      </c>
      <c r="C71" s="57" t="s">
        <v>5</v>
      </c>
      <c r="D71" s="363">
        <f t="shared" si="4"/>
        <v>0</v>
      </c>
      <c r="E71" s="56">
        <v>1</v>
      </c>
      <c r="F71" s="57">
        <v>1</v>
      </c>
      <c r="G71" s="363">
        <f t="shared" si="5"/>
        <v>2</v>
      </c>
      <c r="H71" s="367">
        <f t="shared" si="3"/>
        <v>2</v>
      </c>
    </row>
    <row r="72" spans="1:8" ht="12.75">
      <c r="A72" s="195" t="s">
        <v>93</v>
      </c>
      <c r="B72" s="115">
        <v>1</v>
      </c>
      <c r="C72" s="57" t="s">
        <v>5</v>
      </c>
      <c r="D72" s="363">
        <f t="shared" si="4"/>
        <v>1</v>
      </c>
      <c r="E72" s="56">
        <v>1</v>
      </c>
      <c r="F72" s="57">
        <v>4</v>
      </c>
      <c r="G72" s="363">
        <f t="shared" si="5"/>
        <v>5</v>
      </c>
      <c r="H72" s="367">
        <f t="shared" si="3"/>
        <v>6</v>
      </c>
    </row>
    <row r="73" spans="1:8" ht="12.75">
      <c r="A73" s="195" t="s">
        <v>94</v>
      </c>
      <c r="B73" s="115">
        <v>1</v>
      </c>
      <c r="C73" s="57" t="s">
        <v>5</v>
      </c>
      <c r="D73" s="363">
        <f t="shared" si="4"/>
        <v>1</v>
      </c>
      <c r="E73" s="56" t="s">
        <v>5</v>
      </c>
      <c r="F73" s="57" t="s">
        <v>5</v>
      </c>
      <c r="G73" s="363">
        <f t="shared" si="5"/>
        <v>0</v>
      </c>
      <c r="H73" s="367">
        <f t="shared" si="3"/>
        <v>1</v>
      </c>
    </row>
    <row r="74" spans="1:8" ht="12.75">
      <c r="A74" s="195" t="s">
        <v>62</v>
      </c>
      <c r="B74" s="115" t="s">
        <v>5</v>
      </c>
      <c r="C74" s="57" t="s">
        <v>5</v>
      </c>
      <c r="D74" s="363">
        <f t="shared" si="4"/>
        <v>0</v>
      </c>
      <c r="E74" s="56" t="s">
        <v>5</v>
      </c>
      <c r="F74" s="57">
        <v>1</v>
      </c>
      <c r="G74" s="363">
        <f t="shared" si="5"/>
        <v>1</v>
      </c>
      <c r="H74" s="367">
        <f t="shared" si="3"/>
        <v>1</v>
      </c>
    </row>
    <row r="75" spans="1:8" ht="12.75">
      <c r="A75" s="195" t="s">
        <v>95</v>
      </c>
      <c r="B75" s="115" t="s">
        <v>5</v>
      </c>
      <c r="C75" s="57" t="s">
        <v>5</v>
      </c>
      <c r="D75" s="363">
        <f t="shared" si="4"/>
        <v>0</v>
      </c>
      <c r="E75" s="56" t="s">
        <v>5</v>
      </c>
      <c r="F75" s="57">
        <v>1</v>
      </c>
      <c r="G75" s="363">
        <f t="shared" si="5"/>
        <v>1</v>
      </c>
      <c r="H75" s="367">
        <f t="shared" si="3"/>
        <v>1</v>
      </c>
    </row>
    <row r="76" spans="1:8" ht="12.75">
      <c r="A76" s="195" t="s">
        <v>63</v>
      </c>
      <c r="B76" s="115" t="s">
        <v>5</v>
      </c>
      <c r="C76" s="57" t="s">
        <v>5</v>
      </c>
      <c r="D76" s="363">
        <f t="shared" si="4"/>
        <v>0</v>
      </c>
      <c r="E76" s="56">
        <v>1</v>
      </c>
      <c r="F76" s="57">
        <v>7</v>
      </c>
      <c r="G76" s="363">
        <f t="shared" si="5"/>
        <v>8</v>
      </c>
      <c r="H76" s="367">
        <f t="shared" si="3"/>
        <v>8</v>
      </c>
    </row>
    <row r="77" spans="1:8" ht="12.75">
      <c r="A77" s="195" t="s">
        <v>64</v>
      </c>
      <c r="B77" s="115">
        <v>7</v>
      </c>
      <c r="C77" s="57">
        <v>21</v>
      </c>
      <c r="D77" s="363">
        <f t="shared" si="4"/>
        <v>28</v>
      </c>
      <c r="E77" s="56">
        <v>5</v>
      </c>
      <c r="F77" s="57">
        <v>41</v>
      </c>
      <c r="G77" s="363">
        <f t="shared" si="5"/>
        <v>46</v>
      </c>
      <c r="H77" s="367">
        <f t="shared" si="3"/>
        <v>74</v>
      </c>
    </row>
    <row r="78" spans="1:8" ht="12.75">
      <c r="A78" s="195" t="s">
        <v>65</v>
      </c>
      <c r="B78" s="115" t="s">
        <v>5</v>
      </c>
      <c r="C78" s="57">
        <v>1</v>
      </c>
      <c r="D78" s="363">
        <f t="shared" si="4"/>
        <v>1</v>
      </c>
      <c r="E78" s="56">
        <v>2</v>
      </c>
      <c r="F78" s="57">
        <v>1</v>
      </c>
      <c r="G78" s="363">
        <f t="shared" si="5"/>
        <v>3</v>
      </c>
      <c r="H78" s="367">
        <f t="shared" si="3"/>
        <v>4</v>
      </c>
    </row>
    <row r="79" spans="1:8" ht="12.75">
      <c r="A79" s="195" t="s">
        <v>209</v>
      </c>
      <c r="B79" s="115" t="s">
        <v>5</v>
      </c>
      <c r="C79" s="57" t="s">
        <v>5</v>
      </c>
      <c r="D79" s="363">
        <f t="shared" si="4"/>
        <v>0</v>
      </c>
      <c r="E79" s="56" t="s">
        <v>5</v>
      </c>
      <c r="F79" s="57">
        <v>1</v>
      </c>
      <c r="G79" s="363">
        <f t="shared" si="5"/>
        <v>1</v>
      </c>
      <c r="H79" s="367">
        <f t="shared" si="3"/>
        <v>1</v>
      </c>
    </row>
    <row r="80" spans="1:8" ht="12.75">
      <c r="A80" s="195" t="s">
        <v>67</v>
      </c>
      <c r="B80" s="115">
        <v>17</v>
      </c>
      <c r="C80" s="57">
        <v>26</v>
      </c>
      <c r="D80" s="363">
        <f t="shared" si="4"/>
        <v>43</v>
      </c>
      <c r="E80" s="56">
        <v>337</v>
      </c>
      <c r="F80" s="57">
        <v>317</v>
      </c>
      <c r="G80" s="363">
        <f t="shared" si="5"/>
        <v>654</v>
      </c>
      <c r="H80" s="367">
        <f t="shared" si="3"/>
        <v>697</v>
      </c>
    </row>
    <row r="81" spans="1:8" ht="12.75">
      <c r="A81" s="195" t="s">
        <v>68</v>
      </c>
      <c r="B81" s="115" t="s">
        <v>5</v>
      </c>
      <c r="C81" s="57" t="s">
        <v>5</v>
      </c>
      <c r="D81" s="363">
        <f t="shared" si="4"/>
        <v>0</v>
      </c>
      <c r="E81" s="56">
        <v>3</v>
      </c>
      <c r="F81" s="57">
        <v>1</v>
      </c>
      <c r="G81" s="363">
        <f t="shared" si="5"/>
        <v>4</v>
      </c>
      <c r="H81" s="367">
        <f t="shared" si="3"/>
        <v>4</v>
      </c>
    </row>
    <row r="82" spans="1:8" ht="12.75">
      <c r="A82" s="195" t="s">
        <v>70</v>
      </c>
      <c r="B82" s="115" t="s">
        <v>5</v>
      </c>
      <c r="C82" s="57" t="s">
        <v>5</v>
      </c>
      <c r="D82" s="363">
        <f t="shared" si="4"/>
        <v>0</v>
      </c>
      <c r="E82" s="56">
        <v>3</v>
      </c>
      <c r="F82" s="57">
        <v>7</v>
      </c>
      <c r="G82" s="363">
        <f t="shared" si="5"/>
        <v>10</v>
      </c>
      <c r="H82" s="367">
        <f t="shared" si="3"/>
        <v>10</v>
      </c>
    </row>
    <row r="83" spans="1:8" ht="13.5" thickBot="1">
      <c r="A83" s="195" t="s">
        <v>76</v>
      </c>
      <c r="B83" s="345" t="s">
        <v>5</v>
      </c>
      <c r="C83" s="357" t="s">
        <v>5</v>
      </c>
      <c r="D83" s="364">
        <f t="shared" si="4"/>
        <v>0</v>
      </c>
      <c r="E83" s="349">
        <v>1</v>
      </c>
      <c r="F83" s="357" t="s">
        <v>5</v>
      </c>
      <c r="G83" s="364">
        <f t="shared" si="5"/>
        <v>1</v>
      </c>
      <c r="H83" s="368">
        <f t="shared" si="3"/>
        <v>1</v>
      </c>
    </row>
    <row r="84" spans="1:8" ht="13.5" thickBot="1">
      <c r="A84" s="228" t="s">
        <v>230</v>
      </c>
      <c r="B84" s="354">
        <f>SUM(B6:B83)</f>
        <v>54</v>
      </c>
      <c r="C84" s="358">
        <f>SUM(C6:C83)</f>
        <v>102</v>
      </c>
      <c r="D84" s="239">
        <f t="shared" si="4"/>
        <v>156</v>
      </c>
      <c r="E84" s="361">
        <f>SUM(E6:E83)</f>
        <v>621</v>
      </c>
      <c r="F84" s="358">
        <f>SUM(F6:F83)</f>
        <v>2406</v>
      </c>
      <c r="G84" s="239">
        <f t="shared" si="5"/>
        <v>3027</v>
      </c>
      <c r="H84" s="355">
        <f>SUM(H6:H83)</f>
        <v>3183</v>
      </c>
    </row>
    <row r="85" spans="1:4" ht="12.75">
      <c r="A85" s="3"/>
      <c r="B85" s="3"/>
      <c r="C85" s="3"/>
      <c r="D85" s="3"/>
    </row>
    <row r="86" spans="1:8" ht="12.75">
      <c r="A86" s="8" t="s">
        <v>131</v>
      </c>
      <c r="B86" s="9"/>
      <c r="C86" s="9"/>
      <c r="D86" s="9"/>
      <c r="E86" s="9"/>
      <c r="F86" s="9"/>
      <c r="G86" s="9"/>
      <c r="H86" s="9"/>
    </row>
    <row r="87" spans="1:8" ht="12.75">
      <c r="A87" s="10" t="s">
        <v>200</v>
      </c>
      <c r="B87" s="11"/>
      <c r="C87" s="11"/>
      <c r="D87" s="11"/>
      <c r="E87" s="11"/>
      <c r="F87" s="11"/>
      <c r="G87" s="11"/>
      <c r="H87" s="11"/>
    </row>
    <row r="88" spans="1:8" ht="12.75">
      <c r="A88" s="10" t="s">
        <v>199</v>
      </c>
      <c r="B88" s="11"/>
      <c r="C88" s="11"/>
      <c r="D88" s="11"/>
      <c r="E88" s="11"/>
      <c r="F88" s="11"/>
      <c r="G88" s="11"/>
      <c r="H88" s="11"/>
    </row>
    <row r="89" spans="1:8" ht="12.75">
      <c r="A89" s="12" t="s">
        <v>201</v>
      </c>
      <c r="B89" s="11"/>
      <c r="C89" s="11"/>
      <c r="D89" s="11"/>
      <c r="E89" s="11"/>
      <c r="F89" s="11"/>
      <c r="G89" s="11"/>
      <c r="H89" s="11"/>
    </row>
    <row r="90" spans="1:8" ht="12.75">
      <c r="A90" s="13" t="s">
        <v>132</v>
      </c>
      <c r="B90" s="11"/>
      <c r="C90" s="11"/>
      <c r="D90" s="11"/>
      <c r="E90" s="11"/>
      <c r="F90" s="11"/>
      <c r="G90" s="11"/>
      <c r="H90" s="11"/>
    </row>
    <row r="91" spans="1:8" ht="12.75">
      <c r="A91" s="14" t="s">
        <v>133</v>
      </c>
      <c r="B91" s="15"/>
      <c r="C91" s="15"/>
      <c r="D91" s="15"/>
      <c r="E91" s="15"/>
      <c r="F91" s="15"/>
      <c r="G91" s="15"/>
      <c r="H91" s="15"/>
    </row>
    <row r="107" spans="9:17" ht="12.75">
      <c r="I107" s="39"/>
      <c r="J107" s="40"/>
      <c r="K107" s="11"/>
      <c r="L107" s="11"/>
      <c r="M107" s="11"/>
      <c r="N107" s="11"/>
      <c r="O107" s="11"/>
      <c r="P107" s="11"/>
      <c r="Q107" s="11"/>
    </row>
    <row r="108" spans="9:17" ht="12.75">
      <c r="I108" s="11"/>
      <c r="J108" s="41"/>
      <c r="K108" s="11"/>
      <c r="L108" s="11"/>
      <c r="M108" s="11"/>
      <c r="N108" s="11"/>
      <c r="O108" s="11"/>
      <c r="P108" s="11"/>
      <c r="Q108" s="11"/>
    </row>
    <row r="109" spans="9:17" ht="12.75">
      <c r="I109" s="11"/>
      <c r="J109" s="41"/>
      <c r="K109" s="11"/>
      <c r="L109" s="11"/>
      <c r="M109" s="11"/>
      <c r="N109" s="11"/>
      <c r="O109" s="11"/>
      <c r="P109" s="11"/>
      <c r="Q109" s="11"/>
    </row>
    <row r="110" spans="9:17" ht="12.75">
      <c r="I110" s="11"/>
      <c r="J110" s="41"/>
      <c r="K110" s="11"/>
      <c r="L110" s="11"/>
      <c r="M110" s="11"/>
      <c r="N110" s="11"/>
      <c r="O110" s="11"/>
      <c r="P110" s="11"/>
      <c r="Q110" s="11"/>
    </row>
    <row r="111" spans="9:17" ht="12.75">
      <c r="I111" s="11"/>
      <c r="J111" s="41"/>
      <c r="K111" s="11"/>
      <c r="L111" s="11"/>
      <c r="M111" s="11"/>
      <c r="N111" s="11"/>
      <c r="O111" s="11"/>
      <c r="P111" s="11"/>
      <c r="Q111" s="11"/>
    </row>
    <row r="112" spans="9:17" ht="12.75">
      <c r="I112" s="15"/>
      <c r="J112" s="42"/>
      <c r="K112" s="11"/>
      <c r="L112" s="11"/>
      <c r="M112" s="11"/>
      <c r="N112" s="11"/>
      <c r="O112" s="11"/>
      <c r="P112" s="11"/>
      <c r="Q112" s="11"/>
    </row>
  </sheetData>
  <sheetProtection/>
  <mergeCells count="4">
    <mergeCell ref="A4:A5"/>
    <mergeCell ref="H4:H5"/>
    <mergeCell ref="B4:D4"/>
    <mergeCell ref="E4:G4"/>
  </mergeCells>
  <printOptions/>
  <pageMargins left="0.7" right="0.7" top="0.75" bottom="0.75" header="0.3" footer="0.3"/>
  <pageSetup horizontalDpi="600" verticalDpi="600" orientation="portrait" paperSize="9" scale="91" r:id="rId1"/>
  <colBreaks count="1" manualBreakCount="1">
    <brk id="8" max="11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X150"/>
  <sheetViews>
    <sheetView workbookViewId="0" topLeftCell="A1">
      <selection activeCell="N9" sqref="N9"/>
    </sheetView>
  </sheetViews>
  <sheetFormatPr defaultColWidth="9.140625" defaultRowHeight="12.75"/>
  <cols>
    <col min="1" max="1" width="35.140625" style="0" customWidth="1"/>
  </cols>
  <sheetData>
    <row r="1" s="7" customFormat="1" ht="12.75">
      <c r="A1" s="1" t="s">
        <v>258</v>
      </c>
    </row>
    <row r="2" ht="13.5" thickBot="1"/>
    <row r="3" spans="1:11" ht="13.5" thickBot="1">
      <c r="A3" s="274" t="s">
        <v>0</v>
      </c>
      <c r="B3" s="283" t="s">
        <v>146</v>
      </c>
      <c r="C3" s="284"/>
      <c r="D3" s="284"/>
      <c r="E3" s="283" t="s">
        <v>147</v>
      </c>
      <c r="F3" s="284"/>
      <c r="G3" s="285"/>
      <c r="H3" s="284" t="s">
        <v>148</v>
      </c>
      <c r="I3" s="284"/>
      <c r="J3" s="285"/>
      <c r="K3" s="274" t="s">
        <v>1</v>
      </c>
    </row>
    <row r="4" spans="1:11" ht="13.5" thickBot="1">
      <c r="A4" s="275"/>
      <c r="B4" s="230" t="s">
        <v>236</v>
      </c>
      <c r="C4" s="190" t="s">
        <v>237</v>
      </c>
      <c r="D4" s="241" t="s">
        <v>2</v>
      </c>
      <c r="E4" s="230" t="s">
        <v>236</v>
      </c>
      <c r="F4" s="191" t="s">
        <v>237</v>
      </c>
      <c r="G4" s="243" t="s">
        <v>2</v>
      </c>
      <c r="H4" s="242" t="s">
        <v>236</v>
      </c>
      <c r="I4" s="231" t="s">
        <v>237</v>
      </c>
      <c r="J4" s="190" t="s">
        <v>2</v>
      </c>
      <c r="K4" s="371"/>
    </row>
    <row r="5" spans="1:11" ht="12.75">
      <c r="A5" s="187" t="s">
        <v>4</v>
      </c>
      <c r="B5" s="54">
        <v>38</v>
      </c>
      <c r="C5" s="54">
        <v>77</v>
      </c>
      <c r="D5" s="369">
        <f>SUM(B5:C5)</f>
        <v>115</v>
      </c>
      <c r="E5" s="118">
        <v>1</v>
      </c>
      <c r="F5" s="55">
        <v>1</v>
      </c>
      <c r="G5" s="370">
        <f>SUM(E5:F5)</f>
        <v>2</v>
      </c>
      <c r="H5" s="360" t="s">
        <v>5</v>
      </c>
      <c r="I5" s="232">
        <v>6</v>
      </c>
      <c r="J5" s="369">
        <f>SUM(H5:I5)</f>
        <v>6</v>
      </c>
      <c r="K5" s="189">
        <f>SUM(D5,G5,J5)</f>
        <v>123</v>
      </c>
    </row>
    <row r="6" spans="1:11" ht="12.75">
      <c r="A6" s="188" t="s">
        <v>72</v>
      </c>
      <c r="B6" s="56">
        <v>1</v>
      </c>
      <c r="C6" s="56">
        <v>8</v>
      </c>
      <c r="D6" s="369">
        <f aca="true" t="shared" si="0" ref="D6:D68">SUM(B6:C6)</f>
        <v>9</v>
      </c>
      <c r="E6" s="115" t="s">
        <v>5</v>
      </c>
      <c r="F6" s="57" t="s">
        <v>5</v>
      </c>
      <c r="G6" s="370">
        <f aca="true" t="shared" si="1" ref="G6:G68">SUM(E6:F6)</f>
        <v>0</v>
      </c>
      <c r="H6" s="56" t="s">
        <v>5</v>
      </c>
      <c r="I6" s="53" t="s">
        <v>5</v>
      </c>
      <c r="J6" s="369">
        <f aca="true" t="shared" si="2" ref="J6:J68">SUM(H6:I6)</f>
        <v>0</v>
      </c>
      <c r="K6" s="373">
        <f aca="true" t="shared" si="3" ref="K6:K68">SUM(D6,G6,J6)</f>
        <v>9</v>
      </c>
    </row>
    <row r="7" spans="1:11" ht="12.75">
      <c r="A7" s="188" t="s">
        <v>6</v>
      </c>
      <c r="B7" s="56">
        <v>40</v>
      </c>
      <c r="C7" s="56">
        <v>183</v>
      </c>
      <c r="D7" s="369">
        <f t="shared" si="0"/>
        <v>223</v>
      </c>
      <c r="E7" s="115">
        <v>4</v>
      </c>
      <c r="F7" s="57">
        <v>2</v>
      </c>
      <c r="G7" s="370">
        <f t="shared" si="1"/>
        <v>6</v>
      </c>
      <c r="H7" s="56">
        <v>2</v>
      </c>
      <c r="I7" s="53">
        <v>3</v>
      </c>
      <c r="J7" s="369">
        <f t="shared" si="2"/>
        <v>5</v>
      </c>
      <c r="K7" s="373">
        <f t="shared" si="3"/>
        <v>234</v>
      </c>
    </row>
    <row r="8" spans="1:11" ht="12.75">
      <c r="A8" s="188" t="s">
        <v>7</v>
      </c>
      <c r="B8" s="56">
        <v>4</v>
      </c>
      <c r="C8" s="56">
        <v>1</v>
      </c>
      <c r="D8" s="369">
        <f t="shared" si="0"/>
        <v>5</v>
      </c>
      <c r="E8" s="115" t="s">
        <v>5</v>
      </c>
      <c r="F8" s="57" t="s">
        <v>5</v>
      </c>
      <c r="G8" s="370">
        <f t="shared" si="1"/>
        <v>0</v>
      </c>
      <c r="H8" s="56" t="s">
        <v>5</v>
      </c>
      <c r="I8" s="53">
        <v>1</v>
      </c>
      <c r="J8" s="369">
        <f t="shared" si="2"/>
        <v>1</v>
      </c>
      <c r="K8" s="373">
        <f t="shared" si="3"/>
        <v>6</v>
      </c>
    </row>
    <row r="9" spans="1:11" ht="12.75">
      <c r="A9" s="188" t="s">
        <v>97</v>
      </c>
      <c r="B9" s="56">
        <v>7</v>
      </c>
      <c r="C9" s="56">
        <v>10</v>
      </c>
      <c r="D9" s="369">
        <f t="shared" si="0"/>
        <v>17</v>
      </c>
      <c r="E9" s="115" t="s">
        <v>5</v>
      </c>
      <c r="F9" s="57" t="s">
        <v>5</v>
      </c>
      <c r="G9" s="370">
        <f t="shared" si="1"/>
        <v>0</v>
      </c>
      <c r="H9" s="56">
        <v>3</v>
      </c>
      <c r="I9" s="53">
        <v>2</v>
      </c>
      <c r="J9" s="369">
        <f t="shared" si="2"/>
        <v>5</v>
      </c>
      <c r="K9" s="373">
        <f t="shared" si="3"/>
        <v>22</v>
      </c>
    </row>
    <row r="10" spans="1:11" ht="12.75">
      <c r="A10" s="188" t="s">
        <v>98</v>
      </c>
      <c r="B10" s="56">
        <v>6</v>
      </c>
      <c r="C10" s="56">
        <v>4</v>
      </c>
      <c r="D10" s="369">
        <f t="shared" si="0"/>
        <v>10</v>
      </c>
      <c r="E10" s="115" t="s">
        <v>5</v>
      </c>
      <c r="F10" s="57" t="s">
        <v>5</v>
      </c>
      <c r="G10" s="370">
        <f t="shared" si="1"/>
        <v>0</v>
      </c>
      <c r="H10" s="56" t="s">
        <v>5</v>
      </c>
      <c r="I10" s="53" t="s">
        <v>5</v>
      </c>
      <c r="J10" s="369">
        <f t="shared" si="2"/>
        <v>0</v>
      </c>
      <c r="K10" s="373">
        <f t="shared" si="3"/>
        <v>10</v>
      </c>
    </row>
    <row r="11" spans="1:11" ht="12.75">
      <c r="A11" s="188" t="s">
        <v>8</v>
      </c>
      <c r="B11" s="56">
        <v>296</v>
      </c>
      <c r="C11" s="56">
        <v>200</v>
      </c>
      <c r="D11" s="369">
        <f t="shared" si="0"/>
        <v>496</v>
      </c>
      <c r="E11" s="115">
        <v>104</v>
      </c>
      <c r="F11" s="57">
        <v>66</v>
      </c>
      <c r="G11" s="370">
        <f t="shared" si="1"/>
        <v>170</v>
      </c>
      <c r="H11" s="56">
        <v>1</v>
      </c>
      <c r="I11" s="53">
        <v>2</v>
      </c>
      <c r="J11" s="369">
        <f t="shared" si="2"/>
        <v>3</v>
      </c>
      <c r="K11" s="373">
        <f t="shared" si="3"/>
        <v>669</v>
      </c>
    </row>
    <row r="12" spans="1:11" ht="12.75">
      <c r="A12" s="188" t="s">
        <v>99</v>
      </c>
      <c r="B12" s="56">
        <v>7</v>
      </c>
      <c r="C12" s="56">
        <v>16</v>
      </c>
      <c r="D12" s="369">
        <f t="shared" si="0"/>
        <v>23</v>
      </c>
      <c r="E12" s="115" t="s">
        <v>5</v>
      </c>
      <c r="F12" s="57" t="s">
        <v>5</v>
      </c>
      <c r="G12" s="370">
        <f t="shared" si="1"/>
        <v>0</v>
      </c>
      <c r="H12" s="56" t="s">
        <v>5</v>
      </c>
      <c r="I12" s="53" t="s">
        <v>5</v>
      </c>
      <c r="J12" s="369">
        <f t="shared" si="2"/>
        <v>0</v>
      </c>
      <c r="K12" s="373">
        <f t="shared" si="3"/>
        <v>23</v>
      </c>
    </row>
    <row r="13" spans="1:11" ht="12.75">
      <c r="A13" s="188" t="s">
        <v>9</v>
      </c>
      <c r="B13" s="56">
        <v>48</v>
      </c>
      <c r="C13" s="56">
        <v>35</v>
      </c>
      <c r="D13" s="369">
        <f t="shared" si="0"/>
        <v>83</v>
      </c>
      <c r="E13" s="115">
        <v>4</v>
      </c>
      <c r="F13" s="57">
        <v>4</v>
      </c>
      <c r="G13" s="370">
        <f t="shared" si="1"/>
        <v>8</v>
      </c>
      <c r="H13" s="56">
        <v>2</v>
      </c>
      <c r="I13" s="53">
        <v>14</v>
      </c>
      <c r="J13" s="369">
        <f t="shared" si="2"/>
        <v>16</v>
      </c>
      <c r="K13" s="373">
        <f t="shared" si="3"/>
        <v>107</v>
      </c>
    </row>
    <row r="14" spans="1:11" ht="12.75">
      <c r="A14" s="188" t="s">
        <v>234</v>
      </c>
      <c r="B14" s="56" t="s">
        <v>5</v>
      </c>
      <c r="C14" s="56">
        <v>2</v>
      </c>
      <c r="D14" s="369">
        <f t="shared" si="0"/>
        <v>2</v>
      </c>
      <c r="E14" s="115" t="s">
        <v>5</v>
      </c>
      <c r="F14" s="57" t="s">
        <v>5</v>
      </c>
      <c r="G14" s="370">
        <f t="shared" si="1"/>
        <v>0</v>
      </c>
      <c r="H14" s="56" t="s">
        <v>5</v>
      </c>
      <c r="I14" s="53" t="s">
        <v>5</v>
      </c>
      <c r="J14" s="369">
        <f t="shared" si="2"/>
        <v>0</v>
      </c>
      <c r="K14" s="373">
        <f t="shared" si="3"/>
        <v>2</v>
      </c>
    </row>
    <row r="15" spans="1:11" ht="12.75">
      <c r="A15" s="188" t="s">
        <v>10</v>
      </c>
      <c r="B15" s="56">
        <v>10</v>
      </c>
      <c r="C15" s="56">
        <v>45</v>
      </c>
      <c r="D15" s="369">
        <f t="shared" si="0"/>
        <v>55</v>
      </c>
      <c r="E15" s="115">
        <v>2</v>
      </c>
      <c r="F15" s="57">
        <v>2</v>
      </c>
      <c r="G15" s="370">
        <f t="shared" si="1"/>
        <v>4</v>
      </c>
      <c r="H15" s="56" t="s">
        <v>5</v>
      </c>
      <c r="I15" s="53">
        <v>7</v>
      </c>
      <c r="J15" s="369">
        <f t="shared" si="2"/>
        <v>7</v>
      </c>
      <c r="K15" s="373">
        <f t="shared" si="3"/>
        <v>66</v>
      </c>
    </row>
    <row r="16" spans="1:11" ht="12.75">
      <c r="A16" s="188" t="s">
        <v>205</v>
      </c>
      <c r="B16" s="56" t="s">
        <v>5</v>
      </c>
      <c r="C16" s="56">
        <v>2</v>
      </c>
      <c r="D16" s="369">
        <f t="shared" si="0"/>
        <v>2</v>
      </c>
      <c r="E16" s="115" t="s">
        <v>5</v>
      </c>
      <c r="F16" s="57" t="s">
        <v>5</v>
      </c>
      <c r="G16" s="370">
        <f t="shared" si="1"/>
        <v>0</v>
      </c>
      <c r="H16" s="56" t="s">
        <v>5</v>
      </c>
      <c r="I16" s="53" t="s">
        <v>5</v>
      </c>
      <c r="J16" s="369">
        <f t="shared" si="2"/>
        <v>0</v>
      </c>
      <c r="K16" s="373">
        <f t="shared" si="3"/>
        <v>2</v>
      </c>
    </row>
    <row r="17" spans="1:11" ht="12.75">
      <c r="A17" s="188" t="s">
        <v>100</v>
      </c>
      <c r="B17" s="56" t="s">
        <v>5</v>
      </c>
      <c r="C17" s="56">
        <v>1</v>
      </c>
      <c r="D17" s="369">
        <f t="shared" si="0"/>
        <v>1</v>
      </c>
      <c r="E17" s="115" t="s">
        <v>5</v>
      </c>
      <c r="F17" s="57" t="s">
        <v>5</v>
      </c>
      <c r="G17" s="370">
        <f t="shared" si="1"/>
        <v>0</v>
      </c>
      <c r="H17" s="56" t="s">
        <v>5</v>
      </c>
      <c r="I17" s="53" t="s">
        <v>5</v>
      </c>
      <c r="J17" s="369">
        <f t="shared" si="2"/>
        <v>0</v>
      </c>
      <c r="K17" s="373">
        <f t="shared" si="3"/>
        <v>1</v>
      </c>
    </row>
    <row r="18" spans="1:11" ht="12.75">
      <c r="A18" s="188" t="s">
        <v>11</v>
      </c>
      <c r="B18" s="56">
        <v>38</v>
      </c>
      <c r="C18" s="56">
        <v>33</v>
      </c>
      <c r="D18" s="369">
        <f t="shared" si="0"/>
        <v>71</v>
      </c>
      <c r="E18" s="115" t="s">
        <v>5</v>
      </c>
      <c r="F18" s="57">
        <v>1</v>
      </c>
      <c r="G18" s="370">
        <f t="shared" si="1"/>
        <v>1</v>
      </c>
      <c r="H18" s="56" t="s">
        <v>5</v>
      </c>
      <c r="I18" s="53">
        <v>2</v>
      </c>
      <c r="J18" s="369">
        <f t="shared" si="2"/>
        <v>2</v>
      </c>
      <c r="K18" s="373">
        <f t="shared" si="3"/>
        <v>74</v>
      </c>
    </row>
    <row r="19" spans="1:11" ht="12.75">
      <c r="A19" s="188" t="s">
        <v>12</v>
      </c>
      <c r="B19" s="56">
        <v>1</v>
      </c>
      <c r="C19" s="56">
        <v>2</v>
      </c>
      <c r="D19" s="369">
        <f t="shared" si="0"/>
        <v>3</v>
      </c>
      <c r="E19" s="115" t="s">
        <v>5</v>
      </c>
      <c r="F19" s="57" t="s">
        <v>5</v>
      </c>
      <c r="G19" s="370">
        <f t="shared" si="1"/>
        <v>0</v>
      </c>
      <c r="H19" s="56">
        <v>1</v>
      </c>
      <c r="I19" s="53">
        <v>2</v>
      </c>
      <c r="J19" s="369">
        <f t="shared" si="2"/>
        <v>3</v>
      </c>
      <c r="K19" s="373">
        <f t="shared" si="3"/>
        <v>6</v>
      </c>
    </row>
    <row r="20" spans="1:11" ht="12.75">
      <c r="A20" s="188" t="s">
        <v>13</v>
      </c>
      <c r="B20" s="56">
        <v>13562</v>
      </c>
      <c r="C20" s="56">
        <v>12217</v>
      </c>
      <c r="D20" s="369">
        <f t="shared" si="0"/>
        <v>25779</v>
      </c>
      <c r="E20" s="115">
        <v>784</v>
      </c>
      <c r="F20" s="57">
        <v>583</v>
      </c>
      <c r="G20" s="370">
        <f t="shared" si="1"/>
        <v>1367</v>
      </c>
      <c r="H20" s="56">
        <v>115</v>
      </c>
      <c r="I20" s="53">
        <v>160</v>
      </c>
      <c r="J20" s="369">
        <f t="shared" si="2"/>
        <v>275</v>
      </c>
      <c r="K20" s="373">
        <f t="shared" si="3"/>
        <v>27421</v>
      </c>
    </row>
    <row r="21" spans="1:11" ht="12.75">
      <c r="A21" s="188" t="s">
        <v>101</v>
      </c>
      <c r="B21" s="56">
        <v>7</v>
      </c>
      <c r="C21" s="56">
        <v>6</v>
      </c>
      <c r="D21" s="369">
        <f t="shared" si="0"/>
        <v>13</v>
      </c>
      <c r="E21" s="115">
        <v>1</v>
      </c>
      <c r="F21" s="57">
        <v>4</v>
      </c>
      <c r="G21" s="370">
        <f t="shared" si="1"/>
        <v>5</v>
      </c>
      <c r="H21" s="56">
        <v>1</v>
      </c>
      <c r="I21" s="53" t="s">
        <v>5</v>
      </c>
      <c r="J21" s="369">
        <f t="shared" si="2"/>
        <v>1</v>
      </c>
      <c r="K21" s="373">
        <f t="shared" si="3"/>
        <v>19</v>
      </c>
    </row>
    <row r="22" spans="1:11" ht="12.75">
      <c r="A22" s="188" t="s">
        <v>85</v>
      </c>
      <c r="B22" s="56">
        <v>3</v>
      </c>
      <c r="C22" s="56">
        <v>12</v>
      </c>
      <c r="D22" s="369">
        <f t="shared" si="0"/>
        <v>15</v>
      </c>
      <c r="E22" s="115" t="s">
        <v>5</v>
      </c>
      <c r="F22" s="57" t="s">
        <v>5</v>
      </c>
      <c r="G22" s="370">
        <f t="shared" si="1"/>
        <v>0</v>
      </c>
      <c r="H22" s="56" t="s">
        <v>5</v>
      </c>
      <c r="I22" s="53" t="s">
        <v>5</v>
      </c>
      <c r="J22" s="369">
        <f t="shared" si="2"/>
        <v>0</v>
      </c>
      <c r="K22" s="373">
        <f t="shared" si="3"/>
        <v>15</v>
      </c>
    </row>
    <row r="23" spans="1:11" ht="12.75">
      <c r="A23" s="188" t="s">
        <v>134</v>
      </c>
      <c r="B23" s="56">
        <v>2</v>
      </c>
      <c r="C23" s="56" t="s">
        <v>5</v>
      </c>
      <c r="D23" s="369">
        <f t="shared" si="0"/>
        <v>2</v>
      </c>
      <c r="E23" s="115" t="s">
        <v>5</v>
      </c>
      <c r="F23" s="57" t="s">
        <v>5</v>
      </c>
      <c r="G23" s="370">
        <f t="shared" si="1"/>
        <v>0</v>
      </c>
      <c r="H23" s="56" t="s">
        <v>5</v>
      </c>
      <c r="I23" s="53" t="s">
        <v>5</v>
      </c>
      <c r="J23" s="369">
        <f t="shared" si="2"/>
        <v>0</v>
      </c>
      <c r="K23" s="373">
        <f t="shared" si="3"/>
        <v>2</v>
      </c>
    </row>
    <row r="24" spans="1:11" ht="12.75">
      <c r="A24" s="188" t="s">
        <v>102</v>
      </c>
      <c r="B24" s="56">
        <v>14</v>
      </c>
      <c r="C24" s="56">
        <v>12</v>
      </c>
      <c r="D24" s="369">
        <f t="shared" si="0"/>
        <v>26</v>
      </c>
      <c r="E24" s="115" t="s">
        <v>5</v>
      </c>
      <c r="F24" s="57" t="s">
        <v>5</v>
      </c>
      <c r="G24" s="370">
        <f t="shared" si="1"/>
        <v>0</v>
      </c>
      <c r="H24" s="56" t="s">
        <v>5</v>
      </c>
      <c r="I24" s="53">
        <v>6</v>
      </c>
      <c r="J24" s="369">
        <f t="shared" si="2"/>
        <v>6</v>
      </c>
      <c r="K24" s="373">
        <f t="shared" si="3"/>
        <v>32</v>
      </c>
    </row>
    <row r="25" spans="1:11" ht="12.75">
      <c r="A25" s="188" t="s">
        <v>15</v>
      </c>
      <c r="B25" s="56">
        <v>2</v>
      </c>
      <c r="C25" s="56">
        <v>2</v>
      </c>
      <c r="D25" s="369">
        <f t="shared" si="0"/>
        <v>4</v>
      </c>
      <c r="E25" s="115" t="s">
        <v>5</v>
      </c>
      <c r="F25" s="57" t="s">
        <v>5</v>
      </c>
      <c r="G25" s="370">
        <f t="shared" si="1"/>
        <v>0</v>
      </c>
      <c r="H25" s="56" t="s">
        <v>5</v>
      </c>
      <c r="I25" s="53" t="s">
        <v>5</v>
      </c>
      <c r="J25" s="369">
        <f t="shared" si="2"/>
        <v>0</v>
      </c>
      <c r="K25" s="373">
        <f t="shared" si="3"/>
        <v>4</v>
      </c>
    </row>
    <row r="26" spans="1:11" ht="12.75">
      <c r="A26" s="188" t="s">
        <v>16</v>
      </c>
      <c r="B26" s="56">
        <v>7</v>
      </c>
      <c r="C26" s="56">
        <v>3</v>
      </c>
      <c r="D26" s="369">
        <f t="shared" si="0"/>
        <v>10</v>
      </c>
      <c r="E26" s="115" t="s">
        <v>5</v>
      </c>
      <c r="F26" s="57" t="s">
        <v>5</v>
      </c>
      <c r="G26" s="370">
        <f t="shared" si="1"/>
        <v>0</v>
      </c>
      <c r="H26" s="56" t="s">
        <v>5</v>
      </c>
      <c r="I26" s="53" t="s">
        <v>5</v>
      </c>
      <c r="J26" s="369">
        <f t="shared" si="2"/>
        <v>0</v>
      </c>
      <c r="K26" s="373">
        <f t="shared" si="3"/>
        <v>10</v>
      </c>
    </row>
    <row r="27" spans="1:11" ht="12.75">
      <c r="A27" s="188" t="s">
        <v>103</v>
      </c>
      <c r="B27" s="56" t="s">
        <v>5</v>
      </c>
      <c r="C27" s="56">
        <v>2</v>
      </c>
      <c r="D27" s="369">
        <f t="shared" si="0"/>
        <v>2</v>
      </c>
      <c r="E27" s="115" t="s">
        <v>5</v>
      </c>
      <c r="F27" s="57" t="s">
        <v>5</v>
      </c>
      <c r="G27" s="370">
        <f t="shared" si="1"/>
        <v>0</v>
      </c>
      <c r="H27" s="56" t="s">
        <v>5</v>
      </c>
      <c r="I27" s="53" t="s">
        <v>5</v>
      </c>
      <c r="J27" s="369">
        <f t="shared" si="2"/>
        <v>0</v>
      </c>
      <c r="K27" s="373">
        <f t="shared" si="3"/>
        <v>2</v>
      </c>
    </row>
    <row r="28" spans="1:11" ht="12.75">
      <c r="A28" s="188" t="s">
        <v>17</v>
      </c>
      <c r="B28" s="56">
        <v>213</v>
      </c>
      <c r="C28" s="56">
        <v>136</v>
      </c>
      <c r="D28" s="369">
        <f t="shared" si="0"/>
        <v>349</v>
      </c>
      <c r="E28" s="115">
        <v>66</v>
      </c>
      <c r="F28" s="57">
        <v>39</v>
      </c>
      <c r="G28" s="370">
        <f t="shared" si="1"/>
        <v>105</v>
      </c>
      <c r="H28" s="56">
        <v>284</v>
      </c>
      <c r="I28" s="53">
        <v>194</v>
      </c>
      <c r="J28" s="369">
        <f t="shared" si="2"/>
        <v>478</v>
      </c>
      <c r="K28" s="373">
        <f t="shared" si="3"/>
        <v>932</v>
      </c>
    </row>
    <row r="29" spans="1:11" ht="12.75">
      <c r="A29" s="188" t="s">
        <v>86</v>
      </c>
      <c r="B29" s="56" t="s">
        <v>5</v>
      </c>
      <c r="C29" s="56" t="s">
        <v>5</v>
      </c>
      <c r="D29" s="369">
        <f t="shared" si="0"/>
        <v>0</v>
      </c>
      <c r="E29" s="115" t="s">
        <v>5</v>
      </c>
      <c r="F29" s="57" t="s">
        <v>5</v>
      </c>
      <c r="G29" s="370">
        <f t="shared" si="1"/>
        <v>0</v>
      </c>
      <c r="H29" s="56">
        <v>1</v>
      </c>
      <c r="I29" s="53" t="s">
        <v>5</v>
      </c>
      <c r="J29" s="369">
        <f t="shared" si="2"/>
        <v>1</v>
      </c>
      <c r="K29" s="373">
        <f t="shared" si="3"/>
        <v>1</v>
      </c>
    </row>
    <row r="30" spans="1:11" ht="12.75">
      <c r="A30" s="188" t="s">
        <v>210</v>
      </c>
      <c r="B30" s="56">
        <v>10</v>
      </c>
      <c r="C30" s="56">
        <v>9</v>
      </c>
      <c r="D30" s="369">
        <f t="shared" si="0"/>
        <v>19</v>
      </c>
      <c r="E30" s="115" t="s">
        <v>5</v>
      </c>
      <c r="F30" s="57" t="s">
        <v>5</v>
      </c>
      <c r="G30" s="370">
        <f t="shared" si="1"/>
        <v>0</v>
      </c>
      <c r="H30" s="56">
        <v>1</v>
      </c>
      <c r="I30" s="53" t="s">
        <v>5</v>
      </c>
      <c r="J30" s="369">
        <f t="shared" si="2"/>
        <v>1</v>
      </c>
      <c r="K30" s="373">
        <f t="shared" si="3"/>
        <v>20</v>
      </c>
    </row>
    <row r="31" spans="1:11" ht="12.75">
      <c r="A31" s="188" t="s">
        <v>105</v>
      </c>
      <c r="B31" s="56">
        <v>25</v>
      </c>
      <c r="C31" s="56">
        <v>13</v>
      </c>
      <c r="D31" s="369">
        <f t="shared" si="0"/>
        <v>38</v>
      </c>
      <c r="E31" s="115" t="s">
        <v>5</v>
      </c>
      <c r="F31" s="57" t="s">
        <v>5</v>
      </c>
      <c r="G31" s="370">
        <f t="shared" si="1"/>
        <v>0</v>
      </c>
      <c r="H31" s="56" t="s">
        <v>5</v>
      </c>
      <c r="I31" s="53">
        <v>2</v>
      </c>
      <c r="J31" s="369">
        <f t="shared" si="2"/>
        <v>2</v>
      </c>
      <c r="K31" s="373">
        <f t="shared" si="3"/>
        <v>40</v>
      </c>
    </row>
    <row r="32" spans="1:11" ht="12.75">
      <c r="A32" s="188" t="s">
        <v>77</v>
      </c>
      <c r="B32" s="56">
        <v>3</v>
      </c>
      <c r="C32" s="56">
        <v>2</v>
      </c>
      <c r="D32" s="369">
        <f t="shared" si="0"/>
        <v>5</v>
      </c>
      <c r="E32" s="115" t="s">
        <v>5</v>
      </c>
      <c r="F32" s="57" t="s">
        <v>5</v>
      </c>
      <c r="G32" s="370">
        <f t="shared" si="1"/>
        <v>0</v>
      </c>
      <c r="H32" s="56" t="s">
        <v>5</v>
      </c>
      <c r="I32" s="53">
        <v>2</v>
      </c>
      <c r="J32" s="369">
        <f t="shared" si="2"/>
        <v>2</v>
      </c>
      <c r="K32" s="373">
        <f t="shared" si="3"/>
        <v>7</v>
      </c>
    </row>
    <row r="33" spans="1:11" ht="12.75">
      <c r="A33" s="188" t="s">
        <v>18</v>
      </c>
      <c r="B33" s="56">
        <v>60</v>
      </c>
      <c r="C33" s="56">
        <v>567</v>
      </c>
      <c r="D33" s="369">
        <f t="shared" si="0"/>
        <v>627</v>
      </c>
      <c r="E33" s="115">
        <v>2</v>
      </c>
      <c r="F33" s="57">
        <v>1</v>
      </c>
      <c r="G33" s="370">
        <f t="shared" si="1"/>
        <v>3</v>
      </c>
      <c r="H33" s="56">
        <v>2</v>
      </c>
      <c r="I33" s="53">
        <v>25</v>
      </c>
      <c r="J33" s="369">
        <f t="shared" si="2"/>
        <v>27</v>
      </c>
      <c r="K33" s="373">
        <f t="shared" si="3"/>
        <v>657</v>
      </c>
    </row>
    <row r="34" spans="1:11" ht="12.75">
      <c r="A34" s="188" t="s">
        <v>106</v>
      </c>
      <c r="B34" s="56">
        <v>20</v>
      </c>
      <c r="C34" s="56">
        <v>17</v>
      </c>
      <c r="D34" s="369">
        <f t="shared" si="0"/>
        <v>37</v>
      </c>
      <c r="E34" s="115" t="s">
        <v>5</v>
      </c>
      <c r="F34" s="57" t="s">
        <v>5</v>
      </c>
      <c r="G34" s="370">
        <f t="shared" si="1"/>
        <v>0</v>
      </c>
      <c r="H34" s="56" t="s">
        <v>5</v>
      </c>
      <c r="I34" s="53" t="s">
        <v>5</v>
      </c>
      <c r="J34" s="369">
        <f t="shared" si="2"/>
        <v>0</v>
      </c>
      <c r="K34" s="373">
        <f t="shared" si="3"/>
        <v>37</v>
      </c>
    </row>
    <row r="35" spans="1:11" ht="12.75">
      <c r="A35" s="188" t="s">
        <v>19</v>
      </c>
      <c r="B35" s="56" t="s">
        <v>5</v>
      </c>
      <c r="C35" s="56">
        <v>3</v>
      </c>
      <c r="D35" s="369">
        <f t="shared" si="0"/>
        <v>3</v>
      </c>
      <c r="E35" s="115" t="s">
        <v>5</v>
      </c>
      <c r="F35" s="57" t="s">
        <v>5</v>
      </c>
      <c r="G35" s="370">
        <f t="shared" si="1"/>
        <v>0</v>
      </c>
      <c r="H35" s="56" t="s">
        <v>5</v>
      </c>
      <c r="I35" s="53" t="s">
        <v>5</v>
      </c>
      <c r="J35" s="369">
        <f t="shared" si="2"/>
        <v>0</v>
      </c>
      <c r="K35" s="373">
        <f t="shared" si="3"/>
        <v>3</v>
      </c>
    </row>
    <row r="36" spans="1:11" ht="12.75">
      <c r="A36" s="188" t="s">
        <v>20</v>
      </c>
      <c r="B36" s="56">
        <v>10</v>
      </c>
      <c r="C36" s="56">
        <v>15</v>
      </c>
      <c r="D36" s="369">
        <f t="shared" si="0"/>
        <v>25</v>
      </c>
      <c r="E36" s="115">
        <v>2</v>
      </c>
      <c r="F36" s="57" t="s">
        <v>5</v>
      </c>
      <c r="G36" s="370">
        <f t="shared" si="1"/>
        <v>2</v>
      </c>
      <c r="H36" s="56" t="s">
        <v>5</v>
      </c>
      <c r="I36" s="53">
        <v>1</v>
      </c>
      <c r="J36" s="369">
        <f t="shared" si="2"/>
        <v>1</v>
      </c>
      <c r="K36" s="373">
        <f t="shared" si="3"/>
        <v>28</v>
      </c>
    </row>
    <row r="37" spans="1:11" ht="12.75">
      <c r="A37" s="188" t="s">
        <v>235</v>
      </c>
      <c r="B37" s="56">
        <v>1</v>
      </c>
      <c r="C37" s="56" t="s">
        <v>5</v>
      </c>
      <c r="D37" s="369">
        <f t="shared" si="0"/>
        <v>1</v>
      </c>
      <c r="E37" s="115" t="s">
        <v>5</v>
      </c>
      <c r="F37" s="57" t="s">
        <v>5</v>
      </c>
      <c r="G37" s="370">
        <f t="shared" si="1"/>
        <v>0</v>
      </c>
      <c r="H37" s="56" t="s">
        <v>5</v>
      </c>
      <c r="I37" s="53" t="s">
        <v>5</v>
      </c>
      <c r="J37" s="369">
        <f t="shared" si="2"/>
        <v>0</v>
      </c>
      <c r="K37" s="373">
        <f t="shared" si="3"/>
        <v>1</v>
      </c>
    </row>
    <row r="38" spans="1:11" ht="12.75">
      <c r="A38" s="188" t="s">
        <v>87</v>
      </c>
      <c r="B38" s="56">
        <v>118</v>
      </c>
      <c r="C38" s="56">
        <v>32</v>
      </c>
      <c r="D38" s="369">
        <f t="shared" si="0"/>
        <v>150</v>
      </c>
      <c r="E38" s="115">
        <v>1</v>
      </c>
      <c r="F38" s="57">
        <v>1</v>
      </c>
      <c r="G38" s="370">
        <f t="shared" si="1"/>
        <v>2</v>
      </c>
      <c r="H38" s="56">
        <v>2</v>
      </c>
      <c r="I38" s="53">
        <v>1</v>
      </c>
      <c r="J38" s="369">
        <f t="shared" si="2"/>
        <v>3</v>
      </c>
      <c r="K38" s="373">
        <f t="shared" si="3"/>
        <v>155</v>
      </c>
    </row>
    <row r="39" spans="1:11" ht="12.75">
      <c r="A39" s="188" t="s">
        <v>136</v>
      </c>
      <c r="B39" s="56">
        <v>1</v>
      </c>
      <c r="C39" s="56" t="s">
        <v>5</v>
      </c>
      <c r="D39" s="369">
        <f t="shared" si="0"/>
        <v>1</v>
      </c>
      <c r="E39" s="115" t="s">
        <v>5</v>
      </c>
      <c r="F39" s="57" t="s">
        <v>5</v>
      </c>
      <c r="G39" s="370">
        <f t="shared" si="1"/>
        <v>0</v>
      </c>
      <c r="H39" s="56" t="s">
        <v>5</v>
      </c>
      <c r="I39" s="53" t="s">
        <v>5</v>
      </c>
      <c r="J39" s="369">
        <f t="shared" si="2"/>
        <v>0</v>
      </c>
      <c r="K39" s="373">
        <f t="shared" si="3"/>
        <v>1</v>
      </c>
    </row>
    <row r="40" spans="1:11" ht="12.75">
      <c r="A40" s="188" t="s">
        <v>21</v>
      </c>
      <c r="B40" s="56" t="s">
        <v>5</v>
      </c>
      <c r="C40" s="56">
        <v>11</v>
      </c>
      <c r="D40" s="369">
        <f t="shared" si="0"/>
        <v>11</v>
      </c>
      <c r="E40" s="115" t="s">
        <v>5</v>
      </c>
      <c r="F40" s="57" t="s">
        <v>5</v>
      </c>
      <c r="G40" s="370">
        <f t="shared" si="1"/>
        <v>0</v>
      </c>
      <c r="H40" s="56" t="s">
        <v>5</v>
      </c>
      <c r="I40" s="53" t="s">
        <v>5</v>
      </c>
      <c r="J40" s="369">
        <f t="shared" si="2"/>
        <v>0</v>
      </c>
      <c r="K40" s="373">
        <f t="shared" si="3"/>
        <v>11</v>
      </c>
    </row>
    <row r="41" spans="1:11" ht="12.75">
      <c r="A41" s="188" t="s">
        <v>22</v>
      </c>
      <c r="B41" s="56">
        <v>9</v>
      </c>
      <c r="C41" s="56">
        <v>45</v>
      </c>
      <c r="D41" s="369">
        <f t="shared" si="0"/>
        <v>54</v>
      </c>
      <c r="E41" s="115" t="s">
        <v>5</v>
      </c>
      <c r="F41" s="57">
        <v>1</v>
      </c>
      <c r="G41" s="370">
        <f t="shared" si="1"/>
        <v>1</v>
      </c>
      <c r="H41" s="56" t="s">
        <v>5</v>
      </c>
      <c r="I41" s="53">
        <v>5</v>
      </c>
      <c r="J41" s="369">
        <f t="shared" si="2"/>
        <v>5</v>
      </c>
      <c r="K41" s="373">
        <f t="shared" si="3"/>
        <v>60</v>
      </c>
    </row>
    <row r="42" spans="1:11" ht="12.75">
      <c r="A42" s="188" t="s">
        <v>137</v>
      </c>
      <c r="B42" s="56" t="s">
        <v>5</v>
      </c>
      <c r="C42" s="56">
        <v>2</v>
      </c>
      <c r="D42" s="369">
        <f t="shared" si="0"/>
        <v>2</v>
      </c>
      <c r="E42" s="115" t="s">
        <v>5</v>
      </c>
      <c r="F42" s="57" t="s">
        <v>5</v>
      </c>
      <c r="G42" s="370">
        <f t="shared" si="1"/>
        <v>0</v>
      </c>
      <c r="H42" s="56" t="s">
        <v>5</v>
      </c>
      <c r="I42" s="53" t="s">
        <v>5</v>
      </c>
      <c r="J42" s="369">
        <f t="shared" si="2"/>
        <v>0</v>
      </c>
      <c r="K42" s="373">
        <f t="shared" si="3"/>
        <v>2</v>
      </c>
    </row>
    <row r="43" spans="1:11" ht="12.75">
      <c r="A43" s="188" t="s">
        <v>23</v>
      </c>
      <c r="B43" s="56">
        <v>104</v>
      </c>
      <c r="C43" s="56">
        <v>87</v>
      </c>
      <c r="D43" s="369">
        <f t="shared" si="0"/>
        <v>191</v>
      </c>
      <c r="E43" s="115">
        <v>11</v>
      </c>
      <c r="F43" s="57">
        <v>9</v>
      </c>
      <c r="G43" s="370">
        <f t="shared" si="1"/>
        <v>20</v>
      </c>
      <c r="H43" s="56">
        <v>1</v>
      </c>
      <c r="I43" s="53">
        <v>5</v>
      </c>
      <c r="J43" s="369">
        <f t="shared" si="2"/>
        <v>6</v>
      </c>
      <c r="K43" s="373">
        <f t="shared" si="3"/>
        <v>217</v>
      </c>
    </row>
    <row r="44" spans="1:11" ht="12.75">
      <c r="A44" s="188" t="s">
        <v>107</v>
      </c>
      <c r="B44" s="56" t="s">
        <v>5</v>
      </c>
      <c r="C44" s="56">
        <v>1</v>
      </c>
      <c r="D44" s="369">
        <f t="shared" si="0"/>
        <v>1</v>
      </c>
      <c r="E44" s="115" t="s">
        <v>5</v>
      </c>
      <c r="F44" s="57" t="s">
        <v>5</v>
      </c>
      <c r="G44" s="370">
        <f t="shared" si="1"/>
        <v>0</v>
      </c>
      <c r="H44" s="56" t="s">
        <v>5</v>
      </c>
      <c r="I44" s="53" t="s">
        <v>5</v>
      </c>
      <c r="J44" s="369">
        <f t="shared" si="2"/>
        <v>0</v>
      </c>
      <c r="K44" s="373">
        <f t="shared" si="3"/>
        <v>1</v>
      </c>
    </row>
    <row r="45" spans="1:11" ht="12.75">
      <c r="A45" s="188" t="s">
        <v>24</v>
      </c>
      <c r="B45" s="56">
        <v>3</v>
      </c>
      <c r="C45" s="56">
        <v>7</v>
      </c>
      <c r="D45" s="369">
        <f t="shared" si="0"/>
        <v>10</v>
      </c>
      <c r="E45" s="115" t="s">
        <v>5</v>
      </c>
      <c r="F45" s="57">
        <v>1</v>
      </c>
      <c r="G45" s="370">
        <f t="shared" si="1"/>
        <v>1</v>
      </c>
      <c r="H45" s="56">
        <v>1</v>
      </c>
      <c r="I45" s="53" t="s">
        <v>5</v>
      </c>
      <c r="J45" s="369">
        <f t="shared" si="2"/>
        <v>1</v>
      </c>
      <c r="K45" s="373">
        <f t="shared" si="3"/>
        <v>12</v>
      </c>
    </row>
    <row r="46" spans="1:11" ht="12.75">
      <c r="A46" s="188" t="s">
        <v>73</v>
      </c>
      <c r="B46" s="56" t="s">
        <v>5</v>
      </c>
      <c r="C46" s="56">
        <v>3</v>
      </c>
      <c r="D46" s="369">
        <f t="shared" si="0"/>
        <v>3</v>
      </c>
      <c r="E46" s="115" t="s">
        <v>5</v>
      </c>
      <c r="F46" s="57" t="s">
        <v>5</v>
      </c>
      <c r="G46" s="370">
        <f t="shared" si="1"/>
        <v>0</v>
      </c>
      <c r="H46" s="56" t="s">
        <v>5</v>
      </c>
      <c r="I46" s="53">
        <v>1</v>
      </c>
      <c r="J46" s="369">
        <f t="shared" si="2"/>
        <v>1</v>
      </c>
      <c r="K46" s="373">
        <f t="shared" si="3"/>
        <v>4</v>
      </c>
    </row>
    <row r="47" spans="1:11" ht="12.75">
      <c r="A47" s="188" t="s">
        <v>25</v>
      </c>
      <c r="B47" s="56">
        <v>148</v>
      </c>
      <c r="C47" s="56">
        <v>395</v>
      </c>
      <c r="D47" s="369">
        <f t="shared" si="0"/>
        <v>543</v>
      </c>
      <c r="E47" s="115">
        <v>59</v>
      </c>
      <c r="F47" s="57">
        <v>48</v>
      </c>
      <c r="G47" s="370">
        <f t="shared" si="1"/>
        <v>107</v>
      </c>
      <c r="H47" s="56">
        <v>24</v>
      </c>
      <c r="I47" s="53">
        <v>54</v>
      </c>
      <c r="J47" s="369">
        <f t="shared" si="2"/>
        <v>78</v>
      </c>
      <c r="K47" s="373">
        <f t="shared" si="3"/>
        <v>728</v>
      </c>
    </row>
    <row r="48" spans="1:11" ht="12.75">
      <c r="A48" s="188" t="s">
        <v>88</v>
      </c>
      <c r="B48" s="56">
        <v>24</v>
      </c>
      <c r="C48" s="56">
        <v>6</v>
      </c>
      <c r="D48" s="369">
        <f t="shared" si="0"/>
        <v>30</v>
      </c>
      <c r="E48" s="115">
        <v>1</v>
      </c>
      <c r="F48" s="57" t="s">
        <v>5</v>
      </c>
      <c r="G48" s="370">
        <f t="shared" si="1"/>
        <v>1</v>
      </c>
      <c r="H48" s="56">
        <v>1</v>
      </c>
      <c r="I48" s="53">
        <v>1</v>
      </c>
      <c r="J48" s="369">
        <f t="shared" si="2"/>
        <v>2</v>
      </c>
      <c r="K48" s="373">
        <f t="shared" si="3"/>
        <v>33</v>
      </c>
    </row>
    <row r="49" spans="1:11" ht="12.75">
      <c r="A49" s="194" t="s">
        <v>26</v>
      </c>
      <c r="B49" s="56">
        <v>143</v>
      </c>
      <c r="C49" s="56">
        <v>290</v>
      </c>
      <c r="D49" s="369">
        <f t="shared" si="0"/>
        <v>433</v>
      </c>
      <c r="E49" s="115">
        <v>14</v>
      </c>
      <c r="F49" s="57">
        <v>18</v>
      </c>
      <c r="G49" s="370">
        <f t="shared" si="1"/>
        <v>32</v>
      </c>
      <c r="H49" s="56">
        <v>6</v>
      </c>
      <c r="I49" s="53">
        <v>68</v>
      </c>
      <c r="J49" s="369">
        <f t="shared" si="2"/>
        <v>74</v>
      </c>
      <c r="K49" s="373">
        <f t="shared" si="3"/>
        <v>539</v>
      </c>
    </row>
    <row r="50" spans="1:11" ht="12.75">
      <c r="A50" s="188" t="s">
        <v>27</v>
      </c>
      <c r="B50" s="56">
        <v>85</v>
      </c>
      <c r="C50" s="56">
        <v>98</v>
      </c>
      <c r="D50" s="369">
        <f t="shared" si="0"/>
        <v>183</v>
      </c>
      <c r="E50" s="115">
        <v>2</v>
      </c>
      <c r="F50" s="57">
        <v>1</v>
      </c>
      <c r="G50" s="370">
        <f t="shared" si="1"/>
        <v>3</v>
      </c>
      <c r="H50" s="56">
        <v>4</v>
      </c>
      <c r="I50" s="53">
        <v>7</v>
      </c>
      <c r="J50" s="369">
        <f t="shared" si="2"/>
        <v>11</v>
      </c>
      <c r="K50" s="373">
        <f t="shared" si="3"/>
        <v>197</v>
      </c>
    </row>
    <row r="51" spans="1:11" ht="12.75">
      <c r="A51" s="188" t="s">
        <v>108</v>
      </c>
      <c r="B51" s="56">
        <v>1</v>
      </c>
      <c r="C51" s="56">
        <v>1</v>
      </c>
      <c r="D51" s="369">
        <f t="shared" si="0"/>
        <v>2</v>
      </c>
      <c r="E51" s="115" t="s">
        <v>5</v>
      </c>
      <c r="F51" s="57" t="s">
        <v>5</v>
      </c>
      <c r="G51" s="370">
        <f t="shared" si="1"/>
        <v>0</v>
      </c>
      <c r="H51" s="56" t="s">
        <v>5</v>
      </c>
      <c r="I51" s="53" t="s">
        <v>5</v>
      </c>
      <c r="J51" s="369">
        <f t="shared" si="2"/>
        <v>0</v>
      </c>
      <c r="K51" s="373">
        <f t="shared" si="3"/>
        <v>2</v>
      </c>
    </row>
    <row r="52" spans="1:11" ht="12.75">
      <c r="A52" s="188" t="s">
        <v>89</v>
      </c>
      <c r="B52" s="56">
        <v>5</v>
      </c>
      <c r="C52" s="56">
        <v>6</v>
      </c>
      <c r="D52" s="369">
        <f t="shared" si="0"/>
        <v>11</v>
      </c>
      <c r="E52" s="115" t="s">
        <v>5</v>
      </c>
      <c r="F52" s="57" t="s">
        <v>5</v>
      </c>
      <c r="G52" s="370">
        <f t="shared" si="1"/>
        <v>0</v>
      </c>
      <c r="H52" s="56" t="s">
        <v>5</v>
      </c>
      <c r="I52" s="53" t="s">
        <v>5</v>
      </c>
      <c r="J52" s="369">
        <f t="shared" si="2"/>
        <v>0</v>
      </c>
      <c r="K52" s="373">
        <f t="shared" si="3"/>
        <v>11</v>
      </c>
    </row>
    <row r="53" spans="1:11" ht="12.75">
      <c r="A53" s="188" t="s">
        <v>109</v>
      </c>
      <c r="B53" s="56" t="s">
        <v>5</v>
      </c>
      <c r="C53" s="56" t="s">
        <v>5</v>
      </c>
      <c r="D53" s="369">
        <f t="shared" si="0"/>
        <v>0</v>
      </c>
      <c r="E53" s="115" t="s">
        <v>5</v>
      </c>
      <c r="F53" s="57" t="s">
        <v>5</v>
      </c>
      <c r="G53" s="370">
        <f t="shared" si="1"/>
        <v>0</v>
      </c>
      <c r="H53" s="56" t="s">
        <v>5</v>
      </c>
      <c r="I53" s="53">
        <v>1</v>
      </c>
      <c r="J53" s="369">
        <f t="shared" si="2"/>
        <v>1</v>
      </c>
      <c r="K53" s="373">
        <f t="shared" si="3"/>
        <v>1</v>
      </c>
    </row>
    <row r="54" spans="1:11" ht="12.75">
      <c r="A54" s="188" t="s">
        <v>110</v>
      </c>
      <c r="B54" s="56">
        <v>23</v>
      </c>
      <c r="C54" s="56">
        <v>42</v>
      </c>
      <c r="D54" s="369">
        <f t="shared" si="0"/>
        <v>65</v>
      </c>
      <c r="E54" s="115" t="s">
        <v>5</v>
      </c>
      <c r="F54" s="57" t="s">
        <v>5</v>
      </c>
      <c r="G54" s="370">
        <f t="shared" si="1"/>
        <v>0</v>
      </c>
      <c r="H54" s="56" t="s">
        <v>5</v>
      </c>
      <c r="I54" s="53" t="s">
        <v>5</v>
      </c>
      <c r="J54" s="369">
        <f t="shared" si="2"/>
        <v>0</v>
      </c>
      <c r="K54" s="373">
        <f t="shared" si="3"/>
        <v>65</v>
      </c>
    </row>
    <row r="55" spans="1:11" ht="12.75">
      <c r="A55" s="188" t="s">
        <v>28</v>
      </c>
      <c r="B55" s="56">
        <v>24</v>
      </c>
      <c r="C55" s="56">
        <v>67</v>
      </c>
      <c r="D55" s="369">
        <f t="shared" si="0"/>
        <v>91</v>
      </c>
      <c r="E55" s="115">
        <v>5</v>
      </c>
      <c r="F55" s="57">
        <v>1</v>
      </c>
      <c r="G55" s="370">
        <f t="shared" si="1"/>
        <v>6</v>
      </c>
      <c r="H55" s="56" t="s">
        <v>5</v>
      </c>
      <c r="I55" s="53">
        <v>3</v>
      </c>
      <c r="J55" s="369">
        <f t="shared" si="2"/>
        <v>3</v>
      </c>
      <c r="K55" s="373">
        <f t="shared" si="3"/>
        <v>100</v>
      </c>
    </row>
    <row r="56" spans="1:11" ht="12.75">
      <c r="A56" s="188" t="s">
        <v>111</v>
      </c>
      <c r="B56" s="56">
        <v>6</v>
      </c>
      <c r="C56" s="56">
        <v>5</v>
      </c>
      <c r="D56" s="369">
        <f t="shared" si="0"/>
        <v>11</v>
      </c>
      <c r="E56" s="115" t="s">
        <v>5</v>
      </c>
      <c r="F56" s="57" t="s">
        <v>5</v>
      </c>
      <c r="G56" s="370">
        <f t="shared" si="1"/>
        <v>0</v>
      </c>
      <c r="H56" s="56" t="s">
        <v>5</v>
      </c>
      <c r="I56" s="53" t="s">
        <v>5</v>
      </c>
      <c r="J56" s="369">
        <f t="shared" si="2"/>
        <v>0</v>
      </c>
      <c r="K56" s="373">
        <f t="shared" si="3"/>
        <v>11</v>
      </c>
    </row>
    <row r="57" spans="1:11" ht="12.75">
      <c r="A57" s="188" t="s">
        <v>29</v>
      </c>
      <c r="B57" s="56">
        <v>15</v>
      </c>
      <c r="C57" s="56">
        <v>28</v>
      </c>
      <c r="D57" s="369">
        <f t="shared" si="0"/>
        <v>43</v>
      </c>
      <c r="E57" s="115">
        <v>3</v>
      </c>
      <c r="F57" s="57">
        <v>1</v>
      </c>
      <c r="G57" s="370">
        <f t="shared" si="1"/>
        <v>4</v>
      </c>
      <c r="H57" s="56">
        <v>3</v>
      </c>
      <c r="I57" s="53">
        <v>2</v>
      </c>
      <c r="J57" s="369">
        <f t="shared" si="2"/>
        <v>5</v>
      </c>
      <c r="K57" s="373">
        <f t="shared" si="3"/>
        <v>52</v>
      </c>
    </row>
    <row r="58" spans="1:11" ht="12.75">
      <c r="A58" s="188" t="s">
        <v>112</v>
      </c>
      <c r="B58" s="56">
        <v>3</v>
      </c>
      <c r="C58" s="56">
        <v>2</v>
      </c>
      <c r="D58" s="369">
        <f t="shared" si="0"/>
        <v>5</v>
      </c>
      <c r="E58" s="115" t="s">
        <v>5</v>
      </c>
      <c r="F58" s="57" t="s">
        <v>5</v>
      </c>
      <c r="G58" s="370">
        <f t="shared" si="1"/>
        <v>0</v>
      </c>
      <c r="H58" s="56" t="s">
        <v>5</v>
      </c>
      <c r="I58" s="53" t="s">
        <v>5</v>
      </c>
      <c r="J58" s="369">
        <f t="shared" si="2"/>
        <v>0</v>
      </c>
      <c r="K58" s="373">
        <f t="shared" si="3"/>
        <v>5</v>
      </c>
    </row>
    <row r="59" spans="1:11" ht="12.75">
      <c r="A59" s="188" t="s">
        <v>113</v>
      </c>
      <c r="B59" s="56" t="s">
        <v>5</v>
      </c>
      <c r="C59" s="56">
        <v>1</v>
      </c>
      <c r="D59" s="369">
        <f t="shared" si="0"/>
        <v>1</v>
      </c>
      <c r="E59" s="115" t="s">
        <v>5</v>
      </c>
      <c r="F59" s="57" t="s">
        <v>5</v>
      </c>
      <c r="G59" s="370">
        <f t="shared" si="1"/>
        <v>0</v>
      </c>
      <c r="H59" s="56" t="s">
        <v>5</v>
      </c>
      <c r="I59" s="53" t="s">
        <v>5</v>
      </c>
      <c r="J59" s="369">
        <f t="shared" si="2"/>
        <v>0</v>
      </c>
      <c r="K59" s="373">
        <f t="shared" si="3"/>
        <v>1</v>
      </c>
    </row>
    <row r="60" spans="1:11" ht="12.75">
      <c r="A60" s="188" t="s">
        <v>30</v>
      </c>
      <c r="B60" s="56">
        <v>270</v>
      </c>
      <c r="C60" s="56">
        <v>180</v>
      </c>
      <c r="D60" s="369">
        <f t="shared" si="0"/>
        <v>450</v>
      </c>
      <c r="E60" s="115">
        <v>42</v>
      </c>
      <c r="F60" s="57">
        <v>16</v>
      </c>
      <c r="G60" s="370">
        <f t="shared" si="1"/>
        <v>58</v>
      </c>
      <c r="H60" s="56">
        <v>5</v>
      </c>
      <c r="I60" s="53">
        <v>6</v>
      </c>
      <c r="J60" s="369">
        <f t="shared" si="2"/>
        <v>11</v>
      </c>
      <c r="K60" s="373">
        <f t="shared" si="3"/>
        <v>519</v>
      </c>
    </row>
    <row r="61" spans="1:11" ht="12.75">
      <c r="A61" s="188" t="s">
        <v>31</v>
      </c>
      <c r="B61" s="56">
        <v>48</v>
      </c>
      <c r="C61" s="56">
        <v>62</v>
      </c>
      <c r="D61" s="369">
        <f t="shared" si="0"/>
        <v>110</v>
      </c>
      <c r="E61" s="115" t="s">
        <v>5</v>
      </c>
      <c r="F61" s="57">
        <v>4</v>
      </c>
      <c r="G61" s="370">
        <f t="shared" si="1"/>
        <v>4</v>
      </c>
      <c r="H61" s="56">
        <v>5</v>
      </c>
      <c r="I61" s="53">
        <v>1</v>
      </c>
      <c r="J61" s="369">
        <f t="shared" si="2"/>
        <v>6</v>
      </c>
      <c r="K61" s="373">
        <f t="shared" si="3"/>
        <v>120</v>
      </c>
    </row>
    <row r="62" spans="1:11" ht="12.75">
      <c r="A62" s="188" t="s">
        <v>32</v>
      </c>
      <c r="B62" s="56">
        <v>33</v>
      </c>
      <c r="C62" s="56">
        <v>14</v>
      </c>
      <c r="D62" s="369">
        <f t="shared" si="0"/>
        <v>47</v>
      </c>
      <c r="E62" s="115" t="s">
        <v>5</v>
      </c>
      <c r="F62" s="57">
        <v>1</v>
      </c>
      <c r="G62" s="370">
        <f t="shared" si="1"/>
        <v>1</v>
      </c>
      <c r="H62" s="56" t="s">
        <v>5</v>
      </c>
      <c r="I62" s="53" t="s">
        <v>5</v>
      </c>
      <c r="J62" s="369">
        <f t="shared" si="2"/>
        <v>0</v>
      </c>
      <c r="K62" s="373">
        <f t="shared" si="3"/>
        <v>48</v>
      </c>
    </row>
    <row r="63" spans="1:11" ht="12.75">
      <c r="A63" s="188" t="s">
        <v>33</v>
      </c>
      <c r="B63" s="56">
        <v>82</v>
      </c>
      <c r="C63" s="56">
        <v>64</v>
      </c>
      <c r="D63" s="369">
        <f t="shared" si="0"/>
        <v>146</v>
      </c>
      <c r="E63" s="115" t="s">
        <v>5</v>
      </c>
      <c r="F63" s="57">
        <v>3</v>
      </c>
      <c r="G63" s="370">
        <f t="shared" si="1"/>
        <v>3</v>
      </c>
      <c r="H63" s="56">
        <v>3</v>
      </c>
      <c r="I63" s="53">
        <v>5</v>
      </c>
      <c r="J63" s="369">
        <f t="shared" si="2"/>
        <v>8</v>
      </c>
      <c r="K63" s="373">
        <f t="shared" si="3"/>
        <v>157</v>
      </c>
    </row>
    <row r="64" spans="1:11" ht="12.75">
      <c r="A64" s="188" t="s">
        <v>34</v>
      </c>
      <c r="B64" s="56" t="s">
        <v>5</v>
      </c>
      <c r="C64" s="56">
        <v>1</v>
      </c>
      <c r="D64" s="369">
        <f t="shared" si="0"/>
        <v>1</v>
      </c>
      <c r="E64" s="115" t="s">
        <v>5</v>
      </c>
      <c r="F64" s="57" t="s">
        <v>5</v>
      </c>
      <c r="G64" s="370">
        <f t="shared" si="1"/>
        <v>0</v>
      </c>
      <c r="H64" s="56" t="s">
        <v>5</v>
      </c>
      <c r="I64" s="53" t="s">
        <v>5</v>
      </c>
      <c r="J64" s="369">
        <f t="shared" si="2"/>
        <v>0</v>
      </c>
      <c r="K64" s="373">
        <f t="shared" si="3"/>
        <v>1</v>
      </c>
    </row>
    <row r="65" spans="1:11" ht="12.75">
      <c r="A65" s="188" t="s">
        <v>35</v>
      </c>
      <c r="B65" s="56">
        <v>9</v>
      </c>
      <c r="C65" s="56">
        <v>9</v>
      </c>
      <c r="D65" s="369">
        <f t="shared" si="0"/>
        <v>18</v>
      </c>
      <c r="E65" s="115" t="s">
        <v>5</v>
      </c>
      <c r="F65" s="57" t="s">
        <v>5</v>
      </c>
      <c r="G65" s="370">
        <f t="shared" si="1"/>
        <v>0</v>
      </c>
      <c r="H65" s="56">
        <v>1</v>
      </c>
      <c r="I65" s="53">
        <v>1</v>
      </c>
      <c r="J65" s="369">
        <f t="shared" si="2"/>
        <v>2</v>
      </c>
      <c r="K65" s="373">
        <f t="shared" si="3"/>
        <v>20</v>
      </c>
    </row>
    <row r="66" spans="1:11" ht="12.75">
      <c r="A66" s="188" t="s">
        <v>114</v>
      </c>
      <c r="B66" s="56">
        <v>4</v>
      </c>
      <c r="C66" s="56" t="s">
        <v>5</v>
      </c>
      <c r="D66" s="369">
        <f t="shared" si="0"/>
        <v>4</v>
      </c>
      <c r="E66" s="115" t="s">
        <v>5</v>
      </c>
      <c r="F66" s="57">
        <v>1</v>
      </c>
      <c r="G66" s="370">
        <f t="shared" si="1"/>
        <v>1</v>
      </c>
      <c r="H66" s="56" t="s">
        <v>5</v>
      </c>
      <c r="I66" s="53" t="s">
        <v>5</v>
      </c>
      <c r="J66" s="369">
        <f t="shared" si="2"/>
        <v>0</v>
      </c>
      <c r="K66" s="373">
        <f t="shared" si="3"/>
        <v>5</v>
      </c>
    </row>
    <row r="67" spans="1:11" ht="12.75">
      <c r="A67" s="188" t="s">
        <v>115</v>
      </c>
      <c r="B67" s="56">
        <v>16</v>
      </c>
      <c r="C67" s="56">
        <v>80</v>
      </c>
      <c r="D67" s="369">
        <f t="shared" si="0"/>
        <v>96</v>
      </c>
      <c r="E67" s="115">
        <v>5</v>
      </c>
      <c r="F67" s="57">
        <v>7</v>
      </c>
      <c r="G67" s="370">
        <f t="shared" si="1"/>
        <v>12</v>
      </c>
      <c r="H67" s="56" t="s">
        <v>5</v>
      </c>
      <c r="I67" s="53">
        <v>2</v>
      </c>
      <c r="J67" s="369">
        <f t="shared" si="2"/>
        <v>2</v>
      </c>
      <c r="K67" s="373">
        <f t="shared" si="3"/>
        <v>110</v>
      </c>
    </row>
    <row r="68" spans="1:11" ht="12.75">
      <c r="A68" s="188" t="s">
        <v>116</v>
      </c>
      <c r="B68" s="56" t="s">
        <v>5</v>
      </c>
      <c r="C68" s="56">
        <v>2</v>
      </c>
      <c r="D68" s="369">
        <f t="shared" si="0"/>
        <v>2</v>
      </c>
      <c r="E68" s="115" t="s">
        <v>5</v>
      </c>
      <c r="F68" s="57" t="s">
        <v>5</v>
      </c>
      <c r="G68" s="370">
        <f t="shared" si="1"/>
        <v>0</v>
      </c>
      <c r="H68" s="56" t="s">
        <v>5</v>
      </c>
      <c r="I68" s="53" t="s">
        <v>5</v>
      </c>
      <c r="J68" s="369">
        <f t="shared" si="2"/>
        <v>0</v>
      </c>
      <c r="K68" s="373">
        <f t="shared" si="3"/>
        <v>2</v>
      </c>
    </row>
    <row r="69" spans="1:11" ht="12.75">
      <c r="A69" s="188" t="s">
        <v>37</v>
      </c>
      <c r="B69" s="56">
        <v>50</v>
      </c>
      <c r="C69" s="56">
        <v>35</v>
      </c>
      <c r="D69" s="369">
        <f aca="true" t="shared" si="4" ref="D69:D129">SUM(B69:C69)</f>
        <v>85</v>
      </c>
      <c r="E69" s="115" t="s">
        <v>5</v>
      </c>
      <c r="F69" s="57" t="s">
        <v>5</v>
      </c>
      <c r="G69" s="370">
        <f aca="true" t="shared" si="5" ref="G69:G129">SUM(E69:F69)</f>
        <v>0</v>
      </c>
      <c r="H69" s="56" t="s">
        <v>5</v>
      </c>
      <c r="I69" s="53" t="s">
        <v>5</v>
      </c>
      <c r="J69" s="369">
        <f aca="true" t="shared" si="6" ref="J69:J129">SUM(H69:I69)</f>
        <v>0</v>
      </c>
      <c r="K69" s="373">
        <f aca="true" t="shared" si="7" ref="K69:K130">SUM(D69,G69,J69)</f>
        <v>85</v>
      </c>
    </row>
    <row r="70" spans="1:11" ht="12.75">
      <c r="A70" s="188" t="s">
        <v>118</v>
      </c>
      <c r="B70" s="56">
        <v>27</v>
      </c>
      <c r="C70" s="56">
        <v>89</v>
      </c>
      <c r="D70" s="369">
        <f t="shared" si="4"/>
        <v>116</v>
      </c>
      <c r="E70" s="115">
        <v>2</v>
      </c>
      <c r="F70" s="57">
        <v>3</v>
      </c>
      <c r="G70" s="370">
        <f t="shared" si="5"/>
        <v>5</v>
      </c>
      <c r="H70" s="56">
        <v>1</v>
      </c>
      <c r="I70" s="53">
        <v>1</v>
      </c>
      <c r="J70" s="369">
        <f t="shared" si="6"/>
        <v>2</v>
      </c>
      <c r="K70" s="373">
        <f t="shared" si="7"/>
        <v>123</v>
      </c>
    </row>
    <row r="71" spans="1:11" ht="12.75">
      <c r="A71" s="188" t="s">
        <v>38</v>
      </c>
      <c r="B71" s="56">
        <v>1</v>
      </c>
      <c r="C71" s="56" t="s">
        <v>5</v>
      </c>
      <c r="D71" s="369">
        <f t="shared" si="4"/>
        <v>1</v>
      </c>
      <c r="E71" s="115" t="s">
        <v>5</v>
      </c>
      <c r="F71" s="57" t="s">
        <v>5</v>
      </c>
      <c r="G71" s="370">
        <f t="shared" si="5"/>
        <v>0</v>
      </c>
      <c r="H71" s="56" t="s">
        <v>5</v>
      </c>
      <c r="I71" s="53" t="s">
        <v>5</v>
      </c>
      <c r="J71" s="369">
        <f t="shared" si="6"/>
        <v>0</v>
      </c>
      <c r="K71" s="373">
        <f t="shared" si="7"/>
        <v>1</v>
      </c>
    </row>
    <row r="72" spans="1:11" ht="12.75">
      <c r="A72" s="188" t="s">
        <v>39</v>
      </c>
      <c r="B72" s="56">
        <v>19</v>
      </c>
      <c r="C72" s="56">
        <v>27</v>
      </c>
      <c r="D72" s="369">
        <f t="shared" si="4"/>
        <v>46</v>
      </c>
      <c r="E72" s="115">
        <v>1</v>
      </c>
      <c r="F72" s="57">
        <v>3</v>
      </c>
      <c r="G72" s="370">
        <f t="shared" si="5"/>
        <v>4</v>
      </c>
      <c r="H72" s="56">
        <v>5</v>
      </c>
      <c r="I72" s="53">
        <v>7</v>
      </c>
      <c r="J72" s="369">
        <f t="shared" si="6"/>
        <v>12</v>
      </c>
      <c r="K72" s="373">
        <f t="shared" si="7"/>
        <v>62</v>
      </c>
    </row>
    <row r="73" spans="1:11" ht="12.75">
      <c r="A73" s="188" t="s">
        <v>40</v>
      </c>
      <c r="B73" s="56" t="s">
        <v>5</v>
      </c>
      <c r="C73" s="56">
        <v>1</v>
      </c>
      <c r="D73" s="369">
        <f t="shared" si="4"/>
        <v>1</v>
      </c>
      <c r="E73" s="115" t="s">
        <v>5</v>
      </c>
      <c r="F73" s="57" t="s">
        <v>5</v>
      </c>
      <c r="G73" s="370">
        <f t="shared" si="5"/>
        <v>0</v>
      </c>
      <c r="H73" s="56" t="s">
        <v>5</v>
      </c>
      <c r="I73" s="53" t="s">
        <v>5</v>
      </c>
      <c r="J73" s="369">
        <f t="shared" si="6"/>
        <v>0</v>
      </c>
      <c r="K73" s="373">
        <f t="shared" si="7"/>
        <v>1</v>
      </c>
    </row>
    <row r="74" spans="1:11" ht="12.75">
      <c r="A74" s="188" t="s">
        <v>202</v>
      </c>
      <c r="B74" s="56">
        <v>1</v>
      </c>
      <c r="C74" s="56">
        <v>2</v>
      </c>
      <c r="D74" s="369">
        <f t="shared" si="4"/>
        <v>3</v>
      </c>
      <c r="E74" s="115" t="s">
        <v>5</v>
      </c>
      <c r="F74" s="57" t="s">
        <v>5</v>
      </c>
      <c r="G74" s="370">
        <f t="shared" si="5"/>
        <v>0</v>
      </c>
      <c r="H74" s="56" t="s">
        <v>5</v>
      </c>
      <c r="I74" s="53" t="s">
        <v>5</v>
      </c>
      <c r="J74" s="369">
        <f t="shared" si="6"/>
        <v>0</v>
      </c>
      <c r="K74" s="373">
        <f t="shared" si="7"/>
        <v>3</v>
      </c>
    </row>
    <row r="75" spans="1:11" ht="12.75">
      <c r="A75" s="188" t="s">
        <v>42</v>
      </c>
      <c r="B75" s="56" t="s">
        <v>5</v>
      </c>
      <c r="C75" s="56">
        <v>2</v>
      </c>
      <c r="D75" s="369">
        <f t="shared" si="4"/>
        <v>2</v>
      </c>
      <c r="E75" s="115" t="s">
        <v>5</v>
      </c>
      <c r="F75" s="57" t="s">
        <v>5</v>
      </c>
      <c r="G75" s="370">
        <f t="shared" si="5"/>
        <v>0</v>
      </c>
      <c r="H75" s="56" t="s">
        <v>5</v>
      </c>
      <c r="I75" s="53" t="s">
        <v>5</v>
      </c>
      <c r="J75" s="369">
        <f t="shared" si="6"/>
        <v>0</v>
      </c>
      <c r="K75" s="373">
        <f t="shared" si="7"/>
        <v>2</v>
      </c>
    </row>
    <row r="76" spans="1:11" ht="12.75">
      <c r="A76" s="188" t="s">
        <v>139</v>
      </c>
      <c r="B76" s="56" t="s">
        <v>5</v>
      </c>
      <c r="C76" s="56">
        <v>1</v>
      </c>
      <c r="D76" s="369">
        <f t="shared" si="4"/>
        <v>1</v>
      </c>
      <c r="E76" s="115" t="s">
        <v>5</v>
      </c>
      <c r="F76" s="57" t="s">
        <v>5</v>
      </c>
      <c r="G76" s="370">
        <f t="shared" si="5"/>
        <v>0</v>
      </c>
      <c r="H76" s="56" t="s">
        <v>5</v>
      </c>
      <c r="I76" s="53" t="s">
        <v>5</v>
      </c>
      <c r="J76" s="369">
        <f t="shared" si="6"/>
        <v>0</v>
      </c>
      <c r="K76" s="373">
        <f t="shared" si="7"/>
        <v>1</v>
      </c>
    </row>
    <row r="77" spans="1:11" ht="12.75">
      <c r="A77" s="188" t="s">
        <v>240</v>
      </c>
      <c r="B77" s="56" t="s">
        <v>5</v>
      </c>
      <c r="C77" s="56">
        <v>4</v>
      </c>
      <c r="D77" s="369">
        <f t="shared" si="4"/>
        <v>4</v>
      </c>
      <c r="E77" s="115" t="s">
        <v>5</v>
      </c>
      <c r="F77" s="57" t="s">
        <v>5</v>
      </c>
      <c r="G77" s="370">
        <f t="shared" si="5"/>
        <v>0</v>
      </c>
      <c r="H77" s="56" t="s">
        <v>5</v>
      </c>
      <c r="I77" s="53" t="s">
        <v>5</v>
      </c>
      <c r="J77" s="369">
        <f t="shared" si="6"/>
        <v>0</v>
      </c>
      <c r="K77" s="373">
        <f t="shared" si="7"/>
        <v>4</v>
      </c>
    </row>
    <row r="78" spans="1:11" ht="12.75">
      <c r="A78" s="188" t="s">
        <v>119</v>
      </c>
      <c r="B78" s="56" t="s">
        <v>5</v>
      </c>
      <c r="C78" s="56">
        <v>1</v>
      </c>
      <c r="D78" s="369">
        <f t="shared" si="4"/>
        <v>1</v>
      </c>
      <c r="E78" s="115" t="s">
        <v>5</v>
      </c>
      <c r="F78" s="57" t="s">
        <v>5</v>
      </c>
      <c r="G78" s="370">
        <f t="shared" si="5"/>
        <v>0</v>
      </c>
      <c r="H78" s="56" t="s">
        <v>5</v>
      </c>
      <c r="I78" s="53" t="s">
        <v>5</v>
      </c>
      <c r="J78" s="369">
        <f t="shared" si="6"/>
        <v>0</v>
      </c>
      <c r="K78" s="373">
        <f t="shared" si="7"/>
        <v>1</v>
      </c>
    </row>
    <row r="79" spans="1:11" ht="12.75">
      <c r="A79" s="188" t="s">
        <v>43</v>
      </c>
      <c r="B79" s="56">
        <v>2</v>
      </c>
      <c r="C79" s="56">
        <v>6</v>
      </c>
      <c r="D79" s="369">
        <f t="shared" si="4"/>
        <v>8</v>
      </c>
      <c r="E79" s="115" t="s">
        <v>5</v>
      </c>
      <c r="F79" s="57" t="s">
        <v>5</v>
      </c>
      <c r="G79" s="370">
        <f t="shared" si="5"/>
        <v>0</v>
      </c>
      <c r="H79" s="56" t="s">
        <v>5</v>
      </c>
      <c r="I79" s="53">
        <v>1</v>
      </c>
      <c r="J79" s="369">
        <f t="shared" si="6"/>
        <v>1</v>
      </c>
      <c r="K79" s="373">
        <f t="shared" si="7"/>
        <v>9</v>
      </c>
    </row>
    <row r="80" spans="1:11" ht="12.75">
      <c r="A80" s="188" t="s">
        <v>44</v>
      </c>
      <c r="B80" s="56">
        <v>38</v>
      </c>
      <c r="C80" s="56">
        <v>142</v>
      </c>
      <c r="D80" s="369">
        <f t="shared" si="4"/>
        <v>180</v>
      </c>
      <c r="E80" s="115">
        <v>1</v>
      </c>
      <c r="F80" s="57">
        <v>2</v>
      </c>
      <c r="G80" s="370">
        <f t="shared" si="5"/>
        <v>3</v>
      </c>
      <c r="H80" s="56">
        <v>2</v>
      </c>
      <c r="I80" s="53">
        <v>3</v>
      </c>
      <c r="J80" s="369">
        <f t="shared" si="6"/>
        <v>5</v>
      </c>
      <c r="K80" s="373">
        <f t="shared" si="7"/>
        <v>188</v>
      </c>
    </row>
    <row r="81" spans="1:11" ht="12.75">
      <c r="A81" s="188" t="s">
        <v>90</v>
      </c>
      <c r="B81" s="56" t="s">
        <v>5</v>
      </c>
      <c r="C81" s="56">
        <v>4</v>
      </c>
      <c r="D81" s="369">
        <f t="shared" si="4"/>
        <v>4</v>
      </c>
      <c r="E81" s="115" t="s">
        <v>5</v>
      </c>
      <c r="F81" s="57" t="s">
        <v>5</v>
      </c>
      <c r="G81" s="370">
        <f t="shared" si="5"/>
        <v>0</v>
      </c>
      <c r="H81" s="56" t="s">
        <v>5</v>
      </c>
      <c r="I81" s="53" t="s">
        <v>5</v>
      </c>
      <c r="J81" s="369">
        <f t="shared" si="6"/>
        <v>0</v>
      </c>
      <c r="K81" s="373">
        <f t="shared" si="7"/>
        <v>4</v>
      </c>
    </row>
    <row r="82" spans="1:11" ht="12.75">
      <c r="A82" s="188" t="s">
        <v>120</v>
      </c>
      <c r="B82" s="56">
        <v>7</v>
      </c>
      <c r="C82" s="56">
        <v>6</v>
      </c>
      <c r="D82" s="369">
        <f t="shared" si="4"/>
        <v>13</v>
      </c>
      <c r="E82" s="115" t="s">
        <v>5</v>
      </c>
      <c r="F82" s="57" t="s">
        <v>5</v>
      </c>
      <c r="G82" s="370">
        <f t="shared" si="5"/>
        <v>0</v>
      </c>
      <c r="H82" s="56">
        <v>1</v>
      </c>
      <c r="I82" s="53" t="s">
        <v>5</v>
      </c>
      <c r="J82" s="369">
        <f t="shared" si="6"/>
        <v>1</v>
      </c>
      <c r="K82" s="373">
        <f t="shared" si="7"/>
        <v>14</v>
      </c>
    </row>
    <row r="83" spans="1:11" ht="12.75">
      <c r="A83" s="188" t="s">
        <v>46</v>
      </c>
      <c r="B83" s="56">
        <v>174</v>
      </c>
      <c r="C83" s="56">
        <v>136</v>
      </c>
      <c r="D83" s="369">
        <f t="shared" si="4"/>
        <v>310</v>
      </c>
      <c r="E83" s="115">
        <v>22</v>
      </c>
      <c r="F83" s="57">
        <v>24</v>
      </c>
      <c r="G83" s="370">
        <f t="shared" si="5"/>
        <v>46</v>
      </c>
      <c r="H83" s="56">
        <v>8</v>
      </c>
      <c r="I83" s="53">
        <v>11</v>
      </c>
      <c r="J83" s="369">
        <f t="shared" si="6"/>
        <v>19</v>
      </c>
      <c r="K83" s="373">
        <f t="shared" si="7"/>
        <v>375</v>
      </c>
    </row>
    <row r="84" spans="1:11" ht="12.75">
      <c r="A84" s="188" t="s">
        <v>47</v>
      </c>
      <c r="B84" s="56">
        <v>230</v>
      </c>
      <c r="C84" s="56">
        <v>196</v>
      </c>
      <c r="D84" s="369">
        <f t="shared" si="4"/>
        <v>426</v>
      </c>
      <c r="E84" s="115">
        <v>231</v>
      </c>
      <c r="F84" s="57">
        <v>204</v>
      </c>
      <c r="G84" s="370">
        <f t="shared" si="5"/>
        <v>435</v>
      </c>
      <c r="H84" s="56">
        <v>16</v>
      </c>
      <c r="I84" s="53">
        <v>5</v>
      </c>
      <c r="J84" s="369">
        <f t="shared" si="6"/>
        <v>21</v>
      </c>
      <c r="K84" s="373">
        <f t="shared" si="7"/>
        <v>882</v>
      </c>
    </row>
    <row r="85" spans="1:11" ht="12.75">
      <c r="A85" s="188" t="s">
        <v>140</v>
      </c>
      <c r="B85" s="56">
        <v>2</v>
      </c>
      <c r="C85" s="56">
        <v>5</v>
      </c>
      <c r="D85" s="369">
        <f t="shared" si="4"/>
        <v>7</v>
      </c>
      <c r="E85" s="115">
        <v>1</v>
      </c>
      <c r="F85" s="57" t="s">
        <v>5</v>
      </c>
      <c r="G85" s="370">
        <f t="shared" si="5"/>
        <v>1</v>
      </c>
      <c r="H85" s="56" t="s">
        <v>5</v>
      </c>
      <c r="I85" s="53" t="s">
        <v>5</v>
      </c>
      <c r="J85" s="369">
        <f t="shared" si="6"/>
        <v>0</v>
      </c>
      <c r="K85" s="373">
        <f t="shared" si="7"/>
        <v>8</v>
      </c>
    </row>
    <row r="86" spans="1:11" ht="12.75">
      <c r="A86" s="188" t="s">
        <v>48</v>
      </c>
      <c r="B86" s="56">
        <v>3</v>
      </c>
      <c r="C86" s="56">
        <v>3</v>
      </c>
      <c r="D86" s="369">
        <f t="shared" si="4"/>
        <v>6</v>
      </c>
      <c r="E86" s="115" t="s">
        <v>5</v>
      </c>
      <c r="F86" s="57" t="s">
        <v>5</v>
      </c>
      <c r="G86" s="370">
        <f t="shared" si="5"/>
        <v>0</v>
      </c>
      <c r="H86" s="56" t="s">
        <v>5</v>
      </c>
      <c r="I86" s="53" t="s">
        <v>5</v>
      </c>
      <c r="J86" s="369">
        <f t="shared" si="6"/>
        <v>0</v>
      </c>
      <c r="K86" s="373">
        <f t="shared" si="7"/>
        <v>6</v>
      </c>
    </row>
    <row r="87" spans="1:11" ht="12.75">
      <c r="A87" s="188" t="s">
        <v>121</v>
      </c>
      <c r="B87" s="56">
        <v>7</v>
      </c>
      <c r="C87" s="56">
        <v>4</v>
      </c>
      <c r="D87" s="369">
        <f t="shared" si="4"/>
        <v>11</v>
      </c>
      <c r="E87" s="115" t="s">
        <v>5</v>
      </c>
      <c r="F87" s="57" t="s">
        <v>5</v>
      </c>
      <c r="G87" s="370">
        <f t="shared" si="5"/>
        <v>0</v>
      </c>
      <c r="H87" s="56" t="s">
        <v>5</v>
      </c>
      <c r="I87" s="53" t="s">
        <v>5</v>
      </c>
      <c r="J87" s="369">
        <f t="shared" si="6"/>
        <v>0</v>
      </c>
      <c r="K87" s="373">
        <f t="shared" si="7"/>
        <v>11</v>
      </c>
    </row>
    <row r="88" spans="1:11" ht="12.75">
      <c r="A88" s="188" t="s">
        <v>49</v>
      </c>
      <c r="B88" s="56">
        <v>24</v>
      </c>
      <c r="C88" s="56">
        <v>52</v>
      </c>
      <c r="D88" s="369">
        <f t="shared" si="4"/>
        <v>76</v>
      </c>
      <c r="E88" s="115" t="s">
        <v>5</v>
      </c>
      <c r="F88" s="57" t="s">
        <v>5</v>
      </c>
      <c r="G88" s="370">
        <f t="shared" si="5"/>
        <v>0</v>
      </c>
      <c r="H88" s="56">
        <v>8</v>
      </c>
      <c r="I88" s="53">
        <v>35</v>
      </c>
      <c r="J88" s="369">
        <f t="shared" si="6"/>
        <v>43</v>
      </c>
      <c r="K88" s="373">
        <f t="shared" si="7"/>
        <v>119</v>
      </c>
    </row>
    <row r="89" spans="1:11" ht="12.75">
      <c r="A89" s="188" t="s">
        <v>50</v>
      </c>
      <c r="B89" s="56" t="s">
        <v>5</v>
      </c>
      <c r="C89" s="56">
        <v>1</v>
      </c>
      <c r="D89" s="369">
        <f t="shared" si="4"/>
        <v>1</v>
      </c>
      <c r="E89" s="115" t="s">
        <v>5</v>
      </c>
      <c r="F89" s="57" t="s">
        <v>5</v>
      </c>
      <c r="G89" s="370">
        <f t="shared" si="5"/>
        <v>0</v>
      </c>
      <c r="H89" s="56">
        <v>2</v>
      </c>
      <c r="I89" s="53">
        <v>3</v>
      </c>
      <c r="J89" s="369">
        <f t="shared" si="6"/>
        <v>5</v>
      </c>
      <c r="K89" s="373">
        <f t="shared" si="7"/>
        <v>6</v>
      </c>
    </row>
    <row r="90" spans="1:11" ht="12.75">
      <c r="A90" s="188" t="s">
        <v>241</v>
      </c>
      <c r="B90" s="56" t="s">
        <v>5</v>
      </c>
      <c r="C90" s="56" t="s">
        <v>5</v>
      </c>
      <c r="D90" s="369">
        <f t="shared" si="4"/>
        <v>0</v>
      </c>
      <c r="E90" s="115" t="s">
        <v>5</v>
      </c>
      <c r="F90" s="57" t="s">
        <v>5</v>
      </c>
      <c r="G90" s="370">
        <f t="shared" si="5"/>
        <v>0</v>
      </c>
      <c r="H90" s="56">
        <v>1</v>
      </c>
      <c r="I90" s="53">
        <v>2</v>
      </c>
      <c r="J90" s="369">
        <f t="shared" si="6"/>
        <v>3</v>
      </c>
      <c r="K90" s="373">
        <f t="shared" si="7"/>
        <v>3</v>
      </c>
    </row>
    <row r="91" spans="1:11" ht="12.75">
      <c r="A91" s="188" t="s">
        <v>74</v>
      </c>
      <c r="B91" s="56">
        <v>65</v>
      </c>
      <c r="C91" s="56">
        <v>202</v>
      </c>
      <c r="D91" s="369">
        <f t="shared" si="4"/>
        <v>267</v>
      </c>
      <c r="E91" s="115">
        <v>6</v>
      </c>
      <c r="F91" s="57">
        <v>10</v>
      </c>
      <c r="G91" s="370">
        <f t="shared" si="5"/>
        <v>16</v>
      </c>
      <c r="H91" s="56">
        <v>5</v>
      </c>
      <c r="I91" s="53">
        <v>38</v>
      </c>
      <c r="J91" s="369">
        <f t="shared" si="6"/>
        <v>43</v>
      </c>
      <c r="K91" s="373">
        <f t="shared" si="7"/>
        <v>326</v>
      </c>
    </row>
    <row r="92" spans="1:11" ht="12.75">
      <c r="A92" s="188" t="s">
        <v>122</v>
      </c>
      <c r="B92" s="56" t="s">
        <v>5</v>
      </c>
      <c r="C92" s="56">
        <v>1</v>
      </c>
      <c r="D92" s="369">
        <f t="shared" si="4"/>
        <v>1</v>
      </c>
      <c r="E92" s="115" t="s">
        <v>5</v>
      </c>
      <c r="F92" s="57" t="s">
        <v>5</v>
      </c>
      <c r="G92" s="370">
        <f t="shared" si="5"/>
        <v>0</v>
      </c>
      <c r="H92" s="56" t="s">
        <v>5</v>
      </c>
      <c r="I92" s="53" t="s">
        <v>5</v>
      </c>
      <c r="J92" s="369">
        <f t="shared" si="6"/>
        <v>0</v>
      </c>
      <c r="K92" s="373">
        <f t="shared" si="7"/>
        <v>1</v>
      </c>
    </row>
    <row r="93" spans="1:11" ht="12.75">
      <c r="A93" s="188" t="s">
        <v>242</v>
      </c>
      <c r="B93" s="56" t="s">
        <v>5</v>
      </c>
      <c r="C93" s="56" t="s">
        <v>5</v>
      </c>
      <c r="D93" s="369">
        <f t="shared" si="4"/>
        <v>0</v>
      </c>
      <c r="E93" s="115" t="s">
        <v>5</v>
      </c>
      <c r="F93" s="57" t="s">
        <v>5</v>
      </c>
      <c r="G93" s="370">
        <f t="shared" si="5"/>
        <v>0</v>
      </c>
      <c r="H93" s="56" t="s">
        <v>5</v>
      </c>
      <c r="I93" s="53">
        <v>8</v>
      </c>
      <c r="J93" s="369">
        <f t="shared" si="6"/>
        <v>8</v>
      </c>
      <c r="K93" s="373">
        <f t="shared" si="7"/>
        <v>8</v>
      </c>
    </row>
    <row r="94" spans="1:11" ht="12.75">
      <c r="A94" s="188" t="s">
        <v>51</v>
      </c>
      <c r="B94" s="56">
        <v>23</v>
      </c>
      <c r="C94" s="56">
        <v>110</v>
      </c>
      <c r="D94" s="369">
        <f t="shared" si="4"/>
        <v>133</v>
      </c>
      <c r="E94" s="115">
        <v>3</v>
      </c>
      <c r="F94" s="57">
        <v>2</v>
      </c>
      <c r="G94" s="370">
        <f t="shared" si="5"/>
        <v>5</v>
      </c>
      <c r="H94" s="56">
        <v>3</v>
      </c>
      <c r="I94" s="53">
        <v>18</v>
      </c>
      <c r="J94" s="369">
        <f t="shared" si="6"/>
        <v>21</v>
      </c>
      <c r="K94" s="373">
        <f t="shared" si="7"/>
        <v>159</v>
      </c>
    </row>
    <row r="95" spans="1:11" ht="12.75">
      <c r="A95" s="188" t="s">
        <v>243</v>
      </c>
      <c r="B95" s="56" t="s">
        <v>5</v>
      </c>
      <c r="C95" s="56">
        <v>1</v>
      </c>
      <c r="D95" s="369">
        <f t="shared" si="4"/>
        <v>1</v>
      </c>
      <c r="E95" s="115" t="s">
        <v>5</v>
      </c>
      <c r="F95" s="57" t="s">
        <v>5</v>
      </c>
      <c r="G95" s="370">
        <f t="shared" si="5"/>
        <v>0</v>
      </c>
      <c r="H95" s="56" t="s">
        <v>5</v>
      </c>
      <c r="I95" s="53" t="s">
        <v>5</v>
      </c>
      <c r="J95" s="369">
        <f t="shared" si="6"/>
        <v>0</v>
      </c>
      <c r="K95" s="373">
        <f t="shared" si="7"/>
        <v>1</v>
      </c>
    </row>
    <row r="96" spans="1:11" ht="12.75">
      <c r="A96" s="188" t="s">
        <v>211</v>
      </c>
      <c r="B96" s="56">
        <v>29</v>
      </c>
      <c r="C96" s="56">
        <v>64</v>
      </c>
      <c r="D96" s="369">
        <f t="shared" si="4"/>
        <v>93</v>
      </c>
      <c r="E96" s="115" t="s">
        <v>5</v>
      </c>
      <c r="F96" s="57">
        <v>1</v>
      </c>
      <c r="G96" s="370">
        <f t="shared" si="5"/>
        <v>1</v>
      </c>
      <c r="H96" s="56" t="s">
        <v>5</v>
      </c>
      <c r="I96" s="53" t="s">
        <v>5</v>
      </c>
      <c r="J96" s="369">
        <f t="shared" si="6"/>
        <v>0</v>
      </c>
      <c r="K96" s="373">
        <f t="shared" si="7"/>
        <v>94</v>
      </c>
    </row>
    <row r="97" spans="1:11" ht="12.75">
      <c r="A97" s="188" t="s">
        <v>208</v>
      </c>
      <c r="B97" s="56" t="s">
        <v>5</v>
      </c>
      <c r="C97" s="56">
        <v>2</v>
      </c>
      <c r="D97" s="369">
        <f t="shared" si="4"/>
        <v>2</v>
      </c>
      <c r="E97" s="115" t="s">
        <v>5</v>
      </c>
      <c r="F97" s="57" t="s">
        <v>5</v>
      </c>
      <c r="G97" s="370">
        <f t="shared" si="5"/>
        <v>0</v>
      </c>
      <c r="H97" s="56" t="s">
        <v>5</v>
      </c>
      <c r="I97" s="53" t="s">
        <v>5</v>
      </c>
      <c r="J97" s="369">
        <f t="shared" si="6"/>
        <v>0</v>
      </c>
      <c r="K97" s="373">
        <f t="shared" si="7"/>
        <v>2</v>
      </c>
    </row>
    <row r="98" spans="1:11" ht="12.75">
      <c r="A98" s="188" t="s">
        <v>124</v>
      </c>
      <c r="B98" s="56">
        <v>43</v>
      </c>
      <c r="C98" s="56">
        <v>22</v>
      </c>
      <c r="D98" s="369">
        <f t="shared" si="4"/>
        <v>65</v>
      </c>
      <c r="E98" s="115" t="s">
        <v>5</v>
      </c>
      <c r="F98" s="57" t="s">
        <v>5</v>
      </c>
      <c r="G98" s="370">
        <f t="shared" si="5"/>
        <v>0</v>
      </c>
      <c r="H98" s="56">
        <v>3</v>
      </c>
      <c r="I98" s="53">
        <v>1</v>
      </c>
      <c r="J98" s="369">
        <f t="shared" si="6"/>
        <v>4</v>
      </c>
      <c r="K98" s="373">
        <f t="shared" si="7"/>
        <v>69</v>
      </c>
    </row>
    <row r="99" spans="1:11" ht="12.75">
      <c r="A99" s="188" t="s">
        <v>52</v>
      </c>
      <c r="B99" s="56">
        <v>40</v>
      </c>
      <c r="C99" s="56">
        <v>52</v>
      </c>
      <c r="D99" s="369">
        <f t="shared" si="4"/>
        <v>92</v>
      </c>
      <c r="E99" s="115">
        <v>3</v>
      </c>
      <c r="F99" s="57" t="s">
        <v>5</v>
      </c>
      <c r="G99" s="370">
        <f t="shared" si="5"/>
        <v>3</v>
      </c>
      <c r="H99" s="56" t="s">
        <v>5</v>
      </c>
      <c r="I99" s="53">
        <v>3</v>
      </c>
      <c r="J99" s="369">
        <f t="shared" si="6"/>
        <v>3</v>
      </c>
      <c r="K99" s="373">
        <f t="shared" si="7"/>
        <v>98</v>
      </c>
    </row>
    <row r="100" spans="1:11" ht="12.75">
      <c r="A100" s="188" t="s">
        <v>53</v>
      </c>
      <c r="B100" s="56">
        <v>2527</v>
      </c>
      <c r="C100" s="56">
        <v>1554</v>
      </c>
      <c r="D100" s="369">
        <f t="shared" si="4"/>
        <v>4081</v>
      </c>
      <c r="E100" s="115">
        <v>367</v>
      </c>
      <c r="F100" s="57">
        <v>227</v>
      </c>
      <c r="G100" s="370">
        <f t="shared" si="5"/>
        <v>594</v>
      </c>
      <c r="H100" s="56">
        <v>80</v>
      </c>
      <c r="I100" s="53">
        <v>153</v>
      </c>
      <c r="J100" s="369">
        <f t="shared" si="6"/>
        <v>233</v>
      </c>
      <c r="K100" s="373">
        <f t="shared" si="7"/>
        <v>4908</v>
      </c>
    </row>
    <row r="101" spans="1:11" ht="12.75">
      <c r="A101" s="188" t="s">
        <v>78</v>
      </c>
      <c r="B101" s="56">
        <v>1</v>
      </c>
      <c r="C101" s="56">
        <v>2</v>
      </c>
      <c r="D101" s="369">
        <f t="shared" si="4"/>
        <v>3</v>
      </c>
      <c r="E101" s="115" t="s">
        <v>5</v>
      </c>
      <c r="F101" s="57" t="s">
        <v>5</v>
      </c>
      <c r="G101" s="370">
        <f t="shared" si="5"/>
        <v>0</v>
      </c>
      <c r="H101" s="56">
        <v>1</v>
      </c>
      <c r="I101" s="53">
        <v>1</v>
      </c>
      <c r="J101" s="369">
        <f t="shared" si="6"/>
        <v>2</v>
      </c>
      <c r="K101" s="373">
        <f t="shared" si="7"/>
        <v>5</v>
      </c>
    </row>
    <row r="102" spans="1:11" ht="12.75">
      <c r="A102" s="188" t="s">
        <v>232</v>
      </c>
      <c r="B102" s="56" t="s">
        <v>5</v>
      </c>
      <c r="C102" s="56" t="s">
        <v>5</v>
      </c>
      <c r="D102" s="369">
        <f t="shared" si="4"/>
        <v>0</v>
      </c>
      <c r="E102" s="115" t="s">
        <v>5</v>
      </c>
      <c r="F102" s="57" t="s">
        <v>5</v>
      </c>
      <c r="G102" s="370">
        <f t="shared" si="5"/>
        <v>0</v>
      </c>
      <c r="H102" s="56" t="s">
        <v>5</v>
      </c>
      <c r="I102" s="53">
        <v>1</v>
      </c>
      <c r="J102" s="369">
        <f t="shared" si="6"/>
        <v>1</v>
      </c>
      <c r="K102" s="373">
        <f t="shared" si="7"/>
        <v>1</v>
      </c>
    </row>
    <row r="103" spans="1:11" ht="12.75">
      <c r="A103" s="188" t="s">
        <v>54</v>
      </c>
      <c r="B103" s="56">
        <v>1</v>
      </c>
      <c r="C103" s="56">
        <v>23</v>
      </c>
      <c r="D103" s="369">
        <f t="shared" si="4"/>
        <v>24</v>
      </c>
      <c r="E103" s="115">
        <v>1</v>
      </c>
      <c r="F103" s="57" t="s">
        <v>5</v>
      </c>
      <c r="G103" s="370">
        <f t="shared" si="5"/>
        <v>1</v>
      </c>
      <c r="H103" s="56" t="s">
        <v>5</v>
      </c>
      <c r="I103" s="53">
        <v>2</v>
      </c>
      <c r="J103" s="369">
        <f t="shared" si="6"/>
        <v>2</v>
      </c>
      <c r="K103" s="373">
        <f t="shared" si="7"/>
        <v>27</v>
      </c>
    </row>
    <row r="104" spans="1:11" ht="12.75">
      <c r="A104" s="188" t="s">
        <v>55</v>
      </c>
      <c r="B104" s="56">
        <v>1</v>
      </c>
      <c r="C104" s="56">
        <v>4</v>
      </c>
      <c r="D104" s="369">
        <f t="shared" si="4"/>
        <v>5</v>
      </c>
      <c r="E104" s="115" t="s">
        <v>5</v>
      </c>
      <c r="F104" s="57" t="s">
        <v>5</v>
      </c>
      <c r="G104" s="370">
        <f t="shared" si="5"/>
        <v>0</v>
      </c>
      <c r="H104" s="56">
        <v>1</v>
      </c>
      <c r="I104" s="53" t="s">
        <v>5</v>
      </c>
      <c r="J104" s="369">
        <f t="shared" si="6"/>
        <v>1</v>
      </c>
      <c r="K104" s="373">
        <f t="shared" si="7"/>
        <v>6</v>
      </c>
    </row>
    <row r="105" spans="1:11" ht="12.75">
      <c r="A105" s="188" t="s">
        <v>56</v>
      </c>
      <c r="B105" s="56">
        <v>1</v>
      </c>
      <c r="C105" s="56">
        <v>3</v>
      </c>
      <c r="D105" s="369">
        <f t="shared" si="4"/>
        <v>4</v>
      </c>
      <c r="E105" s="115" t="s">
        <v>5</v>
      </c>
      <c r="F105" s="57" t="s">
        <v>5</v>
      </c>
      <c r="G105" s="370">
        <f t="shared" si="5"/>
        <v>0</v>
      </c>
      <c r="H105" s="56" t="s">
        <v>5</v>
      </c>
      <c r="I105" s="53">
        <v>1</v>
      </c>
      <c r="J105" s="369">
        <f t="shared" si="6"/>
        <v>1</v>
      </c>
      <c r="K105" s="373">
        <f t="shared" si="7"/>
        <v>5</v>
      </c>
    </row>
    <row r="106" spans="1:11" ht="12.75">
      <c r="A106" s="188" t="s">
        <v>57</v>
      </c>
      <c r="B106" s="56">
        <v>12</v>
      </c>
      <c r="C106" s="56">
        <v>13</v>
      </c>
      <c r="D106" s="369">
        <f t="shared" si="4"/>
        <v>25</v>
      </c>
      <c r="E106" s="115">
        <v>1</v>
      </c>
      <c r="F106" s="57" t="s">
        <v>5</v>
      </c>
      <c r="G106" s="370">
        <f t="shared" si="5"/>
        <v>1</v>
      </c>
      <c r="H106" s="56" t="s">
        <v>5</v>
      </c>
      <c r="I106" s="53" t="s">
        <v>5</v>
      </c>
      <c r="J106" s="369">
        <f t="shared" si="6"/>
        <v>0</v>
      </c>
      <c r="K106" s="373">
        <f t="shared" si="7"/>
        <v>26</v>
      </c>
    </row>
    <row r="107" spans="1:11" ht="12.75">
      <c r="A107" s="188" t="s">
        <v>58</v>
      </c>
      <c r="B107" s="56">
        <v>13</v>
      </c>
      <c r="C107" s="56">
        <v>39</v>
      </c>
      <c r="D107" s="369">
        <f t="shared" si="4"/>
        <v>52</v>
      </c>
      <c r="E107" s="115" t="s">
        <v>5</v>
      </c>
      <c r="F107" s="57" t="s">
        <v>5</v>
      </c>
      <c r="G107" s="370">
        <f t="shared" si="5"/>
        <v>0</v>
      </c>
      <c r="H107" s="56">
        <v>1</v>
      </c>
      <c r="I107" s="53">
        <v>4</v>
      </c>
      <c r="J107" s="369">
        <f t="shared" si="6"/>
        <v>5</v>
      </c>
      <c r="K107" s="373">
        <f t="shared" si="7"/>
        <v>57</v>
      </c>
    </row>
    <row r="108" spans="1:11" ht="12.75">
      <c r="A108" s="188" t="s">
        <v>127</v>
      </c>
      <c r="B108" s="56">
        <v>2</v>
      </c>
      <c r="C108" s="56">
        <v>10</v>
      </c>
      <c r="D108" s="369">
        <f t="shared" si="4"/>
        <v>12</v>
      </c>
      <c r="E108" s="115" t="s">
        <v>5</v>
      </c>
      <c r="F108" s="57" t="s">
        <v>5</v>
      </c>
      <c r="G108" s="370">
        <f t="shared" si="5"/>
        <v>0</v>
      </c>
      <c r="H108" s="56">
        <v>4</v>
      </c>
      <c r="I108" s="53">
        <v>4</v>
      </c>
      <c r="J108" s="369">
        <f t="shared" si="6"/>
        <v>8</v>
      </c>
      <c r="K108" s="373">
        <f t="shared" si="7"/>
        <v>20</v>
      </c>
    </row>
    <row r="109" spans="1:11" ht="12.75">
      <c r="A109" s="188" t="s">
        <v>59</v>
      </c>
      <c r="B109" s="56">
        <v>7</v>
      </c>
      <c r="C109" s="56">
        <v>11</v>
      </c>
      <c r="D109" s="369">
        <f t="shared" si="4"/>
        <v>18</v>
      </c>
      <c r="E109" s="115" t="s">
        <v>5</v>
      </c>
      <c r="F109" s="57" t="s">
        <v>5</v>
      </c>
      <c r="G109" s="370">
        <f t="shared" si="5"/>
        <v>0</v>
      </c>
      <c r="H109" s="56" t="s">
        <v>5</v>
      </c>
      <c r="I109" s="53" t="s">
        <v>5</v>
      </c>
      <c r="J109" s="369">
        <f t="shared" si="6"/>
        <v>0</v>
      </c>
      <c r="K109" s="373">
        <f t="shared" si="7"/>
        <v>18</v>
      </c>
    </row>
    <row r="110" spans="1:11" ht="12.75">
      <c r="A110" s="188" t="s">
        <v>60</v>
      </c>
      <c r="B110" s="56">
        <v>284</v>
      </c>
      <c r="C110" s="56">
        <v>331</v>
      </c>
      <c r="D110" s="369">
        <f t="shared" si="4"/>
        <v>615</v>
      </c>
      <c r="E110" s="115">
        <v>15</v>
      </c>
      <c r="F110" s="57">
        <v>17</v>
      </c>
      <c r="G110" s="370">
        <f t="shared" si="5"/>
        <v>32</v>
      </c>
      <c r="H110" s="56">
        <v>8</v>
      </c>
      <c r="I110" s="53">
        <v>10</v>
      </c>
      <c r="J110" s="369">
        <f t="shared" si="6"/>
        <v>18</v>
      </c>
      <c r="K110" s="373">
        <f t="shared" si="7"/>
        <v>665</v>
      </c>
    </row>
    <row r="111" spans="1:11" ht="12.75">
      <c r="A111" s="188" t="s">
        <v>61</v>
      </c>
      <c r="B111" s="56">
        <v>7</v>
      </c>
      <c r="C111" s="56">
        <v>11</v>
      </c>
      <c r="D111" s="369">
        <f t="shared" si="4"/>
        <v>18</v>
      </c>
      <c r="E111" s="115" t="s">
        <v>5</v>
      </c>
      <c r="F111" s="57" t="s">
        <v>5</v>
      </c>
      <c r="G111" s="370">
        <f t="shared" si="5"/>
        <v>0</v>
      </c>
      <c r="H111" s="56" t="s">
        <v>5</v>
      </c>
      <c r="I111" s="53">
        <v>2</v>
      </c>
      <c r="J111" s="369">
        <f t="shared" si="6"/>
        <v>2</v>
      </c>
      <c r="K111" s="373">
        <f t="shared" si="7"/>
        <v>20</v>
      </c>
    </row>
    <row r="112" spans="1:11" ht="12.75">
      <c r="A112" s="188" t="s">
        <v>93</v>
      </c>
      <c r="B112" s="56">
        <v>67</v>
      </c>
      <c r="C112" s="56">
        <v>8</v>
      </c>
      <c r="D112" s="369">
        <f t="shared" si="4"/>
        <v>75</v>
      </c>
      <c r="E112" s="115">
        <v>2</v>
      </c>
      <c r="F112" s="57">
        <v>1</v>
      </c>
      <c r="G112" s="370">
        <f t="shared" si="5"/>
        <v>3</v>
      </c>
      <c r="H112" s="56" t="s">
        <v>5</v>
      </c>
      <c r="I112" s="53">
        <v>4</v>
      </c>
      <c r="J112" s="369">
        <f t="shared" si="6"/>
        <v>4</v>
      </c>
      <c r="K112" s="373">
        <f t="shared" si="7"/>
        <v>82</v>
      </c>
    </row>
    <row r="113" spans="1:11" ht="12.75">
      <c r="A113" s="188" t="s">
        <v>75</v>
      </c>
      <c r="B113" s="56">
        <v>3</v>
      </c>
      <c r="C113" s="56">
        <v>8</v>
      </c>
      <c r="D113" s="369">
        <f t="shared" si="4"/>
        <v>11</v>
      </c>
      <c r="E113" s="115" t="s">
        <v>5</v>
      </c>
      <c r="F113" s="57">
        <v>2</v>
      </c>
      <c r="G113" s="370">
        <f t="shared" si="5"/>
        <v>2</v>
      </c>
      <c r="H113" s="56" t="s">
        <v>5</v>
      </c>
      <c r="I113" s="53">
        <v>1</v>
      </c>
      <c r="J113" s="369">
        <f t="shared" si="6"/>
        <v>1</v>
      </c>
      <c r="K113" s="373">
        <f t="shared" si="7"/>
        <v>14</v>
      </c>
    </row>
    <row r="114" spans="1:11" ht="12.75">
      <c r="A114" s="188" t="s">
        <v>62</v>
      </c>
      <c r="B114" s="56" t="s">
        <v>5</v>
      </c>
      <c r="C114" s="56">
        <v>2</v>
      </c>
      <c r="D114" s="369">
        <f t="shared" si="4"/>
        <v>2</v>
      </c>
      <c r="E114" s="115" t="s">
        <v>5</v>
      </c>
      <c r="F114" s="57" t="s">
        <v>5</v>
      </c>
      <c r="G114" s="370">
        <f t="shared" si="5"/>
        <v>0</v>
      </c>
      <c r="H114" s="56" t="s">
        <v>5</v>
      </c>
      <c r="I114" s="53" t="s">
        <v>5</v>
      </c>
      <c r="J114" s="369">
        <f t="shared" si="6"/>
        <v>0</v>
      </c>
      <c r="K114" s="373">
        <f t="shared" si="7"/>
        <v>2</v>
      </c>
    </row>
    <row r="115" spans="1:11" ht="12.75">
      <c r="A115" s="188" t="s">
        <v>95</v>
      </c>
      <c r="B115" s="56">
        <v>2</v>
      </c>
      <c r="C115" s="56">
        <v>6</v>
      </c>
      <c r="D115" s="369">
        <f t="shared" si="4"/>
        <v>8</v>
      </c>
      <c r="E115" s="115" t="s">
        <v>5</v>
      </c>
      <c r="F115" s="57" t="s">
        <v>5</v>
      </c>
      <c r="G115" s="370">
        <f t="shared" si="5"/>
        <v>0</v>
      </c>
      <c r="H115" s="56" t="s">
        <v>5</v>
      </c>
      <c r="I115" s="53">
        <v>2</v>
      </c>
      <c r="J115" s="369">
        <f t="shared" si="6"/>
        <v>2</v>
      </c>
      <c r="K115" s="373">
        <f t="shared" si="7"/>
        <v>10</v>
      </c>
    </row>
    <row r="116" spans="1:11" ht="12.75">
      <c r="A116" s="188" t="s">
        <v>63</v>
      </c>
      <c r="B116" s="56">
        <v>41</v>
      </c>
      <c r="C116" s="56">
        <v>273</v>
      </c>
      <c r="D116" s="369">
        <f t="shared" si="4"/>
        <v>314</v>
      </c>
      <c r="E116" s="115">
        <v>2</v>
      </c>
      <c r="F116" s="57">
        <v>1</v>
      </c>
      <c r="G116" s="370">
        <f t="shared" si="5"/>
        <v>3</v>
      </c>
      <c r="H116" s="56">
        <v>4</v>
      </c>
      <c r="I116" s="53">
        <v>7</v>
      </c>
      <c r="J116" s="369">
        <f t="shared" si="6"/>
        <v>11</v>
      </c>
      <c r="K116" s="373">
        <f t="shared" si="7"/>
        <v>328</v>
      </c>
    </row>
    <row r="117" spans="1:11" ht="12.75">
      <c r="A117" s="188" t="s">
        <v>64</v>
      </c>
      <c r="B117" s="56">
        <v>126</v>
      </c>
      <c r="C117" s="56">
        <v>373</v>
      </c>
      <c r="D117" s="369">
        <f t="shared" si="4"/>
        <v>499</v>
      </c>
      <c r="E117" s="115">
        <v>22</v>
      </c>
      <c r="F117" s="57">
        <v>26</v>
      </c>
      <c r="G117" s="370">
        <f t="shared" si="5"/>
        <v>48</v>
      </c>
      <c r="H117" s="56">
        <v>25</v>
      </c>
      <c r="I117" s="53">
        <v>59</v>
      </c>
      <c r="J117" s="369">
        <f t="shared" si="6"/>
        <v>84</v>
      </c>
      <c r="K117" s="373">
        <f t="shared" si="7"/>
        <v>631</v>
      </c>
    </row>
    <row r="118" spans="1:11" ht="12.75">
      <c r="A118" s="188" t="s">
        <v>65</v>
      </c>
      <c r="B118" s="56">
        <v>12</v>
      </c>
      <c r="C118" s="56">
        <v>18</v>
      </c>
      <c r="D118" s="369">
        <f t="shared" si="4"/>
        <v>30</v>
      </c>
      <c r="E118" s="115">
        <v>1</v>
      </c>
      <c r="F118" s="57" t="s">
        <v>5</v>
      </c>
      <c r="G118" s="370">
        <f t="shared" si="5"/>
        <v>1</v>
      </c>
      <c r="H118" s="56" t="s">
        <v>5</v>
      </c>
      <c r="I118" s="53">
        <v>3</v>
      </c>
      <c r="J118" s="369">
        <f t="shared" si="6"/>
        <v>3</v>
      </c>
      <c r="K118" s="373">
        <f t="shared" si="7"/>
        <v>34</v>
      </c>
    </row>
    <row r="119" spans="1:11" ht="12.75">
      <c r="A119" s="188" t="s">
        <v>66</v>
      </c>
      <c r="B119" s="56">
        <v>17</v>
      </c>
      <c r="C119" s="56">
        <v>8</v>
      </c>
      <c r="D119" s="369">
        <f t="shared" si="4"/>
        <v>25</v>
      </c>
      <c r="E119" s="115" t="s">
        <v>5</v>
      </c>
      <c r="F119" s="57" t="s">
        <v>5</v>
      </c>
      <c r="G119" s="370">
        <f t="shared" si="5"/>
        <v>0</v>
      </c>
      <c r="H119" s="56">
        <v>1</v>
      </c>
      <c r="I119" s="53">
        <v>2</v>
      </c>
      <c r="J119" s="369">
        <f t="shared" si="6"/>
        <v>3</v>
      </c>
      <c r="K119" s="373">
        <f t="shared" si="7"/>
        <v>28</v>
      </c>
    </row>
    <row r="120" spans="1:11" ht="12.75">
      <c r="A120" s="188" t="s">
        <v>67</v>
      </c>
      <c r="B120" s="56">
        <v>14585</v>
      </c>
      <c r="C120" s="56">
        <v>8736</v>
      </c>
      <c r="D120" s="369">
        <f t="shared" si="4"/>
        <v>23321</v>
      </c>
      <c r="E120" s="115">
        <v>1306</v>
      </c>
      <c r="F120" s="57">
        <v>956</v>
      </c>
      <c r="G120" s="370">
        <f t="shared" si="5"/>
        <v>2262</v>
      </c>
      <c r="H120" s="56">
        <v>289</v>
      </c>
      <c r="I120" s="53">
        <v>310</v>
      </c>
      <c r="J120" s="369">
        <f t="shared" si="6"/>
        <v>599</v>
      </c>
      <c r="K120" s="373">
        <f t="shared" si="7"/>
        <v>26182</v>
      </c>
    </row>
    <row r="121" spans="1:11" ht="12.75">
      <c r="A121" s="188" t="s">
        <v>68</v>
      </c>
      <c r="B121" s="56">
        <v>82</v>
      </c>
      <c r="C121" s="56">
        <v>51</v>
      </c>
      <c r="D121" s="369">
        <f t="shared" si="4"/>
        <v>133</v>
      </c>
      <c r="E121" s="115">
        <v>8</v>
      </c>
      <c r="F121" s="57">
        <v>6</v>
      </c>
      <c r="G121" s="370">
        <f t="shared" si="5"/>
        <v>14</v>
      </c>
      <c r="H121" s="56">
        <v>1</v>
      </c>
      <c r="I121" s="53">
        <v>1</v>
      </c>
      <c r="J121" s="369">
        <f t="shared" si="6"/>
        <v>2</v>
      </c>
      <c r="K121" s="373">
        <f t="shared" si="7"/>
        <v>149</v>
      </c>
    </row>
    <row r="122" spans="1:11" ht="12.75">
      <c r="A122" s="188" t="s">
        <v>69</v>
      </c>
      <c r="B122" s="56" t="s">
        <v>5</v>
      </c>
      <c r="C122" s="56">
        <v>3</v>
      </c>
      <c r="D122" s="369">
        <f t="shared" si="4"/>
        <v>3</v>
      </c>
      <c r="E122" s="115" t="s">
        <v>5</v>
      </c>
      <c r="F122" s="57" t="s">
        <v>5</v>
      </c>
      <c r="G122" s="370">
        <f t="shared" si="5"/>
        <v>0</v>
      </c>
      <c r="H122" s="56" t="s">
        <v>5</v>
      </c>
      <c r="I122" s="53" t="s">
        <v>5</v>
      </c>
      <c r="J122" s="369">
        <f t="shared" si="6"/>
        <v>0</v>
      </c>
      <c r="K122" s="373">
        <f t="shared" si="7"/>
        <v>3</v>
      </c>
    </row>
    <row r="123" spans="1:11" ht="12.75">
      <c r="A123" s="188" t="s">
        <v>165</v>
      </c>
      <c r="B123" s="56" t="s">
        <v>5</v>
      </c>
      <c r="C123" s="56">
        <v>2</v>
      </c>
      <c r="D123" s="369">
        <f t="shared" si="4"/>
        <v>2</v>
      </c>
      <c r="E123" s="115" t="s">
        <v>5</v>
      </c>
      <c r="F123" s="57" t="s">
        <v>5</v>
      </c>
      <c r="G123" s="370">
        <f t="shared" si="5"/>
        <v>0</v>
      </c>
      <c r="H123" s="56" t="s">
        <v>5</v>
      </c>
      <c r="I123" s="53" t="s">
        <v>5</v>
      </c>
      <c r="J123" s="369">
        <f t="shared" si="6"/>
        <v>0</v>
      </c>
      <c r="K123" s="373">
        <f t="shared" si="7"/>
        <v>2</v>
      </c>
    </row>
    <row r="124" spans="1:11" ht="12.75">
      <c r="A124" s="188" t="s">
        <v>70</v>
      </c>
      <c r="B124" s="56">
        <v>99</v>
      </c>
      <c r="C124" s="56">
        <v>63</v>
      </c>
      <c r="D124" s="369">
        <f t="shared" si="4"/>
        <v>162</v>
      </c>
      <c r="E124" s="115">
        <v>68</v>
      </c>
      <c r="F124" s="57">
        <v>44</v>
      </c>
      <c r="G124" s="370">
        <f t="shared" si="5"/>
        <v>112</v>
      </c>
      <c r="H124" s="56">
        <v>6</v>
      </c>
      <c r="I124" s="53">
        <v>14</v>
      </c>
      <c r="J124" s="369">
        <f t="shared" si="6"/>
        <v>20</v>
      </c>
      <c r="K124" s="373">
        <f t="shared" si="7"/>
        <v>294</v>
      </c>
    </row>
    <row r="125" spans="1:11" ht="12.75">
      <c r="A125" s="188" t="s">
        <v>166</v>
      </c>
      <c r="B125" s="56" t="s">
        <v>5</v>
      </c>
      <c r="C125" s="56">
        <v>1</v>
      </c>
      <c r="D125" s="369">
        <f t="shared" si="4"/>
        <v>1</v>
      </c>
      <c r="E125" s="115" t="s">
        <v>5</v>
      </c>
      <c r="F125" s="57" t="s">
        <v>5</v>
      </c>
      <c r="G125" s="370">
        <f t="shared" si="5"/>
        <v>0</v>
      </c>
      <c r="H125" s="56" t="s">
        <v>5</v>
      </c>
      <c r="I125" s="53" t="s">
        <v>5</v>
      </c>
      <c r="J125" s="369">
        <f t="shared" si="6"/>
        <v>0</v>
      </c>
      <c r="K125" s="373">
        <f t="shared" si="7"/>
        <v>1</v>
      </c>
    </row>
    <row r="126" spans="1:11" ht="12.75">
      <c r="A126" s="188" t="s">
        <v>71</v>
      </c>
      <c r="B126" s="56">
        <v>3</v>
      </c>
      <c r="C126" s="56">
        <v>8</v>
      </c>
      <c r="D126" s="369">
        <f t="shared" si="4"/>
        <v>11</v>
      </c>
      <c r="E126" s="115" t="s">
        <v>5</v>
      </c>
      <c r="F126" s="57" t="s">
        <v>5</v>
      </c>
      <c r="G126" s="370">
        <f t="shared" si="5"/>
        <v>0</v>
      </c>
      <c r="H126" s="56" t="s">
        <v>5</v>
      </c>
      <c r="I126" s="53">
        <v>2</v>
      </c>
      <c r="J126" s="369">
        <f t="shared" si="6"/>
        <v>2</v>
      </c>
      <c r="K126" s="373">
        <f t="shared" si="7"/>
        <v>13</v>
      </c>
    </row>
    <row r="127" spans="1:11" ht="12.75">
      <c r="A127" s="188" t="s">
        <v>76</v>
      </c>
      <c r="B127" s="59">
        <v>5</v>
      </c>
      <c r="C127" s="59">
        <v>8</v>
      </c>
      <c r="D127" s="369">
        <f t="shared" si="4"/>
        <v>13</v>
      </c>
      <c r="E127" s="126" t="s">
        <v>5</v>
      </c>
      <c r="F127" s="61" t="s">
        <v>5</v>
      </c>
      <c r="G127" s="370">
        <f t="shared" si="5"/>
        <v>0</v>
      </c>
      <c r="H127" s="59" t="s">
        <v>5</v>
      </c>
      <c r="I127" s="60">
        <v>1</v>
      </c>
      <c r="J127" s="369">
        <f t="shared" si="6"/>
        <v>1</v>
      </c>
      <c r="K127" s="373">
        <f t="shared" si="7"/>
        <v>14</v>
      </c>
    </row>
    <row r="128" spans="1:11" ht="12.75">
      <c r="A128" s="188" t="s">
        <v>96</v>
      </c>
      <c r="B128" s="59">
        <v>6</v>
      </c>
      <c r="C128" s="59">
        <v>13</v>
      </c>
      <c r="D128" s="369">
        <f t="shared" si="4"/>
        <v>19</v>
      </c>
      <c r="E128" s="126" t="s">
        <v>5</v>
      </c>
      <c r="F128" s="61">
        <v>1</v>
      </c>
      <c r="G128" s="370">
        <f t="shared" si="5"/>
        <v>1</v>
      </c>
      <c r="H128" s="59" t="s">
        <v>5</v>
      </c>
      <c r="I128" s="60" t="s">
        <v>5</v>
      </c>
      <c r="J128" s="369">
        <f t="shared" si="6"/>
        <v>0</v>
      </c>
      <c r="K128" s="373">
        <f t="shared" si="7"/>
        <v>20</v>
      </c>
    </row>
    <row r="129" spans="1:11" ht="13.5" thickBot="1">
      <c r="A129" s="188" t="s">
        <v>145</v>
      </c>
      <c r="B129" s="59" t="s">
        <v>5</v>
      </c>
      <c r="C129" s="59">
        <v>1</v>
      </c>
      <c r="D129" s="375">
        <f t="shared" si="4"/>
        <v>1</v>
      </c>
      <c r="E129" s="126" t="s">
        <v>5</v>
      </c>
      <c r="F129" s="61" t="s">
        <v>5</v>
      </c>
      <c r="G129" s="370">
        <f t="shared" si="5"/>
        <v>0</v>
      </c>
      <c r="H129" s="59" t="s">
        <v>5</v>
      </c>
      <c r="I129" s="233" t="s">
        <v>5</v>
      </c>
      <c r="J129" s="369">
        <f t="shared" si="6"/>
        <v>0</v>
      </c>
      <c r="K129" s="374">
        <f t="shared" si="7"/>
        <v>1</v>
      </c>
    </row>
    <row r="130" spans="1:11" ht="13.5" thickBot="1">
      <c r="A130" s="192" t="s">
        <v>197</v>
      </c>
      <c r="B130" s="193">
        <f aca="true" t="shared" si="8" ref="B130:J130">SUM(B5:B129)</f>
        <v>34298</v>
      </c>
      <c r="C130" s="376">
        <f t="shared" si="8"/>
        <v>27930</v>
      </c>
      <c r="D130" s="377">
        <f t="shared" si="8"/>
        <v>62228</v>
      </c>
      <c r="E130" s="193">
        <f t="shared" si="8"/>
        <v>3176</v>
      </c>
      <c r="F130" s="376">
        <f t="shared" si="8"/>
        <v>2346</v>
      </c>
      <c r="G130" s="377">
        <f t="shared" si="8"/>
        <v>5522</v>
      </c>
      <c r="H130" s="193">
        <f t="shared" si="8"/>
        <v>945</v>
      </c>
      <c r="I130" s="376">
        <f t="shared" si="8"/>
        <v>1312</v>
      </c>
      <c r="J130" s="377">
        <f t="shared" si="8"/>
        <v>2257</v>
      </c>
      <c r="K130" s="372">
        <f t="shared" si="7"/>
        <v>70007</v>
      </c>
    </row>
    <row r="133" spans="1:11" ht="12.75">
      <c r="A133" s="16" t="s">
        <v>149</v>
      </c>
      <c r="B133" s="17"/>
      <c r="C133" s="17"/>
      <c r="D133" s="17"/>
      <c r="E133" s="18"/>
      <c r="F133" s="18"/>
      <c r="G133" s="18"/>
      <c r="H133" s="18"/>
      <c r="I133" s="18"/>
      <c r="J133" s="18"/>
      <c r="K133" s="18"/>
    </row>
    <row r="134" spans="1:11" ht="12.75">
      <c r="A134" s="19" t="s">
        <v>150</v>
      </c>
      <c r="B134" s="20"/>
      <c r="C134" s="20"/>
      <c r="D134" s="20"/>
      <c r="E134" s="21"/>
      <c r="F134" s="21"/>
      <c r="G134" s="21"/>
      <c r="H134" s="21"/>
      <c r="I134" s="21"/>
      <c r="J134" s="21"/>
      <c r="K134" s="21"/>
    </row>
    <row r="135" spans="1:11" ht="12.75">
      <c r="A135" s="19" t="s">
        <v>151</v>
      </c>
      <c r="B135" s="20"/>
      <c r="C135" s="20"/>
      <c r="D135" s="20"/>
      <c r="E135" s="21"/>
      <c r="F135" s="21"/>
      <c r="G135" s="21"/>
      <c r="H135" s="21"/>
      <c r="I135" s="21"/>
      <c r="J135" s="21"/>
      <c r="K135" s="21"/>
    </row>
    <row r="136" spans="1:11" ht="12.75">
      <c r="A136" s="19" t="s">
        <v>167</v>
      </c>
      <c r="B136" s="20"/>
      <c r="C136" s="20"/>
      <c r="D136" s="20"/>
      <c r="E136" s="21"/>
      <c r="F136" s="21"/>
      <c r="G136" s="21"/>
      <c r="H136" s="21"/>
      <c r="I136" s="21"/>
      <c r="J136" s="21"/>
      <c r="K136" s="21"/>
    </row>
    <row r="137" spans="1:11" ht="12.75">
      <c r="A137" s="27" t="s">
        <v>168</v>
      </c>
      <c r="B137" s="26"/>
      <c r="C137" s="26"/>
      <c r="D137" s="26"/>
      <c r="E137" s="26"/>
      <c r="F137" s="26"/>
      <c r="G137" s="26"/>
      <c r="H137" s="26"/>
      <c r="I137" s="26"/>
      <c r="J137" s="26"/>
      <c r="K137" s="26"/>
    </row>
    <row r="143" spans="1:11" s="37" customFormat="1" ht="12.75">
      <c r="A143"/>
      <c r="B143"/>
      <c r="C143"/>
      <c r="D143"/>
      <c r="E143"/>
      <c r="F143"/>
      <c r="G143"/>
      <c r="H143"/>
      <c r="I143"/>
      <c r="J143"/>
      <c r="K143"/>
    </row>
    <row r="144" ht="12" customHeight="1"/>
    <row r="145" ht="12" customHeight="1"/>
    <row r="146" spans="12:24" ht="12.75">
      <c r="L146" s="30"/>
      <c r="M146" s="28"/>
      <c r="N146" s="22"/>
      <c r="O146" s="22"/>
      <c r="P146" s="23"/>
      <c r="Q146" s="23"/>
      <c r="R146" s="23"/>
      <c r="S146" s="23"/>
      <c r="T146" s="23"/>
      <c r="U146" s="23"/>
      <c r="V146" s="23"/>
      <c r="W146" s="23"/>
      <c r="X146" s="24"/>
    </row>
    <row r="147" spans="12:24" ht="12.75">
      <c r="L147" s="31"/>
      <c r="M147" s="28"/>
      <c r="N147" s="22"/>
      <c r="O147" s="22"/>
      <c r="P147" s="23"/>
      <c r="Q147" s="23"/>
      <c r="R147" s="23"/>
      <c r="S147" s="23"/>
      <c r="T147" s="23"/>
      <c r="U147" s="23"/>
      <c r="V147" s="23"/>
      <c r="W147" s="23"/>
      <c r="X147" s="24"/>
    </row>
    <row r="148" spans="12:24" ht="12.75">
      <c r="L148" s="31"/>
      <c r="M148" s="28"/>
      <c r="N148" s="22"/>
      <c r="O148" s="22"/>
      <c r="P148" s="23"/>
      <c r="Q148" s="23"/>
      <c r="R148" s="23"/>
      <c r="S148" s="23"/>
      <c r="T148" s="23"/>
      <c r="U148" s="23"/>
      <c r="V148" s="23"/>
      <c r="W148" s="23"/>
      <c r="X148" s="24"/>
    </row>
    <row r="149" spans="12:24" ht="12.75">
      <c r="L149" s="31"/>
      <c r="M149" s="28"/>
      <c r="N149" s="22"/>
      <c r="O149" s="22"/>
      <c r="P149" s="23"/>
      <c r="Q149" s="23"/>
      <c r="R149" s="23"/>
      <c r="S149" s="23"/>
      <c r="T149" s="23"/>
      <c r="U149" s="23"/>
      <c r="V149" s="23"/>
      <c r="W149" s="23"/>
      <c r="X149" s="24"/>
    </row>
    <row r="150" spans="1:13" s="25" customFormat="1" ht="12.75">
      <c r="A150"/>
      <c r="B150"/>
      <c r="C150"/>
      <c r="D150"/>
      <c r="E150"/>
      <c r="F150"/>
      <c r="G150"/>
      <c r="H150"/>
      <c r="I150"/>
      <c r="J150"/>
      <c r="K150"/>
      <c r="L150" s="32"/>
      <c r="M150" s="29"/>
    </row>
  </sheetData>
  <sheetProtection/>
  <mergeCells count="5">
    <mergeCell ref="K3:K4"/>
    <mergeCell ref="A3:A4"/>
    <mergeCell ref="B3:D3"/>
    <mergeCell ref="E3:G3"/>
    <mergeCell ref="H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4"/>
  <sheetViews>
    <sheetView workbookViewId="0" topLeftCell="A1">
      <selection activeCell="M9" sqref="M9"/>
    </sheetView>
  </sheetViews>
  <sheetFormatPr defaultColWidth="9.140625" defaultRowHeight="12.75"/>
  <cols>
    <col min="1" max="1" width="32.28125" style="0" customWidth="1"/>
  </cols>
  <sheetData>
    <row r="1" s="7" customFormat="1" ht="12.75">
      <c r="A1" s="1" t="s">
        <v>259</v>
      </c>
    </row>
    <row r="2" s="7" customFormat="1" ht="12.75">
      <c r="A2" s="5" t="s">
        <v>204</v>
      </c>
    </row>
    <row r="3" ht="13.5" thickBot="1"/>
    <row r="4" spans="1:5" ht="24.75" thickBot="1">
      <c r="A4" s="138" t="s">
        <v>183</v>
      </c>
      <c r="B4" s="136" t="s">
        <v>215</v>
      </c>
      <c r="C4" s="378" t="s">
        <v>216</v>
      </c>
      <c r="D4" s="136" t="s">
        <v>2</v>
      </c>
      <c r="E4" s="137" t="s">
        <v>3</v>
      </c>
    </row>
    <row r="5" spans="1:5" ht="12.75">
      <c r="A5" s="131" t="s">
        <v>4</v>
      </c>
      <c r="B5" s="139"/>
      <c r="C5" s="379">
        <v>7</v>
      </c>
      <c r="D5" s="382">
        <f>SUM(B5:C5)</f>
        <v>7</v>
      </c>
      <c r="E5" s="234">
        <f>D5*100/$D$104</f>
        <v>0.14749262536873156</v>
      </c>
    </row>
    <row r="6" spans="1:5" ht="12.75">
      <c r="A6" s="130" t="s">
        <v>72</v>
      </c>
      <c r="B6" s="140">
        <v>2</v>
      </c>
      <c r="C6" s="380">
        <v>16</v>
      </c>
      <c r="D6" s="382">
        <f aca="true" t="shared" si="0" ref="D6:D68">SUM(B6:C6)</f>
        <v>18</v>
      </c>
      <c r="E6" s="235">
        <f>D6*100/$D$104</f>
        <v>0.37926675094816686</v>
      </c>
    </row>
    <row r="7" spans="1:5" ht="12.75">
      <c r="A7" s="130" t="s">
        <v>6</v>
      </c>
      <c r="B7" s="140">
        <v>2</v>
      </c>
      <c r="C7" s="380">
        <v>52</v>
      </c>
      <c r="D7" s="382">
        <f t="shared" si="0"/>
        <v>54</v>
      </c>
      <c r="E7" s="235">
        <f>D7*100/$D$104</f>
        <v>1.1378002528445006</v>
      </c>
    </row>
    <row r="8" spans="1:5" ht="12.75">
      <c r="A8" s="130" t="s">
        <v>7</v>
      </c>
      <c r="B8" s="140"/>
      <c r="C8" s="380">
        <v>1</v>
      </c>
      <c r="D8" s="382">
        <f t="shared" si="0"/>
        <v>1</v>
      </c>
      <c r="E8" s="235">
        <f>D8*100/$D$104</f>
        <v>0.02107037505267594</v>
      </c>
    </row>
    <row r="9" spans="1:5" ht="12.75">
      <c r="A9" s="130" t="s">
        <v>98</v>
      </c>
      <c r="B9" s="140">
        <v>1</v>
      </c>
      <c r="C9" s="380">
        <v>4</v>
      </c>
      <c r="D9" s="382">
        <f t="shared" si="0"/>
        <v>5</v>
      </c>
      <c r="E9" s="235">
        <f>D9*100/$D$104</f>
        <v>0.10535187526337969</v>
      </c>
    </row>
    <row r="10" spans="1:5" ht="12.75">
      <c r="A10" s="130" t="s">
        <v>8</v>
      </c>
      <c r="B10" s="140">
        <v>39</v>
      </c>
      <c r="C10" s="380">
        <v>47</v>
      </c>
      <c r="D10" s="382">
        <f t="shared" si="0"/>
        <v>86</v>
      </c>
      <c r="E10" s="235">
        <f>D10*100/$D$104</f>
        <v>1.8120522545301307</v>
      </c>
    </row>
    <row r="11" spans="1:5" ht="12.75">
      <c r="A11" s="130" t="s">
        <v>99</v>
      </c>
      <c r="B11" s="140"/>
      <c r="C11" s="380">
        <v>1</v>
      </c>
      <c r="D11" s="382">
        <f t="shared" si="0"/>
        <v>1</v>
      </c>
      <c r="E11" s="235">
        <f>D11*100/$D$104</f>
        <v>0.02107037505267594</v>
      </c>
    </row>
    <row r="12" spans="1:5" ht="12.75">
      <c r="A12" s="130" t="s">
        <v>9</v>
      </c>
      <c r="B12" s="140">
        <v>6</v>
      </c>
      <c r="C12" s="380">
        <v>3</v>
      </c>
      <c r="D12" s="382">
        <f t="shared" si="0"/>
        <v>9</v>
      </c>
      <c r="E12" s="235">
        <f>D12*100/$D$104</f>
        <v>0.18963337547408343</v>
      </c>
    </row>
    <row r="13" spans="1:5" ht="12.75">
      <c r="A13" s="130" t="s">
        <v>10</v>
      </c>
      <c r="B13" s="140">
        <v>1</v>
      </c>
      <c r="C13" s="380">
        <v>8</v>
      </c>
      <c r="D13" s="382">
        <f t="shared" si="0"/>
        <v>9</v>
      </c>
      <c r="E13" s="235">
        <f>D13*100/$D$104</f>
        <v>0.18963337547408343</v>
      </c>
    </row>
    <row r="14" spans="1:5" ht="12.75">
      <c r="A14" s="130" t="s">
        <v>11</v>
      </c>
      <c r="B14" s="140">
        <v>2</v>
      </c>
      <c r="C14" s="380">
        <v>5</v>
      </c>
      <c r="D14" s="382">
        <f t="shared" si="0"/>
        <v>7</v>
      </c>
      <c r="E14" s="235">
        <f>D14*100/$D$104</f>
        <v>0.14749262536873156</v>
      </c>
    </row>
    <row r="15" spans="1:5" ht="12.75">
      <c r="A15" s="130" t="s">
        <v>13</v>
      </c>
      <c r="B15" s="140">
        <v>447</v>
      </c>
      <c r="C15" s="380">
        <v>352</v>
      </c>
      <c r="D15" s="382">
        <f t="shared" si="0"/>
        <v>799</v>
      </c>
      <c r="E15" s="235">
        <f>D15*100/$D$104</f>
        <v>16.835229667088075</v>
      </c>
    </row>
    <row r="16" spans="1:5" ht="12.75">
      <c r="A16" s="130" t="s">
        <v>85</v>
      </c>
      <c r="B16" s="140">
        <v>1</v>
      </c>
      <c r="C16" s="380">
        <v>4</v>
      </c>
      <c r="D16" s="382">
        <f t="shared" si="0"/>
        <v>5</v>
      </c>
      <c r="E16" s="235">
        <f>D16*100/$D$104</f>
        <v>0.10535187526337969</v>
      </c>
    </row>
    <row r="17" spans="1:5" ht="12.75">
      <c r="A17" s="130" t="s">
        <v>102</v>
      </c>
      <c r="B17" s="140">
        <v>9</v>
      </c>
      <c r="C17" s="380">
        <v>10</v>
      </c>
      <c r="D17" s="382">
        <f t="shared" si="0"/>
        <v>19</v>
      </c>
      <c r="E17" s="235">
        <f>D17*100/$D$104</f>
        <v>0.4003371260008428</v>
      </c>
    </row>
    <row r="18" spans="1:5" ht="12.75">
      <c r="A18" s="130" t="s">
        <v>103</v>
      </c>
      <c r="B18" s="140">
        <v>1</v>
      </c>
      <c r="C18" s="380">
        <v>4</v>
      </c>
      <c r="D18" s="382">
        <f t="shared" si="0"/>
        <v>5</v>
      </c>
      <c r="E18" s="235">
        <f>D18*100/$D$104</f>
        <v>0.10535187526337969</v>
      </c>
    </row>
    <row r="19" spans="1:5" ht="12.75">
      <c r="A19" s="130" t="s">
        <v>17</v>
      </c>
      <c r="B19" s="140">
        <v>13</v>
      </c>
      <c r="C19" s="380">
        <v>9</v>
      </c>
      <c r="D19" s="382">
        <f t="shared" si="0"/>
        <v>22</v>
      </c>
      <c r="E19" s="235">
        <f>D19*100/$D$104</f>
        <v>0.4635482511588706</v>
      </c>
    </row>
    <row r="20" spans="1:5" ht="12.75">
      <c r="A20" s="130" t="s">
        <v>104</v>
      </c>
      <c r="B20" s="140">
        <v>1</v>
      </c>
      <c r="C20" s="380">
        <v>9</v>
      </c>
      <c r="D20" s="382">
        <f t="shared" si="0"/>
        <v>10</v>
      </c>
      <c r="E20" s="235">
        <f>D20*100/$D$104</f>
        <v>0.21070375052675938</v>
      </c>
    </row>
    <row r="21" spans="1:5" ht="12.75">
      <c r="A21" s="130" t="s">
        <v>86</v>
      </c>
      <c r="B21" s="140"/>
      <c r="C21" s="380">
        <v>1</v>
      </c>
      <c r="D21" s="382">
        <f t="shared" si="0"/>
        <v>1</v>
      </c>
      <c r="E21" s="235">
        <f>D21*100/$D$104</f>
        <v>0.02107037505267594</v>
      </c>
    </row>
    <row r="22" spans="1:5" ht="12.75">
      <c r="A22" s="130" t="s">
        <v>154</v>
      </c>
      <c r="B22" s="140"/>
      <c r="C22" s="380">
        <v>1</v>
      </c>
      <c r="D22" s="382">
        <f t="shared" si="0"/>
        <v>1</v>
      </c>
      <c r="E22" s="235">
        <f>D22*100/$D$104</f>
        <v>0.02107037505267594</v>
      </c>
    </row>
    <row r="23" spans="1:5" ht="12.75">
      <c r="A23" s="130" t="s">
        <v>105</v>
      </c>
      <c r="B23" s="140">
        <v>1</v>
      </c>
      <c r="C23" s="380">
        <v>2</v>
      </c>
      <c r="D23" s="382">
        <f t="shared" si="0"/>
        <v>3</v>
      </c>
      <c r="E23" s="235">
        <f>D23*100/$D$104</f>
        <v>0.0632111251580278</v>
      </c>
    </row>
    <row r="24" spans="1:5" ht="12.75">
      <c r="A24" s="130" t="s">
        <v>18</v>
      </c>
      <c r="B24" s="140"/>
      <c r="C24" s="380">
        <v>94</v>
      </c>
      <c r="D24" s="382">
        <f t="shared" si="0"/>
        <v>94</v>
      </c>
      <c r="E24" s="235">
        <f>D24*100/$D$104</f>
        <v>1.9806152549515381</v>
      </c>
    </row>
    <row r="25" spans="1:5" ht="12.75">
      <c r="A25" s="130" t="s">
        <v>106</v>
      </c>
      <c r="B25" s="140">
        <v>1</v>
      </c>
      <c r="C25" s="380">
        <v>3</v>
      </c>
      <c r="D25" s="382">
        <f t="shared" si="0"/>
        <v>4</v>
      </c>
      <c r="E25" s="235">
        <f>D25*100/$D$104</f>
        <v>0.08428150021070376</v>
      </c>
    </row>
    <row r="26" spans="1:5" ht="12.75">
      <c r="A26" s="130" t="s">
        <v>20</v>
      </c>
      <c r="B26" s="140"/>
      <c r="C26" s="380">
        <v>2</v>
      </c>
      <c r="D26" s="382">
        <f t="shared" si="0"/>
        <v>2</v>
      </c>
      <c r="E26" s="235">
        <f>D26*100/$D$104</f>
        <v>0.04214075010535188</v>
      </c>
    </row>
    <row r="27" spans="1:5" ht="12.75">
      <c r="A27" s="130" t="s">
        <v>87</v>
      </c>
      <c r="B27" s="140">
        <v>16</v>
      </c>
      <c r="C27" s="380">
        <v>1</v>
      </c>
      <c r="D27" s="382">
        <f t="shared" si="0"/>
        <v>17</v>
      </c>
      <c r="E27" s="235">
        <f>D27*100/$D$104</f>
        <v>0.3581963758954909</v>
      </c>
    </row>
    <row r="28" spans="1:5" ht="12.75">
      <c r="A28" s="130" t="s">
        <v>21</v>
      </c>
      <c r="B28" s="140">
        <v>1</v>
      </c>
      <c r="C28" s="380">
        <v>2</v>
      </c>
      <c r="D28" s="382">
        <f t="shared" si="0"/>
        <v>3</v>
      </c>
      <c r="E28" s="235">
        <f>D28*100/$D$104</f>
        <v>0.0632111251580278</v>
      </c>
    </row>
    <row r="29" spans="1:5" ht="12.75">
      <c r="A29" s="130" t="s">
        <v>22</v>
      </c>
      <c r="B29" s="140">
        <v>1</v>
      </c>
      <c r="C29" s="380">
        <v>5</v>
      </c>
      <c r="D29" s="382">
        <f t="shared" si="0"/>
        <v>6</v>
      </c>
      <c r="E29" s="235">
        <f>D29*100/$D$104</f>
        <v>0.1264222503160556</v>
      </c>
    </row>
    <row r="30" spans="1:5" ht="12.75">
      <c r="A30" s="130" t="s">
        <v>23</v>
      </c>
      <c r="B30" s="140">
        <v>7</v>
      </c>
      <c r="C30" s="380">
        <v>8</v>
      </c>
      <c r="D30" s="382">
        <f t="shared" si="0"/>
        <v>15</v>
      </c>
      <c r="E30" s="235">
        <f>D30*100/$D$104</f>
        <v>0.31605562579013907</v>
      </c>
    </row>
    <row r="31" spans="1:5" ht="12.75">
      <c r="A31" s="130" t="s">
        <v>107</v>
      </c>
      <c r="B31" s="140"/>
      <c r="C31" s="380">
        <v>2</v>
      </c>
      <c r="D31" s="382">
        <f t="shared" si="0"/>
        <v>2</v>
      </c>
      <c r="E31" s="235">
        <f>D31*100/$D$104</f>
        <v>0.04214075010535188</v>
      </c>
    </row>
    <row r="32" spans="1:5" ht="12.75">
      <c r="A32" s="130" t="s">
        <v>24</v>
      </c>
      <c r="B32" s="140">
        <v>1</v>
      </c>
      <c r="C32" s="380">
        <v>7</v>
      </c>
      <c r="D32" s="382">
        <f t="shared" si="0"/>
        <v>8</v>
      </c>
      <c r="E32" s="235">
        <f>D32*100/$D$104</f>
        <v>0.1685630004214075</v>
      </c>
    </row>
    <row r="33" spans="1:5" ht="12.75">
      <c r="A33" s="130" t="s">
        <v>73</v>
      </c>
      <c r="B33" s="140"/>
      <c r="C33" s="380">
        <v>1</v>
      </c>
      <c r="D33" s="382">
        <f t="shared" si="0"/>
        <v>1</v>
      </c>
      <c r="E33" s="235">
        <f>D33*100/$D$104</f>
        <v>0.02107037505267594</v>
      </c>
    </row>
    <row r="34" spans="1:5" ht="12.75">
      <c r="A34" s="130" t="s">
        <v>159</v>
      </c>
      <c r="B34" s="140">
        <v>1</v>
      </c>
      <c r="C34" s="380"/>
      <c r="D34" s="382">
        <f t="shared" si="0"/>
        <v>1</v>
      </c>
      <c r="E34" s="235">
        <f>D34*100/$D$104</f>
        <v>0.02107037505267594</v>
      </c>
    </row>
    <row r="35" spans="1:5" ht="12.75">
      <c r="A35" s="130" t="s">
        <v>25</v>
      </c>
      <c r="B35" s="140">
        <v>2</v>
      </c>
      <c r="C35" s="380">
        <v>64</v>
      </c>
      <c r="D35" s="382">
        <f t="shared" si="0"/>
        <v>66</v>
      </c>
      <c r="E35" s="235">
        <f>D35*100/$D$104</f>
        <v>1.390644753476612</v>
      </c>
    </row>
    <row r="36" spans="1:5" ht="12.75">
      <c r="A36" s="130" t="s">
        <v>88</v>
      </c>
      <c r="B36" s="140">
        <v>1</v>
      </c>
      <c r="C36" s="380">
        <v>2</v>
      </c>
      <c r="D36" s="382">
        <f t="shared" si="0"/>
        <v>3</v>
      </c>
      <c r="E36" s="235">
        <f aca="true" t="shared" si="1" ref="E36:E52">D36*100/$D$104</f>
        <v>0.0632111251580278</v>
      </c>
    </row>
    <row r="37" spans="1:5" ht="12.75">
      <c r="A37" s="130" t="s">
        <v>26</v>
      </c>
      <c r="B37" s="140">
        <v>4</v>
      </c>
      <c r="C37" s="380">
        <v>6</v>
      </c>
      <c r="D37" s="382">
        <f t="shared" si="0"/>
        <v>10</v>
      </c>
      <c r="E37" s="235">
        <f t="shared" si="1"/>
        <v>0.21070375052675938</v>
      </c>
    </row>
    <row r="38" spans="1:5" ht="12.75">
      <c r="A38" s="130" t="s">
        <v>27</v>
      </c>
      <c r="B38" s="140">
        <v>1</v>
      </c>
      <c r="C38" s="380">
        <v>4</v>
      </c>
      <c r="D38" s="382">
        <f t="shared" si="0"/>
        <v>5</v>
      </c>
      <c r="E38" s="235">
        <f t="shared" si="1"/>
        <v>0.10535187526337969</v>
      </c>
    </row>
    <row r="39" spans="1:5" ht="12.75">
      <c r="A39" s="130" t="s">
        <v>108</v>
      </c>
      <c r="B39" s="140">
        <v>1</v>
      </c>
      <c r="C39" s="380">
        <v>5</v>
      </c>
      <c r="D39" s="382">
        <f t="shared" si="0"/>
        <v>6</v>
      </c>
      <c r="E39" s="235">
        <f t="shared" si="1"/>
        <v>0.1264222503160556</v>
      </c>
    </row>
    <row r="40" spans="1:5" ht="12.75">
      <c r="A40" s="130" t="s">
        <v>109</v>
      </c>
      <c r="B40" s="140">
        <v>13</v>
      </c>
      <c r="C40" s="380">
        <v>5</v>
      </c>
      <c r="D40" s="382">
        <f t="shared" si="0"/>
        <v>18</v>
      </c>
      <c r="E40" s="235">
        <f t="shared" si="1"/>
        <v>0.37926675094816686</v>
      </c>
    </row>
    <row r="41" spans="1:5" ht="12.75">
      <c r="A41" s="130" t="s">
        <v>110</v>
      </c>
      <c r="B41" s="140">
        <v>2</v>
      </c>
      <c r="C41" s="380">
        <v>4</v>
      </c>
      <c r="D41" s="382">
        <f t="shared" si="0"/>
        <v>6</v>
      </c>
      <c r="E41" s="235">
        <f t="shared" si="1"/>
        <v>0.1264222503160556</v>
      </c>
    </row>
    <row r="42" spans="1:5" ht="12.75">
      <c r="A42" s="130" t="s">
        <v>28</v>
      </c>
      <c r="B42" s="140">
        <v>2</v>
      </c>
      <c r="C42" s="380">
        <v>4</v>
      </c>
      <c r="D42" s="382">
        <f t="shared" si="0"/>
        <v>6</v>
      </c>
      <c r="E42" s="235">
        <f t="shared" si="1"/>
        <v>0.1264222503160556</v>
      </c>
    </row>
    <row r="43" spans="1:5" ht="12.75">
      <c r="A43" s="130" t="s">
        <v>111</v>
      </c>
      <c r="B43" s="140">
        <v>1</v>
      </c>
      <c r="C43" s="380"/>
      <c r="D43" s="382">
        <f t="shared" si="0"/>
        <v>1</v>
      </c>
      <c r="E43" s="235">
        <f t="shared" si="1"/>
        <v>0.02107037505267594</v>
      </c>
    </row>
    <row r="44" spans="1:5" ht="12.75">
      <c r="A44" s="130" t="s">
        <v>29</v>
      </c>
      <c r="B44" s="140">
        <v>1</v>
      </c>
      <c r="C44" s="380">
        <v>15</v>
      </c>
      <c r="D44" s="382">
        <f t="shared" si="0"/>
        <v>16</v>
      </c>
      <c r="E44" s="235">
        <f t="shared" si="1"/>
        <v>0.337126000842815</v>
      </c>
    </row>
    <row r="45" spans="1:5" ht="12.75">
      <c r="A45" s="130" t="s">
        <v>112</v>
      </c>
      <c r="B45" s="140">
        <v>4</v>
      </c>
      <c r="C45" s="380">
        <v>6</v>
      </c>
      <c r="D45" s="382">
        <f t="shared" si="0"/>
        <v>10</v>
      </c>
      <c r="E45" s="235">
        <f t="shared" si="1"/>
        <v>0.21070375052675938</v>
      </c>
    </row>
    <row r="46" spans="1:5" ht="12.75">
      <c r="A46" s="130" t="s">
        <v>30</v>
      </c>
      <c r="B46" s="140">
        <v>21</v>
      </c>
      <c r="C46" s="380">
        <v>24</v>
      </c>
      <c r="D46" s="382">
        <f t="shared" si="0"/>
        <v>45</v>
      </c>
      <c r="E46" s="235">
        <f t="shared" si="1"/>
        <v>0.9481668773704172</v>
      </c>
    </row>
    <row r="47" spans="1:5" ht="12.75">
      <c r="A47" s="130" t="s">
        <v>31</v>
      </c>
      <c r="B47" s="140">
        <v>2</v>
      </c>
      <c r="C47" s="380"/>
      <c r="D47" s="382">
        <f t="shared" si="0"/>
        <v>2</v>
      </c>
      <c r="E47" s="235">
        <f t="shared" si="1"/>
        <v>0.04214075010535188</v>
      </c>
    </row>
    <row r="48" spans="1:5" ht="12.75">
      <c r="A48" s="130" t="s">
        <v>32</v>
      </c>
      <c r="B48" s="140"/>
      <c r="C48" s="380">
        <v>1</v>
      </c>
      <c r="D48" s="382">
        <f t="shared" si="0"/>
        <v>1</v>
      </c>
      <c r="E48" s="235">
        <f t="shared" si="1"/>
        <v>0.02107037505267594</v>
      </c>
    </row>
    <row r="49" spans="1:5" ht="12.75">
      <c r="A49" s="130" t="s">
        <v>33</v>
      </c>
      <c r="B49" s="140">
        <v>7</v>
      </c>
      <c r="C49" s="380">
        <v>4</v>
      </c>
      <c r="D49" s="382">
        <f t="shared" si="0"/>
        <v>11</v>
      </c>
      <c r="E49" s="235">
        <f t="shared" si="1"/>
        <v>0.2317741255794353</v>
      </c>
    </row>
    <row r="50" spans="1:5" ht="12.75">
      <c r="A50" s="130" t="s">
        <v>35</v>
      </c>
      <c r="B50" s="140">
        <v>2</v>
      </c>
      <c r="C50" s="380">
        <v>3</v>
      </c>
      <c r="D50" s="382">
        <f t="shared" si="0"/>
        <v>5</v>
      </c>
      <c r="E50" s="235">
        <f t="shared" si="1"/>
        <v>0.10535187526337969</v>
      </c>
    </row>
    <row r="51" spans="1:5" ht="12.75">
      <c r="A51" s="130" t="s">
        <v>114</v>
      </c>
      <c r="B51" s="140">
        <v>3</v>
      </c>
      <c r="C51" s="380">
        <v>2</v>
      </c>
      <c r="D51" s="382">
        <f t="shared" si="0"/>
        <v>5</v>
      </c>
      <c r="E51" s="235">
        <f t="shared" si="1"/>
        <v>0.10535187526337969</v>
      </c>
    </row>
    <row r="52" spans="1:5" ht="12.75">
      <c r="A52" s="130" t="s">
        <v>115</v>
      </c>
      <c r="B52" s="140"/>
      <c r="C52" s="380">
        <v>5</v>
      </c>
      <c r="D52" s="382">
        <f t="shared" si="0"/>
        <v>5</v>
      </c>
      <c r="E52" s="235">
        <f t="shared" si="1"/>
        <v>0.10535187526337969</v>
      </c>
    </row>
    <row r="53" spans="1:5" ht="12.75">
      <c r="A53" s="130" t="s">
        <v>116</v>
      </c>
      <c r="B53" s="140"/>
      <c r="C53" s="380">
        <v>1</v>
      </c>
      <c r="D53" s="382">
        <f t="shared" si="0"/>
        <v>1</v>
      </c>
      <c r="E53" s="235">
        <f aca="true" t="shared" si="2" ref="E53:E84">D53*100/$D$104</f>
        <v>0.02107037505267594</v>
      </c>
    </row>
    <row r="54" spans="1:5" ht="12.75">
      <c r="A54" s="130" t="s">
        <v>37</v>
      </c>
      <c r="B54" s="140">
        <v>2</v>
      </c>
      <c r="C54" s="380">
        <v>8</v>
      </c>
      <c r="D54" s="382">
        <f t="shared" si="0"/>
        <v>10</v>
      </c>
      <c r="E54" s="235">
        <f t="shared" si="2"/>
        <v>0.21070375052675938</v>
      </c>
    </row>
    <row r="55" spans="1:5" ht="12.75">
      <c r="A55" s="130" t="s">
        <v>174</v>
      </c>
      <c r="B55" s="140"/>
      <c r="C55" s="380">
        <v>1</v>
      </c>
      <c r="D55" s="382">
        <f t="shared" si="0"/>
        <v>1</v>
      </c>
      <c r="E55" s="235">
        <f t="shared" si="2"/>
        <v>0.02107037505267594</v>
      </c>
    </row>
    <row r="56" spans="1:5" ht="12.75">
      <c r="A56" s="130" t="s">
        <v>118</v>
      </c>
      <c r="B56" s="140">
        <v>1</v>
      </c>
      <c r="C56" s="380">
        <v>5</v>
      </c>
      <c r="D56" s="382">
        <f t="shared" si="0"/>
        <v>6</v>
      </c>
      <c r="E56" s="235">
        <f t="shared" si="2"/>
        <v>0.1264222503160556</v>
      </c>
    </row>
    <row r="57" spans="1:5" ht="12.75">
      <c r="A57" s="130" t="s">
        <v>38</v>
      </c>
      <c r="B57" s="140">
        <v>1</v>
      </c>
      <c r="C57" s="380">
        <v>1</v>
      </c>
      <c r="D57" s="382">
        <f t="shared" si="0"/>
        <v>2</v>
      </c>
      <c r="E57" s="235">
        <f t="shared" si="2"/>
        <v>0.04214075010535188</v>
      </c>
    </row>
    <row r="58" spans="1:5" ht="12.75">
      <c r="A58" s="130" t="s">
        <v>39</v>
      </c>
      <c r="B58" s="140"/>
      <c r="C58" s="380">
        <v>2</v>
      </c>
      <c r="D58" s="382">
        <f t="shared" si="0"/>
        <v>2</v>
      </c>
      <c r="E58" s="235">
        <f t="shared" si="2"/>
        <v>0.04214075010535188</v>
      </c>
    </row>
    <row r="59" spans="1:5" ht="12.75">
      <c r="A59" s="130" t="s">
        <v>202</v>
      </c>
      <c r="B59" s="140">
        <v>1</v>
      </c>
      <c r="C59" s="380">
        <v>3</v>
      </c>
      <c r="D59" s="382">
        <f t="shared" si="0"/>
        <v>4</v>
      </c>
      <c r="E59" s="235">
        <f t="shared" si="2"/>
        <v>0.08428150021070376</v>
      </c>
    </row>
    <row r="60" spans="1:5" ht="12.75">
      <c r="A60" s="130" t="s">
        <v>42</v>
      </c>
      <c r="B60" s="140"/>
      <c r="C60" s="380">
        <v>1</v>
      </c>
      <c r="D60" s="382">
        <f t="shared" si="0"/>
        <v>1</v>
      </c>
      <c r="E60" s="235">
        <f t="shared" si="2"/>
        <v>0.02107037505267594</v>
      </c>
    </row>
    <row r="61" spans="1:5" ht="12.75">
      <c r="A61" s="130" t="s">
        <v>44</v>
      </c>
      <c r="B61" s="140">
        <v>1</v>
      </c>
      <c r="C61" s="380">
        <v>40</v>
      </c>
      <c r="D61" s="382">
        <f t="shared" si="0"/>
        <v>41</v>
      </c>
      <c r="E61" s="235">
        <f t="shared" si="2"/>
        <v>0.8638853771597135</v>
      </c>
    </row>
    <row r="62" spans="1:5" ht="12.75">
      <c r="A62" s="130" t="s">
        <v>45</v>
      </c>
      <c r="B62" s="140"/>
      <c r="C62" s="380">
        <v>1</v>
      </c>
      <c r="D62" s="382">
        <f t="shared" si="0"/>
        <v>1</v>
      </c>
      <c r="E62" s="235">
        <f t="shared" si="2"/>
        <v>0.02107037505267594</v>
      </c>
    </row>
    <row r="63" spans="1:5" ht="12.75">
      <c r="A63" s="130" t="s">
        <v>90</v>
      </c>
      <c r="B63" s="140"/>
      <c r="C63" s="380">
        <v>1</v>
      </c>
      <c r="D63" s="382">
        <f t="shared" si="0"/>
        <v>1</v>
      </c>
      <c r="E63" s="235">
        <f t="shared" si="2"/>
        <v>0.02107037505267594</v>
      </c>
    </row>
    <row r="64" spans="1:5" ht="12.75">
      <c r="A64" s="130" t="s">
        <v>120</v>
      </c>
      <c r="B64" s="140">
        <v>5</v>
      </c>
      <c r="C64" s="380">
        <v>16</v>
      </c>
      <c r="D64" s="382">
        <f t="shared" si="0"/>
        <v>21</v>
      </c>
      <c r="E64" s="235">
        <f t="shared" si="2"/>
        <v>0.4424778761061947</v>
      </c>
    </row>
    <row r="65" spans="1:5" ht="12.75">
      <c r="A65" s="130" t="s">
        <v>46</v>
      </c>
      <c r="B65" s="140">
        <v>18</v>
      </c>
      <c r="C65" s="380">
        <v>23</v>
      </c>
      <c r="D65" s="382">
        <f t="shared" si="0"/>
        <v>41</v>
      </c>
      <c r="E65" s="235">
        <f t="shared" si="2"/>
        <v>0.8638853771597135</v>
      </c>
    </row>
    <row r="66" spans="1:5" ht="12.75">
      <c r="A66" s="130" t="s">
        <v>47</v>
      </c>
      <c r="B66" s="140">
        <v>10</v>
      </c>
      <c r="C66" s="380">
        <v>3</v>
      </c>
      <c r="D66" s="382">
        <f t="shared" si="0"/>
        <v>13</v>
      </c>
      <c r="E66" s="235">
        <f t="shared" si="2"/>
        <v>0.2739148756847872</v>
      </c>
    </row>
    <row r="67" spans="1:5" ht="12.75">
      <c r="A67" s="130" t="s">
        <v>49</v>
      </c>
      <c r="B67" s="140">
        <v>2</v>
      </c>
      <c r="C67" s="380">
        <v>3</v>
      </c>
      <c r="D67" s="382">
        <f t="shared" si="0"/>
        <v>5</v>
      </c>
      <c r="E67" s="235">
        <f t="shared" si="2"/>
        <v>0.10535187526337969</v>
      </c>
    </row>
    <row r="68" spans="1:5" ht="12.75">
      <c r="A68" s="130" t="s">
        <v>172</v>
      </c>
      <c r="B68" s="140">
        <v>1</v>
      </c>
      <c r="C68" s="380"/>
      <c r="D68" s="382">
        <f t="shared" si="0"/>
        <v>1</v>
      </c>
      <c r="E68" s="235">
        <f t="shared" si="2"/>
        <v>0.02107037505267594</v>
      </c>
    </row>
    <row r="69" spans="1:5" ht="12.75">
      <c r="A69" s="130" t="s">
        <v>160</v>
      </c>
      <c r="B69" s="140">
        <v>1</v>
      </c>
      <c r="C69" s="380">
        <v>1</v>
      </c>
      <c r="D69" s="382">
        <f aca="true" t="shared" si="3" ref="D69:D104">SUM(B69:C69)</f>
        <v>2</v>
      </c>
      <c r="E69" s="235">
        <f t="shared" si="2"/>
        <v>0.04214075010535188</v>
      </c>
    </row>
    <row r="70" spans="1:5" ht="12.75">
      <c r="A70" s="130" t="s">
        <v>74</v>
      </c>
      <c r="B70" s="140"/>
      <c r="C70" s="380">
        <v>120</v>
      </c>
      <c r="D70" s="382">
        <f t="shared" si="3"/>
        <v>120</v>
      </c>
      <c r="E70" s="235">
        <f t="shared" si="2"/>
        <v>2.5284450063211126</v>
      </c>
    </row>
    <row r="71" spans="1:5" ht="12.75">
      <c r="A71" s="130" t="s">
        <v>141</v>
      </c>
      <c r="B71" s="140"/>
      <c r="C71" s="380">
        <v>1</v>
      </c>
      <c r="D71" s="382">
        <f t="shared" si="3"/>
        <v>1</v>
      </c>
      <c r="E71" s="235">
        <f t="shared" si="2"/>
        <v>0.02107037505267594</v>
      </c>
    </row>
    <row r="72" spans="1:5" ht="12.75">
      <c r="A72" s="130" t="s">
        <v>51</v>
      </c>
      <c r="B72" s="140">
        <v>4</v>
      </c>
      <c r="C72" s="380">
        <v>20</v>
      </c>
      <c r="D72" s="382">
        <f t="shared" si="3"/>
        <v>24</v>
      </c>
      <c r="E72" s="235">
        <f t="shared" si="2"/>
        <v>0.5056890012642224</v>
      </c>
    </row>
    <row r="73" spans="1:5" ht="12.75">
      <c r="A73" s="130" t="s">
        <v>211</v>
      </c>
      <c r="B73" s="140">
        <v>2</v>
      </c>
      <c r="C73" s="380">
        <v>5</v>
      </c>
      <c r="D73" s="382">
        <f t="shared" si="3"/>
        <v>7</v>
      </c>
      <c r="E73" s="235">
        <f t="shared" si="2"/>
        <v>0.14749262536873156</v>
      </c>
    </row>
    <row r="74" spans="1:5" ht="12.75">
      <c r="A74" s="130" t="s">
        <v>124</v>
      </c>
      <c r="B74" s="140">
        <v>4</v>
      </c>
      <c r="C74" s="380">
        <v>5</v>
      </c>
      <c r="D74" s="382">
        <f t="shared" si="3"/>
        <v>9</v>
      </c>
      <c r="E74" s="235">
        <f t="shared" si="2"/>
        <v>0.18963337547408343</v>
      </c>
    </row>
    <row r="75" spans="1:5" ht="12.75">
      <c r="A75" s="130" t="s">
        <v>52</v>
      </c>
      <c r="B75" s="140">
        <v>1</v>
      </c>
      <c r="C75" s="380">
        <v>11</v>
      </c>
      <c r="D75" s="382">
        <f t="shared" si="3"/>
        <v>12</v>
      </c>
      <c r="E75" s="235">
        <f t="shared" si="2"/>
        <v>0.2528445006321112</v>
      </c>
    </row>
    <row r="76" spans="1:5" ht="12.75">
      <c r="A76" s="130" t="s">
        <v>53</v>
      </c>
      <c r="B76" s="140">
        <v>189</v>
      </c>
      <c r="C76" s="380">
        <v>112</v>
      </c>
      <c r="D76" s="382">
        <f t="shared" si="3"/>
        <v>301</v>
      </c>
      <c r="E76" s="235">
        <f t="shared" si="2"/>
        <v>6.342182890855457</v>
      </c>
    </row>
    <row r="77" spans="1:5" ht="12.75">
      <c r="A77" s="130" t="s">
        <v>54</v>
      </c>
      <c r="B77" s="140">
        <v>1</v>
      </c>
      <c r="C77" s="380">
        <v>2</v>
      </c>
      <c r="D77" s="382">
        <f t="shared" si="3"/>
        <v>3</v>
      </c>
      <c r="E77" s="235">
        <f t="shared" si="2"/>
        <v>0.0632111251580278</v>
      </c>
    </row>
    <row r="78" spans="1:5" ht="12.75">
      <c r="A78" s="130" t="s">
        <v>55</v>
      </c>
      <c r="B78" s="140">
        <v>1</v>
      </c>
      <c r="C78" s="380">
        <v>12</v>
      </c>
      <c r="D78" s="382">
        <f t="shared" si="3"/>
        <v>13</v>
      </c>
      <c r="E78" s="235">
        <f t="shared" si="2"/>
        <v>0.2739148756847872</v>
      </c>
    </row>
    <row r="79" spans="1:5" ht="12.75">
      <c r="A79" s="130" t="s">
        <v>56</v>
      </c>
      <c r="B79" s="140"/>
      <c r="C79" s="380">
        <v>2</v>
      </c>
      <c r="D79" s="382">
        <f t="shared" si="3"/>
        <v>2</v>
      </c>
      <c r="E79" s="235">
        <f t="shared" si="2"/>
        <v>0.04214075010535188</v>
      </c>
    </row>
    <row r="80" spans="1:5" ht="12.75">
      <c r="A80" s="195" t="s">
        <v>125</v>
      </c>
      <c r="B80" s="140"/>
      <c r="C80" s="380">
        <v>1</v>
      </c>
      <c r="D80" s="382">
        <f t="shared" si="3"/>
        <v>1</v>
      </c>
      <c r="E80" s="235">
        <f t="shared" si="2"/>
        <v>0.02107037505267594</v>
      </c>
    </row>
    <row r="81" spans="1:5" ht="12.75">
      <c r="A81" s="130" t="s">
        <v>161</v>
      </c>
      <c r="B81" s="140">
        <v>2</v>
      </c>
      <c r="C81" s="380">
        <v>1</v>
      </c>
      <c r="D81" s="382">
        <f t="shared" si="3"/>
        <v>3</v>
      </c>
      <c r="E81" s="235">
        <f t="shared" si="2"/>
        <v>0.0632111251580278</v>
      </c>
    </row>
    <row r="82" spans="1:5" ht="12.75">
      <c r="A82" s="130" t="s">
        <v>57</v>
      </c>
      <c r="B82" s="140"/>
      <c r="C82" s="380">
        <v>6</v>
      </c>
      <c r="D82" s="382">
        <f t="shared" si="3"/>
        <v>6</v>
      </c>
      <c r="E82" s="235">
        <f t="shared" si="2"/>
        <v>0.1264222503160556</v>
      </c>
    </row>
    <row r="83" spans="1:5" ht="12.75">
      <c r="A83" s="130" t="s">
        <v>58</v>
      </c>
      <c r="B83" s="140">
        <v>1</v>
      </c>
      <c r="C83" s="380">
        <v>8</v>
      </c>
      <c r="D83" s="382">
        <f t="shared" si="3"/>
        <v>9</v>
      </c>
      <c r="E83" s="235">
        <f t="shared" si="2"/>
        <v>0.18963337547408343</v>
      </c>
    </row>
    <row r="84" spans="1:5" ht="12.75">
      <c r="A84" s="130" t="s">
        <v>127</v>
      </c>
      <c r="B84" s="140">
        <v>11</v>
      </c>
      <c r="C84" s="380">
        <v>62</v>
      </c>
      <c r="D84" s="382">
        <f t="shared" si="3"/>
        <v>73</v>
      </c>
      <c r="E84" s="235">
        <f t="shared" si="2"/>
        <v>1.5381373788453434</v>
      </c>
    </row>
    <row r="85" spans="1:5" ht="12.75">
      <c r="A85" s="130" t="s">
        <v>59</v>
      </c>
      <c r="B85" s="140">
        <v>1</v>
      </c>
      <c r="C85" s="380">
        <v>3</v>
      </c>
      <c r="D85" s="382">
        <f t="shared" si="3"/>
        <v>4</v>
      </c>
      <c r="E85" s="235">
        <f aca="true" t="shared" si="4" ref="E85:E103">D85*100/$D$104</f>
        <v>0.08428150021070376</v>
      </c>
    </row>
    <row r="86" spans="1:5" ht="12.75">
      <c r="A86" s="130" t="s">
        <v>60</v>
      </c>
      <c r="B86" s="140">
        <v>3</v>
      </c>
      <c r="C86" s="380">
        <v>18</v>
      </c>
      <c r="D86" s="382">
        <f t="shared" si="3"/>
        <v>21</v>
      </c>
      <c r="E86" s="235">
        <f t="shared" si="4"/>
        <v>0.4424778761061947</v>
      </c>
    </row>
    <row r="87" spans="1:5" ht="12.75">
      <c r="A87" s="130" t="s">
        <v>61</v>
      </c>
      <c r="B87" s="140"/>
      <c r="C87" s="380">
        <v>2</v>
      </c>
      <c r="D87" s="382">
        <f t="shared" si="3"/>
        <v>2</v>
      </c>
      <c r="E87" s="235">
        <f t="shared" si="4"/>
        <v>0.04214075010535188</v>
      </c>
    </row>
    <row r="88" spans="1:5" ht="12.75">
      <c r="A88" s="130" t="s">
        <v>93</v>
      </c>
      <c r="B88" s="140">
        <v>9</v>
      </c>
      <c r="C88" s="380"/>
      <c r="D88" s="382">
        <f t="shared" si="3"/>
        <v>9</v>
      </c>
      <c r="E88" s="235">
        <f t="shared" si="4"/>
        <v>0.18963337547408343</v>
      </c>
    </row>
    <row r="89" spans="1:5" ht="12.75">
      <c r="A89" s="130" t="s">
        <v>94</v>
      </c>
      <c r="B89" s="140">
        <v>1</v>
      </c>
      <c r="C89" s="380"/>
      <c r="D89" s="382">
        <f t="shared" si="3"/>
        <v>1</v>
      </c>
      <c r="E89" s="235">
        <f t="shared" si="4"/>
        <v>0.02107037505267594</v>
      </c>
    </row>
    <row r="90" spans="1:5" ht="12.75">
      <c r="A90" s="130" t="s">
        <v>75</v>
      </c>
      <c r="B90" s="140"/>
      <c r="C90" s="380">
        <v>3</v>
      </c>
      <c r="D90" s="382">
        <f t="shared" si="3"/>
        <v>3</v>
      </c>
      <c r="E90" s="235">
        <f t="shared" si="4"/>
        <v>0.0632111251580278</v>
      </c>
    </row>
    <row r="91" spans="1:5" ht="12.75">
      <c r="A91" s="130" t="s">
        <v>62</v>
      </c>
      <c r="B91" s="140"/>
      <c r="C91" s="380">
        <v>2</v>
      </c>
      <c r="D91" s="382">
        <f t="shared" si="3"/>
        <v>2</v>
      </c>
      <c r="E91" s="235">
        <f t="shared" si="4"/>
        <v>0.04214075010535188</v>
      </c>
    </row>
    <row r="92" spans="1:5" ht="12.75">
      <c r="A92" s="130" t="s">
        <v>95</v>
      </c>
      <c r="B92" s="140">
        <v>2</v>
      </c>
      <c r="C92" s="380"/>
      <c r="D92" s="382">
        <f t="shared" si="3"/>
        <v>2</v>
      </c>
      <c r="E92" s="235">
        <f t="shared" si="4"/>
        <v>0.04214075010535188</v>
      </c>
    </row>
    <row r="93" spans="1:5" ht="12.75">
      <c r="A93" s="130" t="s">
        <v>63</v>
      </c>
      <c r="B93" s="140">
        <v>3</v>
      </c>
      <c r="C93" s="380">
        <v>93</v>
      </c>
      <c r="D93" s="382">
        <f t="shared" si="3"/>
        <v>96</v>
      </c>
      <c r="E93" s="235">
        <f t="shared" si="4"/>
        <v>2.02275600505689</v>
      </c>
    </row>
    <row r="94" spans="1:5" ht="12.75">
      <c r="A94" s="130" t="s">
        <v>64</v>
      </c>
      <c r="B94" s="140">
        <v>1</v>
      </c>
      <c r="C94" s="380">
        <v>92</v>
      </c>
      <c r="D94" s="382">
        <f t="shared" si="3"/>
        <v>93</v>
      </c>
      <c r="E94" s="235">
        <f t="shared" si="4"/>
        <v>1.9595448798988622</v>
      </c>
    </row>
    <row r="95" spans="1:5" ht="12.75">
      <c r="A95" s="130" t="s">
        <v>65</v>
      </c>
      <c r="B95" s="140">
        <v>1</v>
      </c>
      <c r="C95" s="380"/>
      <c r="D95" s="382">
        <f t="shared" si="3"/>
        <v>1</v>
      </c>
      <c r="E95" s="235">
        <f t="shared" si="4"/>
        <v>0.02107037505267594</v>
      </c>
    </row>
    <row r="96" spans="1:5" ht="12.75">
      <c r="A96" s="130" t="s">
        <v>66</v>
      </c>
      <c r="B96" s="140"/>
      <c r="C96" s="380">
        <v>2</v>
      </c>
      <c r="D96" s="382">
        <f t="shared" si="3"/>
        <v>2</v>
      </c>
      <c r="E96" s="235">
        <f t="shared" si="4"/>
        <v>0.04214075010535188</v>
      </c>
    </row>
    <row r="97" spans="1:5" ht="12.75">
      <c r="A97" s="130" t="s">
        <v>67</v>
      </c>
      <c r="B97" s="140">
        <v>1224</v>
      </c>
      <c r="C97" s="380">
        <v>1024</v>
      </c>
      <c r="D97" s="382">
        <f t="shared" si="3"/>
        <v>2248</v>
      </c>
      <c r="E97" s="235">
        <f t="shared" si="4"/>
        <v>47.366203118415505</v>
      </c>
    </row>
    <row r="98" spans="1:5" ht="12.75">
      <c r="A98" s="130" t="s">
        <v>164</v>
      </c>
      <c r="B98" s="140">
        <v>3</v>
      </c>
      <c r="C98" s="380"/>
      <c r="D98" s="382">
        <f t="shared" si="3"/>
        <v>3</v>
      </c>
      <c r="E98" s="235">
        <f t="shared" si="4"/>
        <v>0.0632111251580278</v>
      </c>
    </row>
    <row r="99" spans="1:5" ht="12.75">
      <c r="A99" s="130" t="s">
        <v>68</v>
      </c>
      <c r="B99" s="140">
        <v>7</v>
      </c>
      <c r="C99" s="380">
        <v>3</v>
      </c>
      <c r="D99" s="382">
        <f t="shared" si="3"/>
        <v>10</v>
      </c>
      <c r="E99" s="235">
        <f t="shared" si="4"/>
        <v>0.21070375052675938</v>
      </c>
    </row>
    <row r="100" spans="1:5" ht="12.75">
      <c r="A100" s="130" t="s">
        <v>69</v>
      </c>
      <c r="B100" s="140">
        <v>4</v>
      </c>
      <c r="C100" s="380">
        <v>5</v>
      </c>
      <c r="D100" s="382">
        <f t="shared" si="3"/>
        <v>9</v>
      </c>
      <c r="E100" s="235">
        <f t="shared" si="4"/>
        <v>0.18963337547408343</v>
      </c>
    </row>
    <row r="101" spans="1:5" ht="12.75">
      <c r="A101" s="130" t="s">
        <v>144</v>
      </c>
      <c r="B101" s="140">
        <v>2</v>
      </c>
      <c r="C101" s="380"/>
      <c r="D101" s="382">
        <f t="shared" si="3"/>
        <v>2</v>
      </c>
      <c r="E101" s="235">
        <f t="shared" si="4"/>
        <v>0.04214075010535188</v>
      </c>
    </row>
    <row r="102" spans="1:5" ht="12.75">
      <c r="A102" s="130" t="s">
        <v>70</v>
      </c>
      <c r="B102" s="140">
        <v>19</v>
      </c>
      <c r="C102" s="380">
        <v>45</v>
      </c>
      <c r="D102" s="382">
        <f t="shared" si="3"/>
        <v>64</v>
      </c>
      <c r="E102" s="235">
        <f t="shared" si="4"/>
        <v>1.34850400337126</v>
      </c>
    </row>
    <row r="103" spans="1:5" ht="13.5" thickBot="1">
      <c r="A103" s="186" t="s">
        <v>76</v>
      </c>
      <c r="B103" s="141"/>
      <c r="C103" s="381">
        <v>1</v>
      </c>
      <c r="D103" s="383">
        <f t="shared" si="3"/>
        <v>1</v>
      </c>
      <c r="E103" s="236">
        <f t="shared" si="4"/>
        <v>0.02107037505267594</v>
      </c>
    </row>
    <row r="104" spans="1:5" ht="13.5" thickBot="1">
      <c r="A104" s="142" t="s">
        <v>197</v>
      </c>
      <c r="B104" s="384">
        <f>SUM(B5:B103)</f>
        <v>2160</v>
      </c>
      <c r="C104" s="385">
        <f>SUM(C5:C103)</f>
        <v>2586</v>
      </c>
      <c r="D104" s="384">
        <f t="shared" si="3"/>
        <v>4746</v>
      </c>
      <c r="E104" s="386">
        <f>SUM(E5:E103)</f>
        <v>99.99999999999997</v>
      </c>
    </row>
  </sheetData>
  <sheetProtection/>
  <printOptions/>
  <pageMargins left="0.75" right="0.75" top="0.51" bottom="0.4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udmu2020</dc:creator>
  <cp:keywords/>
  <dc:description/>
  <cp:lastModifiedBy>Koszykowa - Kozłowska Magdalena</cp:lastModifiedBy>
  <cp:lastPrinted>2013-01-07T11:08:56Z</cp:lastPrinted>
  <dcterms:created xsi:type="dcterms:W3CDTF">2009-01-05T09:12:16Z</dcterms:created>
  <dcterms:modified xsi:type="dcterms:W3CDTF">2013-01-07T11:20:05Z</dcterms:modified>
  <cp:category/>
  <cp:version/>
  <cp:contentType/>
  <cp:contentStatus/>
</cp:coreProperties>
</file>