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7" i="73" l="1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<sst xmlns="http://schemas.openxmlformats.org/spreadsheetml/2006/main" count="1357" uniqueCount="291">
  <si>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</si>
  <si>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</si>
  <si>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</si>
  <si>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</si>
  <si>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</si>
  <si>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</si>
  <si>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</si>
  <si>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</si>
  <si>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</si>
  <si>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</si>
  <si>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</si>
  <si>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</si>
  <si>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</si>
  <si>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</si>
  <si>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</si>
  <si>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</si>
  <si>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</si>
  <si>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</si>
  <si>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</si>
  <si>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</si>
  <si>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</si>
  <si>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</si>
  <si>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</si>
  <si>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</si>
  <si>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</si>
  <si>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</si>
  <si>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</si>
  <si>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</si>
  <si>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</si>
  <si>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</si>
  <si>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</si>
  <si>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</si>
  <si>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</si>
  <si>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</si>
  <si>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</si>
  <si>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</si>
  <si>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</si>
  <si>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</si>
  <si>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</si>
  <si>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</si>
  <si>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</si>
  <si>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</si>
  <si>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</si>
  <si>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</si>
  <si>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</si>
  <si>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</si>
  <si>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</si>
  <si>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</si>
  <si>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</si>
  <si>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</si>
  <si>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</si>
  <si>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</si>
  <si>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</si>
  <si>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</si>
  <si>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</si>
  <si>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</si>
  <si>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</si>
  <si>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</si>
  <si>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</si>
  <si>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</si>
  <si>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</si>
  <si>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</si>
  <si>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</si>
  <si>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</si>
  <si>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</si>
  <si>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</si>
  <si>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</si>
  <si>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</si>
  <si>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</si>
  <si>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</si>
  <si>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</si>
  <si>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</si>
  <si>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</si>
  <si>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</si>
  <si>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</si>
  <si>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</si>
  <si>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</si>
  <si>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</si>
  <si>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</si>
  <si>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</si>
  <si>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</si>
  <si>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</si>
  <si>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</si>
  <si>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</si>
  <si>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</si>
  <si>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</si>
  <si>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</si>
  <si>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</si>
  <si>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</si>
  <si>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</si>
  <si>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</si>
  <si>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</si>
  <si>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</si>
  <si>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</si>
  <si>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</si>
  <si>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</si>
  <si>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</si>
  <si>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</si>
  <si>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</si>
  <si>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</si>
  <si>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</si>
  <si>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</si>
  <si>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</si>
  <si>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</si>
  <si>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</si>
  <si>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</si>
  <si>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</si>
  <si>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</si>
  <si>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</si>
  <si>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</si>
  <si>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</si>
  <si>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</si>
  <si>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</si>
  <si>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</si>
  <si>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</si>
  <si>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</si>
  <si>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</si>
  <si>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</si>
  <si>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</si>
  <si>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</si>
  <si>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</si>
  <si>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</si>
  <si>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</si>
  <si>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</si>
  <si>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</si>
  <si>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</si>
  <si>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</si>
  <si>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</si>
  <si>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</si>
  <si>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</si>
  <si>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</si>
  <si>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</si>
  <si>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</si>
  <si>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</si>
  <si>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</si>
  <si>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</si>
  <si>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</si>
  <si>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</si>
  <si>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</si>
  <si>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</si>
  <si>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</si>
  <si>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</si>
  <si>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</si>
  <si>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</si>
  <si>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</si>
  <si>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</si>
  <si>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</si>
  <si>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</si>
  <si>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</si>
  <si>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</si>
  <si>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</si>
  <si>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</si>
  <si>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</si>
  <si>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</si>
  <si>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</si>
  <si>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</si>
  <si>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</si>
  <si>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</si>
  <si>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</si>
  <si>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</si>
  <si>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</si>
  <si>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</si>
  <si>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</si>
  <si>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</si>
  <si>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</si>
  <si>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</si>
  <si>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</si>
  <si>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</si>
  <si>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</si>
  <si>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</si>
  <si>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</si>
  <si>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</si>
  <si>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</si>
  <si>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</si>
  <si>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</si>
  <si>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</si>
  <si>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</si>
  <si>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</si>
  <si>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</si>
  <si>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</si>
  <si>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</si>
  <si>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</si>
  <si>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</si>
  <si>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</si>
  <si>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</si>
  <si>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</si>
  <si>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</si>
  <si>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</si>
  <si>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</si>
  <si>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</si>
  <si>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</si>
  <si>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</si>
  <si>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</si>
  <si>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</si>
  <si>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</si>
  <si>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</si>
  <si>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</si>
  <si>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</si>
  <si>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</si>
  <si>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</si>
  <si>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</si>
  <si>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</si>
  <si>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</si>
  <si>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</si>
  <si>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</si>
  <si>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</si>
  <si>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</si>
  <si>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</si>
  <si>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</si>
  <si>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</si>
  <si>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</si>
  <si>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</si>
  <si>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</si>
  <si>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</si>
  <si>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</si>
  <si>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</si>
  <si>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</si>
  <si>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</si>
  <si>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</si>
  <si>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</si>
  <si>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</si>
  <si>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</si>
  <si>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</si>
  <si>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</si>
  <si>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</si>
  <si>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</si>
  <si>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</si>
  <si>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</si>
  <si>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</si>
  <si>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</si>
  <si>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</si>
  <si>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</si>
  <si>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</si>
  <si>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</si>
  <si>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</si>
  <si>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</si>
  <si>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</si>
  <si>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</si>
  <si>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</si>
  <si>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</si>
  <si>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</si>
  <si>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</si>
  <si>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</si>
  <si>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</si>
  <si>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</si>
  <si>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</si>
  <si>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</si>
  <si>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</si>
  <si>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</si>
  <si>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</si>
  <si>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</si>
  <si>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</si>
  <si>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</si>
  <si>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</si>
  <si>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</si>
  <si>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</si>
  <si>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</si>
  <si>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</si>
  <si>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</si>
  <si>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</si>
  <si>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</si>
  <si>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</si>
  <si>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</si>
  <si>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</si>
  <si>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</si>
  <si>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</si>
  <si>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</si>
  <si>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</si>
  <si>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</si>
  <si>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</si>
  <si>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</si>
  <si>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wrzesień 2024</t>
  </si>
  <si>
    <t>Zmiana ceny [%] w stosunku do:</t>
  </si>
  <si>
    <t>I-VIII 2023r.</t>
  </si>
  <si>
    <t>I-VIII 2024r.*</t>
  </si>
  <si>
    <t>Wyb. Kości Słoniowej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</si>
  <si>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</si>
  <si>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</si>
  <si>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</si>
  <si>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</si>
  <si>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</si>
  <si>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</si>
  <si>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</si>
  <si>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2024-11-03</t>
  </si>
  <si>
    <t>październik 2024</t>
  </si>
  <si>
    <t>zakup droższej mąki w niewielkich ilościach</t>
  </si>
  <si>
    <t>NR 45/2024</t>
  </si>
  <si>
    <t>14 listopada 2024r.</t>
  </si>
  <si>
    <t>04 - 10.11.2024r.</t>
  </si>
  <si>
    <t>2024-11-10</t>
  </si>
  <si>
    <t>2019-11-10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</si>
</sst>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2"/>
      <color rgb="FF0000FF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94" fillId="0" borderId="160" xfId="66" applyNumberFormat="1" applyFont="1" applyFill="1" applyBorder="1" applyAlignment="1">
      <alignment horizontal="right" vertical="center" wrapText="1" readingOrder="1"/>
    </xf>
    <xf numFmtId="3" fontId="38" fillId="0" borderId="173" xfId="66" applyNumberFormat="1" applyFont="1" applyFill="1" applyBorder="1" applyAlignment="1">
      <alignment horizontal="right" vertical="center" wrapText="1" readingOrder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167640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62497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541655</xdr:colOff>
      <xdr:row>8</xdr:row>
      <xdr:rowOff>180312</xdr:rowOff>
    </xdr:from>
    <xdr:to>
      <xdr:col>25</xdr:col>
      <xdr:colOff>152401</xdr:colOff>
      <xdr:row>29</xdr:row>
      <xdr:rowOff>33684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0055" y="2542512"/>
          <a:ext cx="6633846" cy="41840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58510</xdr:colOff>
      <xdr:row>11</xdr:row>
      <xdr:rowOff>155484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214" y="263071"/>
          <a:ext cx="6181725" cy="3176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70575</xdr:colOff>
      <xdr:row>26</xdr:row>
      <xdr:rowOff>25763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214" y="3873500"/>
          <a:ext cx="619379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9" sqref="F9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59" t="s">
        <v>286</v>
      </c>
      <c r="C12" s="660"/>
      <c r="D12" s="661"/>
      <c r="E12" s="664" t="s">
        <v>287</v>
      </c>
      <c r="F12" s="662"/>
      <c r="G12" s="663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288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zoomScaleNormal="100" workbookViewId="0">
      <selection activeCell="L61" sqref="L61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8" t="s">
        <v>15</v>
      </c>
      <c r="B4" s="90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8" t="s">
        <v>15</v>
      </c>
      <c r="B17" s="90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I22" sqref="I2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225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/>
      <c r="M10" s="217"/>
    </row>
    <row r="11" spans="1:13" ht="15.75" x14ac:dyDescent="0.2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J38" sqref="J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216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273</v>
      </c>
      <c r="D6" s="308" t="s">
        <v>274</v>
      </c>
      <c r="E6" s="309" t="s">
        <v>273</v>
      </c>
      <c r="F6" s="60" t="s">
        <v>274</v>
      </c>
      <c r="G6" s="310" t="s">
        <v>273</v>
      </c>
      <c r="H6" s="308" t="s">
        <v>274</v>
      </c>
      <c r="I6" s="309" t="s">
        <v>273</v>
      </c>
      <c r="J6" s="311" t="s">
        <v>274</v>
      </c>
      <c r="K6" s="59" t="s">
        <v>273</v>
      </c>
      <c r="L6" s="60" t="s">
        <v>274</v>
      </c>
    </row>
    <row r="7" spans="1:12" s="7" customFormat="1" ht="15" x14ac:dyDescent="0.25">
      <c r="A7" s="61" t="s">
        <v>40</v>
      </c>
      <c r="B7" s="62"/>
      <c r="C7" s="312">
        <v>2473633.557</v>
      </c>
      <c r="D7" s="313">
        <v>1525012.1169999999</v>
      </c>
      <c r="E7" s="63">
        <v>8964297.8840000033</v>
      </c>
      <c r="F7" s="314">
        <v>6874613.0279999999</v>
      </c>
      <c r="G7" s="315">
        <v>515079.11</v>
      </c>
      <c r="H7" s="316">
        <v>305297.58200000005</v>
      </c>
      <c r="I7" s="317">
        <v>1571449.402</v>
      </c>
      <c r="J7" s="318">
        <v>680001.38400000008</v>
      </c>
      <c r="K7" s="64">
        <v>1958554.4470000002</v>
      </c>
      <c r="L7" s="65">
        <v>1219714.5349999997</v>
      </c>
    </row>
    <row r="8" spans="1:12" s="7" customFormat="1" x14ac:dyDescent="0.2">
      <c r="A8" s="66" t="s">
        <v>31</v>
      </c>
      <c r="B8" s="67" t="s">
        <v>32</v>
      </c>
      <c r="C8" s="319">
        <v>1296769.0290000001</v>
      </c>
      <c r="D8" s="320">
        <v>850184.91500000004</v>
      </c>
      <c r="E8" s="321">
        <v>4788245.9630000005</v>
      </c>
      <c r="F8" s="322">
        <v>3840691.0830000001</v>
      </c>
      <c r="G8" s="323">
        <v>147616.82800000001</v>
      </c>
      <c r="H8" s="324">
        <v>84562.646999999997</v>
      </c>
      <c r="I8" s="325">
        <v>637146.03500000003</v>
      </c>
      <c r="J8" s="326">
        <v>387637.64399999997</v>
      </c>
      <c r="K8" s="68">
        <v>1149152.2010000001</v>
      </c>
      <c r="L8" s="69">
        <v>765622.26800000004</v>
      </c>
    </row>
    <row r="9" spans="1:12" s="7" customFormat="1" x14ac:dyDescent="0.2">
      <c r="A9" s="66" t="s">
        <v>33</v>
      </c>
      <c r="B9" s="67" t="s">
        <v>2</v>
      </c>
      <c r="C9" s="319">
        <v>79643.790999999997</v>
      </c>
      <c r="D9" s="320">
        <v>94162.626000000004</v>
      </c>
      <c r="E9" s="321">
        <v>341134.56800000003</v>
      </c>
      <c r="F9" s="322">
        <v>482239.679</v>
      </c>
      <c r="G9" s="323">
        <v>2310.16</v>
      </c>
      <c r="H9" s="324">
        <v>1981.395</v>
      </c>
      <c r="I9" s="325">
        <v>5588.25</v>
      </c>
      <c r="J9" s="326">
        <v>3246.2139999999999</v>
      </c>
      <c r="K9" s="68">
        <v>77333.630999999994</v>
      </c>
      <c r="L9" s="69">
        <v>92181.231</v>
      </c>
    </row>
    <row r="10" spans="1:12" s="7" customFormat="1" x14ac:dyDescent="0.2">
      <c r="A10" s="66" t="s">
        <v>34</v>
      </c>
      <c r="B10" s="67" t="s">
        <v>3</v>
      </c>
      <c r="C10" s="319">
        <v>77083.767000000007</v>
      </c>
      <c r="D10" s="320">
        <v>45226.813000000002</v>
      </c>
      <c r="E10" s="321">
        <v>330659.93300000002</v>
      </c>
      <c r="F10" s="322">
        <v>211554.196</v>
      </c>
      <c r="G10" s="323">
        <v>48393.462</v>
      </c>
      <c r="H10" s="324">
        <v>20149.198</v>
      </c>
      <c r="I10" s="325">
        <v>162051.245</v>
      </c>
      <c r="J10" s="326">
        <v>80032.138999999996</v>
      </c>
      <c r="K10" s="68">
        <v>28690.305000000008</v>
      </c>
      <c r="L10" s="69">
        <v>25077.615000000002</v>
      </c>
    </row>
    <row r="11" spans="1:12" s="7" customFormat="1" x14ac:dyDescent="0.2">
      <c r="A11" s="66" t="s">
        <v>35</v>
      </c>
      <c r="B11" s="67" t="s">
        <v>19</v>
      </c>
      <c r="C11" s="319">
        <v>20496.295999999998</v>
      </c>
      <c r="D11" s="320">
        <v>27741.045999999998</v>
      </c>
      <c r="E11" s="321">
        <v>75059.091</v>
      </c>
      <c r="F11" s="322">
        <v>98855.489000000001</v>
      </c>
      <c r="G11" s="323">
        <v>1053.8820000000001</v>
      </c>
      <c r="H11" s="324">
        <v>1325.5160000000001</v>
      </c>
      <c r="I11" s="325">
        <v>4398.8940000000002</v>
      </c>
      <c r="J11" s="326">
        <v>7243.86</v>
      </c>
      <c r="K11" s="68">
        <v>19442.413999999997</v>
      </c>
      <c r="L11" s="69">
        <v>26415.53</v>
      </c>
    </row>
    <row r="12" spans="1:12" s="7" customFormat="1" x14ac:dyDescent="0.2">
      <c r="A12" s="66" t="s">
        <v>36</v>
      </c>
      <c r="B12" s="67" t="s">
        <v>37</v>
      </c>
      <c r="C12" s="319">
        <v>836363.46900000004</v>
      </c>
      <c r="D12" s="320">
        <v>381350.60700000002</v>
      </c>
      <c r="E12" s="321">
        <v>2874114.4410000001</v>
      </c>
      <c r="F12" s="322">
        <v>1749944.9469999999</v>
      </c>
      <c r="G12" s="323">
        <v>268320.462</v>
      </c>
      <c r="H12" s="324">
        <v>160601.52900000001</v>
      </c>
      <c r="I12" s="325">
        <v>676634.74600000004</v>
      </c>
      <c r="J12" s="326">
        <v>122760.359</v>
      </c>
      <c r="K12" s="68">
        <v>568043.00699999998</v>
      </c>
      <c r="L12" s="69">
        <v>220749.07800000001</v>
      </c>
    </row>
    <row r="13" spans="1:12" s="7" customFormat="1" x14ac:dyDescent="0.2">
      <c r="A13" s="66" t="s">
        <v>266</v>
      </c>
      <c r="B13" s="67" t="s">
        <v>267</v>
      </c>
      <c r="C13" s="319">
        <v>850.32600000000002</v>
      </c>
      <c r="D13" s="320">
        <v>381.92099999999999</v>
      </c>
      <c r="E13" s="321">
        <v>1977.923</v>
      </c>
      <c r="F13" s="322">
        <v>986.87300000000005</v>
      </c>
      <c r="G13" s="323">
        <v>3344.2539999999999</v>
      </c>
      <c r="H13" s="324">
        <v>2232.0120000000002</v>
      </c>
      <c r="I13" s="325">
        <v>10215.203</v>
      </c>
      <c r="J13" s="326">
        <v>9000.7620000000006</v>
      </c>
      <c r="K13" s="68">
        <v>-2493.9279999999999</v>
      </c>
      <c r="L13" s="69">
        <v>-1850.0910000000001</v>
      </c>
    </row>
    <row r="14" spans="1:12" s="7" customFormat="1" x14ac:dyDescent="0.2">
      <c r="A14" s="66" t="s">
        <v>65</v>
      </c>
      <c r="B14" s="67" t="s">
        <v>268</v>
      </c>
      <c r="C14" s="319">
        <v>124956.023</v>
      </c>
      <c r="D14" s="320">
        <v>92780.37</v>
      </c>
      <c r="E14" s="321">
        <v>473336.47100000002</v>
      </c>
      <c r="F14" s="322">
        <v>411467.86099999998</v>
      </c>
      <c r="G14" s="323">
        <v>8816.9940000000006</v>
      </c>
      <c r="H14" s="324">
        <v>11269.611999999999</v>
      </c>
      <c r="I14" s="325">
        <v>17517.205999999998</v>
      </c>
      <c r="J14" s="326">
        <v>34877.444000000003</v>
      </c>
      <c r="K14" s="68">
        <v>116139.02899999999</v>
      </c>
      <c r="L14" s="69">
        <v>81510.758000000002</v>
      </c>
    </row>
    <row r="15" spans="1:12" ht="13.5" thickBot="1" x14ac:dyDescent="0.25">
      <c r="A15" s="70" t="s">
        <v>38</v>
      </c>
      <c r="B15" s="71" t="s">
        <v>39</v>
      </c>
      <c r="C15" s="327">
        <v>37470.856</v>
      </c>
      <c r="D15" s="328">
        <v>33183.819000000003</v>
      </c>
      <c r="E15" s="329">
        <v>79769.494000000006</v>
      </c>
      <c r="F15" s="330">
        <v>78872.899999999994</v>
      </c>
      <c r="G15" s="331">
        <v>35223.067999999999</v>
      </c>
      <c r="H15" s="332">
        <v>23175.672999999999</v>
      </c>
      <c r="I15" s="333">
        <v>57897.822999999997</v>
      </c>
      <c r="J15" s="334">
        <v>35202.962</v>
      </c>
      <c r="K15" s="72">
        <v>2247.7880000000005</v>
      </c>
      <c r="L15" s="73">
        <v>10008.146000000004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7" sqref="T77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273</v>
      </c>
      <c r="B7" s="530"/>
      <c r="C7" s="531"/>
      <c r="D7" s="532" t="s">
        <v>274</v>
      </c>
      <c r="E7" s="530"/>
      <c r="F7" s="533"/>
      <c r="G7" s="81"/>
      <c r="H7" s="529" t="s">
        <v>273</v>
      </c>
      <c r="I7" s="530"/>
      <c r="J7" s="531"/>
      <c r="K7" s="532" t="s">
        <v>274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1296769.0290000001</v>
      </c>
      <c r="C9" s="540">
        <v>4788245.9630000005</v>
      </c>
      <c r="D9" s="541" t="s">
        <v>22</v>
      </c>
      <c r="E9" s="539">
        <v>850184.91500000004</v>
      </c>
      <c r="F9" s="542">
        <v>3840691.0830000001</v>
      </c>
      <c r="G9" s="543"/>
      <c r="H9" s="541" t="s">
        <v>22</v>
      </c>
      <c r="I9" s="539">
        <v>147616.82800000001</v>
      </c>
      <c r="J9" s="540">
        <v>637146.03500000003</v>
      </c>
      <c r="K9" s="544" t="s">
        <v>22</v>
      </c>
      <c r="L9" s="539">
        <v>84562.646999999997</v>
      </c>
      <c r="M9" s="542">
        <v>387637.64399999997</v>
      </c>
    </row>
    <row r="10" spans="1:13" ht="15.75" x14ac:dyDescent="0.25">
      <c r="A10" s="545" t="s">
        <v>44</v>
      </c>
      <c r="B10" s="546">
        <v>323768.19</v>
      </c>
      <c r="C10" s="547">
        <v>1173353.8330000001</v>
      </c>
      <c r="D10" s="548" t="s">
        <v>44</v>
      </c>
      <c r="E10" s="549">
        <v>215034.52499999999</v>
      </c>
      <c r="F10" s="550">
        <v>978464.8</v>
      </c>
      <c r="G10" s="543"/>
      <c r="H10" s="545" t="s">
        <v>75</v>
      </c>
      <c r="I10" s="546">
        <v>73900.409</v>
      </c>
      <c r="J10" s="547">
        <v>347129.49300000002</v>
      </c>
      <c r="K10" s="548" t="s">
        <v>45</v>
      </c>
      <c r="L10" s="549">
        <v>43955.029000000002</v>
      </c>
      <c r="M10" s="550">
        <v>210985.068</v>
      </c>
    </row>
    <row r="11" spans="1:13" ht="15.75" x14ac:dyDescent="0.25">
      <c r="A11" s="551" t="s">
        <v>139</v>
      </c>
      <c r="B11" s="552">
        <v>306118.538</v>
      </c>
      <c r="C11" s="553">
        <v>1119950.2990000001</v>
      </c>
      <c r="D11" s="554" t="s">
        <v>139</v>
      </c>
      <c r="E11" s="555">
        <v>168045.47</v>
      </c>
      <c r="F11" s="556">
        <v>733871.76</v>
      </c>
      <c r="G11" s="543"/>
      <c r="H11" s="551" t="s">
        <v>45</v>
      </c>
      <c r="I11" s="552">
        <v>40869.794000000002</v>
      </c>
      <c r="J11" s="553">
        <v>177177.976</v>
      </c>
      <c r="K11" s="554" t="s">
        <v>70</v>
      </c>
      <c r="L11" s="555">
        <v>27055.281999999999</v>
      </c>
      <c r="M11" s="556">
        <v>132375.01800000001</v>
      </c>
    </row>
    <row r="12" spans="1:13" ht="15.75" x14ac:dyDescent="0.25">
      <c r="A12" s="551" t="s">
        <v>187</v>
      </c>
      <c r="B12" s="552">
        <v>156334.45000000001</v>
      </c>
      <c r="C12" s="553">
        <v>605592.60600000003</v>
      </c>
      <c r="D12" s="554" t="s">
        <v>182</v>
      </c>
      <c r="E12" s="555">
        <v>48269.733</v>
      </c>
      <c r="F12" s="556">
        <v>223133.84700000001</v>
      </c>
      <c r="G12" s="543"/>
      <c r="H12" s="551" t="s">
        <v>70</v>
      </c>
      <c r="I12" s="552">
        <v>22081.938999999998</v>
      </c>
      <c r="J12" s="553">
        <v>87414.209000000003</v>
      </c>
      <c r="K12" s="554" t="s">
        <v>50</v>
      </c>
      <c r="L12" s="555">
        <v>5028.4049999999997</v>
      </c>
      <c r="M12" s="556">
        <v>11205.965</v>
      </c>
    </row>
    <row r="13" spans="1:13" ht="15.75" x14ac:dyDescent="0.2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41655.998</v>
      </c>
      <c r="F13" s="556">
        <v>183908.44699999999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4449.6260000000002</v>
      </c>
      <c r="M13" s="556">
        <v>16730.239000000001</v>
      </c>
    </row>
    <row r="14" spans="1:13" ht="15.75" x14ac:dyDescent="0.25">
      <c r="A14" s="551" t="s">
        <v>182</v>
      </c>
      <c r="B14" s="552">
        <v>54593.9</v>
      </c>
      <c r="C14" s="553">
        <v>210801.595</v>
      </c>
      <c r="D14" s="554" t="s">
        <v>187</v>
      </c>
      <c r="E14" s="555">
        <v>35219.989000000001</v>
      </c>
      <c r="F14" s="556">
        <v>154160</v>
      </c>
      <c r="G14" s="543"/>
      <c r="H14" s="551" t="s">
        <v>44</v>
      </c>
      <c r="I14" s="552">
        <v>2201.4119999999998</v>
      </c>
      <c r="J14" s="553">
        <v>5998.9769999999999</v>
      </c>
      <c r="K14" s="554" t="s">
        <v>72</v>
      </c>
      <c r="L14" s="555">
        <v>1989.645</v>
      </c>
      <c r="M14" s="556">
        <v>10191.5</v>
      </c>
    </row>
    <row r="15" spans="1:13" ht="15.75" x14ac:dyDescent="0.25">
      <c r="A15" s="551" t="s">
        <v>107</v>
      </c>
      <c r="B15" s="552">
        <v>42929.110999999997</v>
      </c>
      <c r="C15" s="553">
        <v>157701.23199999999</v>
      </c>
      <c r="D15" s="554" t="s">
        <v>73</v>
      </c>
      <c r="E15" s="555">
        <v>34177.692000000003</v>
      </c>
      <c r="F15" s="556">
        <v>169643.82699999999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1072.7550000000001</v>
      </c>
      <c r="M15" s="556">
        <v>3243.913</v>
      </c>
    </row>
    <row r="16" spans="1:13" ht="15.75" x14ac:dyDescent="0.25">
      <c r="A16" s="551" t="s">
        <v>184</v>
      </c>
      <c r="B16" s="552">
        <v>33893.203000000001</v>
      </c>
      <c r="C16" s="553">
        <v>124390.66</v>
      </c>
      <c r="D16" s="554" t="s">
        <v>242</v>
      </c>
      <c r="E16" s="555">
        <v>28418.043000000001</v>
      </c>
      <c r="F16" s="556">
        <v>131972.36799999999</v>
      </c>
      <c r="G16" s="543"/>
      <c r="H16" s="551" t="s">
        <v>48</v>
      </c>
      <c r="I16" s="552">
        <v>881.33399999999995</v>
      </c>
      <c r="J16" s="553">
        <v>2042.7159999999999</v>
      </c>
      <c r="K16" s="554" t="s">
        <v>76</v>
      </c>
      <c r="L16" s="555">
        <v>564.74900000000002</v>
      </c>
      <c r="M16" s="556">
        <v>1439.2249999999999</v>
      </c>
    </row>
    <row r="17" spans="1:14" ht="15.75" x14ac:dyDescent="0.25">
      <c r="A17" s="551" t="s">
        <v>46</v>
      </c>
      <c r="B17" s="552">
        <v>30285.412</v>
      </c>
      <c r="C17" s="553">
        <v>108441.098</v>
      </c>
      <c r="D17" s="554" t="s">
        <v>245</v>
      </c>
      <c r="E17" s="555">
        <v>27628.887999999999</v>
      </c>
      <c r="F17" s="556">
        <v>128251.474</v>
      </c>
      <c r="G17" s="543"/>
      <c r="H17" s="551" t="s">
        <v>50</v>
      </c>
      <c r="I17" s="552">
        <v>727.06</v>
      </c>
      <c r="J17" s="553">
        <v>375.66699999999997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181</v>
      </c>
      <c r="B18" s="552">
        <v>29869.493999999999</v>
      </c>
      <c r="C18" s="553">
        <v>120381.917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625.76900000000001</v>
      </c>
      <c r="J18" s="553">
        <v>2091.4699999999998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189</v>
      </c>
      <c r="B19" s="552">
        <v>25791.993999999999</v>
      </c>
      <c r="C19" s="553">
        <v>98980.487999999998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195.58699999999999</v>
      </c>
      <c r="J19" s="553">
        <v>267.3</v>
      </c>
      <c r="K19" s="554" t="s">
        <v>47</v>
      </c>
      <c r="L19" s="555">
        <v>57.402000000000001</v>
      </c>
      <c r="M19" s="556">
        <v>328.1</v>
      </c>
    </row>
    <row r="20" spans="1:14" ht="16.5" thickBot="1" x14ac:dyDescent="0.3">
      <c r="A20" s="557" t="s">
        <v>245</v>
      </c>
      <c r="B20" s="558">
        <v>24789.955000000002</v>
      </c>
      <c r="C20" s="559">
        <v>93473.483999999997</v>
      </c>
      <c r="D20" s="560" t="s">
        <v>275</v>
      </c>
      <c r="E20" s="561">
        <v>17601.342000000001</v>
      </c>
      <c r="F20" s="562">
        <v>80744.726999999999</v>
      </c>
      <c r="G20" s="543"/>
      <c r="H20" s="557" t="s">
        <v>243</v>
      </c>
      <c r="I20" s="558">
        <v>119.169</v>
      </c>
      <c r="J20" s="559">
        <v>396.851</v>
      </c>
      <c r="K20" s="560" t="s">
        <v>109</v>
      </c>
      <c r="L20" s="561">
        <v>1.86</v>
      </c>
      <c r="M20" s="562">
        <v>2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273</v>
      </c>
      <c r="B27" s="530"/>
      <c r="C27" s="531"/>
      <c r="D27" s="532" t="s">
        <v>274</v>
      </c>
      <c r="E27" s="530"/>
      <c r="F27" s="533"/>
      <c r="G27" s="81"/>
      <c r="H27" s="529" t="s">
        <v>273</v>
      </c>
      <c r="I27" s="530"/>
      <c r="J27" s="531"/>
      <c r="K27" s="532" t="s">
        <v>274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77083.767000000007</v>
      </c>
      <c r="C29" s="540">
        <v>330659.93300000002</v>
      </c>
      <c r="D29" s="745" t="s">
        <v>22</v>
      </c>
      <c r="E29" s="751">
        <v>45226.813000000002</v>
      </c>
      <c r="F29" s="542">
        <v>211554.196</v>
      </c>
      <c r="G29" s="81"/>
      <c r="H29" s="538" t="s">
        <v>22</v>
      </c>
      <c r="I29" s="539">
        <v>48393.462</v>
      </c>
      <c r="J29" s="540">
        <v>162051.245</v>
      </c>
      <c r="K29" s="750" t="s">
        <v>22</v>
      </c>
      <c r="L29" s="751">
        <v>20149.198</v>
      </c>
      <c r="M29" s="542">
        <v>80032.138999999996</v>
      </c>
    </row>
    <row r="30" spans="1:14" ht="15.75" x14ac:dyDescent="0.25">
      <c r="A30" s="545" t="s">
        <v>44</v>
      </c>
      <c r="B30" s="546">
        <v>41517.027999999998</v>
      </c>
      <c r="C30" s="569">
        <v>202252.84099999999</v>
      </c>
      <c r="D30" s="746" t="s">
        <v>44</v>
      </c>
      <c r="E30" s="752">
        <v>17697.044000000002</v>
      </c>
      <c r="F30" s="550">
        <v>79238.926000000007</v>
      </c>
      <c r="G30" s="81"/>
      <c r="H30" s="545" t="s">
        <v>71</v>
      </c>
      <c r="I30" s="546">
        <v>31751.195</v>
      </c>
      <c r="J30" s="569">
        <v>95829.540999999997</v>
      </c>
      <c r="K30" s="746" t="s">
        <v>71</v>
      </c>
      <c r="L30" s="752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14287.712</v>
      </c>
      <c r="C31" s="572">
        <v>58431.288999999997</v>
      </c>
      <c r="D31" s="747" t="s">
        <v>109</v>
      </c>
      <c r="E31" s="753">
        <v>10158.096</v>
      </c>
      <c r="F31" s="556">
        <v>52253.508999999998</v>
      </c>
      <c r="G31" s="81"/>
      <c r="H31" s="551" t="s">
        <v>75</v>
      </c>
      <c r="I31" s="552">
        <v>5152.1170000000002</v>
      </c>
      <c r="J31" s="572">
        <v>28085.884999999998</v>
      </c>
      <c r="K31" s="747" t="s">
        <v>70</v>
      </c>
      <c r="L31" s="753">
        <v>4599.5360000000001</v>
      </c>
      <c r="M31" s="556">
        <v>16620.307000000001</v>
      </c>
    </row>
    <row r="32" spans="1:14" ht="15.75" x14ac:dyDescent="0.25">
      <c r="A32" s="551" t="s">
        <v>46</v>
      </c>
      <c r="B32" s="552">
        <v>13342.321</v>
      </c>
      <c r="C32" s="572">
        <v>46031.851000000002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3890.84</v>
      </c>
      <c r="J32" s="572">
        <v>8775.7440000000006</v>
      </c>
      <c r="K32" s="747" t="s">
        <v>75</v>
      </c>
      <c r="L32" s="753">
        <v>4365.3860000000004</v>
      </c>
      <c r="M32" s="556">
        <v>21121.42</v>
      </c>
    </row>
    <row r="33" spans="1:13" ht="15.75" x14ac:dyDescent="0.25">
      <c r="A33" s="551" t="s">
        <v>126</v>
      </c>
      <c r="B33" s="552">
        <v>1996.732</v>
      </c>
      <c r="C33" s="572">
        <v>8952.2019999999993</v>
      </c>
      <c r="D33" s="747" t="s">
        <v>142</v>
      </c>
      <c r="E33" s="753">
        <v>2610.9749999999999</v>
      </c>
      <c r="F33" s="556">
        <v>11331.572</v>
      </c>
      <c r="G33" s="81"/>
      <c r="H33" s="551" t="s">
        <v>45</v>
      </c>
      <c r="I33" s="552">
        <v>2222.3159999999998</v>
      </c>
      <c r="J33" s="572">
        <v>12863.487999999999</v>
      </c>
      <c r="K33" s="747" t="s">
        <v>44</v>
      </c>
      <c r="L33" s="753">
        <v>1881.6089999999999</v>
      </c>
      <c r="M33" s="556">
        <v>8074.5730000000003</v>
      </c>
    </row>
    <row r="34" spans="1:13" ht="15.75" x14ac:dyDescent="0.25">
      <c r="A34" s="551" t="s">
        <v>47</v>
      </c>
      <c r="B34" s="552">
        <v>1504.991</v>
      </c>
      <c r="C34" s="572">
        <v>1326.9010000000001</v>
      </c>
      <c r="D34" s="747" t="s">
        <v>71</v>
      </c>
      <c r="E34" s="753">
        <v>1735.6559999999999</v>
      </c>
      <c r="F34" s="556">
        <v>8907.41</v>
      </c>
      <c r="G34" s="81"/>
      <c r="H34" s="551" t="s">
        <v>70</v>
      </c>
      <c r="I34" s="552">
        <v>2145.0419999999999</v>
      </c>
      <c r="J34" s="572">
        <v>5961.402</v>
      </c>
      <c r="K34" s="747" t="s">
        <v>47</v>
      </c>
      <c r="L34" s="753">
        <v>1460.2760000000001</v>
      </c>
      <c r="M34" s="556">
        <v>5470.1629999999996</v>
      </c>
    </row>
    <row r="35" spans="1:13" ht="15.75" x14ac:dyDescent="0.25">
      <c r="A35" s="551" t="s">
        <v>142</v>
      </c>
      <c r="B35" s="552">
        <v>1323.0150000000001</v>
      </c>
      <c r="C35" s="572">
        <v>5496.6350000000002</v>
      </c>
      <c r="D35" s="747" t="s">
        <v>47</v>
      </c>
      <c r="E35" s="753">
        <v>1538.3320000000001</v>
      </c>
      <c r="F35" s="556">
        <v>6619.12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1327.9480000000001</v>
      </c>
      <c r="M35" s="556">
        <v>7719.1</v>
      </c>
    </row>
    <row r="36" spans="1:13" ht="15.75" x14ac:dyDescent="0.25">
      <c r="A36" s="551" t="s">
        <v>64</v>
      </c>
      <c r="B36" s="552">
        <v>860.12</v>
      </c>
      <c r="C36" s="572">
        <v>4173.92</v>
      </c>
      <c r="D36" s="747" t="s">
        <v>73</v>
      </c>
      <c r="E36" s="753">
        <v>1349.5119999999999</v>
      </c>
      <c r="F36" s="556">
        <v>4947.6629999999996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75" x14ac:dyDescent="0.25">
      <c r="A37" s="551" t="s">
        <v>141</v>
      </c>
      <c r="B37" s="552">
        <v>823.553</v>
      </c>
      <c r="C37" s="572">
        <v>576.16700000000003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919.601</v>
      </c>
      <c r="J37" s="572">
        <v>3668.4749999999999</v>
      </c>
      <c r="K37" s="747" t="s">
        <v>126</v>
      </c>
      <c r="L37" s="753">
        <v>85.650999999999996</v>
      </c>
      <c r="M37" s="556">
        <v>69.55</v>
      </c>
    </row>
    <row r="38" spans="1:13" s="16" customFormat="1" ht="15.75" x14ac:dyDescent="0.2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900.053</v>
      </c>
      <c r="F38" s="580">
        <v>3544.2910000000002</v>
      </c>
      <c r="G38" s="81"/>
      <c r="H38" s="575" t="s">
        <v>47</v>
      </c>
      <c r="I38" s="576">
        <v>132.97300000000001</v>
      </c>
      <c r="J38" s="577">
        <v>645.29999999999995</v>
      </c>
      <c r="K38" s="748" t="s">
        <v>50</v>
      </c>
      <c r="L38" s="754">
        <v>58.338999999999999</v>
      </c>
      <c r="M38" s="580">
        <v>62.15</v>
      </c>
    </row>
    <row r="39" spans="1:13" s="16" customFormat="1" ht="16.5" thickBot="1" x14ac:dyDescent="0.3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630.44500000000005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273</v>
      </c>
      <c r="B46" s="530"/>
      <c r="C46" s="531"/>
      <c r="D46" s="532" t="s">
        <v>274</v>
      </c>
      <c r="E46" s="530"/>
      <c r="F46" s="533"/>
      <c r="G46" s="81"/>
      <c r="H46" s="529" t="s">
        <v>273</v>
      </c>
      <c r="I46" s="530"/>
      <c r="J46" s="531"/>
      <c r="K46" s="532" t="s">
        <v>274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836363.46900000004</v>
      </c>
      <c r="C48" s="542">
        <v>2874114.4410000001</v>
      </c>
      <c r="D48" s="592" t="s">
        <v>22</v>
      </c>
      <c r="E48" s="593">
        <v>381350.60700000002</v>
      </c>
      <c r="F48" s="542">
        <v>1749944.9469999999</v>
      </c>
      <c r="G48" s="543"/>
      <c r="H48" s="541" t="s">
        <v>22</v>
      </c>
      <c r="I48" s="539">
        <v>268320.462</v>
      </c>
      <c r="J48" s="542">
        <v>676634.74600000004</v>
      </c>
      <c r="K48" s="541" t="s">
        <v>22</v>
      </c>
      <c r="L48" s="539">
        <v>160601.52900000001</v>
      </c>
      <c r="M48" s="542">
        <v>122760.359</v>
      </c>
    </row>
    <row r="49" spans="1:13" ht="15.75" x14ac:dyDescent="0.25">
      <c r="A49" s="545" t="s">
        <v>44</v>
      </c>
      <c r="B49" s="546">
        <v>297151.55599999998</v>
      </c>
      <c r="C49" s="569">
        <v>1011087.934</v>
      </c>
      <c r="D49" s="570" t="s">
        <v>44</v>
      </c>
      <c r="E49" s="571">
        <v>167594.783</v>
      </c>
      <c r="F49" s="550">
        <v>788479.57499999995</v>
      </c>
      <c r="G49" s="543"/>
      <c r="H49" s="545" t="s">
        <v>75</v>
      </c>
      <c r="I49" s="546">
        <v>126218.406</v>
      </c>
      <c r="J49" s="569">
        <v>596601.86300000001</v>
      </c>
      <c r="K49" s="548" t="s">
        <v>50</v>
      </c>
      <c r="L49" s="549">
        <v>68937.066000000006</v>
      </c>
      <c r="M49" s="550">
        <v>17326.074000000001</v>
      </c>
    </row>
    <row r="50" spans="1:13" ht="15.75" x14ac:dyDescent="0.25">
      <c r="A50" s="551" t="s">
        <v>109</v>
      </c>
      <c r="B50" s="552">
        <v>216853.43799999999</v>
      </c>
      <c r="C50" s="572">
        <v>827300.94400000002</v>
      </c>
      <c r="D50" s="573" t="s">
        <v>109</v>
      </c>
      <c r="E50" s="574">
        <v>64251.065999999999</v>
      </c>
      <c r="F50" s="556">
        <v>312181.15399999998</v>
      </c>
      <c r="G50" s="543"/>
      <c r="H50" s="551" t="s">
        <v>50</v>
      </c>
      <c r="I50" s="552">
        <v>62088.67</v>
      </c>
      <c r="J50" s="572">
        <v>19054.204000000002</v>
      </c>
      <c r="K50" s="554" t="s">
        <v>76</v>
      </c>
      <c r="L50" s="555">
        <v>16006.66</v>
      </c>
      <c r="M50" s="556">
        <v>24313.738000000001</v>
      </c>
    </row>
    <row r="51" spans="1:13" ht="15.75" x14ac:dyDescent="0.25">
      <c r="A51" s="551" t="s">
        <v>73</v>
      </c>
      <c r="B51" s="552">
        <v>59983.205999999998</v>
      </c>
      <c r="C51" s="572">
        <v>216352.587</v>
      </c>
      <c r="D51" s="573" t="s">
        <v>73</v>
      </c>
      <c r="E51" s="574">
        <v>41360.550999999999</v>
      </c>
      <c r="F51" s="556">
        <v>207137.53599999999</v>
      </c>
      <c r="G51" s="543"/>
      <c r="H51" s="551" t="s">
        <v>44</v>
      </c>
      <c r="I51" s="552">
        <v>14875.535</v>
      </c>
      <c r="J51" s="572">
        <v>4522.0969999999998</v>
      </c>
      <c r="K51" s="554" t="s">
        <v>72</v>
      </c>
      <c r="L51" s="555">
        <v>14497.682000000001</v>
      </c>
      <c r="M51" s="556">
        <v>8538.9359999999997</v>
      </c>
    </row>
    <row r="52" spans="1:13" ht="15.75" x14ac:dyDescent="0.25">
      <c r="A52" s="551" t="s">
        <v>46</v>
      </c>
      <c r="B52" s="552">
        <v>32748.756000000001</v>
      </c>
      <c r="C52" s="572">
        <v>117781.412</v>
      </c>
      <c r="D52" s="573" t="s">
        <v>126</v>
      </c>
      <c r="E52" s="574">
        <v>17789.774000000001</v>
      </c>
      <c r="F52" s="556">
        <v>88777.342999999993</v>
      </c>
      <c r="G52" s="543"/>
      <c r="H52" s="551" t="s">
        <v>72</v>
      </c>
      <c r="I52" s="552">
        <v>13923.246999999999</v>
      </c>
      <c r="J52" s="572">
        <v>4961.2700000000004</v>
      </c>
      <c r="K52" s="554" t="s">
        <v>154</v>
      </c>
      <c r="L52" s="555">
        <v>13578.046</v>
      </c>
      <c r="M52" s="556">
        <v>39563.091</v>
      </c>
    </row>
    <row r="53" spans="1:13" ht="15.75" x14ac:dyDescent="0.25">
      <c r="A53" s="551" t="s">
        <v>126</v>
      </c>
      <c r="B53" s="552">
        <v>32201.613000000001</v>
      </c>
      <c r="C53" s="572">
        <v>123345.56299999999</v>
      </c>
      <c r="D53" s="573" t="s">
        <v>71</v>
      </c>
      <c r="E53" s="574">
        <v>13431.778</v>
      </c>
      <c r="F53" s="556">
        <v>66369.558000000005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9585.8359999999993</v>
      </c>
      <c r="M53" s="556">
        <v>2966.8670000000002</v>
      </c>
    </row>
    <row r="54" spans="1:13" ht="15.75" x14ac:dyDescent="0.25">
      <c r="A54" s="551" t="s">
        <v>50</v>
      </c>
      <c r="B54" s="552">
        <v>27831.896000000001</v>
      </c>
      <c r="C54" s="572">
        <v>81799.213000000003</v>
      </c>
      <c r="D54" s="573" t="s">
        <v>70</v>
      </c>
      <c r="E54" s="574">
        <v>10948.242</v>
      </c>
      <c r="F54" s="556">
        <v>48284.538999999997</v>
      </c>
      <c r="G54" s="543"/>
      <c r="H54" s="551" t="s">
        <v>45</v>
      </c>
      <c r="I54" s="552">
        <v>9850.4259999999995</v>
      </c>
      <c r="J54" s="572">
        <v>9383.8709999999992</v>
      </c>
      <c r="K54" s="554" t="s">
        <v>45</v>
      </c>
      <c r="L54" s="555">
        <v>8818.7150000000001</v>
      </c>
      <c r="M54" s="556">
        <v>11929.977000000001</v>
      </c>
    </row>
    <row r="55" spans="1:13" ht="15.75" x14ac:dyDescent="0.25">
      <c r="A55" s="551" t="s">
        <v>69</v>
      </c>
      <c r="B55" s="552">
        <v>21872.475999999999</v>
      </c>
      <c r="C55" s="572">
        <v>77512.27</v>
      </c>
      <c r="D55" s="573" t="s">
        <v>48</v>
      </c>
      <c r="E55" s="574">
        <v>10941.832</v>
      </c>
      <c r="F55" s="556">
        <v>2452.7289999999998</v>
      </c>
      <c r="G55" s="543"/>
      <c r="H55" s="551" t="s">
        <v>48</v>
      </c>
      <c r="I55" s="552">
        <v>7429.0190000000002</v>
      </c>
      <c r="J55" s="572">
        <v>2500.4250000000002</v>
      </c>
      <c r="K55" s="554" t="s">
        <v>44</v>
      </c>
      <c r="L55" s="555">
        <v>8438.9860000000008</v>
      </c>
      <c r="M55" s="556">
        <v>4424.7849999999999</v>
      </c>
    </row>
    <row r="56" spans="1:13" ht="15.75" x14ac:dyDescent="0.25">
      <c r="A56" s="551" t="s">
        <v>45</v>
      </c>
      <c r="B56" s="552">
        <v>21784.01</v>
      </c>
      <c r="C56" s="572">
        <v>82411.202999999994</v>
      </c>
      <c r="D56" s="573" t="s">
        <v>68</v>
      </c>
      <c r="E56" s="574">
        <v>7229.3</v>
      </c>
      <c r="F56" s="556">
        <v>37301.618999999999</v>
      </c>
      <c r="G56" s="543"/>
      <c r="H56" s="551" t="s">
        <v>46</v>
      </c>
      <c r="I56" s="552">
        <v>6910.3450000000003</v>
      </c>
      <c r="J56" s="572">
        <v>17244.754000000001</v>
      </c>
      <c r="K56" s="554" t="s">
        <v>48</v>
      </c>
      <c r="L56" s="555">
        <v>8085.9380000000001</v>
      </c>
      <c r="M56" s="556">
        <v>2587.5210000000002</v>
      </c>
    </row>
    <row r="57" spans="1:13" ht="15.75" x14ac:dyDescent="0.25">
      <c r="A57" s="551" t="s">
        <v>70</v>
      </c>
      <c r="B57" s="552">
        <v>19612.295999999998</v>
      </c>
      <c r="C57" s="572">
        <v>62776.828999999998</v>
      </c>
      <c r="D57" s="573" t="s">
        <v>47</v>
      </c>
      <c r="E57" s="574">
        <v>7047.4849999999997</v>
      </c>
      <c r="F57" s="556">
        <v>33438.947999999997</v>
      </c>
      <c r="G57" s="543"/>
      <c r="H57" s="551" t="s">
        <v>154</v>
      </c>
      <c r="I57" s="552">
        <v>5366.0219999999999</v>
      </c>
      <c r="J57" s="572">
        <v>9015.4950000000008</v>
      </c>
      <c r="K57" s="554" t="s">
        <v>74</v>
      </c>
      <c r="L57" s="555">
        <v>3657.8980000000001</v>
      </c>
      <c r="M57" s="556">
        <v>1146.98</v>
      </c>
    </row>
    <row r="58" spans="1:13" ht="15.75" x14ac:dyDescent="0.25">
      <c r="A58" s="551" t="s">
        <v>48</v>
      </c>
      <c r="B58" s="552">
        <v>18948.216</v>
      </c>
      <c r="C58" s="572">
        <v>28883.167000000001</v>
      </c>
      <c r="D58" s="573" t="s">
        <v>45</v>
      </c>
      <c r="E58" s="574">
        <v>5943.5119999999997</v>
      </c>
      <c r="F58" s="556">
        <v>32863.936000000002</v>
      </c>
      <c r="G58" s="543"/>
      <c r="H58" s="551" t="s">
        <v>70</v>
      </c>
      <c r="I58" s="552">
        <v>3413.5320000000002</v>
      </c>
      <c r="J58" s="572">
        <v>4262.9210000000003</v>
      </c>
      <c r="K58" s="554" t="s">
        <v>70</v>
      </c>
      <c r="L58" s="555">
        <v>2462.1170000000002</v>
      </c>
      <c r="M58" s="556">
        <v>2282.4780000000001</v>
      </c>
    </row>
    <row r="59" spans="1:13" ht="15.75" x14ac:dyDescent="0.25">
      <c r="A59" s="575" t="s">
        <v>47</v>
      </c>
      <c r="B59" s="576">
        <v>13266.375</v>
      </c>
      <c r="C59" s="577">
        <v>48890.283000000003</v>
      </c>
      <c r="D59" s="578" t="s">
        <v>77</v>
      </c>
      <c r="E59" s="579">
        <v>5679.8630000000003</v>
      </c>
      <c r="F59" s="580">
        <v>28732.502</v>
      </c>
      <c r="G59" s="543"/>
      <c r="H59" s="551" t="s">
        <v>74</v>
      </c>
      <c r="I59" s="552">
        <v>2247.308</v>
      </c>
      <c r="J59" s="572">
        <v>682.95699999999999</v>
      </c>
      <c r="K59" s="554" t="s">
        <v>46</v>
      </c>
      <c r="L59" s="555">
        <v>1854.498</v>
      </c>
      <c r="M59" s="556">
        <v>4375.0789999999997</v>
      </c>
    </row>
    <row r="60" spans="1:13" ht="16.5" thickBot="1" x14ac:dyDescent="0.3">
      <c r="A60" s="557" t="s">
        <v>71</v>
      </c>
      <c r="B60" s="558">
        <v>12107.678</v>
      </c>
      <c r="C60" s="584">
        <v>42397.463000000003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1615.855</v>
      </c>
      <c r="J60" s="596">
        <v>1270.6600000000001</v>
      </c>
      <c r="K60" s="597" t="s">
        <v>69</v>
      </c>
      <c r="L60" s="598">
        <v>1735.31</v>
      </c>
      <c r="M60" s="599">
        <v>335.04500000000002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273</v>
      </c>
      <c r="B67" s="530"/>
      <c r="C67" s="531"/>
      <c r="D67" s="532" t="s">
        <v>274</v>
      </c>
      <c r="E67" s="530"/>
      <c r="F67" s="533"/>
      <c r="G67" s="81"/>
      <c r="H67" s="529" t="s">
        <v>273</v>
      </c>
      <c r="I67" s="530"/>
      <c r="J67" s="531"/>
      <c r="K67" s="532" t="s">
        <v>274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37470.856</v>
      </c>
      <c r="C69" s="540">
        <v>79769.494000000006</v>
      </c>
      <c r="D69" s="544" t="s">
        <v>22</v>
      </c>
      <c r="E69" s="539">
        <v>33183.819000000003</v>
      </c>
      <c r="F69" s="542">
        <v>78872.899999999994</v>
      </c>
      <c r="G69" s="601"/>
      <c r="H69" s="602" t="s">
        <v>22</v>
      </c>
      <c r="I69" s="539">
        <v>35223.067999999999</v>
      </c>
      <c r="J69" s="540">
        <v>57897.822999999997</v>
      </c>
      <c r="K69" s="602" t="s">
        <v>22</v>
      </c>
      <c r="L69" s="539">
        <v>23175.672999999999</v>
      </c>
      <c r="M69" s="542">
        <v>35202.962</v>
      </c>
    </row>
    <row r="70" spans="1:13" ht="15.75" x14ac:dyDescent="0.25">
      <c r="A70" s="545" t="s">
        <v>44</v>
      </c>
      <c r="B70" s="546">
        <v>7944.4840000000004</v>
      </c>
      <c r="C70" s="547">
        <v>17991.57</v>
      </c>
      <c r="D70" s="548" t="s">
        <v>44</v>
      </c>
      <c r="E70" s="549">
        <v>7583.165</v>
      </c>
      <c r="F70" s="550">
        <v>20724.882000000001</v>
      </c>
      <c r="G70" s="601"/>
      <c r="H70" s="603" t="s">
        <v>44</v>
      </c>
      <c r="I70" s="546">
        <v>13591.766</v>
      </c>
      <c r="J70" s="547">
        <v>21474.670999999998</v>
      </c>
      <c r="K70" s="548" t="s">
        <v>69</v>
      </c>
      <c r="L70" s="549">
        <v>9286.5460000000003</v>
      </c>
      <c r="M70" s="550">
        <v>11453.68</v>
      </c>
    </row>
    <row r="71" spans="1:13" ht="15.75" x14ac:dyDescent="0.25">
      <c r="A71" s="551" t="s">
        <v>47</v>
      </c>
      <c r="B71" s="552">
        <v>7855.2359999999999</v>
      </c>
      <c r="C71" s="553">
        <v>19408.88</v>
      </c>
      <c r="D71" s="554" t="s">
        <v>109</v>
      </c>
      <c r="E71" s="555">
        <v>6998.134</v>
      </c>
      <c r="F71" s="556">
        <v>13319.434999999999</v>
      </c>
      <c r="G71" s="601"/>
      <c r="H71" s="604" t="s">
        <v>69</v>
      </c>
      <c r="I71" s="552">
        <v>8521.1910000000007</v>
      </c>
      <c r="J71" s="553">
        <v>10191.877</v>
      </c>
      <c r="K71" s="554" t="s">
        <v>44</v>
      </c>
      <c r="L71" s="555">
        <v>7827.9690000000001</v>
      </c>
      <c r="M71" s="556">
        <v>14739.419</v>
      </c>
    </row>
    <row r="72" spans="1:13" ht="15.75" x14ac:dyDescent="0.25">
      <c r="A72" s="551" t="s">
        <v>73</v>
      </c>
      <c r="B72" s="552">
        <v>7100.9859999999999</v>
      </c>
      <c r="C72" s="553">
        <v>14023.968000000001</v>
      </c>
      <c r="D72" s="554" t="s">
        <v>73</v>
      </c>
      <c r="E72" s="555">
        <v>6761.7150000000001</v>
      </c>
      <c r="F72" s="556">
        <v>14765.56</v>
      </c>
      <c r="G72" s="601"/>
      <c r="H72" s="604" t="s">
        <v>75</v>
      </c>
      <c r="I72" s="552">
        <v>5013.6530000000002</v>
      </c>
      <c r="J72" s="553">
        <v>15491.444</v>
      </c>
      <c r="K72" s="554" t="s">
        <v>50</v>
      </c>
      <c r="L72" s="555">
        <v>1480.604</v>
      </c>
      <c r="M72" s="556">
        <v>2237.259</v>
      </c>
    </row>
    <row r="73" spans="1:13" ht="15.75" x14ac:dyDescent="0.25">
      <c r="A73" s="551" t="s">
        <v>109</v>
      </c>
      <c r="B73" s="552">
        <v>5538.9009999999998</v>
      </c>
      <c r="C73" s="553">
        <v>9706.1859999999997</v>
      </c>
      <c r="D73" s="554" t="s">
        <v>47</v>
      </c>
      <c r="E73" s="555">
        <v>4971.4009999999998</v>
      </c>
      <c r="F73" s="556">
        <v>16218.654</v>
      </c>
      <c r="G73" s="601"/>
      <c r="H73" s="604" t="s">
        <v>50</v>
      </c>
      <c r="I73" s="552">
        <v>3057.3609999999999</v>
      </c>
      <c r="J73" s="553">
        <v>3706.779</v>
      </c>
      <c r="K73" s="554" t="s">
        <v>70</v>
      </c>
      <c r="L73" s="555">
        <v>1203.2280000000001</v>
      </c>
      <c r="M73" s="556">
        <v>2579.6930000000002</v>
      </c>
    </row>
    <row r="74" spans="1:13" ht="15.75" x14ac:dyDescent="0.2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1092.08</v>
      </c>
      <c r="F74" s="556">
        <v>2214.6930000000002</v>
      </c>
      <c r="G74" s="601"/>
      <c r="H74" s="604" t="s">
        <v>70</v>
      </c>
      <c r="I74" s="552">
        <v>1379.549</v>
      </c>
      <c r="J74" s="553">
        <v>2361.9299999999998</v>
      </c>
      <c r="K74" s="554" t="s">
        <v>73</v>
      </c>
      <c r="L74" s="555">
        <v>1094.261</v>
      </c>
      <c r="M74" s="556">
        <v>1563.68</v>
      </c>
    </row>
    <row r="75" spans="1:13" ht="15.75" x14ac:dyDescent="0.25">
      <c r="A75" s="551" t="s">
        <v>70</v>
      </c>
      <c r="B75" s="552">
        <v>1172.6130000000001</v>
      </c>
      <c r="C75" s="553">
        <v>2811.181</v>
      </c>
      <c r="D75" s="554" t="s">
        <v>70</v>
      </c>
      <c r="E75" s="555">
        <v>951.82100000000003</v>
      </c>
      <c r="F75" s="556">
        <v>2365.239</v>
      </c>
      <c r="G75" s="601"/>
      <c r="H75" s="604" t="s">
        <v>73</v>
      </c>
      <c r="I75" s="552">
        <v>852.45399999999995</v>
      </c>
      <c r="J75" s="553">
        <v>1177.97</v>
      </c>
      <c r="K75" s="554" t="s">
        <v>109</v>
      </c>
      <c r="L75" s="555">
        <v>504.78500000000003</v>
      </c>
      <c r="M75" s="556">
        <v>570.04499999999996</v>
      </c>
    </row>
    <row r="76" spans="1:13" ht="15.75" x14ac:dyDescent="0.25">
      <c r="A76" s="551" t="s">
        <v>142</v>
      </c>
      <c r="B76" s="552">
        <v>1167.1110000000001</v>
      </c>
      <c r="C76" s="553">
        <v>2255.8539999999998</v>
      </c>
      <c r="D76" s="554" t="s">
        <v>50</v>
      </c>
      <c r="E76" s="555">
        <v>850.66700000000003</v>
      </c>
      <c r="F76" s="556">
        <v>1103.711</v>
      </c>
      <c r="G76" s="601"/>
      <c r="H76" s="604" t="s">
        <v>143</v>
      </c>
      <c r="I76" s="552">
        <v>718.423</v>
      </c>
      <c r="J76" s="553">
        <v>358.83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45</v>
      </c>
      <c r="B77" s="552">
        <v>1070.6690000000001</v>
      </c>
      <c r="C77" s="553">
        <v>2077.7840000000001</v>
      </c>
      <c r="D77" s="554" t="s">
        <v>45</v>
      </c>
      <c r="E77" s="555">
        <v>820.19100000000003</v>
      </c>
      <c r="F77" s="556">
        <v>1705.9010000000001</v>
      </c>
      <c r="G77" s="601"/>
      <c r="H77" s="604" t="s">
        <v>109</v>
      </c>
      <c r="I77" s="552">
        <v>653.56799999999998</v>
      </c>
      <c r="J77" s="553">
        <v>767.45399999999995</v>
      </c>
      <c r="K77" s="554" t="s">
        <v>248</v>
      </c>
      <c r="L77" s="555">
        <v>310.65499999999997</v>
      </c>
      <c r="M77" s="556">
        <v>239.6</v>
      </c>
    </row>
    <row r="78" spans="1:13" ht="15.75" x14ac:dyDescent="0.25">
      <c r="A78" s="551" t="s">
        <v>71</v>
      </c>
      <c r="B78" s="552">
        <v>849.952</v>
      </c>
      <c r="C78" s="553">
        <v>1479.9839999999999</v>
      </c>
      <c r="D78" s="554" t="s">
        <v>175</v>
      </c>
      <c r="E78" s="555">
        <v>582.346</v>
      </c>
      <c r="F78" s="556">
        <v>858.79200000000003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309.49200000000002</v>
      </c>
      <c r="M78" s="580">
        <v>540.05499999999995</v>
      </c>
    </row>
    <row r="79" spans="1:13" ht="16.5" thickBot="1" x14ac:dyDescent="0.3">
      <c r="A79" s="594" t="s">
        <v>50</v>
      </c>
      <c r="B79" s="595">
        <v>848.43399999999997</v>
      </c>
      <c r="C79" s="606">
        <v>1333.913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46</v>
      </c>
      <c r="I79" s="558">
        <v>217.25399999999999</v>
      </c>
      <c r="J79" s="559">
        <v>243</v>
      </c>
      <c r="K79" s="560" t="s">
        <v>46</v>
      </c>
      <c r="L79" s="561">
        <v>271.779</v>
      </c>
      <c r="M79" s="562">
        <v>325.89999999999998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O84" sqref="O84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topLeftCell="A3" zoomScaleNormal="100" workbookViewId="0">
      <selection activeCell="G25" sqref="G25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280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51" t="s">
        <v>9</v>
      </c>
      <c r="D5" s="852"/>
      <c r="E5" s="852"/>
      <c r="F5" s="852"/>
      <c r="G5" s="852"/>
      <c r="H5" s="852"/>
      <c r="I5" s="852"/>
      <c r="J5" s="852"/>
      <c r="K5" s="852"/>
      <c r="L5" s="852"/>
      <c r="M5" s="853"/>
    </row>
    <row r="6" spans="1:13" ht="15.75" customHeight="1" x14ac:dyDescent="0.25">
      <c r="A6" s="854" t="s">
        <v>14</v>
      </c>
      <c r="B6" s="855"/>
      <c r="C6" s="858" t="s">
        <v>289</v>
      </c>
      <c r="D6" s="860">
        <v>45242</v>
      </c>
      <c r="E6" s="860">
        <v>44878</v>
      </c>
      <c r="F6" s="860">
        <v>44514</v>
      </c>
      <c r="G6" s="860">
        <v>44143</v>
      </c>
      <c r="H6" s="860" t="s">
        <v>290</v>
      </c>
      <c r="I6" s="756" t="s">
        <v>272</v>
      </c>
      <c r="J6" s="757"/>
      <c r="K6" s="758"/>
      <c r="L6" s="758"/>
      <c r="M6" s="758"/>
    </row>
    <row r="7" spans="1:13" ht="16.5" thickBot="1" x14ac:dyDescent="0.25">
      <c r="A7" s="856"/>
      <c r="B7" s="857"/>
      <c r="C7" s="859"/>
      <c r="D7" s="861"/>
      <c r="E7" s="861"/>
      <c r="F7" s="861"/>
      <c r="G7" s="861"/>
      <c r="H7" s="861"/>
      <c r="I7" s="805" t="s">
        <v>159</v>
      </c>
      <c r="J7" s="759" t="s">
        <v>160</v>
      </c>
      <c r="K7" s="760" t="s">
        <v>276</v>
      </c>
      <c r="L7" s="804" t="s">
        <v>277</v>
      </c>
      <c r="M7" s="744" t="s">
        <v>278</v>
      </c>
    </row>
    <row r="8" spans="1:13" ht="20.100000000000001" customHeight="1" x14ac:dyDescent="0.2">
      <c r="A8" s="848" t="s">
        <v>1</v>
      </c>
      <c r="B8" s="766" t="s">
        <v>62</v>
      </c>
      <c r="C8" s="806">
        <v>930.29121946347641</v>
      </c>
      <c r="D8" s="807">
        <v>950.72400000000005</v>
      </c>
      <c r="E8" s="807">
        <v>1590.5429999999999</v>
      </c>
      <c r="F8" s="808">
        <v>1195.088</v>
      </c>
      <c r="G8" s="808">
        <v>828.27</v>
      </c>
      <c r="H8" s="809">
        <v>698.64599999999996</v>
      </c>
      <c r="I8" s="772">
        <f>(($C8-D8)/D8)*100</f>
        <v>-2.1491811016155724</v>
      </c>
      <c r="J8" s="810">
        <f>(($C8-E8)/E8)*100</f>
        <v>-41.511092786332938</v>
      </c>
      <c r="K8" s="810">
        <f>(($C8-F8)/F8)*100</f>
        <v>-22.157094752564127</v>
      </c>
      <c r="L8" s="772">
        <f>(($C8-G8)/G8)*100</f>
        <v>12.317386777678346</v>
      </c>
      <c r="M8" s="811">
        <f>(($C8-H8)/H8)*100</f>
        <v>33.156307981935981</v>
      </c>
    </row>
    <row r="9" spans="1:13" ht="20.100000000000001" customHeight="1" x14ac:dyDescent="0.2">
      <c r="A9" s="849"/>
      <c r="B9" s="438" t="s">
        <v>63</v>
      </c>
      <c r="C9" s="812">
        <v>887.54721846141649</v>
      </c>
      <c r="D9" s="813">
        <v>966.92100000000005</v>
      </c>
      <c r="E9" s="813">
        <v>1582.171</v>
      </c>
      <c r="F9" s="814">
        <v>1159.47</v>
      </c>
      <c r="G9" s="814">
        <v>824.43499999999995</v>
      </c>
      <c r="H9" s="815">
        <v>704.3</v>
      </c>
      <c r="I9" s="773">
        <f>(($C9-D9)/D9)*100</f>
        <v>-8.208921053383218</v>
      </c>
      <c r="J9" s="816">
        <f>(($C9-E9)/E9)*100</f>
        <v>-43.90320525016471</v>
      </c>
      <c r="K9" s="774">
        <f>(($C9-F9)/F9)*100</f>
        <v>-23.452334388865907</v>
      </c>
      <c r="L9" s="816">
        <f>(($C9-G9)/G9)*100</f>
        <v>7.6552085320754886</v>
      </c>
      <c r="M9" s="775">
        <f t="shared" ref="M9:M12" si="0">(($C9-H9)/H9)*100</f>
        <v>26.018347076731018</v>
      </c>
    </row>
    <row r="10" spans="1:13" ht="20.100000000000001" customHeight="1" x14ac:dyDescent="0.2">
      <c r="A10" s="850" t="s">
        <v>2</v>
      </c>
      <c r="B10" s="437" t="s">
        <v>16</v>
      </c>
      <c r="C10" s="817">
        <v>675.7013817709659</v>
      </c>
      <c r="D10" s="818">
        <v>663.66600000000005</v>
      </c>
      <c r="E10" s="818">
        <v>1237.1120000000001</v>
      </c>
      <c r="F10" s="819">
        <v>940.99099999999999</v>
      </c>
      <c r="G10" s="819">
        <v>556.59400000000005</v>
      </c>
      <c r="H10" s="820">
        <v>548.03700000000003</v>
      </c>
      <c r="I10" s="776">
        <f t="shared" ref="I10:L12" si="1">(($C10-D10)/D10)*100</f>
        <v>1.8134696927318623</v>
      </c>
      <c r="J10" s="777">
        <f t="shared" si="1"/>
        <v>-45.380743071689075</v>
      </c>
      <c r="K10" s="778">
        <f t="shared" si="1"/>
        <v>-28.192577636665401</v>
      </c>
      <c r="L10" s="802">
        <f t="shared" si="1"/>
        <v>21.399329092833526</v>
      </c>
      <c r="M10" s="779">
        <f t="shared" si="0"/>
        <v>23.294847203923432</v>
      </c>
    </row>
    <row r="11" spans="1:13" ht="20.100000000000001" customHeight="1" x14ac:dyDescent="0.2">
      <c r="A11" s="849"/>
      <c r="B11" s="438" t="s">
        <v>17</v>
      </c>
      <c r="C11" s="812">
        <v>672.13426653339843</v>
      </c>
      <c r="D11" s="813">
        <v>681.28399999999999</v>
      </c>
      <c r="E11" s="813">
        <v>1246.0530000000001</v>
      </c>
      <c r="F11" s="814">
        <v>946.83500000000004</v>
      </c>
      <c r="G11" s="814">
        <v>591.31799999999998</v>
      </c>
      <c r="H11" s="815">
        <v>567.06799999999998</v>
      </c>
      <c r="I11" s="773">
        <f>(($C11-D11)/D11)*100</f>
        <v>-1.3430131144429578</v>
      </c>
      <c r="J11" s="816">
        <f t="shared" si="1"/>
        <v>-46.058934368490071</v>
      </c>
      <c r="K11" s="774">
        <f t="shared" si="1"/>
        <v>-29.0125241955147</v>
      </c>
      <c r="L11" s="786">
        <f t="shared" si="1"/>
        <v>13.667141290033188</v>
      </c>
      <c r="M11" s="775">
        <f t="shared" si="0"/>
        <v>18.527983686859152</v>
      </c>
    </row>
    <row r="12" spans="1:13" ht="20.100000000000001" customHeight="1" x14ac:dyDescent="0.2">
      <c r="A12" s="761" t="s">
        <v>3</v>
      </c>
      <c r="B12" s="762" t="s">
        <v>279</v>
      </c>
      <c r="C12" s="821">
        <v>754.90539114975286</v>
      </c>
      <c r="D12" s="822">
        <v>755.22400000000005</v>
      </c>
      <c r="E12" s="822">
        <v>1351.2829999999999</v>
      </c>
      <c r="F12" s="823">
        <v>987.13</v>
      </c>
      <c r="G12" s="823">
        <v>653.35199999999998</v>
      </c>
      <c r="H12" s="824">
        <v>650.55399999999997</v>
      </c>
      <c r="I12" s="780">
        <f t="shared" si="1"/>
        <v>-4.2187331208646379E-2</v>
      </c>
      <c r="J12" s="781">
        <f t="shared" si="1"/>
        <v>-44.134175361508071</v>
      </c>
      <c r="K12" s="782">
        <f t="shared" si="1"/>
        <v>-23.52523060288383</v>
      </c>
      <c r="L12" s="781">
        <f t="shared" si="1"/>
        <v>15.543442302120891</v>
      </c>
      <c r="M12" s="783">
        <f t="shared" si="0"/>
        <v>16.040388830097559</v>
      </c>
    </row>
    <row r="13" spans="1:13" ht="20.100000000000001" customHeight="1" x14ac:dyDescent="0.2">
      <c r="A13" s="850" t="s">
        <v>7</v>
      </c>
      <c r="B13" s="763" t="s">
        <v>264</v>
      </c>
      <c r="C13" s="825">
        <v>564.82760479581384</v>
      </c>
      <c r="D13" s="826">
        <v>452.77499999999998</v>
      </c>
      <c r="E13" s="826">
        <v>914.97900000000004</v>
      </c>
      <c r="F13" s="827">
        <v>651.30600000000004</v>
      </c>
      <c r="G13" s="828">
        <v>427.31900000000002</v>
      </c>
      <c r="H13" s="799" t="s">
        <v>20</v>
      </c>
      <c r="I13" s="784">
        <f>IFERROR((($C13-D13)/D13)*100,"--")</f>
        <v>24.747966384145297</v>
      </c>
      <c r="J13" s="829">
        <f>IFERROR((($C13-E13)/E13)*100,"--")</f>
        <v>-38.268790344279616</v>
      </c>
      <c r="K13" s="803">
        <f>IFERROR((($C13-F13)/F13)*100,"--")</f>
        <v>-13.277690548557237</v>
      </c>
      <c r="L13" s="800">
        <f>IFERROR((($C13-G13)/G13)*100,"--")</f>
        <v>32.179379993825179</v>
      </c>
      <c r="M13" s="801" t="str">
        <f t="shared" ref="M13" si="2">IFERROR((($C13-H13)/H13)*100,"--")</f>
        <v>--</v>
      </c>
    </row>
    <row r="14" spans="1:13" ht="20.100000000000001" customHeight="1" x14ac:dyDescent="0.2">
      <c r="A14" s="849"/>
      <c r="B14" s="764" t="s">
        <v>265</v>
      </c>
      <c r="C14" s="830">
        <v>824.9433294934887</v>
      </c>
      <c r="D14" s="831">
        <v>817.39400000000001</v>
      </c>
      <c r="E14" s="831">
        <v>1416.711</v>
      </c>
      <c r="F14" s="832">
        <v>983.72699999999998</v>
      </c>
      <c r="G14" s="832">
        <v>750.13900000000001</v>
      </c>
      <c r="H14" s="833">
        <v>607.98299999999995</v>
      </c>
      <c r="I14" s="785">
        <f>(($C14-D14)/D14)*100</f>
        <v>0.92358513684816612</v>
      </c>
      <c r="J14" s="786">
        <f t="shared" ref="J14:M17" si="3">(($C14-E14)/E14)*100</f>
        <v>-41.77052839333578</v>
      </c>
      <c r="K14" s="774">
        <f t="shared" si="3"/>
        <v>-16.141030032367851</v>
      </c>
      <c r="L14" s="786">
        <f t="shared" si="3"/>
        <v>9.9720624435589524</v>
      </c>
      <c r="M14" s="775">
        <f t="shared" si="3"/>
        <v>35.68526249804497</v>
      </c>
    </row>
    <row r="15" spans="1:13" ht="20.100000000000001" customHeight="1" thickBot="1" x14ac:dyDescent="0.25">
      <c r="A15" s="765" t="s">
        <v>0</v>
      </c>
      <c r="B15" s="625" t="s">
        <v>17</v>
      </c>
      <c r="C15" s="834">
        <v>761.29102564393293</v>
      </c>
      <c r="D15" s="835">
        <v>763.79300000000001</v>
      </c>
      <c r="E15" s="835">
        <v>1388.569</v>
      </c>
      <c r="F15" s="836">
        <v>1009.471</v>
      </c>
      <c r="G15" s="836">
        <v>703.58900000000006</v>
      </c>
      <c r="H15" s="837">
        <v>604.24099999999999</v>
      </c>
      <c r="I15" s="787">
        <f>(($C15-D15)/D15)*100</f>
        <v>-0.3275723076890048</v>
      </c>
      <c r="J15" s="788">
        <f t="shared" si="3"/>
        <v>-45.174418725757739</v>
      </c>
      <c r="K15" s="789">
        <f t="shared" si="3"/>
        <v>-24.585151466071544</v>
      </c>
      <c r="L15" s="788">
        <f t="shared" si="3"/>
        <v>8.2010983179004882</v>
      </c>
      <c r="M15" s="790">
        <f t="shared" si="3"/>
        <v>25.991289178313444</v>
      </c>
    </row>
    <row r="16" spans="1:13" ht="20.100000000000001" customHeight="1" thickTop="1" x14ac:dyDescent="0.25">
      <c r="A16" s="767" t="s">
        <v>281</v>
      </c>
      <c r="B16" s="768"/>
      <c r="C16" s="838">
        <v>2219.6745643601007</v>
      </c>
      <c r="D16" s="839">
        <v>2451.1480000000001</v>
      </c>
      <c r="E16" s="839">
        <v>2845.24</v>
      </c>
      <c r="F16" s="839">
        <v>1881.1559999999999</v>
      </c>
      <c r="G16" s="839">
        <v>1474.8620000000001</v>
      </c>
      <c r="H16" s="840">
        <v>1384.925</v>
      </c>
      <c r="I16" s="791">
        <f t="shared" ref="I16:I17" si="4">(($C16-D16)/D16)*100</f>
        <v>-9.4434703918286225</v>
      </c>
      <c r="J16" s="792">
        <f t="shared" si="3"/>
        <v>-21.986385529512418</v>
      </c>
      <c r="K16" s="793">
        <f t="shared" si="3"/>
        <v>17.995241455791053</v>
      </c>
      <c r="L16" s="792">
        <f t="shared" si="3"/>
        <v>50.50049186704252</v>
      </c>
      <c r="M16" s="794">
        <f t="shared" si="3"/>
        <v>60.27399060310853</v>
      </c>
    </row>
    <row r="17" spans="1:13" ht="20.100000000000001" customHeight="1" thickBot="1" x14ac:dyDescent="0.3">
      <c r="A17" s="769" t="s">
        <v>282</v>
      </c>
      <c r="B17" s="770"/>
      <c r="C17" s="841">
        <v>1395.6085725738694</v>
      </c>
      <c r="D17" s="842">
        <v>1527.5409999999999</v>
      </c>
      <c r="E17" s="842">
        <v>2017.2850384669478</v>
      </c>
      <c r="F17" s="842">
        <v>1482.7254347341225</v>
      </c>
      <c r="G17" s="842">
        <v>1058.1942376804234</v>
      </c>
      <c r="H17" s="843">
        <v>1011.5299865382364</v>
      </c>
      <c r="I17" s="795">
        <f t="shared" si="4"/>
        <v>-8.6369156327804308</v>
      </c>
      <c r="J17" s="796">
        <f t="shared" si="3"/>
        <v>-30.817482608482855</v>
      </c>
      <c r="K17" s="797">
        <f t="shared" si="3"/>
        <v>-5.8754547618504001</v>
      </c>
      <c r="L17" s="796">
        <f t="shared" si="3"/>
        <v>31.885860164298663</v>
      </c>
      <c r="M17" s="798">
        <f t="shared" si="3"/>
        <v>37.970064273632353</v>
      </c>
    </row>
    <row r="18" spans="1:13" x14ac:dyDescent="0.2">
      <c r="A18" s="771"/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3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4:M14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M27" sqref="M27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35">
      <c r="A2" s="18" t="s">
        <v>244</v>
      </c>
      <c r="B2" s="525" t="str">
        <f>INFO!D15</f>
        <v>04 - 10.11.2024r.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76" t="s">
        <v>9</v>
      </c>
      <c r="D4" s="877"/>
      <c r="E4" s="877"/>
      <c r="F4" s="877"/>
      <c r="G4" s="878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82" t="s">
        <v>9</v>
      </c>
      <c r="U4" s="883"/>
      <c r="V4" s="884"/>
    </row>
    <row r="5" spans="1:22" ht="18.75" x14ac:dyDescent="0.3">
      <c r="A5" s="15"/>
      <c r="B5" s="136"/>
      <c r="C5" s="879"/>
      <c r="D5" s="880"/>
      <c r="E5" s="880"/>
      <c r="F5" s="880"/>
      <c r="G5" s="88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85"/>
      <c r="U5" s="886"/>
      <c r="V5" s="887"/>
    </row>
    <row r="6" spans="1:22" ht="30" customHeight="1" x14ac:dyDescent="0.2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25">
      <c r="A7" s="139"/>
      <c r="B7" s="140"/>
      <c r="C7" s="695" t="s">
        <v>289</v>
      </c>
      <c r="D7" s="693" t="s">
        <v>283</v>
      </c>
      <c r="E7" s="645" t="s">
        <v>269</v>
      </c>
      <c r="F7" s="696" t="s">
        <v>289</v>
      </c>
      <c r="G7" s="696" t="s">
        <v>283</v>
      </c>
      <c r="H7" s="697" t="s">
        <v>289</v>
      </c>
      <c r="I7" s="696" t="s">
        <v>283</v>
      </c>
      <c r="J7" s="645" t="s">
        <v>269</v>
      </c>
      <c r="K7" s="697" t="s">
        <v>289</v>
      </c>
      <c r="L7" s="696" t="s">
        <v>283</v>
      </c>
      <c r="M7" s="645" t="s">
        <v>269</v>
      </c>
      <c r="N7" s="697" t="s">
        <v>289</v>
      </c>
      <c r="O7" s="696" t="s">
        <v>283</v>
      </c>
      <c r="P7" s="646" t="s">
        <v>269</v>
      </c>
      <c r="R7" s="139"/>
      <c r="S7" s="140"/>
      <c r="T7" s="738" t="s">
        <v>284</v>
      </c>
      <c r="U7" s="737" t="s">
        <v>271</v>
      </c>
      <c r="V7" s="646" t="s">
        <v>269</v>
      </c>
    </row>
    <row r="8" spans="1:22" ht="15.75" x14ac:dyDescent="0.25">
      <c r="A8" s="888" t="s">
        <v>1</v>
      </c>
      <c r="B8" s="141" t="s">
        <v>16</v>
      </c>
      <c r="C8" s="499">
        <v>930.29121946347641</v>
      </c>
      <c r="D8" s="500">
        <v>930.22634483632396</v>
      </c>
      <c r="E8" s="501">
        <v>6.9740690008061766E-3</v>
      </c>
      <c r="F8" s="613">
        <v>30.3595466480641</v>
      </c>
      <c r="G8" s="614">
        <v>28.447166397714916</v>
      </c>
      <c r="H8" s="499">
        <v>914.29625122446282</v>
      </c>
      <c r="I8" s="500">
        <v>915.25643224731846</v>
      </c>
      <c r="J8" s="501">
        <v>-0.10490841572103418</v>
      </c>
      <c r="K8" s="499">
        <v>933.50115071140306</v>
      </c>
      <c r="L8" s="500">
        <v>932.02775134422893</v>
      </c>
      <c r="M8" s="501">
        <v>0.15808535368706517</v>
      </c>
      <c r="N8" s="499">
        <v>938.22227967880963</v>
      </c>
      <c r="O8" s="500">
        <v>941.3917246555153</v>
      </c>
      <c r="P8" s="614">
        <v>-0.33667652834588874</v>
      </c>
      <c r="R8" s="15" t="s">
        <v>1</v>
      </c>
      <c r="S8" s="141" t="s">
        <v>16</v>
      </c>
      <c r="T8" s="288" t="s">
        <v>20</v>
      </c>
      <c r="U8" s="288" t="s">
        <v>18</v>
      </c>
      <c r="V8" s="123" t="s">
        <v>20</v>
      </c>
    </row>
    <row r="9" spans="1:22" ht="16.5" thickBot="1" x14ac:dyDescent="0.3">
      <c r="A9" s="872"/>
      <c r="B9" s="142" t="s">
        <v>17</v>
      </c>
      <c r="C9" s="124">
        <v>887.54721846141649</v>
      </c>
      <c r="D9" s="129">
        <v>901.38955617347574</v>
      </c>
      <c r="E9" s="122">
        <v>-1.535666529222049</v>
      </c>
      <c r="F9" s="472">
        <v>18.431586550952606</v>
      </c>
      <c r="G9" s="127">
        <v>18.686698876070817</v>
      </c>
      <c r="H9" s="128">
        <v>852.23285826669144</v>
      </c>
      <c r="I9" s="129">
        <v>848.42808483549663</v>
      </c>
      <c r="J9" s="126">
        <v>0.44844972711299608</v>
      </c>
      <c r="K9" s="128">
        <v>899.49602825668353</v>
      </c>
      <c r="L9" s="129">
        <v>911.62549142221883</v>
      </c>
      <c r="M9" s="126">
        <v>-1.3305313727693411</v>
      </c>
      <c r="N9" s="128">
        <v>909.84703812935049</v>
      </c>
      <c r="O9" s="129">
        <v>919.18718351922291</v>
      </c>
      <c r="P9" s="127">
        <v>-1.0161309423519707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71" t="s">
        <v>2</v>
      </c>
      <c r="B10" s="142" t="s">
        <v>16</v>
      </c>
      <c r="C10" s="128">
        <v>675.7013817709659</v>
      </c>
      <c r="D10" s="129">
        <v>666.47529133760747</v>
      </c>
      <c r="E10" s="122">
        <v>1.3843109494489871</v>
      </c>
      <c r="F10" s="472">
        <v>2.046425842088182</v>
      </c>
      <c r="G10" s="127">
        <v>1.9763927857932775</v>
      </c>
      <c r="H10" s="128">
        <v>652.90151482652209</v>
      </c>
      <c r="I10" s="129">
        <v>649.31341090348678</v>
      </c>
      <c r="J10" s="126">
        <v>0.55259969419738919</v>
      </c>
      <c r="K10" s="128">
        <v>691.8781904524601</v>
      </c>
      <c r="L10" s="129">
        <v>674.02433540813604</v>
      </c>
      <c r="M10" s="132">
        <v>2.6488442785249253</v>
      </c>
      <c r="N10" s="128">
        <v>690.28110924160296</v>
      </c>
      <c r="O10" s="129">
        <v>684.39259655901003</v>
      </c>
      <c r="P10" s="127">
        <v>0.86039982200260112</v>
      </c>
    </row>
    <row r="11" spans="1:22" ht="15.75" x14ac:dyDescent="0.25">
      <c r="A11" s="872"/>
      <c r="B11" s="142" t="s">
        <v>17</v>
      </c>
      <c r="C11" s="128">
        <v>672.13426653339843</v>
      </c>
      <c r="D11" s="129">
        <v>645.6570662513991</v>
      </c>
      <c r="E11" s="122">
        <v>4.1008147615765305</v>
      </c>
      <c r="F11" s="472">
        <v>1.6529586933536109</v>
      </c>
      <c r="G11" s="127">
        <v>1.6517939401210415</v>
      </c>
      <c r="H11" s="128">
        <v>653.87153263954588</v>
      </c>
      <c r="I11" s="129" t="s">
        <v>18</v>
      </c>
      <c r="J11" s="126" t="s">
        <v>144</v>
      </c>
      <c r="K11" s="128" t="s">
        <v>18</v>
      </c>
      <c r="L11" s="129" t="s">
        <v>18</v>
      </c>
      <c r="M11" s="126" t="s">
        <v>144</v>
      </c>
      <c r="N11" s="128">
        <v>673.35438680901154</v>
      </c>
      <c r="O11" s="129">
        <v>645.05809267998643</v>
      </c>
      <c r="P11" s="127">
        <v>4.3866272588665778</v>
      </c>
    </row>
    <row r="12" spans="1:22" ht="15.75" x14ac:dyDescent="0.25">
      <c r="A12" s="871" t="s">
        <v>3</v>
      </c>
      <c r="B12" s="142" t="s">
        <v>16</v>
      </c>
      <c r="C12" s="128">
        <v>809.02336323327052</v>
      </c>
      <c r="D12" s="433">
        <v>755.85369489153254</v>
      </c>
      <c r="E12" s="122">
        <v>7.0343862444659999</v>
      </c>
      <c r="F12" s="472">
        <v>0.14938648642732671</v>
      </c>
      <c r="G12" s="127">
        <v>0.3872510035665836</v>
      </c>
      <c r="H12" s="128" t="s">
        <v>18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777.57705066461187</v>
      </c>
      <c r="O12" s="129">
        <v>755.85369489153254</v>
      </c>
      <c r="P12" s="145">
        <v>2.8740159530736573</v>
      </c>
    </row>
    <row r="13" spans="1:22" ht="15.75" x14ac:dyDescent="0.25">
      <c r="A13" s="889"/>
      <c r="B13" s="142" t="s">
        <v>17</v>
      </c>
      <c r="C13" s="128">
        <v>754.90539114975286</v>
      </c>
      <c r="D13" s="129">
        <v>747.40251004737991</v>
      </c>
      <c r="E13" s="122">
        <v>1.0038608382379295</v>
      </c>
      <c r="F13" s="472">
        <v>3.1262211503962396</v>
      </c>
      <c r="G13" s="127">
        <v>3.4040830954162731</v>
      </c>
      <c r="H13" s="128">
        <v>763.78593595115228</v>
      </c>
      <c r="I13" s="129">
        <v>748.02172466776733</v>
      </c>
      <c r="J13" s="126">
        <v>2.1074536692616253</v>
      </c>
      <c r="K13" s="128">
        <v>722.97710330515781</v>
      </c>
      <c r="L13" s="129">
        <v>742.12639603805962</v>
      </c>
      <c r="M13" s="132">
        <v>-2.5803276685929593</v>
      </c>
      <c r="N13" s="128">
        <v>754.69936500420715</v>
      </c>
      <c r="O13" s="129">
        <v>747.97218208391701</v>
      </c>
      <c r="P13" s="127">
        <v>0.89938945343493759</v>
      </c>
    </row>
    <row r="14" spans="1:22" ht="15.75" x14ac:dyDescent="0.25">
      <c r="A14" s="872"/>
      <c r="B14" s="142" t="s">
        <v>21</v>
      </c>
      <c r="C14" s="128">
        <v>955.43769359981002</v>
      </c>
      <c r="D14" s="433">
        <v>988.89873255921975</v>
      </c>
      <c r="E14" s="122">
        <v>-3.3836668869838937</v>
      </c>
      <c r="F14" s="472">
        <v>1.3779020909806414</v>
      </c>
      <c r="G14" s="127">
        <v>1.8820998457727138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985.13270015143155</v>
      </c>
      <c r="O14" s="433">
        <v>1000.9648679684719</v>
      </c>
      <c r="P14" s="145">
        <v>-1.5816906590510889</v>
      </c>
    </row>
    <row r="15" spans="1:22" ht="15.75" x14ac:dyDescent="0.25">
      <c r="A15" s="871" t="s">
        <v>7</v>
      </c>
      <c r="B15" s="142" t="s">
        <v>264</v>
      </c>
      <c r="C15" s="128">
        <v>564.82760479581384</v>
      </c>
      <c r="D15" s="129">
        <v>558.0849571066974</v>
      </c>
      <c r="E15" s="122">
        <v>1.2081758526645516</v>
      </c>
      <c r="F15" s="472">
        <v>4.056511961444718</v>
      </c>
      <c r="G15" s="127">
        <v>13.346505001778686</v>
      </c>
      <c r="H15" s="128">
        <v>568.34514751514541</v>
      </c>
      <c r="I15" s="129">
        <v>567.55674855634447</v>
      </c>
      <c r="J15" s="126">
        <v>0.13891103591074139</v>
      </c>
      <c r="K15" s="128" t="s">
        <v>18</v>
      </c>
      <c r="L15" s="129">
        <v>552.08969150798896</v>
      </c>
      <c r="M15" s="126" t="s">
        <v>144</v>
      </c>
      <c r="N15" s="128">
        <v>559.56945327779658</v>
      </c>
      <c r="O15" s="129">
        <v>552.38530119880591</v>
      </c>
      <c r="P15" s="145">
        <v>1.3005690164816806</v>
      </c>
    </row>
    <row r="16" spans="1:22" ht="15.75" x14ac:dyDescent="0.25">
      <c r="A16" s="872"/>
      <c r="B16" s="142" t="s">
        <v>265</v>
      </c>
      <c r="C16" s="128">
        <v>824.9433294934887</v>
      </c>
      <c r="D16" s="129">
        <v>811.88119780681279</v>
      </c>
      <c r="E16" s="122">
        <v>1.6088722983068535</v>
      </c>
      <c r="F16" s="472">
        <v>34.117190466628152</v>
      </c>
      <c r="G16" s="127">
        <v>25.259244174227863</v>
      </c>
      <c r="H16" s="128">
        <v>806.4938145397175</v>
      </c>
      <c r="I16" s="129">
        <v>806.98671000326704</v>
      </c>
      <c r="J16" s="126">
        <v>-6.1078510642081668E-2</v>
      </c>
      <c r="K16" s="128" t="s">
        <v>18</v>
      </c>
      <c r="L16" s="129" t="s">
        <v>18</v>
      </c>
      <c r="M16" s="132" t="s">
        <v>144</v>
      </c>
      <c r="N16" s="128">
        <v>827.43766994281373</v>
      </c>
      <c r="O16" s="129">
        <v>815.76354130765185</v>
      </c>
      <c r="P16" s="127">
        <v>1.4310677106810259</v>
      </c>
    </row>
    <row r="17" spans="1:55" ht="15.75" x14ac:dyDescent="0.25">
      <c r="A17" s="871" t="s">
        <v>19</v>
      </c>
      <c r="B17" s="142" t="s">
        <v>16</v>
      </c>
      <c r="C17" s="128">
        <v>848.74682512244306</v>
      </c>
      <c r="D17" s="129">
        <v>857.417850158703</v>
      </c>
      <c r="E17" s="492">
        <v>-1.01129513861357</v>
      </c>
      <c r="F17" s="472">
        <v>0.22462790899080753</v>
      </c>
      <c r="G17" s="127">
        <v>0.20518210185812474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848.74682512244306</v>
      </c>
      <c r="O17" s="129">
        <v>857.417850158703</v>
      </c>
      <c r="P17" s="145">
        <v>-1.01129513861357</v>
      </c>
    </row>
    <row r="18" spans="1:55" s="19" customFormat="1" ht="15.75" x14ac:dyDescent="0.25">
      <c r="A18" s="872"/>
      <c r="B18" s="142" t="s">
        <v>17</v>
      </c>
      <c r="C18" s="130">
        <v>739.70187374790464</v>
      </c>
      <c r="D18" s="131">
        <v>741.21839002808736</v>
      </c>
      <c r="E18" s="502">
        <v>-0.20459776775441951</v>
      </c>
      <c r="F18" s="615">
        <v>9.3110546647112394E-2</v>
      </c>
      <c r="G18" s="467">
        <v>0.23809480933297036</v>
      </c>
      <c r="H18" s="130">
        <v>748.94030997707569</v>
      </c>
      <c r="I18" s="131">
        <v>699.25424214046825</v>
      </c>
      <c r="J18" s="146">
        <v>7.1055797508664034</v>
      </c>
      <c r="K18" s="130" t="s">
        <v>20</v>
      </c>
      <c r="L18" s="131" t="s">
        <v>18</v>
      </c>
      <c r="M18" s="147" t="s">
        <v>20</v>
      </c>
      <c r="N18" s="130">
        <v>733.27672258422297</v>
      </c>
      <c r="O18" s="131">
        <v>760.17811073181133</v>
      </c>
      <c r="P18" s="148">
        <v>-3.5388269890711594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761.29102564393293</v>
      </c>
      <c r="D19" s="149">
        <v>755.40275224207096</v>
      </c>
      <c r="E19" s="150">
        <v>0.77948794658017573</v>
      </c>
      <c r="F19" s="616">
        <v>4.3645316540265009</v>
      </c>
      <c r="G19" s="151">
        <v>4.5154879683467346</v>
      </c>
      <c r="H19" s="133">
        <v>765.2312450373463</v>
      </c>
      <c r="I19" s="149">
        <v>754.7311052866994</v>
      </c>
      <c r="J19" s="150">
        <v>1.3912424805465267</v>
      </c>
      <c r="K19" s="133">
        <v>750.25615912265425</v>
      </c>
      <c r="L19" s="149">
        <v>770.15651180953932</v>
      </c>
      <c r="M19" s="150">
        <v>-2.5839361716396749</v>
      </c>
      <c r="N19" s="133">
        <v>760.06158763916937</v>
      </c>
      <c r="O19" s="149">
        <v>754.03417637509995</v>
      </c>
      <c r="P19" s="151">
        <v>0.79935518215440637</v>
      </c>
    </row>
    <row r="20" spans="1:55" ht="16.5" thickBot="1" x14ac:dyDescent="0.3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65" t="s">
        <v>9</v>
      </c>
      <c r="D23" s="866"/>
      <c r="E23" s="86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68"/>
      <c r="D24" s="869"/>
      <c r="E24" s="870"/>
    </row>
    <row r="25" spans="1:55" ht="30" customHeight="1" x14ac:dyDescent="0.2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25">
      <c r="A26" s="425"/>
      <c r="B26" s="426"/>
      <c r="C26" s="862">
        <v>45606</v>
      </c>
      <c r="D26" s="863"/>
      <c r="E26" s="864"/>
    </row>
    <row r="27" spans="1:55" ht="15.75" x14ac:dyDescent="0.25">
      <c r="A27" s="873" t="s">
        <v>1</v>
      </c>
      <c r="B27" s="427" t="s">
        <v>16</v>
      </c>
      <c r="C27" s="503">
        <v>930.2912194634763</v>
      </c>
      <c r="D27" s="504">
        <v>812.38999633304036</v>
      </c>
      <c r="E27" s="505">
        <v>970.83785577280958</v>
      </c>
    </row>
    <row r="28" spans="1:55" ht="15.75" x14ac:dyDescent="0.25">
      <c r="A28" s="874"/>
      <c r="B28" s="428" t="s">
        <v>17</v>
      </c>
      <c r="C28" s="506">
        <v>887.54721846141649</v>
      </c>
      <c r="D28" s="507">
        <v>793.63684392038658</v>
      </c>
      <c r="E28" s="508">
        <v>927.95891295459398</v>
      </c>
    </row>
    <row r="29" spans="1:55" ht="15.75" x14ac:dyDescent="0.25">
      <c r="A29" s="875" t="s">
        <v>2</v>
      </c>
      <c r="B29" s="428" t="s">
        <v>16</v>
      </c>
      <c r="C29" s="506">
        <v>675.70138177096612</v>
      </c>
      <c r="D29" s="507">
        <v>574.67890034201025</v>
      </c>
      <c r="E29" s="508">
        <v>718.42015919110599</v>
      </c>
    </row>
    <row r="30" spans="1:55" ht="15.75" x14ac:dyDescent="0.25">
      <c r="A30" s="874"/>
      <c r="B30" s="428" t="s">
        <v>17</v>
      </c>
      <c r="C30" s="506">
        <v>672.13426653339843</v>
      </c>
      <c r="D30" s="507">
        <v>586.05645775850746</v>
      </c>
      <c r="E30" s="508">
        <v>681.45272927240023</v>
      </c>
    </row>
    <row r="31" spans="1:55" ht="15.75" x14ac:dyDescent="0.25">
      <c r="A31" s="429" t="s">
        <v>3</v>
      </c>
      <c r="B31" s="428" t="s">
        <v>17</v>
      </c>
      <c r="C31" s="506">
        <v>754.90539114975286</v>
      </c>
      <c r="D31" s="509">
        <v>722.66178772225237</v>
      </c>
      <c r="E31" s="508">
        <v>766.96902640483472</v>
      </c>
    </row>
    <row r="32" spans="1:55" ht="15.75" x14ac:dyDescent="0.25">
      <c r="A32" s="429" t="s">
        <v>7</v>
      </c>
      <c r="B32" s="142" t="s">
        <v>265</v>
      </c>
      <c r="C32" s="506">
        <v>824.94332949348859</v>
      </c>
      <c r="D32" s="507">
        <v>747.70277025620544</v>
      </c>
      <c r="E32" s="508">
        <v>833.06190354002979</v>
      </c>
    </row>
    <row r="33" spans="1:5" ht="16.5" thickBot="1" x14ac:dyDescent="0.3">
      <c r="A33" s="430" t="s">
        <v>0</v>
      </c>
      <c r="B33" s="431" t="s">
        <v>17</v>
      </c>
      <c r="C33" s="510">
        <v>761.29102564393304</v>
      </c>
      <c r="D33" s="511">
        <v>689.60537644031774</v>
      </c>
      <c r="E33" s="512">
        <v>783.98483548738193</v>
      </c>
    </row>
    <row r="34" spans="1:5" ht="15.75" x14ac:dyDescent="0.25">
      <c r="A34" s="523" t="s">
        <v>217</v>
      </c>
      <c r="B34" s="432"/>
      <c r="C34" s="513"/>
      <c r="D34" s="513"/>
      <c r="E34" s="513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T47" sqref="T47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219</v>
      </c>
    </row>
    <row r="2" spans="1:9" s="295" customFormat="1" ht="15.75" customHeight="1" x14ac:dyDescent="0.2">
      <c r="A2" s="516" t="s">
        <v>213</v>
      </c>
      <c r="D2" s="296"/>
      <c r="E2" s="296" t="s">
        <v>212</v>
      </c>
      <c r="I2" s="515"/>
    </row>
    <row r="3" spans="1:9" ht="12.75" customHeight="1" x14ac:dyDescent="0.25">
      <c r="A3" s="518" t="s">
        <v>214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AB8" sqref="AB8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tr">
        <f>INFO!D15</f>
        <v>04 - 10.11.2024r.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76" t="s">
        <v>9</v>
      </c>
      <c r="D4" s="877"/>
      <c r="E4" s="877"/>
      <c r="F4" s="877"/>
      <c r="G4" s="878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79"/>
      <c r="D5" s="880"/>
      <c r="E5" s="880"/>
      <c r="F5" s="880"/>
      <c r="G5" s="88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289</v>
      </c>
      <c r="D7" s="693" t="s">
        <v>283</v>
      </c>
      <c r="E7" s="645" t="s">
        <v>269</v>
      </c>
      <c r="F7" s="693" t="s">
        <v>289</v>
      </c>
      <c r="G7" s="696" t="s">
        <v>283</v>
      </c>
      <c r="H7" s="695" t="s">
        <v>289</v>
      </c>
      <c r="I7" s="693" t="s">
        <v>283</v>
      </c>
      <c r="J7" s="645" t="s">
        <v>269</v>
      </c>
      <c r="K7" s="697" t="s">
        <v>289</v>
      </c>
      <c r="L7" s="696" t="s">
        <v>283</v>
      </c>
      <c r="M7" s="645" t="s">
        <v>269</v>
      </c>
      <c r="N7" s="697" t="s">
        <v>289</v>
      </c>
      <c r="O7" s="693" t="s">
        <v>283</v>
      </c>
      <c r="P7" s="646" t="s">
        <v>269</v>
      </c>
    </row>
    <row r="8" spans="1:16" ht="31.5" customHeight="1" x14ac:dyDescent="0.2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194</v>
      </c>
      <c r="B9" s="706">
        <v>450</v>
      </c>
      <c r="C9" s="456">
        <v>1736.2566822246795</v>
      </c>
      <c r="D9" s="454">
        <v>1672.3188719713357</v>
      </c>
      <c r="E9" s="666">
        <v>3.8233025605919964</v>
      </c>
      <c r="F9" s="667">
        <v>60.973654309713176</v>
      </c>
      <c r="G9" s="455">
        <v>61.362634032806561</v>
      </c>
      <c r="H9" s="453">
        <v>1859.361020495016</v>
      </c>
      <c r="I9" s="454">
        <v>1707.7444480640668</v>
      </c>
      <c r="J9" s="455">
        <v>8.8781768608777512</v>
      </c>
      <c r="K9" s="453">
        <v>1629.3508022184808</v>
      </c>
      <c r="L9" s="454">
        <v>1639.3466791918063</v>
      </c>
      <c r="M9" s="455">
        <v>-0.60974759641770437</v>
      </c>
      <c r="N9" s="456">
        <v>1731.241215688264</v>
      </c>
      <c r="O9" s="454">
        <v>1656.7321849071511</v>
      </c>
      <c r="P9" s="455">
        <v>4.4973491467052416</v>
      </c>
    </row>
    <row r="10" spans="1:16" ht="15.75" x14ac:dyDescent="0.2">
      <c r="A10" s="631" t="s">
        <v>195</v>
      </c>
      <c r="B10" s="707">
        <v>500</v>
      </c>
      <c r="C10" s="460">
        <v>2318.0947033847265</v>
      </c>
      <c r="D10" s="458">
        <v>2446.2334211014281</v>
      </c>
      <c r="E10" s="668">
        <v>-5.2382048504188194</v>
      </c>
      <c r="F10" s="669">
        <v>17.631754998885008</v>
      </c>
      <c r="G10" s="459">
        <v>11.739639055621897</v>
      </c>
      <c r="H10" s="457">
        <v>2158.0062809917358</v>
      </c>
      <c r="I10" s="458">
        <v>2386.3112954166136</v>
      </c>
      <c r="J10" s="459">
        <v>-9.5672771135678154</v>
      </c>
      <c r="K10" s="457" t="s">
        <v>18</v>
      </c>
      <c r="L10" s="458" t="s">
        <v>18</v>
      </c>
      <c r="M10" s="459" t="s">
        <v>144</v>
      </c>
      <c r="N10" s="460">
        <v>1764.1713372142794</v>
      </c>
      <c r="O10" s="458">
        <v>1770.958910738186</v>
      </c>
      <c r="P10" s="459">
        <v>-0.38327109018452893</v>
      </c>
    </row>
    <row r="11" spans="1:16" ht="15.75" x14ac:dyDescent="0.2">
      <c r="A11" s="631" t="s">
        <v>196</v>
      </c>
      <c r="B11" s="707">
        <v>500</v>
      </c>
      <c r="C11" s="460">
        <v>2477.9879140418611</v>
      </c>
      <c r="D11" s="458">
        <v>2597.1662781008195</v>
      </c>
      <c r="E11" s="668">
        <v>-4.5887845173358404</v>
      </c>
      <c r="F11" s="669">
        <v>5.2256002378651596</v>
      </c>
      <c r="G11" s="459">
        <v>4.7544123236387525</v>
      </c>
      <c r="H11" s="457">
        <v>2466.7916337148808</v>
      </c>
      <c r="I11" s="458">
        <v>2319.3306698002352</v>
      </c>
      <c r="J11" s="459">
        <v>6.35791031588208</v>
      </c>
      <c r="K11" s="457" t="s">
        <v>18</v>
      </c>
      <c r="L11" s="458">
        <v>2905.1611990734436</v>
      </c>
      <c r="M11" s="459" t="s">
        <v>144</v>
      </c>
      <c r="N11" s="460">
        <v>1802.165802391441</v>
      </c>
      <c r="O11" s="458">
        <v>1855.9333089177806</v>
      </c>
      <c r="P11" s="459">
        <v>-2.8970602697837267</v>
      </c>
    </row>
    <row r="12" spans="1:16" ht="15.75" x14ac:dyDescent="0.2">
      <c r="A12" s="631" t="s">
        <v>197</v>
      </c>
      <c r="B12" s="707" t="s">
        <v>198</v>
      </c>
      <c r="C12" s="460">
        <v>2407.0535945835045</v>
      </c>
      <c r="D12" s="458">
        <v>2394.3372399378959</v>
      </c>
      <c r="E12" s="668">
        <v>0.53110123475916138</v>
      </c>
      <c r="F12" s="669">
        <v>1.2939227575368213</v>
      </c>
      <c r="G12" s="459">
        <v>0.72906358474112476</v>
      </c>
      <c r="H12" s="457">
        <v>2399.3697525309335</v>
      </c>
      <c r="I12" s="458" t="s">
        <v>18</v>
      </c>
      <c r="J12" s="459" t="s">
        <v>144</v>
      </c>
      <c r="K12" s="457" t="s">
        <v>18</v>
      </c>
      <c r="L12" s="458" t="s">
        <v>18</v>
      </c>
      <c r="M12" s="459" t="s">
        <v>144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199</v>
      </c>
      <c r="B13" s="707">
        <v>550</v>
      </c>
      <c r="C13" s="460">
        <v>2995.234514563107</v>
      </c>
      <c r="D13" s="461">
        <v>3855.9447533891212</v>
      </c>
      <c r="E13" s="668">
        <v>-22.321643433026537</v>
      </c>
      <c r="F13" s="669">
        <v>14.87506769599983</v>
      </c>
      <c r="G13" s="459">
        <v>21.414251003191662</v>
      </c>
      <c r="H13" s="457">
        <v>3581.5716221786561</v>
      </c>
      <c r="I13" s="461">
        <v>4062.6429169086186</v>
      </c>
      <c r="J13" s="459">
        <v>-11.841338374282314</v>
      </c>
      <c r="K13" s="457" t="s">
        <v>18</v>
      </c>
      <c r="L13" s="458" t="s">
        <v>18</v>
      </c>
      <c r="M13" s="459" t="s">
        <v>144</v>
      </c>
      <c r="N13" s="460">
        <v>1721.3543909928351</v>
      </c>
      <c r="O13" s="458">
        <v>1781.4509470468433</v>
      </c>
      <c r="P13" s="459">
        <v>-3.3734611752084116</v>
      </c>
    </row>
    <row r="14" spans="1:16" ht="16.5" thickBot="1" x14ac:dyDescent="0.2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</v>
      </c>
      <c r="G14" s="672">
        <v>100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75" x14ac:dyDescent="0.25">
      <c r="A15" s="633" t="s">
        <v>202</v>
      </c>
      <c r="B15" s="709">
        <v>450</v>
      </c>
      <c r="C15" s="673">
        <v>2219.6745643601007</v>
      </c>
      <c r="D15" s="674">
        <v>2037.6242539398997</v>
      </c>
      <c r="E15" s="122">
        <v>8.9344397068396191</v>
      </c>
      <c r="F15" s="675">
        <v>6.0657126679512157</v>
      </c>
      <c r="G15" s="123">
        <v>5.965466840733689</v>
      </c>
      <c r="H15" s="124">
        <v>1921.4255807326192</v>
      </c>
      <c r="I15" s="125">
        <v>1796.0281865550398</v>
      </c>
      <c r="J15" s="123">
        <v>6.9819279628402455</v>
      </c>
      <c r="K15" s="124">
        <v>2489.8410545280035</v>
      </c>
      <c r="L15" s="125">
        <v>2400.3064776036899</v>
      </c>
      <c r="M15" s="123">
        <v>3.7301310378372232</v>
      </c>
      <c r="N15" s="465">
        <v>1669.008290852144</v>
      </c>
      <c r="O15" s="125">
        <v>1653.4868992214249</v>
      </c>
      <c r="P15" s="123">
        <v>0.93870665912307172</v>
      </c>
    </row>
    <row r="16" spans="1:16" ht="15.75" x14ac:dyDescent="0.25">
      <c r="A16" s="634" t="s">
        <v>203</v>
      </c>
      <c r="B16" s="710">
        <v>500</v>
      </c>
      <c r="C16" s="676">
        <v>2410.6158001832973</v>
      </c>
      <c r="D16" s="677">
        <v>2433.9488722854662</v>
      </c>
      <c r="E16" s="126">
        <v>-0.95865087257395043</v>
      </c>
      <c r="F16" s="678">
        <v>2.5404376224914245</v>
      </c>
      <c r="G16" s="127">
        <v>2.2478163444922892</v>
      </c>
      <c r="H16" s="128">
        <v>2400.358590132741</v>
      </c>
      <c r="I16" s="129">
        <v>2326.0408953361407</v>
      </c>
      <c r="J16" s="127">
        <v>3.1950295863504183</v>
      </c>
      <c r="K16" s="128">
        <v>2790.5847739244182</v>
      </c>
      <c r="L16" s="129">
        <v>3025.406452755034</v>
      </c>
      <c r="M16" s="127">
        <v>-7.7616572350726614</v>
      </c>
      <c r="N16" s="466">
        <v>1874.9845861297538</v>
      </c>
      <c r="O16" s="129">
        <v>1904.7620330727564</v>
      </c>
      <c r="P16" s="127">
        <v>-1.5633158591977048</v>
      </c>
    </row>
    <row r="17" spans="1:16" ht="15.75" x14ac:dyDescent="0.25">
      <c r="A17" s="15" t="s">
        <v>204</v>
      </c>
      <c r="B17" s="710">
        <v>550</v>
      </c>
      <c r="C17" s="673">
        <v>2901.578259445294</v>
      </c>
      <c r="D17" s="679">
        <v>3701.6352174879758</v>
      </c>
      <c r="E17" s="126">
        <v>-21.613608879202875</v>
      </c>
      <c r="F17" s="678">
        <v>0.88843527957009649</v>
      </c>
      <c r="G17" s="127">
        <v>1.5460016026960812</v>
      </c>
      <c r="H17" s="128">
        <v>3581.5716221786561</v>
      </c>
      <c r="I17" s="433">
        <v>4062.6429169086186</v>
      </c>
      <c r="J17" s="127">
        <v>-11.841338374282314</v>
      </c>
      <c r="K17" s="128" t="s">
        <v>18</v>
      </c>
      <c r="L17" s="129" t="s">
        <v>18</v>
      </c>
      <c r="M17" s="127" t="s">
        <v>144</v>
      </c>
      <c r="N17" s="466">
        <v>1747.9216543675991</v>
      </c>
      <c r="O17" s="129">
        <v>1745.1429043927649</v>
      </c>
      <c r="P17" s="127">
        <v>0.15922764650620796</v>
      </c>
    </row>
    <row r="18" spans="1:16" ht="15.75" x14ac:dyDescent="0.25">
      <c r="A18" s="15"/>
      <c r="B18" s="711">
        <v>650</v>
      </c>
      <c r="C18" s="673">
        <v>1445.3361809125327</v>
      </c>
      <c r="D18" s="674">
        <v>1449.2222044398554</v>
      </c>
      <c r="E18" s="122">
        <v>-0.26814545867550743</v>
      </c>
      <c r="F18" s="678">
        <v>0.69557555738344523</v>
      </c>
      <c r="G18" s="467">
        <v>0.61034218778757043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 t="s">
        <v>18</v>
      </c>
      <c r="O18" s="131" t="s">
        <v>18</v>
      </c>
      <c r="P18" s="467" t="s">
        <v>144</v>
      </c>
    </row>
    <row r="19" spans="1:16" ht="16.5" thickBot="1" x14ac:dyDescent="0.3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10.190161127396182</v>
      </c>
      <c r="G19" s="469">
        <v>10.369626975709629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202</v>
      </c>
      <c r="B20" s="709">
        <v>450</v>
      </c>
      <c r="C20" s="673">
        <v>1713.4763918541134</v>
      </c>
      <c r="D20" s="674">
        <v>1746.5202237452957</v>
      </c>
      <c r="E20" s="122">
        <v>-1.8919810627970683</v>
      </c>
      <c r="F20" s="472">
        <v>2.2654919464019612</v>
      </c>
      <c r="G20" s="123">
        <v>1.9417658445270221</v>
      </c>
      <c r="H20" s="124">
        <v>1530.2610612646599</v>
      </c>
      <c r="I20" s="125">
        <v>1552.1421479582718</v>
      </c>
      <c r="J20" s="123">
        <v>-1.4097347154959263</v>
      </c>
      <c r="K20" s="124">
        <v>1973.4820228828169</v>
      </c>
      <c r="L20" s="125">
        <v>1920.836541227229</v>
      </c>
      <c r="M20" s="123">
        <v>2.740758025248315</v>
      </c>
      <c r="N20" s="465">
        <v>1376.6472282189668</v>
      </c>
      <c r="O20" s="125">
        <v>1504.501184867951</v>
      </c>
      <c r="P20" s="123">
        <v>-8.4980961088579186</v>
      </c>
    </row>
    <row r="21" spans="1:16" ht="15.75" x14ac:dyDescent="0.25">
      <c r="A21" s="634" t="s">
        <v>205</v>
      </c>
      <c r="B21" s="710">
        <v>500</v>
      </c>
      <c r="C21" s="673">
        <v>1475.6325828471308</v>
      </c>
      <c r="D21" s="677">
        <v>1466.7290828479274</v>
      </c>
      <c r="E21" s="122">
        <v>0.60703098502114661</v>
      </c>
      <c r="F21" s="472">
        <v>10.06202222316093</v>
      </c>
      <c r="G21" s="127">
        <v>10.964088292942479</v>
      </c>
      <c r="H21" s="128">
        <v>1528.0274824169389</v>
      </c>
      <c r="I21" s="129">
        <v>1523.2950011663966</v>
      </c>
      <c r="J21" s="127">
        <v>0.31067398284104258</v>
      </c>
      <c r="K21" s="128">
        <v>1471.9055639753126</v>
      </c>
      <c r="L21" s="129">
        <v>1453.4793423060667</v>
      </c>
      <c r="M21" s="127">
        <v>1.2677319266203646</v>
      </c>
      <c r="N21" s="466">
        <v>1399.4404107003461</v>
      </c>
      <c r="O21" s="129">
        <v>1403.7922614308636</v>
      </c>
      <c r="P21" s="127">
        <v>-0.31000674744292478</v>
      </c>
    </row>
    <row r="22" spans="1:16" ht="15.75" x14ac:dyDescent="0.25">
      <c r="A22" s="15" t="s">
        <v>206</v>
      </c>
      <c r="B22" s="710">
        <v>550</v>
      </c>
      <c r="C22" s="676">
        <v>1566.5425421642835</v>
      </c>
      <c r="D22" s="677">
        <v>1517.0882493191571</v>
      </c>
      <c r="E22" s="122">
        <v>3.2598164851201288</v>
      </c>
      <c r="F22" s="472">
        <v>4.0380828934257957</v>
      </c>
      <c r="G22" s="127">
        <v>3.5604344609734913</v>
      </c>
      <c r="H22" s="128">
        <v>1887.381971757334</v>
      </c>
      <c r="I22" s="129">
        <v>1889.36196813427</v>
      </c>
      <c r="J22" s="127">
        <v>-0.10479709078147013</v>
      </c>
      <c r="K22" s="128">
        <v>1486.9150545832979</v>
      </c>
      <c r="L22" s="129">
        <v>1414.2184132388363</v>
      </c>
      <c r="M22" s="127">
        <v>5.1404111743936403</v>
      </c>
      <c r="N22" s="466">
        <v>1385.6048976158345</v>
      </c>
      <c r="O22" s="129">
        <v>1341.7881423529911</v>
      </c>
      <c r="P22" s="127">
        <v>3.2655494470241049</v>
      </c>
    </row>
    <row r="23" spans="1:16" ht="15.75" x14ac:dyDescent="0.25">
      <c r="A23" s="15"/>
      <c r="B23" s="710">
        <v>650</v>
      </c>
      <c r="C23" s="676">
        <v>1388.0656755582586</v>
      </c>
      <c r="D23" s="677">
        <v>1393.9130219900298</v>
      </c>
      <c r="E23" s="122">
        <v>-0.41949148472859887</v>
      </c>
      <c r="F23" s="472">
        <v>1.7545162380790353</v>
      </c>
      <c r="G23" s="127">
        <v>1.376241856721262</v>
      </c>
      <c r="H23" s="128">
        <v>1369.6671763916834</v>
      </c>
      <c r="I23" s="129">
        <v>1345.506026387272</v>
      </c>
      <c r="J23" s="127">
        <v>1.7956924406563153</v>
      </c>
      <c r="K23" s="128">
        <v>1415.0024683492827</v>
      </c>
      <c r="L23" s="129">
        <v>1427.5751549576141</v>
      </c>
      <c r="M23" s="127">
        <v>-0.88070225687730719</v>
      </c>
      <c r="N23" s="466">
        <v>1304.3723704180065</v>
      </c>
      <c r="O23" s="129">
        <v>1334.6204640929848</v>
      </c>
      <c r="P23" s="127">
        <v>-2.2664191422791502</v>
      </c>
    </row>
    <row r="24" spans="1:16" ht="15.75" x14ac:dyDescent="0.25">
      <c r="A24" s="15"/>
      <c r="B24" s="710">
        <v>750</v>
      </c>
      <c r="C24" s="676">
        <v>1361.2350747283924</v>
      </c>
      <c r="D24" s="677">
        <v>1338.9713281013383</v>
      </c>
      <c r="E24" s="122">
        <v>1.6627500649042739</v>
      </c>
      <c r="F24" s="472">
        <v>6.4585139834108505</v>
      </c>
      <c r="G24" s="127">
        <v>6.9514185435803721</v>
      </c>
      <c r="H24" s="128">
        <v>1392.842236150284</v>
      </c>
      <c r="I24" s="129">
        <v>1354.9629718776862</v>
      </c>
      <c r="J24" s="127">
        <v>2.7955940537699746</v>
      </c>
      <c r="K24" s="128">
        <v>1401.3128569638754</v>
      </c>
      <c r="L24" s="129">
        <v>1380.4041733701522</v>
      </c>
      <c r="M24" s="127">
        <v>1.5146783816710931</v>
      </c>
      <c r="N24" s="466">
        <v>1267.8882137453579</v>
      </c>
      <c r="O24" s="129">
        <v>1275.0884020959911</v>
      </c>
      <c r="P24" s="127">
        <v>-0.56468150277249407</v>
      </c>
    </row>
    <row r="25" spans="1:16" ht="15.75" x14ac:dyDescent="0.25">
      <c r="A25" s="15"/>
      <c r="B25" s="711">
        <v>850</v>
      </c>
      <c r="C25" s="676">
        <v>1455.7825799648506</v>
      </c>
      <c r="D25" s="677">
        <v>1460.0264289088329</v>
      </c>
      <c r="E25" s="126">
        <v>-0.29066932351040009</v>
      </c>
      <c r="F25" s="472">
        <v>0.39428421214502929</v>
      </c>
      <c r="G25" s="127">
        <v>0.30320890119357174</v>
      </c>
      <c r="H25" s="128">
        <v>1448.3102386634846</v>
      </c>
      <c r="I25" s="129">
        <v>1468.2000742942048</v>
      </c>
      <c r="J25" s="127">
        <v>-1.35470880154271</v>
      </c>
      <c r="K25" s="130" t="s">
        <v>18</v>
      </c>
      <c r="L25" s="131" t="s">
        <v>20</v>
      </c>
      <c r="M25" s="467" t="s">
        <v>20</v>
      </c>
      <c r="N25" s="468" t="s">
        <v>18</v>
      </c>
      <c r="O25" s="131" t="s">
        <v>18</v>
      </c>
      <c r="P25" s="467" t="s">
        <v>144</v>
      </c>
    </row>
    <row r="26" spans="1:16" ht="16.5" thickBot="1" x14ac:dyDescent="0.3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24.972911496623599</v>
      </c>
      <c r="G26" s="473">
        <v>25.0971578999382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.5" thickTop="1" x14ac:dyDescent="0.25">
      <c r="A27" s="633" t="s">
        <v>202</v>
      </c>
      <c r="B27" s="709">
        <v>450</v>
      </c>
      <c r="C27" s="673">
        <v>1340.4798734727287</v>
      </c>
      <c r="D27" s="674">
        <v>1361.2246075690491</v>
      </c>
      <c r="E27" s="122">
        <v>-1.5239758362411238</v>
      </c>
      <c r="F27" s="472">
        <v>2.7426936433014264</v>
      </c>
      <c r="G27" s="123">
        <v>2.6332626036864868</v>
      </c>
      <c r="H27" s="124">
        <v>1255.0147014015845</v>
      </c>
      <c r="I27" s="125">
        <v>1279.4636471990461</v>
      </c>
      <c r="J27" s="123">
        <v>-1.9108745958499553</v>
      </c>
      <c r="K27" s="124">
        <v>1327.7250901611899</v>
      </c>
      <c r="L27" s="125">
        <v>1370.7875648949323</v>
      </c>
      <c r="M27" s="123">
        <v>-3.1414404271345169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205</v>
      </c>
      <c r="B28" s="710">
        <v>500</v>
      </c>
      <c r="C28" s="673">
        <v>1333.1222296879835</v>
      </c>
      <c r="D28" s="677">
        <v>1321.534649042339</v>
      </c>
      <c r="E28" s="122">
        <v>0.87682760751231914</v>
      </c>
      <c r="F28" s="472">
        <v>14.198791198057458</v>
      </c>
      <c r="G28" s="127">
        <v>11.631864004291042</v>
      </c>
      <c r="H28" s="128">
        <v>1298.6192475226394</v>
      </c>
      <c r="I28" s="129">
        <v>1279.4796169969552</v>
      </c>
      <c r="J28" s="127">
        <v>1.4958917884605514</v>
      </c>
      <c r="K28" s="128">
        <v>1405.3441444882858</v>
      </c>
      <c r="L28" s="129">
        <v>1393.6241836244062</v>
      </c>
      <c r="M28" s="127">
        <v>0.840969968919412</v>
      </c>
      <c r="N28" s="466">
        <v>1295.8763693465039</v>
      </c>
      <c r="O28" s="129">
        <v>1337.111258539149</v>
      </c>
      <c r="P28" s="127">
        <v>-3.0838786921662593</v>
      </c>
    </row>
    <row r="29" spans="1:16" ht="15.75" x14ac:dyDescent="0.25">
      <c r="A29" s="15" t="s">
        <v>207</v>
      </c>
      <c r="B29" s="710">
        <v>550</v>
      </c>
      <c r="C29" s="676">
        <v>1477.3186924094639</v>
      </c>
      <c r="D29" s="677">
        <v>1428.6626664940561</v>
      </c>
      <c r="E29" s="122">
        <v>3.4057043035084966</v>
      </c>
      <c r="F29" s="472">
        <v>19.693145159010321</v>
      </c>
      <c r="G29" s="127">
        <v>21.352580963723067</v>
      </c>
      <c r="H29" s="128">
        <v>1321.1429572696143</v>
      </c>
      <c r="I29" s="129">
        <v>1286.5789502479695</v>
      </c>
      <c r="J29" s="127">
        <v>2.6865049373754384</v>
      </c>
      <c r="K29" s="128">
        <v>1500.3976710634461</v>
      </c>
      <c r="L29" s="129">
        <v>1471.4840475425001</v>
      </c>
      <c r="M29" s="127">
        <v>1.9649294580688037</v>
      </c>
      <c r="N29" s="466">
        <v>1509.1447765901901</v>
      </c>
      <c r="O29" s="129">
        <v>1419.2121077157374</v>
      </c>
      <c r="P29" s="127">
        <v>6.3368025389243732</v>
      </c>
    </row>
    <row r="30" spans="1:16" ht="15.75" x14ac:dyDescent="0.25">
      <c r="A30" s="15"/>
      <c r="B30" s="710">
        <v>650</v>
      </c>
      <c r="C30" s="676">
        <v>1280.2603339348593</v>
      </c>
      <c r="D30" s="677">
        <v>1303.3736224986587</v>
      </c>
      <c r="E30" s="122">
        <v>-1.7733432812219907</v>
      </c>
      <c r="F30" s="472">
        <v>7.8795031969035128</v>
      </c>
      <c r="G30" s="127">
        <v>8.3842345693953781</v>
      </c>
      <c r="H30" s="128">
        <v>1236.8551696700565</v>
      </c>
      <c r="I30" s="129">
        <v>1233.6103519152909</v>
      </c>
      <c r="J30" s="127">
        <v>0.26303425143340148</v>
      </c>
      <c r="K30" s="128">
        <v>1353.1309905517448</v>
      </c>
      <c r="L30" s="129">
        <v>1361.0771270493049</v>
      </c>
      <c r="M30" s="127">
        <v>-0.58381236005238846</v>
      </c>
      <c r="N30" s="466" t="s">
        <v>18</v>
      </c>
      <c r="O30" s="129">
        <v>1223.1817188353757</v>
      </c>
      <c r="P30" s="127" t="s">
        <v>144</v>
      </c>
    </row>
    <row r="31" spans="1:16" ht="15.75" x14ac:dyDescent="0.25">
      <c r="A31" s="15"/>
      <c r="B31" s="710">
        <v>750</v>
      </c>
      <c r="C31" s="676">
        <v>1264.9784259099783</v>
      </c>
      <c r="D31" s="677">
        <v>1267.9318669046347</v>
      </c>
      <c r="E31" s="122">
        <v>-0.23293373025370245</v>
      </c>
      <c r="F31" s="472">
        <v>11.586883498868954</v>
      </c>
      <c r="G31" s="127">
        <v>11.226878889026544</v>
      </c>
      <c r="H31" s="128">
        <v>1274.3055013200205</v>
      </c>
      <c r="I31" s="129">
        <v>1277.4658065842509</v>
      </c>
      <c r="J31" s="127">
        <v>-0.2473886383448923</v>
      </c>
      <c r="K31" s="128">
        <v>1295.3662387793086</v>
      </c>
      <c r="L31" s="129">
        <v>1290.8711868812516</v>
      </c>
      <c r="M31" s="127">
        <v>0.34821847011066115</v>
      </c>
      <c r="N31" s="466">
        <v>1189.7522332139285</v>
      </c>
      <c r="O31" s="129">
        <v>1199.092679935118</v>
      </c>
      <c r="P31" s="127">
        <v>-0.77895953144294194</v>
      </c>
    </row>
    <row r="32" spans="1:16" ht="15.75" x14ac:dyDescent="0.25">
      <c r="A32" s="15"/>
      <c r="B32" s="711">
        <v>850</v>
      </c>
      <c r="C32" s="676">
        <v>1193.6689347937956</v>
      </c>
      <c r="D32" s="677">
        <v>1170.2785291190824</v>
      </c>
      <c r="E32" s="132">
        <v>1.9987041625312907</v>
      </c>
      <c r="F32" s="472">
        <v>0.75408761164271809</v>
      </c>
      <c r="G32" s="127">
        <v>0.60449857741029234</v>
      </c>
      <c r="H32" s="128">
        <v>1197.2105903466515</v>
      </c>
      <c r="I32" s="129">
        <v>1160.3317579453499</v>
      </c>
      <c r="J32" s="127">
        <v>3.1783007013963318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56.855104307784401</v>
      </c>
      <c r="G33" s="473">
        <v>55.833319607532808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.5" thickTop="1" x14ac:dyDescent="0.25">
      <c r="A34" s="633" t="s">
        <v>208</v>
      </c>
      <c r="B34" s="709">
        <v>580</v>
      </c>
      <c r="C34" s="673">
        <v>1223.5792674239508</v>
      </c>
      <c r="D34" s="674">
        <v>1230.4723784868977</v>
      </c>
      <c r="E34" s="122">
        <v>-0.56020038998545463</v>
      </c>
      <c r="F34" s="472">
        <v>0.28793141622232438</v>
      </c>
      <c r="G34" s="123">
        <v>0.27109768926745043</v>
      </c>
      <c r="H34" s="124">
        <v>1187.1085272215789</v>
      </c>
      <c r="I34" s="125">
        <v>1154.8254414871146</v>
      </c>
      <c r="J34" s="123">
        <v>2.7954948492381946</v>
      </c>
      <c r="K34" s="124">
        <v>1277.6515717539862</v>
      </c>
      <c r="L34" s="125">
        <v>1271.579828178694</v>
      </c>
      <c r="M34" s="123">
        <v>0.47749605968418574</v>
      </c>
      <c r="N34" s="465">
        <v>1270.8834418604652</v>
      </c>
      <c r="O34" s="125">
        <v>1321.5567328244276</v>
      </c>
      <c r="P34" s="123">
        <v>-3.8343636489720292</v>
      </c>
    </row>
    <row r="35" spans="1:16" ht="15.75" x14ac:dyDescent="0.25">
      <c r="A35" s="634" t="s">
        <v>205</v>
      </c>
      <c r="B35" s="710">
        <v>720</v>
      </c>
      <c r="C35" s="673">
        <v>1256.3877292556881</v>
      </c>
      <c r="D35" s="677">
        <v>1207.0575304832994</v>
      </c>
      <c r="E35" s="122">
        <v>4.0868142177644753</v>
      </c>
      <c r="F35" s="472">
        <v>2.4779065024493026</v>
      </c>
      <c r="G35" s="127">
        <v>3.1985030045180558</v>
      </c>
      <c r="H35" s="128">
        <v>1263.9729968219431</v>
      </c>
      <c r="I35" s="129">
        <v>1220.8981410153535</v>
      </c>
      <c r="J35" s="127">
        <v>3.5281285440214174</v>
      </c>
      <c r="K35" s="128">
        <v>1265.9185825735929</v>
      </c>
      <c r="L35" s="129">
        <v>1237.0421229259521</v>
      </c>
      <c r="M35" s="127">
        <v>2.3343149851146419</v>
      </c>
      <c r="N35" s="466">
        <v>1241.7363178509745</v>
      </c>
      <c r="O35" s="129">
        <v>1179.3535357176643</v>
      </c>
      <c r="P35" s="127">
        <v>5.289574351032031</v>
      </c>
    </row>
    <row r="36" spans="1:16" ht="15.75" x14ac:dyDescent="0.25">
      <c r="A36" s="15" t="s">
        <v>206</v>
      </c>
      <c r="B36" s="711">
        <v>2000</v>
      </c>
      <c r="C36" s="676">
        <v>1229.1556833276773</v>
      </c>
      <c r="D36" s="677">
        <v>1138.0961589586864</v>
      </c>
      <c r="E36" s="126">
        <v>8.0010396004066155</v>
      </c>
      <c r="F36" s="472">
        <v>0.28586644794079147</v>
      </c>
      <c r="G36" s="127">
        <v>0.31117798161984023</v>
      </c>
      <c r="H36" s="130">
        <v>1210.8258840873491</v>
      </c>
      <c r="I36" s="131">
        <v>1060.7860120908904</v>
      </c>
      <c r="J36" s="467">
        <v>14.144216673890607</v>
      </c>
      <c r="K36" s="130" t="s">
        <v>18</v>
      </c>
      <c r="L36" s="131" t="s">
        <v>18</v>
      </c>
      <c r="M36" s="467" t="s">
        <v>144</v>
      </c>
      <c r="N36" s="468">
        <v>1303.051391375102</v>
      </c>
      <c r="O36" s="131">
        <v>1202.9888980268965</v>
      </c>
      <c r="P36" s="467">
        <v>8.3178235071267004</v>
      </c>
    </row>
    <row r="37" spans="1:16" ht="16.5" thickBot="1" x14ac:dyDescent="0.3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3.0517043666124177</v>
      </c>
      <c r="G37" s="473">
        <v>3.780778675405347</v>
      </c>
      <c r="H37" s="471" t="s">
        <v>201</v>
      </c>
      <c r="I37" s="470" t="s">
        <v>201</v>
      </c>
      <c r="J37" s="469" t="s">
        <v>201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.5" thickTop="1" x14ac:dyDescent="0.25">
      <c r="A38" s="633" t="s">
        <v>208</v>
      </c>
      <c r="B38" s="709">
        <v>580</v>
      </c>
      <c r="C38" s="673">
        <v>1146.0000000000002</v>
      </c>
      <c r="D38" s="674" t="s">
        <v>18</v>
      </c>
      <c r="E38" s="122" t="s">
        <v>144</v>
      </c>
      <c r="F38" s="472">
        <v>5.7929982663136106E-2</v>
      </c>
      <c r="G38" s="123">
        <v>2.4692118358890767E-2</v>
      </c>
      <c r="H38" s="124" t="s">
        <v>18</v>
      </c>
      <c r="I38" s="125" t="s">
        <v>20</v>
      </c>
      <c r="J38" s="123" t="s">
        <v>20</v>
      </c>
      <c r="K38" s="124" t="s">
        <v>18</v>
      </c>
      <c r="L38" s="125" t="s">
        <v>18</v>
      </c>
      <c r="M38" s="123" t="s">
        <v>144</v>
      </c>
      <c r="N38" s="465" t="s">
        <v>18</v>
      </c>
      <c r="O38" s="125" t="s">
        <v>20</v>
      </c>
      <c r="P38" s="123" t="s">
        <v>20</v>
      </c>
    </row>
    <row r="39" spans="1:16" ht="15.75" x14ac:dyDescent="0.25">
      <c r="A39" s="634" t="s">
        <v>205</v>
      </c>
      <c r="B39" s="710">
        <v>720</v>
      </c>
      <c r="C39" s="673">
        <v>1009.0335674768806</v>
      </c>
      <c r="D39" s="677">
        <v>999.49949521291353</v>
      </c>
      <c r="E39" s="122">
        <v>0.95388465023046909</v>
      </c>
      <c r="F39" s="472">
        <v>4.7746224323297435</v>
      </c>
      <c r="G39" s="127">
        <v>4.7451834972432616</v>
      </c>
      <c r="H39" s="128">
        <v>977.15323413406531</v>
      </c>
      <c r="I39" s="129">
        <v>970.76079316969037</v>
      </c>
      <c r="J39" s="127">
        <v>0.65849805733320532</v>
      </c>
      <c r="K39" s="128">
        <v>1073.0961489801709</v>
      </c>
      <c r="L39" s="129">
        <v>1028.1906474410121</v>
      </c>
      <c r="M39" s="127">
        <v>4.3674294889688863</v>
      </c>
      <c r="N39" s="466">
        <v>1058.7132925397282</v>
      </c>
      <c r="O39" s="129">
        <v>1041.9601930535773</v>
      </c>
      <c r="P39" s="127">
        <v>1.6078444836797319</v>
      </c>
    </row>
    <row r="40" spans="1:16" ht="15.75" x14ac:dyDescent="0.25">
      <c r="A40" s="15" t="s">
        <v>207</v>
      </c>
      <c r="B40" s="710">
        <v>2000</v>
      </c>
      <c r="C40" s="676" t="s">
        <v>18</v>
      </c>
      <c r="D40" s="677" t="s">
        <v>18</v>
      </c>
      <c r="E40" s="132" t="s">
        <v>144</v>
      </c>
      <c r="F40" s="684">
        <v>9.7566286590545032E-2</v>
      </c>
      <c r="G40" s="127">
        <v>0.1492412258118572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4.9301187015834245</v>
      </c>
      <c r="G41" s="688">
        <v>4.9191168414140094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.5" thickBot="1" x14ac:dyDescent="0.3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221</v>
      </c>
      <c r="B1" s="439"/>
    </row>
    <row r="2" spans="1:6" s="443" customFormat="1" ht="21" x14ac:dyDescent="0.35">
      <c r="A2" s="18" t="s">
        <v>244</v>
      </c>
      <c r="B2" s="742" t="str">
        <f>INFO!D15</f>
        <v>04 - 10.11.2024r.</v>
      </c>
      <c r="C2" s="743"/>
      <c r="D2" s="743"/>
      <c r="E2" s="743"/>
    </row>
    <row r="3" spans="1:6" s="443" customFormat="1" ht="20.100000000000001" customHeight="1" thickBot="1" x14ac:dyDescent="0.4">
      <c r="A3" s="740"/>
      <c r="B3" s="739"/>
      <c r="C3" s="741"/>
      <c r="D3" s="741"/>
      <c r="E3" s="741"/>
      <c r="F3" s="743"/>
    </row>
    <row r="4" spans="1:6" ht="24.95" customHeight="1" x14ac:dyDescent="0.2">
      <c r="A4" s="905" t="s">
        <v>249</v>
      </c>
      <c r="B4" s="902"/>
      <c r="C4" s="892" t="s">
        <v>9</v>
      </c>
      <c r="D4" s="893"/>
      <c r="E4" s="894"/>
    </row>
    <row r="5" spans="1:6" ht="24.95" customHeight="1" x14ac:dyDescent="0.25">
      <c r="A5" s="906"/>
      <c r="B5" s="903"/>
      <c r="C5" s="897" t="s">
        <v>8</v>
      </c>
      <c r="D5" s="898"/>
      <c r="E5" s="729" t="s">
        <v>270</v>
      </c>
    </row>
    <row r="6" spans="1:6" ht="24.95" customHeight="1" thickBot="1" x14ac:dyDescent="0.25">
      <c r="A6" s="907"/>
      <c r="B6" s="904"/>
      <c r="C6" s="727" t="s">
        <v>289</v>
      </c>
      <c r="D6" s="728" t="s">
        <v>283</v>
      </c>
      <c r="E6" s="646" t="s">
        <v>269</v>
      </c>
    </row>
    <row r="7" spans="1:6" ht="20.100000000000001" customHeight="1" x14ac:dyDescent="0.2">
      <c r="A7" s="895" t="s">
        <v>251</v>
      </c>
      <c r="B7" s="733" t="s">
        <v>252</v>
      </c>
      <c r="C7" s="724">
        <v>1875.0427097135484</v>
      </c>
      <c r="D7" s="725">
        <v>2177.182751773099</v>
      </c>
      <c r="E7" s="726">
        <v>-13.877569157365752</v>
      </c>
    </row>
    <row r="8" spans="1:6" ht="20.100000000000001" customHeight="1" x14ac:dyDescent="0.2">
      <c r="A8" s="895"/>
      <c r="B8" s="647" t="s">
        <v>253</v>
      </c>
      <c r="C8" s="649">
        <v>1669.7526110757478</v>
      </c>
      <c r="D8" s="650">
        <v>1876.7966359931088</v>
      </c>
      <c r="E8" s="652">
        <v>-11.031777281921833</v>
      </c>
    </row>
    <row r="9" spans="1:6" ht="20.100000000000001" customHeight="1" thickBot="1" x14ac:dyDescent="0.25">
      <c r="A9" s="896"/>
      <c r="B9" s="648" t="s">
        <v>254</v>
      </c>
      <c r="C9" s="847">
        <v>2422.4907929089445</v>
      </c>
      <c r="D9" s="846" t="s">
        <v>18</v>
      </c>
      <c r="E9" s="654">
        <v>-16.781490554382763</v>
      </c>
    </row>
    <row r="10" spans="1:6" ht="48.95" customHeight="1" x14ac:dyDescent="0.2">
      <c r="A10" s="844" t="s">
        <v>285</v>
      </c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222</v>
      </c>
    </row>
    <row r="15" spans="1:6" s="440" customFormat="1" ht="21" x14ac:dyDescent="0.35">
      <c r="A15" s="18" t="s">
        <v>244</v>
      </c>
      <c r="B15" s="610" t="str">
        <f>INFO!D15</f>
        <v>04 - 10.11.2024r.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99" t="s">
        <v>249</v>
      </c>
      <c r="B17" s="902" t="s">
        <v>250</v>
      </c>
      <c r="C17" s="892" t="s">
        <v>9</v>
      </c>
      <c r="D17" s="893"/>
      <c r="E17" s="894"/>
    </row>
    <row r="18" spans="1:5" s="484" customFormat="1" ht="24.95" customHeight="1" x14ac:dyDescent="0.25">
      <c r="A18" s="900"/>
      <c r="B18" s="903"/>
      <c r="C18" s="897" t="s">
        <v>8</v>
      </c>
      <c r="D18" s="898"/>
      <c r="E18" s="729" t="s">
        <v>270</v>
      </c>
    </row>
    <row r="19" spans="1:5" ht="24.95" customHeight="1" thickBot="1" x14ac:dyDescent="0.25">
      <c r="A19" s="901"/>
      <c r="B19" s="904"/>
      <c r="C19" s="731" t="s">
        <v>289</v>
      </c>
      <c r="D19" s="732" t="s">
        <v>283</v>
      </c>
      <c r="E19" s="646" t="s">
        <v>269</v>
      </c>
    </row>
    <row r="20" spans="1:5" ht="20.100000000000001" customHeight="1" x14ac:dyDescent="0.2">
      <c r="A20" s="895" t="s">
        <v>255</v>
      </c>
      <c r="B20" s="734">
        <v>500</v>
      </c>
      <c r="C20" s="730">
        <v>1308.329526957189</v>
      </c>
      <c r="D20" s="725">
        <v>1277.533904037057</v>
      </c>
      <c r="E20" s="726">
        <v>2.4105523010243912</v>
      </c>
    </row>
    <row r="21" spans="1:5" ht="20.100000000000001" customHeight="1" x14ac:dyDescent="0.2">
      <c r="A21" s="891"/>
      <c r="B21" s="619">
        <v>750</v>
      </c>
      <c r="C21" s="655">
        <v>1211.4839162624457</v>
      </c>
      <c r="D21" s="650">
        <v>1184.9378693741478</v>
      </c>
      <c r="E21" s="652">
        <v>2.2402901936384949</v>
      </c>
    </row>
    <row r="22" spans="1:5" ht="20.100000000000001" customHeight="1" x14ac:dyDescent="0.2">
      <c r="A22" s="621" t="s">
        <v>256</v>
      </c>
      <c r="B22" s="619">
        <v>720</v>
      </c>
      <c r="C22" s="655">
        <v>970.06233275617819</v>
      </c>
      <c r="D22" s="650">
        <v>961.82221339450564</v>
      </c>
      <c r="E22" s="651">
        <v>0.85671959400804021</v>
      </c>
    </row>
    <row r="23" spans="1:5" ht="20.100000000000001" customHeight="1" x14ac:dyDescent="0.2">
      <c r="A23" s="890" t="s">
        <v>257</v>
      </c>
      <c r="B23" s="619">
        <v>500</v>
      </c>
      <c r="C23" s="655">
        <v>1465.2238805970148</v>
      </c>
      <c r="D23" s="650" t="s">
        <v>18</v>
      </c>
      <c r="E23" s="652" t="s">
        <v>144</v>
      </c>
    </row>
    <row r="24" spans="1:5" ht="20.100000000000001" customHeight="1" x14ac:dyDescent="0.2">
      <c r="A24" s="891"/>
      <c r="B24" s="619">
        <v>750</v>
      </c>
      <c r="C24" s="655" t="s">
        <v>18</v>
      </c>
      <c r="D24" s="650" t="s">
        <v>18</v>
      </c>
      <c r="E24" s="845" t="s">
        <v>144</v>
      </c>
    </row>
    <row r="25" spans="1:5" ht="20.100000000000001" customHeight="1" thickBot="1" x14ac:dyDescent="0.25">
      <c r="A25" s="622" t="s">
        <v>258</v>
      </c>
      <c r="B25" s="620">
        <v>720</v>
      </c>
      <c r="C25" s="656">
        <v>1175.7142857142858</v>
      </c>
      <c r="D25" s="653">
        <v>1111.6777041942605</v>
      </c>
      <c r="E25" s="657">
        <v>5.7603549372647285</v>
      </c>
    </row>
    <row r="26" spans="1:5" x14ac:dyDescent="0.2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1" sqref="G21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223</v>
      </c>
    </row>
    <row r="2" spans="1:15" s="12" customFormat="1" ht="21" x14ac:dyDescent="0.35">
      <c r="A2" s="18" t="s">
        <v>244</v>
      </c>
      <c r="B2" s="609" t="str">
        <f>INFO!D15</f>
        <v>04 - 10.11.2024r.</v>
      </c>
    </row>
    <row r="3" spans="1:15" ht="13.5" thickBot="1" x14ac:dyDescent="0.25">
      <c r="A3" s="444"/>
    </row>
    <row r="4" spans="1:15" ht="18.75" x14ac:dyDescent="0.3">
      <c r="A4" s="134"/>
      <c r="B4" s="876" t="s">
        <v>9</v>
      </c>
      <c r="C4" s="877"/>
      <c r="D4" s="877"/>
      <c r="E4" s="877"/>
      <c r="F4" s="878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75" x14ac:dyDescent="0.3">
      <c r="A5" s="15"/>
      <c r="B5" s="879"/>
      <c r="C5" s="880"/>
      <c r="D5" s="880"/>
      <c r="E5" s="880"/>
      <c r="F5" s="881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2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25">
      <c r="A7" s="139"/>
      <c r="B7" s="695" t="s">
        <v>289</v>
      </c>
      <c r="C7" s="693" t="s">
        <v>283</v>
      </c>
      <c r="D7" s="645" t="s">
        <v>269</v>
      </c>
      <c r="E7" s="696" t="s">
        <v>289</v>
      </c>
      <c r="F7" s="696" t="s">
        <v>283</v>
      </c>
      <c r="G7" s="697" t="s">
        <v>289</v>
      </c>
      <c r="H7" s="696" t="s">
        <v>283</v>
      </c>
      <c r="I7" s="645" t="s">
        <v>269</v>
      </c>
      <c r="J7" s="697" t="s">
        <v>289</v>
      </c>
      <c r="K7" s="696" t="s">
        <v>283</v>
      </c>
      <c r="L7" s="645" t="s">
        <v>269</v>
      </c>
      <c r="M7" s="697" t="s">
        <v>289</v>
      </c>
      <c r="N7" s="696" t="s">
        <v>283</v>
      </c>
      <c r="O7" s="646" t="s">
        <v>269</v>
      </c>
    </row>
    <row r="8" spans="1:15" ht="15.75" x14ac:dyDescent="0.2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5" t="s">
        <v>261</v>
      </c>
      <c r="B9" s="465">
        <v>429.38139225202798</v>
      </c>
      <c r="C9" s="125">
        <v>424.12584165854446</v>
      </c>
      <c r="D9" s="122">
        <v>1.2391488745254675</v>
      </c>
      <c r="E9" s="122">
        <v>86.194499109481839</v>
      </c>
      <c r="F9" s="122">
        <v>85.619093781141402</v>
      </c>
      <c r="G9" s="623">
        <v>436.68581815076976</v>
      </c>
      <c r="H9" s="125">
        <v>428.44307803606574</v>
      </c>
      <c r="I9" s="126">
        <v>1.9238821998216897</v>
      </c>
      <c r="J9" s="623">
        <v>424.64939988611872</v>
      </c>
      <c r="K9" s="624">
        <v>422.4627651872097</v>
      </c>
      <c r="L9" s="122">
        <v>0.51759228956900727</v>
      </c>
      <c r="M9" s="124">
        <v>424.21577386770929</v>
      </c>
      <c r="N9" s="624">
        <v>417.63700025298306</v>
      </c>
      <c r="O9" s="154">
        <v>1.575237254060619</v>
      </c>
    </row>
    <row r="10" spans="1:15" ht="16.5" thickBot="1" x14ac:dyDescent="0.3">
      <c r="A10" s="736" t="s">
        <v>262</v>
      </c>
      <c r="B10" s="465">
        <v>556.02737221063478</v>
      </c>
      <c r="C10" s="125">
        <v>544.97415025574128</v>
      </c>
      <c r="D10" s="122">
        <v>2.0282103196466346</v>
      </c>
      <c r="E10" s="122">
        <v>5.8267423595073993</v>
      </c>
      <c r="F10" s="122">
        <v>5.5970214124229738</v>
      </c>
      <c r="G10" s="124">
        <v>567.95647400508278</v>
      </c>
      <c r="H10" s="125">
        <v>555.55222842863452</v>
      </c>
      <c r="I10" s="126">
        <v>2.2327775754825709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5" t="s">
        <v>261</v>
      </c>
      <c r="B12" s="465">
        <v>412.03019081251955</v>
      </c>
      <c r="C12" s="125">
        <v>390.79031262348241</v>
      </c>
      <c r="D12" s="122">
        <v>5.4351086766834165</v>
      </c>
      <c r="E12" s="122">
        <v>7.7942952453644718</v>
      </c>
      <c r="F12" s="122">
        <v>8.56483010743416</v>
      </c>
      <c r="G12" s="124">
        <v>418.50669022201225</v>
      </c>
      <c r="H12" s="125">
        <v>391.99189031570057</v>
      </c>
      <c r="I12" s="126">
        <v>6.7641195038390496</v>
      </c>
      <c r="J12" s="124" t="s">
        <v>18</v>
      </c>
      <c r="K12" s="125" t="s">
        <v>18</v>
      </c>
      <c r="L12" s="492">
        <v>6.9858696207574704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36" t="s">
        <v>262</v>
      </c>
      <c r="B13" s="491">
        <v>491.13992779783399</v>
      </c>
      <c r="C13" s="488">
        <v>426.10231746031752</v>
      </c>
      <c r="D13" s="490">
        <v>15.263378693915072</v>
      </c>
      <c r="E13" s="490">
        <v>0.18446328564628128</v>
      </c>
      <c r="F13" s="490">
        <v>0.21905469900145827</v>
      </c>
      <c r="G13" s="489">
        <v>491.13992779783399</v>
      </c>
      <c r="H13" s="488">
        <v>459.0720359281438</v>
      </c>
      <c r="I13" s="150">
        <v>6.9853725254372963</v>
      </c>
      <c r="J13" s="489" t="s">
        <v>20</v>
      </c>
      <c r="K13" s="488" t="s">
        <v>20</v>
      </c>
      <c r="L13" s="490" t="s">
        <v>20</v>
      </c>
      <c r="M13" s="489" t="s">
        <v>18</v>
      </c>
      <c r="N13" s="488" t="s">
        <v>18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2024-11-14T13:30:36Z</dcterms:modified>
</cp:coreProperties>
</file>