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ojsiejew\AppData\Local\Temp\ezdpuw\20240402140449923\"/>
    </mc:Choice>
  </mc:AlternateContent>
  <bookViews>
    <workbookView xWindow="0" yWindow="0" windowWidth="21570" windowHeight="8055"/>
  </bookViews>
  <sheets>
    <sheet name="biuro2023" sheetId="1" r:id="rId1"/>
  </sheets>
  <definedNames>
    <definedName name="_xlnm.Print_Area" localSheetId="0">biuro2023!$C$5</definedName>
    <definedName name="_xlnm.Print_Titles" localSheetId="0">biuro2023!$11:$11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2" i="1"/>
  <c r="M62" i="1" l="1"/>
  <c r="M13" i="1"/>
  <c r="M14" i="1"/>
  <c r="M15" i="1"/>
  <c r="M16" i="1"/>
  <c r="M17" i="1"/>
  <c r="M18" i="1"/>
  <c r="M19" i="1"/>
  <c r="M20" i="1"/>
  <c r="O20" i="1" s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O54" i="1" s="1"/>
  <c r="M55" i="1"/>
  <c r="M56" i="1"/>
  <c r="M57" i="1"/>
  <c r="M58" i="1"/>
  <c r="M59" i="1"/>
  <c r="M60" i="1"/>
  <c r="M61" i="1"/>
  <c r="M12" i="1"/>
  <c r="M88" i="1"/>
  <c r="M89" i="1"/>
  <c r="M9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00" i="1"/>
  <c r="M63" i="1" l="1"/>
  <c r="M69" i="1" l="1"/>
  <c r="M68" i="1"/>
  <c r="M67" i="1"/>
  <c r="M65" i="1" l="1"/>
  <c r="M66" i="1"/>
  <c r="M99" i="1" l="1"/>
  <c r="M98" i="1" l="1"/>
  <c r="M97" i="1"/>
  <c r="M95" i="1"/>
  <c r="M72" i="1"/>
  <c r="M91" i="1"/>
  <c r="M87" i="1"/>
  <c r="M84" i="1"/>
  <c r="M85" i="1"/>
  <c r="M86" i="1"/>
  <c r="M83" i="1"/>
  <c r="M77" i="1"/>
  <c r="M78" i="1"/>
  <c r="M79" i="1"/>
  <c r="M80" i="1"/>
  <c r="M81" i="1"/>
  <c r="M82" i="1"/>
  <c r="M75" i="1"/>
  <c r="M73" i="1"/>
  <c r="M74" i="1"/>
  <c r="M64" i="1"/>
  <c r="M70" i="1" l="1"/>
  <c r="M71" i="1"/>
  <c r="M92" i="1"/>
  <c r="M93" i="1"/>
  <c r="M94" i="1"/>
  <c r="M96" i="1"/>
  <c r="O135" i="1" l="1"/>
  <c r="P135" i="1" s="1"/>
</calcChain>
</file>

<file path=xl/sharedStrings.xml><?xml version="1.0" encoding="utf-8"?>
<sst xmlns="http://schemas.openxmlformats.org/spreadsheetml/2006/main" count="555" uniqueCount="403">
  <si>
    <t>WYKONAWCA:</t>
  </si>
  <si>
    <t>Zamawiający:</t>
  </si>
  <si>
    <t>Lp.</t>
  </si>
  <si>
    <t>Nazwa towaru</t>
  </si>
  <si>
    <t>opis towaru (wymagania minimalne, jakie musi spełniać dany produkt lub równoważny)</t>
  </si>
  <si>
    <t>kolor</t>
  </si>
  <si>
    <t>GDDKiA Niedziałkowskiego 6 Opole</t>
  </si>
  <si>
    <t>Rejon Opole        Krzanowicka 2</t>
  </si>
  <si>
    <t>Rejon Nysa Al.Woj. Polskiego 27</t>
  </si>
  <si>
    <t>Rejon  Kluczbork                    Dworcowa 2</t>
  </si>
  <si>
    <t>Razem</t>
  </si>
  <si>
    <t>Cena jedn. netto</t>
  </si>
  <si>
    <t>Wartość netto</t>
  </si>
  <si>
    <t>Wartość brutto</t>
  </si>
  <si>
    <t>szt.</t>
  </si>
  <si>
    <t xml:space="preserve">blok biurowy A4 </t>
  </si>
  <si>
    <r>
      <t>format A4; gramatura nie mniejsza niż 70g/m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, kartki w kolorze białym w kratkę o wymiarze 5x5mm; klejony po krótszym boku; zawierający min. 100 kartek</t>
    </r>
  </si>
  <si>
    <t>cienkopis</t>
  </si>
  <si>
    <t>długopis jednorazowy</t>
  </si>
  <si>
    <t xml:space="preserve">długopis </t>
  </si>
  <si>
    <t xml:space="preserve">długopis żelowy </t>
  </si>
  <si>
    <t>długopis żelowy typu Pentel BK-127 lub równoważny, z wymiennym wkładem, zakres równoważności: ergonomiczny gumowy uchwyt; grubość końcówki 0,7mm(+/- 0,1mm), długość linii pisania: min.1.700m; na wkład wymienny; min. 3 kolory tuszu do wyboru</t>
  </si>
  <si>
    <t>dziurkacz biurowy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</si>
  <si>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</si>
  <si>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</si>
  <si>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</si>
  <si>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op.</t>
  </si>
  <si>
    <t xml:space="preserve">karteczki samoprzylepne
</t>
  </si>
  <si>
    <t>karteczki samoprzylepne</t>
  </si>
  <si>
    <t xml:space="preserve">klej w sztyfcie 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</si>
  <si>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przydatnosci min. 2 lata, gramatura: 15g±1g.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</si>
  <si>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</si>
  <si>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</si>
  <si>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 xml:space="preserve">klipy biurowe </t>
  </si>
  <si>
    <t>wykonany z metalu; szerokość klipów 19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</si>
  <si>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</si>
  <si>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</si>
  <si>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</si>
  <si>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</si>
  <si>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koszulka A4</t>
  </si>
  <si>
    <t>format: A4; wykonana z folii PP; antystatyczna, multiperforowana, folia krystaliczna o grubości min.55mic.; otwierana z góry; opakowanie: 100 szt.</t>
  </si>
  <si>
    <t>maczałki żelowe</t>
  </si>
  <si>
    <t>zwilżacz do palców z glicerynowym żelem, pojemn.min.20 ml.,  bezpieczne dla środowiska</t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</si>
  <si>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</si>
  <si>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</si>
  <si>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</si>
  <si>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</si>
  <si>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 xml:space="preserve">ołówek z gumką </t>
  </si>
  <si>
    <t xml:space="preserve">przekładki kartonowe </t>
  </si>
  <si>
    <t>rozszywacz biurowy</t>
  </si>
  <si>
    <t>metalowy z plastikową obudową; przeznaczony do wszystkich rodzajów zszywek, posiadający blokadę.</t>
  </si>
  <si>
    <t xml:space="preserve">taśma klejąca </t>
  </si>
  <si>
    <t>taśma klejąca biurowa, 24mmx30m, przezroczysta</t>
  </si>
  <si>
    <t>taśma pakowa</t>
  </si>
  <si>
    <t>wymiar: 50mm (+/-2mm) x 66m; mocna taśma polipropylenowa z kauczukowym klejem syntetycznym, samoprzylepna, brązowa</t>
  </si>
  <si>
    <t>teczka wiązana</t>
  </si>
  <si>
    <t>teczka z gumką lakierowana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</si>
  <si>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</si>
  <si>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</si>
  <si>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zakreślacze komplet </t>
  </si>
  <si>
    <t>zakreślacz fluorescencyjny; z tuszem na bazie wody; duża odporność na wyschanie;  nie rozmazuje się; gumowe boki obudowy zapobiegają wyślizgiwaniu się zakreślacza z dłoni; końcówka ścięta; szerokość lini od 1mm do 5 mm; różne kolory, mix kolorów w etui komplet 4 szt.</t>
  </si>
  <si>
    <t>Razem netto/brutto</t>
  </si>
  <si>
    <t>Cena zawiera wszelkie koszty, jakie poniesiemy z tytułu realizacji niniejszego zamówienia.</t>
  </si>
  <si>
    <t xml:space="preserve">Łącznie oferujemy realizację zamówienia  za kwotę netto ……………………………PLN </t>
  </si>
  <si>
    <t xml:space="preserve">plus podatek VAT w kwocie …………………PLN co daje kwotę brutto PLN ………………………….  </t>
  </si>
  <si>
    <t>(słownie: ……………………………………………………………………………………………</t>
  </si>
  <si>
    <r>
      <t>OŚWIADCZAMY, ŻE</t>
    </r>
    <r>
      <rPr>
        <u/>
        <sz val="10"/>
        <color indexed="8"/>
        <rFont val="Arial CE"/>
        <charset val="238"/>
      </rPr>
      <t xml:space="preserve"> :</t>
    </r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</si>
  <si>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Pozostajemy związani niniejszą ofertą przez 30 dni licząc od dnia, w którym upłynął termin składania ofert.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</si>
  <si>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Zapewniamy realizację przedmiotu zamówienia w terminie do …….  dni od daty podpisania umowy.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</si>
  <si>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W przypadku wybrania naszej oferty zobowiązujemy się zawrzeć z Zamawiającym umowę.</t>
    </r>
  </si>
  <si>
    <t xml:space="preserve">......................, dnia ..................................                                             pieczęć i podpis Wykonawcy </t>
  </si>
  <si>
    <t>Podpisy i pieczątki imienne osób upełnomocnionych do reprezentowania Wykonawcy zgodnie z zapisami w dokumencie stwierdzającym status prawny Wykonawcy (odpisie z właściwego rejestru lub zaświadczeniu o wpisie do ewidencji działalności gospodarczej).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</si>
  <si>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</si>
  <si>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segregator A4 75 mm</t>
  </si>
  <si>
    <t>karteczki klejone, rozmiar: 85mm x 85mm±2mm; bloczek o wysokości min. 40mm;  mix kolorów</t>
  </si>
  <si>
    <t>bl.</t>
  </si>
  <si>
    <t>karteczki klejone, papierowe; rozmiar: 75mm x 75mm±1mm; każda karteczka nasączona klejem wzdłuż jednej krawędzi; w bloczku 100 karteczek; w kolorze żółtym.</t>
  </si>
  <si>
    <t xml:space="preserve">karteczki klejone, papierowe; rozmiar: 51mm x 76mm±1mm; każda karteczka nasączona klejem wzdłuż jednej krawędzi; każdy bloczek po 100 karteczek, w kolorze żółtym </t>
  </si>
  <si>
    <t xml:space="preserve">karteczki klejone, papierowe; rozmiar: 51mm x 51mm±1mm; każda karteczka nasączona klejem wzdłuż jednej krawędzi; każdy bloczek po 100 karteczek, w kolorze żółtym </t>
  </si>
  <si>
    <t xml:space="preserve">karteczki klejone, papierowe; rozmiar: 38mm x 50mm±1mm; każda karteczka nasączona klejem wzdłuż jednej krawędzi; każdy bloczek po 100 karteczek, w kolorze żółtym </t>
  </si>
  <si>
    <t xml:space="preserve">wkład </t>
  </si>
  <si>
    <t>wkład wymienny LR7 do pióra kulkowego Pentel BL77, kolor niebieski</t>
  </si>
  <si>
    <t>Formularz asortymentowo-cenowy na:</t>
  </si>
  <si>
    <t>DOSTAWĘ MATERIAŁÓW BIUROWYCH W 2024 R.</t>
  </si>
  <si>
    <t>Rejon Brzeg</t>
  </si>
  <si>
    <t xml:space="preserve">Drogowiec - Pokrzywna </t>
  </si>
  <si>
    <t xml:space="preserve">blok biurowy A5 </t>
  </si>
  <si>
    <r>
      <t>format A5; gramatura nie mniejsza niż 70g/m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kartki w kolorze białym w kratkę o wymiarze 5x5mm; klejony po krótszym boku; zawierający min. 100 kartek</t>
    </r>
  </si>
  <si>
    <t>1.</t>
  </si>
  <si>
    <t xml:space="preserve">blok do tablic flipchart </t>
  </si>
  <si>
    <r>
      <t>blok wykonany z papieru; format bloku: 60cm±3cm x 84cm±3cm; u góry wycięte otwory umożliwiające mocowanie na tablicy; gładki w kolorze białym; gramatura 60-70g/m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zawierający min. 50 kartek</t>
    </r>
  </si>
  <si>
    <t xml:space="preserve">pudełko archiwizacyjne </t>
  </si>
  <si>
    <t xml:space="preserve">szt. </t>
  </si>
  <si>
    <t xml:space="preserve">pudła archiwizacyjne DONAU </t>
  </si>
  <si>
    <t>szt</t>
  </si>
  <si>
    <t>Laboratorium</t>
  </si>
  <si>
    <t>Stabilo, odporny na wysychanie; grubość linii pisania 0,4mm;  nasadka z klipem określająca kolor tuszu;  wentylowana skuwka; może pozostać bez zatyczki przez wiele dni, informacje typu grubość lub model trwale naniesione przez producenta na obudowie</t>
  </si>
  <si>
    <t>2.</t>
  </si>
  <si>
    <t>3.</t>
  </si>
  <si>
    <t>4.</t>
  </si>
  <si>
    <t>5.</t>
  </si>
  <si>
    <t>6.</t>
  </si>
  <si>
    <t>niebieski zielony czerwony</t>
  </si>
  <si>
    <t>datownik</t>
  </si>
  <si>
    <t>obudowa wykonana z tworzywa sztucznego; stopka antypoślizgowa; data w wersji ISO oraz polskiej; wysokość liter oraz cyfr 4mm; samotuszujący</t>
  </si>
  <si>
    <t>7.</t>
  </si>
  <si>
    <t>etykieta do segregatora</t>
  </si>
  <si>
    <t>etykieta do segregatora wsuwana, do segregatorów 50mm±5mm i 75mm±5mm; w opakowaniu min.20szt. etykiet, wybór rodzaju etykiety  zależny od zapotrzebowania danej jednostki.</t>
  </si>
  <si>
    <t>8.</t>
  </si>
  <si>
    <t>9.</t>
  </si>
  <si>
    <t>10.</t>
  </si>
  <si>
    <t>11.</t>
  </si>
  <si>
    <t>12.</t>
  </si>
  <si>
    <t>13.</t>
  </si>
  <si>
    <t>folia stretch czarna</t>
  </si>
  <si>
    <t xml:space="preserve">folia stretch: czarna na  rolce o wadze brutto 1,5 kg, grubość: 23±5 mic. </t>
  </si>
  <si>
    <t>rolka</t>
  </si>
  <si>
    <t>folia stretch przezroczysta</t>
  </si>
  <si>
    <t xml:space="preserve">folia stretch: transparentna na rolce o wadze brutto 1,5 kg, grubość: 23±5 mic. </t>
  </si>
  <si>
    <t xml:space="preserve">grzbiet do bindowania
plastikowy </t>
  </si>
  <si>
    <t>wykonany z plastiku, przeznaczony do formatu A4; szerokość: 10mm±1mm; różne kolory: biały, żółty, czerwony, zielony, niebieski, czarny - wybór w zależności od zapotrzebowania jednostki; w opakowaniu - 100szt.</t>
  </si>
  <si>
    <t xml:space="preserve">fastykuła A4 </t>
  </si>
  <si>
    <t>na dokumenty formatu: A4, wykonana z tektury łączone ze sobą za pomocą dwóch tasiemek; wykonane z twardej tektury o grubości 1,9mm - 2,5mm; opakowanie - 20szt.;</t>
  </si>
  <si>
    <t>14.</t>
  </si>
  <si>
    <t>15.</t>
  </si>
  <si>
    <t>16.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</si>
  <si>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</si>
  <si>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</si>
  <si>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</si>
  <si>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</si>
  <si>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</si>
  <si>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</si>
  <si>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</si>
  <si>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</si>
  <si>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</si>
  <si>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</si>
  <si>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</si>
  <si>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</si>
  <si>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</si>
  <si>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</si>
  <si>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</si>
  <si>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</si>
  <si>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</si>
  <si>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</si>
  <si>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</si>
  <si>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</si>
  <si>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</si>
  <si>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</si>
  <si>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</si>
  <si>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</si>
  <si>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</si>
  <si>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</si>
  <si>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</si>
  <si>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</si>
  <si>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</si>
  <si>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</si>
  <si>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</si>
  <si>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</si>
  <si>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</si>
  <si>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</si>
  <si>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</si>
  <si>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</si>
  <si>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</si>
  <si>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</si>
  <si>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</si>
  <si>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</si>
  <si>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</si>
  <si>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</si>
  <si>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</si>
  <si>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</si>
  <si>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</si>
  <si>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</si>
  <si>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</si>
  <si>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</si>
  <si>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</si>
  <si>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</si>
  <si>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 xml:space="preserve">grafit do ołówka automatycznego </t>
  </si>
  <si>
    <t>do pisania na papierze i kalce; twardość HB;  grubość 0,5mm; w opakowaniu 12szt.</t>
  </si>
  <si>
    <t>do pisania na papierze i kalce;   twardość HB;  grubość 0,7mm; w opakowaniu 12szt.</t>
  </si>
  <si>
    <t>flamastry-komplet</t>
  </si>
  <si>
    <t>flamastry z końcówką o grubości 1mm±0,5mm, odporną na rozwarstwianie; bezwonny tusz na bazie wody; komplet w etui 6szt. różne kolory; do wszystkich rodzajów papieru.</t>
  </si>
  <si>
    <t>kpl.</t>
  </si>
  <si>
    <t xml:space="preserve">folia do laminacji A4
</t>
  </si>
  <si>
    <t>bezbarwna folia do laminacji; antystatyczna; format A4 (216mm x 303mm); grubość foli min.80mic±2mic; opakowanie 100szt.</t>
  </si>
  <si>
    <t xml:space="preserve">gąbka magnetyczna do tablic suchościeralnych </t>
  </si>
  <si>
    <t>gąbka do tablic suchościeralnych, o właściwościach magnetycznych tzn. pozwalających na przyleganie gąbki do tablicy, spód wykończony filcem; ergonomiczny kształt.</t>
  </si>
  <si>
    <t xml:space="preserve">gumka recepturka </t>
  </si>
  <si>
    <t>wykonane z materiału z domieszką kauczuku; średnica:150mm±10mm; opakowanie 1kg.</t>
  </si>
  <si>
    <t>wykonane z materiału z domieszką kauczuku; średnica:100mm±1mm; opakowanie 1kg.</t>
  </si>
  <si>
    <t>igła introligatorska</t>
  </si>
  <si>
    <t>igła introligatorska, dł. 10-17,5 cm, z podłużnym uszkiem.</t>
  </si>
  <si>
    <t>kalkulator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</si>
  <si>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obudowa wykonana z plastiku </t>
  </si>
  <si>
    <t>karteczki klejone, papierowe; rozmiar: 76mm x 76mm±1mm; każda karteczka nasączona klejem wzdłuż jednej krawędzi; w bloczku 100 karteczek; w kolorze żółtym.</t>
  </si>
  <si>
    <t>karteczki klejone, papierowe; rozmiar: 25mm x 76mm±1mm; każda karteczka nasączona klejem wzdłuż jednej krawędzi; w opakowaniu 3 bloczki, każdy bloczek po 100 karteczek; kolory neonowe.</t>
  </si>
  <si>
    <t>klej typu Kropelka</t>
  </si>
  <si>
    <t>klej typu Kropelka lub równoważny, zakres równoważności: błyskawiczny, cyjanoakrylowy, przeznaczony do klejenia wszelkiego rodzaju materiałów wykonanych z ceramiki, plastiku, drewna, metalu, gumy lub porcelany, opakowanie o poj. min 2ml</t>
  </si>
  <si>
    <t>klej typu Wikol</t>
  </si>
  <si>
    <t>klej typu Wikol lub równoważny, zakres równoważności: przeznaczony do klejenia drewna z drewnem, tworzywami sztucznymi, tkaninami oraz do klejenia papieru, opakowanie o poj. min 0,5kg</t>
  </si>
  <si>
    <t>wykonany z metalu; szerokość klipów 41mm;  kolor: czarny; opakowanie zbiorcze: 12szt.;</t>
  </si>
  <si>
    <t>wykonany z metalu; szerokość klipów 51mm;  kolor: czarny; opakowanie zbiorcze: 12szt.;</t>
  </si>
  <si>
    <t>kołonotatnik A5</t>
  </si>
  <si>
    <t>kołonotatnik, boczna spirala,  format A5,  w twardej oprawie min. 300 g/m2, kratka, perforacja, podwójne dziurkowanie lub większa ilość dziurek , min.  80 kart.</t>
  </si>
  <si>
    <t xml:space="preserve">kołonotatnik A6 </t>
  </si>
  <si>
    <t>kołonotatnik, boczna spirala,  format A6,  w twardej oprawie, kratka, min.  80 kart.</t>
  </si>
  <si>
    <t xml:space="preserve">kostka papierowa 
</t>
  </si>
  <si>
    <t>karteczki klejone, rozmiar: 85mm x 85mm±1mm; bloczek o wysokości min. 40mm;  kolor biały</t>
  </si>
  <si>
    <t xml:space="preserve">koperty z okienkiem na płyty CD/DVD </t>
  </si>
  <si>
    <t>białe, papierowe z przeźroczystym okienkiem ułatwiającym identyfikację płyty opakowanie 50 szt.</t>
  </si>
  <si>
    <t>płyta CD</t>
  </si>
  <si>
    <t>płyta DVD</t>
  </si>
  <si>
    <t>po 100szt.</t>
  </si>
  <si>
    <t>kostka papierowa w pojemniku</t>
  </si>
  <si>
    <t>karteczki nieklejone; rozmiar karteczek: 85mm x 85mm ±2mm;  w bloczku min. 400 karteczek, papier o gramaturze min 80 g/m2; bloczek w białym kolorze,  rozmiar pojemnika: 92mm x 92mm x 82mm ±10mm; pojemnik wykonany z przezroczystego tworzywa.</t>
  </si>
  <si>
    <t>karteczki nieklejone; rozmiar karteczek: 85mm x 85mm ±2mm;  w bloczku min. 400 karteczek, papier o gramaturze min 80 g/m2; bloczek w kolorach pastelowychc- mix kolorów,  rozmiar pojemnika: 92mm x 92mm x 82mm ±10mm; pojemnik wykonany z przezroczystego tworzywa.</t>
  </si>
  <si>
    <t xml:space="preserve">koszulka A5 </t>
  </si>
  <si>
    <t>format: A5; wykonana z folii PP; antystatyczne; folia przezroczysta o grubości min.50mic.;  przezroczystość: krystaliczne; otwierana z góry; opakowanie: 100szt.</t>
  </si>
  <si>
    <t>koszulka A3</t>
  </si>
  <si>
    <t>A3 pozioma, miękka, wykonana z folii polipropylenowej o grubości min. 120 mic., otwierana z góry, przezroczysta, antyelektrostatyczna, specjalnie wzmocniony brzeg, pasek z multiperforacją, wymiary zewnętrzne 428x317 mm, opakowanie zawiera min.10 koszulek</t>
  </si>
  <si>
    <t xml:space="preserve">linijka </t>
  </si>
  <si>
    <t>długość skali: 20cm.; wykonana z plastiku; przezroczysta; nieścieralna skala; podziałka co 1 mm.</t>
  </si>
  <si>
    <t>23.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</si>
  <si>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</si>
  <si>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</si>
  <si>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</si>
  <si>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</si>
  <si>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</si>
  <si>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</si>
  <si>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</si>
  <si>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</si>
  <si>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</si>
  <si>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</si>
  <si>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</si>
  <si>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</si>
  <si>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</si>
  <si>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</si>
  <si>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</si>
  <si>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</si>
  <si>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</si>
  <si>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</si>
  <si>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</si>
  <si>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</si>
  <si>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</si>
  <si>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</si>
  <si>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długość skali: 30cm., wykonana z plastiku; przezroczysta; nieścieralna skala; podziałka co 1 mm.</t>
  </si>
  <si>
    <t>długość skali: 40cm.; wykonana z plastiku; przezroczysta; nieścieralna skala; podziałka co 1 mm.</t>
  </si>
  <si>
    <t>długość skali: 50cm.; wykonana z plastiku; przezroczysta; nieścieralna skala; podziałka co 1 mm.</t>
  </si>
  <si>
    <t xml:space="preserve">listwy wsuwane  </t>
  </si>
  <si>
    <t>format: A4; szerokość grzbietu: 3mm±1mm; wykonane z plastiku; oprawia do 30 kartek; posiadające przynajmniej jedną zaokrągloną końcówką ułatwiającą oprawę; opakowanie: 50szt.; różne kolory; minimum 4 kolory  wybór koloru  zależny od zapotrzebowania danej jednostki.</t>
  </si>
  <si>
    <t xml:space="preserve">marker </t>
  </si>
  <si>
    <t xml:space="preserve">gruby, typu PX-20 olejowy, wodoodporny przeznaczony do pisania po wszystkich powierzchniach- szorstkich, gładkich, śliskich, olejowy, grubość linii pisania: 2,2-2,8mm; końcówka okrągła;  kolor czarny </t>
  </si>
  <si>
    <t>1op po 12szt.</t>
  </si>
  <si>
    <t>1op po 12 szt.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</si>
  <si>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</si>
  <si>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</si>
  <si>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noże do cięcia papieru</t>
  </si>
  <si>
    <t>noże do cięcia papieru, dł. ostrza min. 100 mm, wysuwane ostrze z możliwością odłamywania stępionych części, blokada unieruchamiająca ostrze, plastikowa oprawa.</t>
  </si>
  <si>
    <t>nóż do kopert</t>
  </si>
  <si>
    <t>metalowy nóż do otwierania korespondencji; długość noża wraz z uchwytem 18cm - 20cm; rękojeść pokryta wytrzymałym tworzywem sztucznym; ostrze wykonane ze stali nierdzewnej.</t>
  </si>
  <si>
    <t>łatwo się temperuje, grafit odporny na złamania; twardość grafitu: HB; posiadający gumkę do ścierania dla HB; ; twardość trwale umieszczona przez producenta na ołówku</t>
  </si>
  <si>
    <t xml:space="preserve">1 op. 12 szt. </t>
  </si>
  <si>
    <t xml:space="preserve">pinezka tablicowa </t>
  </si>
  <si>
    <t>główki powlekane tworzywem sztucznym lub lakierowane, kształt: płaskie; mix kolorów; opakowanie: 200szt.</t>
  </si>
  <si>
    <t>podkładka na dokumenty z klipsem A4</t>
  </si>
  <si>
    <t>format: A4; wykonana ze sztywnej tektury, pokrytej obustronnie folią PCV; u góry przymocowany sprężysty, metalowy klips zaciskowy; kolor minimum 3 kolory, kolor do ustalenia przy zamówieniu.</t>
  </si>
  <si>
    <t xml:space="preserve">podkładka na dokumenty z klipsem i okładką A4 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</si>
  <si>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</si>
  <si>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podkładka plastikowa na biurko</t>
  </si>
  <si>
    <t>rozmiar:  min. 530mm x 400mm; wykonana z przezroczystej folii PCV; antypoślizgowy spód; zaokrąglone krawędzie.</t>
  </si>
  <si>
    <t>podkładka plastikowa pod krzesło</t>
  </si>
  <si>
    <r>
      <t xml:space="preserve">podkładka, mata ochronna pod krzesło/fotel , rozm.100x140cm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</si>
  <si>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t>mix kolorów</t>
  </si>
  <si>
    <t>karteczki 76x76mm mix kolorów - karteczki samoprzylepne;w bloczku  min. 400 karteczek ;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</si>
  <si>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</si>
  <si>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</si>
  <si>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A3</t>
  </si>
  <si>
    <t xml:space="preserve">format A3; poziomy tj. z możliwością wpięcia koszulek wzdłuż krótszego boku, szerokość grzbietu: 65-70 mm; wykonany z kolorowej folii PCV, grzbiet i okładki usztywnione tekturą, wyposażony w mechanizm dźwigniowy dwuringowy z dociskiem, kieszonka z etykieta opisową na grzbiecie, </t>
  </si>
  <si>
    <t xml:space="preserve">marker olejowy typ PX-21 kolor czarny </t>
  </si>
  <si>
    <t>91.</t>
  </si>
  <si>
    <t>92.</t>
  </si>
  <si>
    <t>93.</t>
  </si>
  <si>
    <t>94.</t>
  </si>
  <si>
    <t>95.</t>
  </si>
  <si>
    <t>96.</t>
  </si>
  <si>
    <t>97.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</si>
  <si>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</si>
  <si>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</si>
  <si>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</si>
  <si>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</si>
  <si>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</si>
  <si>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</si>
  <si>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</si>
  <si>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</si>
  <si>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</si>
  <si>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</si>
  <si>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 xml:space="preserve">skoroszyt kartonowy wiszący </t>
  </si>
  <si>
    <t xml:space="preserve">skoroszyt kartonowy wiszący o gramaturze 230g/m2, format: A4, posiada sztywne okienka informacyjne wykonane z PP, z metalowym zapięciem skoroszytowym, przesuwany stabilny szyldzik z wymienną etykietą opisową w zestawie, różne kolory - minimum 4 kolory do ustalenia przy zamówieniu; </t>
  </si>
  <si>
    <t>skoroszyt PCV A4</t>
  </si>
  <si>
    <t>skoroszyt PCV A4, przednia okładka przezr., tylna kolorowa, papierowy, biały, wysuwany pasek opisowy, z wąsami, bez zawieszki, minimum 4 kolory</t>
  </si>
  <si>
    <t xml:space="preserve">1 op. 10 szt. </t>
  </si>
  <si>
    <t>skoroszyt PCV A4 z perforacją</t>
  </si>
  <si>
    <t>skoroszyt PCV A4, przednia okładka przezr., tylna kolorowa, papierowy, biały, wysuwany pasek opisowy, z wąsami, z zawieszką, minimum 4 kolory</t>
  </si>
  <si>
    <t>112.</t>
  </si>
  <si>
    <t xml:space="preserve">spinacze okragłe </t>
  </si>
  <si>
    <t>okrągłe;  zaokrąglone; wielkość: 28mm±2mm; w opakowaniu 100szt.</t>
  </si>
  <si>
    <t xml:space="preserve">spinacze krzyżowe  </t>
  </si>
  <si>
    <t>galwanizowane; krzyżowe; wielkość: 40mm±2mm; w opakowaniu 50szt.</t>
  </si>
  <si>
    <t xml:space="preserve">spinacze krzyżowe </t>
  </si>
  <si>
    <t>galwanizowane; krzyżowe; wielkość: 70mm±5mm; w opakowaniu 12szt.</t>
  </si>
  <si>
    <t>galwanizowane; okrągłe;  zaokrąglone; wielkość: 70mm±5mm; w opakowaniu 50szt.</t>
  </si>
  <si>
    <t>środek do czyszczenia białych tablic</t>
  </si>
  <si>
    <t>preparat do czyszczenia oraz konserwacji okresowej białych tablic, antystatyczny, poj. min. 150 ml.</t>
  </si>
  <si>
    <t xml:space="preserve">tablica korkowa 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</si>
  <si>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</si>
  <si>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</si>
  <si>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>wymiar: 45cm x 60cm; powierzchnia korkowa; rama drewniana; możliwość zawieszenia w pionie i poziomie; w komplecie zestaw mocujący.</t>
  </si>
  <si>
    <t>114.</t>
  </si>
  <si>
    <t>115.</t>
  </si>
  <si>
    <t>116.</t>
  </si>
  <si>
    <t>zawieszki do kluczy</t>
  </si>
  <si>
    <t>podkładka na dokumenty z klipsem A4 i kalukatorem</t>
  </si>
  <si>
    <t>papier samoprzylepny A4 20szt. w opakowaniu</t>
  </si>
  <si>
    <t>folia stretch mała</t>
  </si>
  <si>
    <t>teczka A4 na dwa klipy zamykana</t>
  </si>
  <si>
    <t xml:space="preserve">temperówka biurowa </t>
  </si>
  <si>
    <t>obudowa wykonana z aluminium lub innego metalu, nazwa producenta trwale naniesiona na obudowie</t>
  </si>
  <si>
    <t xml:space="preserve">kreda krawiecka opakowanie 10 szt. </t>
  </si>
  <si>
    <t xml:space="preserve">taśma klejąca papierowa </t>
  </si>
  <si>
    <t xml:space="preserve">wymiar: 25mm x 50m; mocna taśma papierowa </t>
  </si>
  <si>
    <t>taśma pakowa, wykonana z folii PP, szer. 48mm (+/-3 mm) x min. 45m długości.</t>
  </si>
  <si>
    <t xml:space="preserve">A4 wkłady do segregatorów pozwala na segregację i przechowywanie dokumentów w porządku alfabetycznym </t>
  </si>
  <si>
    <t xml:space="preserve">zszywacz biurowy
</t>
  </si>
  <si>
    <t xml:space="preserve">zszywa do 15 kartek; zszywki 10, pojemność magazynka 100 zszywek; zszywanie klasyczne i tapicerskie; głębokość wsunięcia kartki min.58 mm, wskaźnik naładowania zszywacza; kolorystyka obudowy dowolna, nazwa producenta i model trwale naniesiony przez producenta na obudowie, gwarancja producenta minimum 5 lat. </t>
  </si>
  <si>
    <t>kpl</t>
  </si>
  <si>
    <t>1 op. 4szt.</t>
  </si>
  <si>
    <t xml:space="preserve">zakreślacz </t>
  </si>
  <si>
    <t>żółty</t>
  </si>
  <si>
    <t xml:space="preserve">zakreślacz fluorescencyjny; z tuszem na bazie wody; duża odporność na wyschanie;  nie rozmazuje się;  gumowe boki obudowy zapobiegają wyślizgiwaniu się zakreślacza z dłoni; końcówka ścięta; szerokość lini od 1mm do 5 mm; </t>
  </si>
  <si>
    <t xml:space="preserve">zeszyt A5 </t>
  </si>
  <si>
    <t>zeszyt formatu A5, 60 kartkowy, kratka, miękka oprawa.</t>
  </si>
  <si>
    <t xml:space="preserve">zakładka indeksująca 
</t>
  </si>
  <si>
    <t>Zakładki indeksujące -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</si>
  <si>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>koperta B4</t>
  </si>
  <si>
    <t>wykonana z papieru , format: B4-HK;  w kolorze: białym z paskiem i granatowym poddrukiem; gramatura: min.100g/m2;   nieprzezroczysta, w opakowaniu: 250szt.</t>
  </si>
  <si>
    <t>koperta B5</t>
  </si>
  <si>
    <t>koperta C6 HK</t>
  </si>
  <si>
    <t>wykonana z papieru, format: C6-HK;  w kolorze białym;  gramatura: min 80 g/m2, granatowy poddruk; w opakowaniu 1000 szt.</t>
  </si>
  <si>
    <t xml:space="preserve">zeszyt A4 </t>
  </si>
  <si>
    <t>Zeszyt A4: 96 kartek, oprawa półtwarda</t>
  </si>
  <si>
    <r>
      <t>przeznaczona na dokumenty formatu A4; wykonana z kartonu; gramatura 350g/m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±10g/m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kolor: biały; wiązanie za pomocą dwóch białych tasiemek; na okładce wyznaczone miejsce na opis teczki; wewnątrz trzy klapki zabezpieczające dokumenty; opakowanie: 50szt.</t>
    </r>
  </si>
  <si>
    <r>
      <t>przeznaczona na dokumenty formatu A4; wykonana z barwionego i lakierowanego kartonu; gramatura: 380g/m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±30g/m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; zamknięcie za pomocą gumki; wewnątrz trzy klapki zabezpieczające dokumenty; kolor: minimum 4 kolory dowolny do ustalenia przy zamówieniu.</t>
    </r>
  </si>
  <si>
    <t>teczka z gumką transparentna</t>
  </si>
  <si>
    <t>przeznaczona na dokumenty formatu A4; wykonana z transparentnego polipropylenu; zamknięcie za pomocą gumki; wewnątrz trzy klapki zabezpieczające dokumenty; kolor: minimum 4 kolory dowolny do ustalenia przy zamówieniu.</t>
  </si>
  <si>
    <t>op. 50szt.</t>
  </si>
  <si>
    <t xml:space="preserve">teczka z rzepem skrzydłowa </t>
  </si>
  <si>
    <t>przeznaczona na dokumenty formatu A4; wykonana z kartonu powlekana folią polipropylenową; kolor: minimum 4 kolory dowolny do ustalenia przy zamówieniu; zamknięcie: dwa rzepy; grubość tektury: 2mm+/-0,1 mm; szerokość grzbietu min.20mm;</t>
  </si>
  <si>
    <t xml:space="preserve">czerwony 10szt.  czarny 10 szt. </t>
  </si>
  <si>
    <t>98.</t>
  </si>
  <si>
    <t>99.</t>
  </si>
  <si>
    <t>100.</t>
  </si>
  <si>
    <t>111.</t>
  </si>
  <si>
    <t>113.</t>
  </si>
  <si>
    <t>117.</t>
  </si>
  <si>
    <t>118.</t>
  </si>
  <si>
    <t>119.</t>
  </si>
  <si>
    <t>120.</t>
  </si>
  <si>
    <t>121.</t>
  </si>
  <si>
    <t>122.</t>
  </si>
  <si>
    <t>długopis typu PENTEL BK-77 lub równoważny, zakres równoważności: obudowa przezroczysta; na wkład wymienny; średnica kulki 0,7 mm, długość linii pisania min. 1700m; skuwka z klipsem; min. 3 kolory tuszu do wyboru: niebieski</t>
  </si>
  <si>
    <t xml:space="preserve">długopis Uni JET Stream 101 SXN - 101-07N </t>
  </si>
  <si>
    <t xml:space="preserve">Samoprzylepne, przezroczyste paski wzmacniające dziurkowanie i chroniące dokument przed rozerwaniem </t>
  </si>
  <si>
    <t>paski wzmacniające dziurkowane</t>
  </si>
  <si>
    <t>123.</t>
  </si>
  <si>
    <t xml:space="preserve">cienkopis kulkowy </t>
  </si>
  <si>
    <t xml:space="preserve">niebieski wkład do cienkopis kulkowy Pilot Greenpoint  BG </t>
  </si>
  <si>
    <t xml:space="preserve">wkład do cienkopis kulkowy Pilot </t>
  </si>
  <si>
    <t>17.</t>
  </si>
  <si>
    <t>1 op. Zbiorcze 50 szt.</t>
  </si>
  <si>
    <t>rozmiar: 24/6; wykonane z wysokiej jakości stali zgodnie z normą DIN 7405 lub równoważną, ilość zszywanych kartek o gramaturze 80g/m2: do 30, 1 małe opakowanie: 1 000 szt.</t>
  </si>
  <si>
    <t xml:space="preserve">w 1 op. zbiorczym  10szt. </t>
  </si>
  <si>
    <t>przekładki literowe A-Z</t>
  </si>
  <si>
    <t xml:space="preserve">zszywki miedziowane </t>
  </si>
  <si>
    <t>kreda krawiecka MH</t>
  </si>
  <si>
    <t>wąsy do segregatora</t>
  </si>
  <si>
    <t xml:space="preserve"> min.235mm x 105mm (=ok. 1/3 formatu A4), wykonane z grubego kartonu;; w opakowaniu 100szt.; </t>
  </si>
  <si>
    <t xml:space="preserve">po dwa opakowania z koloru: czarny, niebieski, zielony, czerwony 1 op. 12 szt. </t>
  </si>
  <si>
    <t>długopis typu Bic Orange lub równoważny,  zakres równoważności: plastikowa obudowa, końcówka 0,7mm +/-0,1 mm, długość linii pisania 3500m, wentylowana nasadka</t>
  </si>
  <si>
    <t>opakowanie. po 50 szt.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</si>
  <si>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 (to samo co wyżej poz. 30)</t>
  </si>
  <si>
    <t>jm</t>
  </si>
  <si>
    <t>Generalna Dyrekcja Dróg Krajowych i Autostrad Oddział w Opolu,                                              ul. Niedziałkowskiego 6   45-085 Opole</t>
  </si>
  <si>
    <t>wykonana z papieru, format: B5-HK;  w kolorze:  białym z samoklejącym paskiem,   gramatura: min.90g/m, nieprzezroczysta; w opakowaniu: 500szt.</t>
  </si>
  <si>
    <t>wąsy skoroszytowe do segregatora Rozmiar: 150 x 34 mm, umożliwia spięcie archiwizowanych dokumentów</t>
  </si>
  <si>
    <t xml:space="preserve">folia stretch MINI RAP bezbarwna 20cm/220mb </t>
  </si>
  <si>
    <t xml:space="preserve">Samoprzylepny papier A4 do drukarek laserowych i kopiarek - błyszczący Marka: RF Gramatura: 80 g/m² Wymiar: A4 Kolor: biały Rodzaj: błyszczący Typ: szybkoschnący Ilość arkuszy: 20 </t>
  </si>
  <si>
    <t>Ilość szt. w opakowaniu 100szt.</t>
  </si>
  <si>
    <t>wymiary: 320*100mm</t>
  </si>
  <si>
    <t xml:space="preserve">200mm niebieskie 7663401FSC-10 </t>
  </si>
  <si>
    <t>Załącznik nr 2</t>
  </si>
  <si>
    <t xml:space="preserve">teczka dwa klipy A4 oliwkowa </t>
  </si>
  <si>
    <t>DVD-R 120 min. 4,7GB</t>
  </si>
  <si>
    <t>CD-RW 80 min. 700MB</t>
  </si>
  <si>
    <t>Cienkopis Kulkowy Greentecpoint Bg Niebieski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</si>
</sst>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 CE"/>
      <charset val="238"/>
    </font>
    <font>
      <b/>
      <u/>
      <sz val="10"/>
      <color indexed="8"/>
      <name val="Arial CE"/>
      <charset val="238"/>
    </font>
    <font>
      <u/>
      <sz val="10"/>
      <color indexed="8"/>
      <name val="Arial CE"/>
      <charset val="238"/>
    </font>
    <font>
      <b/>
      <u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color indexed="8"/>
      <name val="Arial CE"/>
      <charset val="238"/>
    </font>
    <font>
      <b/>
      <sz val="12"/>
      <color indexed="8"/>
      <name val="Times New Roman"/>
      <family val="1"/>
      <charset val="238"/>
    </font>
    <font>
      <b/>
      <i/>
      <u/>
      <sz val="10"/>
      <name val="Arial CE"/>
      <charset val="238"/>
    </font>
    <font>
      <i/>
      <u/>
      <sz val="10"/>
      <name val="Arial CE"/>
      <charset val="238"/>
    </font>
    <font>
      <sz val="8"/>
      <name val="Open Sans"/>
      <family val="2"/>
      <charset val="238"/>
    </font>
    <font>
      <sz val="7"/>
      <name val="Open Sans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Open Sans"/>
      <family val="2"/>
      <charset val="238"/>
    </font>
    <font>
      <sz val="11"/>
      <name val="Open Sans"/>
      <family val="2"/>
      <charset val="238"/>
    </font>
    <font>
      <b/>
      <sz val="10"/>
      <name val="Open Sans"/>
      <charset val="238"/>
    </font>
    <font>
      <b/>
      <i/>
      <sz val="10"/>
      <name val="Arial CE"/>
      <charset val="238"/>
    </font>
    <font>
      <b/>
      <sz val="10"/>
      <name val="Open Sans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u/>
      <sz val="10"/>
      <name val="Arial CE"/>
      <charset val="238"/>
    </font>
    <font>
      <sz val="10"/>
      <name val="Calibri"/>
      <family val="2"/>
      <charset val="238"/>
    </font>
    <font>
      <sz val="10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color theme="5"/>
      <name val="Arial CE"/>
      <charset val="238"/>
    </font>
    <font>
      <b/>
      <sz val="10"/>
      <color theme="5"/>
      <name val="Arial CE"/>
      <charset val="238"/>
    </font>
    <font>
      <i/>
      <u/>
      <sz val="10"/>
      <color theme="5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35" fillId="0" borderId="0"/>
    <xf numFmtId="0" fontId="39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0" xfId="0" applyBorder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4" fillId="0" borderId="0" xfId="0" applyFont="1"/>
    <xf numFmtId="0" fontId="16" fillId="0" borderId="0" xfId="0" applyFont="1"/>
    <xf numFmtId="0" fontId="0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3" fillId="0" borderId="0" xfId="0" applyFont="1" applyBorder="1" applyAlignment="1">
      <alignment horizontal="justify"/>
    </xf>
    <xf numFmtId="0" fontId="12" fillId="0" borderId="0" xfId="0" applyFont="1" applyBorder="1" applyAlignment="1">
      <alignment horizontal="justify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justify"/>
    </xf>
    <xf numFmtId="0" fontId="20" fillId="0" borderId="0" xfId="0" applyFont="1" applyBorder="1" applyAlignment="1">
      <alignment horizontal="justify"/>
    </xf>
    <xf numFmtId="0" fontId="0" fillId="0" borderId="0" xfId="0" applyFont="1" applyBorder="1"/>
    <xf numFmtId="0" fontId="0" fillId="0" borderId="0" xfId="0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wrapText="1"/>
    </xf>
    <xf numFmtId="0" fontId="27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0" fillId="0" borderId="3" xfId="0" applyFont="1" applyFill="1" applyBorder="1" applyAlignment="1" applyProtection="1">
      <alignment horizontal="left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3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1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38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32" fillId="0" borderId="0" xfId="0" applyFont="1" applyFill="1" applyBorder="1" applyAlignment="1">
      <alignment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2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4" fontId="41" fillId="2" borderId="3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left" vertical="center"/>
    </xf>
    <xf numFmtId="0" fontId="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/>
    <xf numFmtId="4" fontId="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4" fontId="43" fillId="0" borderId="3" xfId="0" applyNumberFormat="1" applyFont="1" applyBorder="1" applyAlignment="1">
      <alignment horizontal="center" vertical="center" wrapText="1"/>
    </xf>
    <xf numFmtId="4" fontId="43" fillId="0" borderId="0" xfId="0" applyNumberFormat="1" applyFont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3" xfId="3" applyFont="1" applyFill="1" applyBorder="1" applyAlignment="1">
      <alignment vertical="center"/>
    </xf>
    <xf numFmtId="0" fontId="10" fillId="2" borderId="3" xfId="3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/>
    </xf>
    <xf numFmtId="0" fontId="0" fillId="0" borderId="0" xfId="0" applyBorder="1" applyAlignment="1"/>
    <xf numFmtId="0" fontId="5" fillId="0" borderId="0" xfId="0" applyFont="1"/>
    <xf numFmtId="0" fontId="1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7" fillId="0" borderId="0" xfId="0" applyFont="1" applyBorder="1" applyAlignment="1">
      <alignment horizontal="justify" wrapText="1"/>
    </xf>
    <xf numFmtId="0" fontId="0" fillId="0" borderId="0" xfId="0" applyBorder="1" applyAlignment="1">
      <alignment wrapText="1"/>
    </xf>
    <xf numFmtId="0" fontId="17" fillId="0" borderId="0" xfId="0" applyFont="1" applyBorder="1" applyAlignment="1">
      <alignment horizontal="justify"/>
    </xf>
  </cellXfs>
  <cellStyles count="4">
    <cellStyle name="Excel Built-in Normal" xfId="2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3"/>
  <sheetViews>
    <sheetView tabSelected="1" topLeftCell="A124" zoomScale="96" zoomScaleNormal="96" workbookViewId="0">
      <selection activeCell="C62" sqref="C62"/>
    </sheetView>
  </sheetViews>
  <sheetFormatPr defaultRowHeight="15"/>
  <cols>
    <col min="1" max="1" width="6.140625" customWidth="1"/>
    <col min="2" max="2" width="24.7109375" style="1" customWidth="1"/>
    <col min="3" max="3" width="98.42578125" customWidth="1"/>
    <col min="4" max="4" width="14.140625" customWidth="1"/>
    <col min="5" max="5" width="5.140625" customWidth="1"/>
    <col min="6" max="8" width="8.5703125" style="2" customWidth="1"/>
    <col min="9" max="9" width="10.42578125" style="2" customWidth="1"/>
    <col min="10" max="12" width="9.7109375" style="2" customWidth="1"/>
    <col min="13" max="13" width="7.140625" style="2" customWidth="1"/>
    <col min="14" max="14" width="8.85546875" style="125" customWidth="1"/>
    <col min="15" max="15" width="14.85546875" style="130" customWidth="1"/>
    <col min="16" max="16" width="11" style="4" customWidth="1"/>
  </cols>
  <sheetData>
    <row r="1" spans="1:16" ht="12.75">
      <c r="N1" s="141" t="s">
        <v>398</v>
      </c>
      <c r="O1" s="141"/>
      <c r="P1" s="141"/>
    </row>
    <row r="2" spans="1:16" ht="15.75">
      <c r="I2" s="3"/>
      <c r="J2" s="3"/>
      <c r="K2" s="3"/>
      <c r="L2" s="3"/>
    </row>
    <row r="3" spans="1:16">
      <c r="B3" s="2" t="s">
        <v>0</v>
      </c>
      <c r="C3" s="2"/>
      <c r="D3" s="2"/>
    </row>
    <row r="4" spans="1:16" ht="18.75" customHeight="1">
      <c r="A4" s="5"/>
      <c r="B4" s="6"/>
      <c r="C4" s="5"/>
      <c r="D4" s="5"/>
      <c r="E4" s="5"/>
      <c r="F4" s="5"/>
      <c r="G4" s="5"/>
      <c r="H4" s="5"/>
      <c r="I4" s="7" t="s">
        <v>1</v>
      </c>
      <c r="J4" s="7"/>
      <c r="K4" s="7"/>
      <c r="L4" s="7"/>
      <c r="M4" s="5"/>
      <c r="N4" s="138"/>
      <c r="O4" s="131"/>
      <c r="P4" s="5"/>
    </row>
    <row r="5" spans="1:16" ht="93.75" customHeight="1">
      <c r="A5" s="5"/>
      <c r="B5" s="6"/>
      <c r="C5" s="5"/>
      <c r="D5" s="5"/>
      <c r="E5" s="5"/>
      <c r="F5" s="5"/>
      <c r="G5" s="5"/>
      <c r="H5" s="5"/>
      <c r="I5" s="142" t="s">
        <v>390</v>
      </c>
      <c r="J5" s="142"/>
      <c r="K5" s="142"/>
      <c r="L5" s="142"/>
      <c r="M5" s="143"/>
      <c r="N5" s="143"/>
      <c r="O5" s="143"/>
      <c r="P5" s="5"/>
    </row>
    <row r="6" spans="1:16" ht="15.75">
      <c r="A6" s="5"/>
      <c r="B6" s="8"/>
      <c r="C6" s="10" t="s">
        <v>82</v>
      </c>
      <c r="D6" s="9"/>
      <c r="E6" s="5"/>
      <c r="F6" s="10"/>
      <c r="G6" s="10"/>
      <c r="H6" s="10"/>
      <c r="I6" s="10"/>
      <c r="J6" s="10"/>
      <c r="K6" s="10"/>
      <c r="L6" s="10"/>
      <c r="M6" s="10"/>
      <c r="N6" s="126"/>
      <c r="P6" s="11"/>
    </row>
    <row r="7" spans="1:16" ht="15.75">
      <c r="A7" s="5"/>
      <c r="B7" s="6"/>
      <c r="C7" s="5"/>
      <c r="D7" s="5"/>
      <c r="E7" s="5" t="s">
        <v>83</v>
      </c>
      <c r="F7" s="10"/>
      <c r="G7" s="10"/>
      <c r="H7" s="10"/>
      <c r="I7" s="10"/>
      <c r="J7" s="10"/>
      <c r="K7" s="10"/>
      <c r="L7" s="10"/>
      <c r="M7" s="10"/>
      <c r="N7" s="126"/>
      <c r="P7" s="11"/>
    </row>
    <row r="8" spans="1:16" ht="15.75">
      <c r="A8" s="5"/>
      <c r="B8" s="6"/>
      <c r="C8" s="5"/>
      <c r="D8" s="5"/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s="15" customFormat="1" ht="56.25">
      <c r="A9" s="146" t="s">
        <v>2</v>
      </c>
      <c r="B9" s="148" t="s">
        <v>3</v>
      </c>
      <c r="C9" s="12" t="s">
        <v>4</v>
      </c>
      <c r="D9" s="12" t="s">
        <v>5</v>
      </c>
      <c r="E9" s="146" t="s">
        <v>389</v>
      </c>
      <c r="F9" s="13" t="s">
        <v>6</v>
      </c>
      <c r="G9" s="13" t="s">
        <v>7</v>
      </c>
      <c r="H9" s="13" t="s">
        <v>8</v>
      </c>
      <c r="I9" s="13" t="s">
        <v>9</v>
      </c>
      <c r="J9" s="13" t="s">
        <v>84</v>
      </c>
      <c r="K9" s="13" t="s">
        <v>85</v>
      </c>
      <c r="L9" s="13" t="s">
        <v>95</v>
      </c>
      <c r="M9" s="14" t="s">
        <v>10</v>
      </c>
      <c r="N9" s="150" t="s">
        <v>11</v>
      </c>
      <c r="O9" s="150" t="s">
        <v>12</v>
      </c>
      <c r="P9" s="150" t="s">
        <v>13</v>
      </c>
    </row>
    <row r="10" spans="1:16" s="18" customFormat="1" ht="12.75">
      <c r="A10" s="147"/>
      <c r="B10" s="149"/>
      <c r="C10" s="16"/>
      <c r="D10" s="16"/>
      <c r="E10" s="147"/>
      <c r="F10" s="17" t="s">
        <v>14</v>
      </c>
      <c r="G10" s="17" t="s">
        <v>14</v>
      </c>
      <c r="H10" s="17" t="s">
        <v>14</v>
      </c>
      <c r="I10" s="17" t="s">
        <v>14</v>
      </c>
      <c r="J10" s="17"/>
      <c r="K10" s="17"/>
      <c r="L10" s="17"/>
      <c r="M10" s="17" t="s">
        <v>14</v>
      </c>
      <c r="N10" s="151"/>
      <c r="O10" s="152"/>
      <c r="P10" s="152"/>
    </row>
    <row r="11" spans="1:16" s="21" customFormat="1" ht="11.25">
      <c r="A11" s="19">
        <v>1</v>
      </c>
      <c r="B11" s="20">
        <v>2</v>
      </c>
      <c r="C11" s="19">
        <v>3</v>
      </c>
      <c r="D11" s="19">
        <v>4</v>
      </c>
      <c r="E11" s="19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14">
        <v>14</v>
      </c>
      <c r="O11" s="14">
        <v>15</v>
      </c>
      <c r="P11" s="20">
        <v>16</v>
      </c>
    </row>
    <row r="12" spans="1:16" s="21" customFormat="1" ht="28.5" customHeight="1">
      <c r="A12" s="33" t="s">
        <v>88</v>
      </c>
      <c r="B12" s="88" t="s">
        <v>179</v>
      </c>
      <c r="C12" s="89" t="s">
        <v>180</v>
      </c>
      <c r="D12" s="62"/>
      <c r="E12" s="59" t="s">
        <v>181</v>
      </c>
      <c r="F12" s="17"/>
      <c r="G12" s="17">
        <v>5</v>
      </c>
      <c r="H12" s="17">
        <v>4</v>
      </c>
      <c r="I12" s="17">
        <v>2</v>
      </c>
      <c r="J12" s="17"/>
      <c r="K12" s="17"/>
      <c r="L12" s="17"/>
      <c r="M12" s="25">
        <f>SUM(F12:L12)</f>
        <v>11</v>
      </c>
      <c r="N12" s="34"/>
      <c r="O12" s="132">
        <f>N12*M12</f>
        <v>0</v>
      </c>
      <c r="P12" s="20"/>
    </row>
    <row r="13" spans="1:16" s="21" customFormat="1" ht="34.5" customHeight="1">
      <c r="A13" s="33" t="s">
        <v>97</v>
      </c>
      <c r="B13" s="89" t="s">
        <v>176</v>
      </c>
      <c r="C13" s="89" t="s">
        <v>177</v>
      </c>
      <c r="D13" s="62"/>
      <c r="E13" s="59" t="s">
        <v>26</v>
      </c>
      <c r="F13" s="60">
        <v>2</v>
      </c>
      <c r="G13" s="17">
        <v>2</v>
      </c>
      <c r="H13" s="17"/>
      <c r="I13" s="17"/>
      <c r="J13" s="17"/>
      <c r="K13" s="17"/>
      <c r="L13" s="17"/>
      <c r="M13" s="25">
        <f t="shared" ref="M13:M62" si="0">SUM(F13:L13)</f>
        <v>4</v>
      </c>
      <c r="N13" s="34"/>
      <c r="O13" s="132">
        <f t="shared" ref="O13:O76" si="1">N13*M13</f>
        <v>0</v>
      </c>
      <c r="P13" s="20"/>
    </row>
    <row r="14" spans="1:16" s="65" customFormat="1" ht="49.5" customHeight="1">
      <c r="A14" s="33" t="s">
        <v>98</v>
      </c>
      <c r="B14" s="89" t="s">
        <v>176</v>
      </c>
      <c r="C14" s="89" t="s">
        <v>178</v>
      </c>
      <c r="D14" s="62"/>
      <c r="E14" s="59" t="s">
        <v>26</v>
      </c>
      <c r="F14" s="60">
        <v>2</v>
      </c>
      <c r="G14" s="60">
        <v>1</v>
      </c>
      <c r="H14" s="97"/>
      <c r="I14" s="97"/>
      <c r="J14" s="97"/>
      <c r="K14" s="97"/>
      <c r="L14" s="97"/>
      <c r="M14" s="25">
        <f t="shared" si="0"/>
        <v>3</v>
      </c>
      <c r="N14" s="129"/>
      <c r="O14" s="132">
        <f t="shared" si="1"/>
        <v>0</v>
      </c>
      <c r="P14" s="71"/>
    </row>
    <row r="15" spans="1:16" ht="33" customHeight="1">
      <c r="A15" s="33" t="s">
        <v>99</v>
      </c>
      <c r="B15" s="23" t="s">
        <v>15</v>
      </c>
      <c r="C15" s="23" t="s">
        <v>16</v>
      </c>
      <c r="D15" s="24"/>
      <c r="E15" s="22" t="s">
        <v>14</v>
      </c>
      <c r="F15" s="17">
        <v>20</v>
      </c>
      <c r="G15" s="54"/>
      <c r="H15" s="25">
        <v>4</v>
      </c>
      <c r="I15" s="54"/>
      <c r="J15" s="54"/>
      <c r="K15" s="54"/>
      <c r="L15" s="54"/>
      <c r="M15" s="25">
        <f t="shared" si="0"/>
        <v>24</v>
      </c>
      <c r="N15" s="136"/>
      <c r="O15" s="132">
        <f t="shared" si="1"/>
        <v>0</v>
      </c>
      <c r="P15" s="26"/>
    </row>
    <row r="16" spans="1:16" ht="33" customHeight="1">
      <c r="A16" s="33" t="s">
        <v>100</v>
      </c>
      <c r="B16" s="89" t="s">
        <v>86</v>
      </c>
      <c r="C16" s="89" t="s">
        <v>87</v>
      </c>
      <c r="D16" s="56"/>
      <c r="E16" s="59" t="s">
        <v>14</v>
      </c>
      <c r="F16" s="60">
        <v>10</v>
      </c>
      <c r="G16" s="54"/>
      <c r="H16" s="25">
        <v>4</v>
      </c>
      <c r="I16" s="54"/>
      <c r="J16" s="54"/>
      <c r="K16" s="54"/>
      <c r="L16" s="54"/>
      <c r="M16" s="25">
        <f t="shared" si="0"/>
        <v>14</v>
      </c>
      <c r="N16" s="136"/>
      <c r="O16" s="132">
        <f t="shared" si="1"/>
        <v>0</v>
      </c>
      <c r="P16" s="26"/>
    </row>
    <row r="17" spans="1:16" s="29" customFormat="1" ht="46.5" customHeight="1">
      <c r="A17" s="33" t="s">
        <v>101</v>
      </c>
      <c r="B17" s="89" t="s">
        <v>89</v>
      </c>
      <c r="C17" s="89" t="s">
        <v>90</v>
      </c>
      <c r="D17" s="62"/>
      <c r="E17" s="59" t="s">
        <v>14</v>
      </c>
      <c r="F17" s="64">
        <v>2</v>
      </c>
      <c r="G17" s="53"/>
      <c r="H17" s="61"/>
      <c r="I17" s="25"/>
      <c r="J17" s="25"/>
      <c r="K17" s="25">
        <v>3</v>
      </c>
      <c r="L17" s="25"/>
      <c r="M17" s="25">
        <f t="shared" si="0"/>
        <v>5</v>
      </c>
      <c r="N17" s="136"/>
      <c r="O17" s="132">
        <f t="shared" si="1"/>
        <v>0</v>
      </c>
      <c r="P17" s="26"/>
    </row>
    <row r="18" spans="1:16" s="29" customFormat="1" ht="46.5" customHeight="1">
      <c r="A18" s="33" t="s">
        <v>105</v>
      </c>
      <c r="B18" s="89" t="s">
        <v>93</v>
      </c>
      <c r="C18" s="100" t="s">
        <v>397</v>
      </c>
      <c r="D18" s="62"/>
      <c r="E18" s="59" t="s">
        <v>94</v>
      </c>
      <c r="F18" s="64">
        <v>10</v>
      </c>
      <c r="G18" s="53"/>
      <c r="H18" s="61"/>
      <c r="I18" s="25"/>
      <c r="J18" s="25"/>
      <c r="K18" s="25"/>
      <c r="L18" s="25"/>
      <c r="M18" s="25">
        <f t="shared" si="0"/>
        <v>10</v>
      </c>
      <c r="N18" s="136"/>
      <c r="O18" s="132">
        <f t="shared" si="1"/>
        <v>0</v>
      </c>
      <c r="P18" s="26"/>
    </row>
    <row r="19" spans="1:16" s="29" customFormat="1" ht="46.5" customHeight="1">
      <c r="A19" s="33" t="s">
        <v>108</v>
      </c>
      <c r="B19" s="89" t="s">
        <v>91</v>
      </c>
      <c r="C19" s="89" t="s">
        <v>396</v>
      </c>
      <c r="D19" s="62"/>
      <c r="E19" s="59" t="s">
        <v>92</v>
      </c>
      <c r="F19" s="64">
        <v>100</v>
      </c>
      <c r="G19" s="53"/>
      <c r="H19" s="61"/>
      <c r="I19" s="25"/>
      <c r="J19" s="25"/>
      <c r="K19" s="25"/>
      <c r="L19" s="25"/>
      <c r="M19" s="25">
        <f t="shared" si="0"/>
        <v>100</v>
      </c>
      <c r="N19" s="136"/>
      <c r="O19" s="132">
        <f t="shared" si="1"/>
        <v>0</v>
      </c>
      <c r="P19" s="26"/>
    </row>
    <row r="20" spans="1:16" s="29" customFormat="1" ht="57.75" customHeight="1">
      <c r="A20" s="33" t="s">
        <v>109</v>
      </c>
      <c r="B20" s="23" t="s">
        <v>17</v>
      </c>
      <c r="C20" s="23" t="s">
        <v>96</v>
      </c>
      <c r="D20" s="24" t="s">
        <v>102</v>
      </c>
      <c r="E20" s="22" t="s">
        <v>14</v>
      </c>
      <c r="F20" s="17">
        <v>84</v>
      </c>
      <c r="G20" s="25">
        <v>24</v>
      </c>
      <c r="H20" s="25">
        <v>24</v>
      </c>
      <c r="I20" s="25">
        <v>14</v>
      </c>
      <c r="J20" s="25"/>
      <c r="K20" s="25"/>
      <c r="L20" s="25">
        <v>12</v>
      </c>
      <c r="M20" s="25">
        <f t="shared" si="0"/>
        <v>158</v>
      </c>
      <c r="N20" s="136"/>
      <c r="O20" s="132">
        <f t="shared" si="1"/>
        <v>0</v>
      </c>
      <c r="P20" s="26"/>
    </row>
    <row r="21" spans="1:16" s="29" customFormat="1" ht="42.75" customHeight="1">
      <c r="A21" s="33" t="s">
        <v>110</v>
      </c>
      <c r="B21" s="89" t="s">
        <v>121</v>
      </c>
      <c r="C21" s="89" t="s">
        <v>122</v>
      </c>
      <c r="D21" s="62"/>
      <c r="E21" s="59" t="s">
        <v>26</v>
      </c>
      <c r="F21" s="59"/>
      <c r="G21" s="25">
        <v>1</v>
      </c>
      <c r="H21" s="25"/>
      <c r="I21" s="25">
        <v>1</v>
      </c>
      <c r="J21" s="25">
        <v>3</v>
      </c>
      <c r="K21" s="25"/>
      <c r="L21" s="25"/>
      <c r="M21" s="25">
        <f t="shared" si="0"/>
        <v>5</v>
      </c>
      <c r="N21" s="136"/>
      <c r="O21" s="132">
        <f t="shared" si="1"/>
        <v>0</v>
      </c>
      <c r="P21" s="26"/>
    </row>
    <row r="22" spans="1:16" s="29" customFormat="1" ht="61.5" customHeight="1">
      <c r="A22" s="33" t="s">
        <v>111</v>
      </c>
      <c r="B22" s="89" t="s">
        <v>119</v>
      </c>
      <c r="C22" s="89" t="s">
        <v>120</v>
      </c>
      <c r="D22" s="63"/>
      <c r="E22" s="33" t="s">
        <v>26</v>
      </c>
      <c r="F22" s="57"/>
      <c r="G22" s="25"/>
      <c r="H22" s="25"/>
      <c r="I22" s="25"/>
      <c r="J22" s="25"/>
      <c r="K22" s="25"/>
      <c r="L22" s="25">
        <v>1</v>
      </c>
      <c r="M22" s="25">
        <f t="shared" si="0"/>
        <v>1</v>
      </c>
      <c r="N22" s="136"/>
      <c r="O22" s="132">
        <f t="shared" si="1"/>
        <v>0</v>
      </c>
      <c r="P22" s="26"/>
    </row>
    <row r="23" spans="1:16" s="29" customFormat="1" ht="39" customHeight="1">
      <c r="A23" s="33" t="s">
        <v>112</v>
      </c>
      <c r="B23" s="89" t="s">
        <v>103</v>
      </c>
      <c r="C23" s="89" t="s">
        <v>104</v>
      </c>
      <c r="D23" s="24"/>
      <c r="E23" s="22" t="s">
        <v>14</v>
      </c>
      <c r="F23" s="17">
        <v>8</v>
      </c>
      <c r="G23" s="85"/>
      <c r="H23" s="25">
        <v>7</v>
      </c>
      <c r="I23" s="85"/>
      <c r="J23" s="85"/>
      <c r="K23" s="85"/>
      <c r="L23" s="85"/>
      <c r="M23" s="25">
        <f t="shared" si="0"/>
        <v>15</v>
      </c>
      <c r="N23" s="136"/>
      <c r="O23" s="132">
        <f t="shared" si="1"/>
        <v>0</v>
      </c>
      <c r="P23" s="26"/>
    </row>
    <row r="24" spans="1:16" s="29" customFormat="1" ht="39" customHeight="1">
      <c r="A24" s="33" t="s">
        <v>113</v>
      </c>
      <c r="B24" s="89" t="s">
        <v>106</v>
      </c>
      <c r="C24" s="89" t="s">
        <v>107</v>
      </c>
      <c r="D24" s="24"/>
      <c r="E24" s="22" t="s">
        <v>26</v>
      </c>
      <c r="F24" s="17"/>
      <c r="G24" s="25">
        <v>5</v>
      </c>
      <c r="H24" s="25">
        <v>2</v>
      </c>
      <c r="I24" s="25"/>
      <c r="J24" s="25"/>
      <c r="K24" s="25"/>
      <c r="L24" s="25"/>
      <c r="M24" s="25">
        <f t="shared" si="0"/>
        <v>7</v>
      </c>
      <c r="N24" s="136"/>
      <c r="O24" s="132">
        <f t="shared" si="1"/>
        <v>0</v>
      </c>
      <c r="P24" s="26"/>
    </row>
    <row r="25" spans="1:16" s="111" customFormat="1" ht="99" customHeight="1">
      <c r="A25" s="33" t="s">
        <v>123</v>
      </c>
      <c r="B25" s="112" t="s">
        <v>18</v>
      </c>
      <c r="C25" s="112" t="s">
        <v>386</v>
      </c>
      <c r="D25" s="113" t="s">
        <v>385</v>
      </c>
      <c r="E25" s="114" t="s">
        <v>26</v>
      </c>
      <c r="F25" s="103">
        <v>8</v>
      </c>
      <c r="G25" s="108"/>
      <c r="H25" s="109"/>
      <c r="I25" s="108"/>
      <c r="J25" s="108"/>
      <c r="K25" s="108"/>
      <c r="L25" s="108"/>
      <c r="M25" s="25">
        <f t="shared" si="0"/>
        <v>8</v>
      </c>
      <c r="N25" s="135"/>
      <c r="O25" s="132">
        <f t="shared" si="1"/>
        <v>0</v>
      </c>
      <c r="P25" s="110"/>
    </row>
    <row r="26" spans="1:16" s="111" customFormat="1" ht="39" customHeight="1">
      <c r="A26" s="33" t="s">
        <v>124</v>
      </c>
      <c r="B26" s="115" t="s">
        <v>20</v>
      </c>
      <c r="C26" s="112" t="s">
        <v>368</v>
      </c>
      <c r="D26" s="113" t="s">
        <v>260</v>
      </c>
      <c r="E26" s="114" t="s">
        <v>26</v>
      </c>
      <c r="F26" s="103">
        <v>3</v>
      </c>
      <c r="G26" s="104"/>
      <c r="H26" s="105"/>
      <c r="I26" s="105"/>
      <c r="J26" s="105"/>
      <c r="K26" s="105"/>
      <c r="L26" s="105"/>
      <c r="M26" s="25">
        <f t="shared" si="0"/>
        <v>3</v>
      </c>
      <c r="N26" s="135"/>
      <c r="O26" s="132">
        <f t="shared" si="1"/>
        <v>0</v>
      </c>
      <c r="P26" s="110"/>
    </row>
    <row r="27" spans="1:16" s="111" customFormat="1" ht="39" customHeight="1">
      <c r="A27" s="33" t="s">
        <v>125</v>
      </c>
      <c r="B27" s="112" t="s">
        <v>20</v>
      </c>
      <c r="C27" s="112" t="s">
        <v>21</v>
      </c>
      <c r="D27" s="113" t="s">
        <v>260</v>
      </c>
      <c r="E27" s="114" t="s">
        <v>26</v>
      </c>
      <c r="F27" s="103">
        <v>3</v>
      </c>
      <c r="G27" s="104"/>
      <c r="H27" s="104"/>
      <c r="I27" s="105"/>
      <c r="J27" s="105"/>
      <c r="K27" s="105"/>
      <c r="L27" s="105"/>
      <c r="M27" s="25">
        <f t="shared" si="0"/>
        <v>3</v>
      </c>
      <c r="N27" s="135"/>
      <c r="O27" s="132">
        <f t="shared" si="1"/>
        <v>0</v>
      </c>
      <c r="P27" s="110"/>
    </row>
    <row r="28" spans="1:16" s="111" customFormat="1" ht="39" customHeight="1">
      <c r="A28" s="33" t="s">
        <v>376</v>
      </c>
      <c r="B28" s="112" t="s">
        <v>19</v>
      </c>
      <c r="C28" s="112" t="s">
        <v>369</v>
      </c>
      <c r="D28" s="113" t="s">
        <v>260</v>
      </c>
      <c r="E28" s="114" t="s">
        <v>26</v>
      </c>
      <c r="F28" s="103">
        <v>3</v>
      </c>
      <c r="G28" s="104"/>
      <c r="H28" s="104"/>
      <c r="I28" s="105"/>
      <c r="J28" s="105"/>
      <c r="K28" s="105"/>
      <c r="L28" s="105"/>
      <c r="M28" s="25">
        <f t="shared" si="0"/>
        <v>3</v>
      </c>
      <c r="N28" s="135"/>
      <c r="O28" s="132">
        <f t="shared" si="1"/>
        <v>0</v>
      </c>
      <c r="P28" s="110"/>
    </row>
    <row r="29" spans="1:16" s="111" customFormat="1" ht="39" customHeight="1">
      <c r="A29" s="33" t="s">
        <v>126</v>
      </c>
      <c r="B29" s="112" t="s">
        <v>373</v>
      </c>
      <c r="C29" s="117" t="s">
        <v>402</v>
      </c>
      <c r="D29" s="113" t="s">
        <v>260</v>
      </c>
      <c r="E29" s="114" t="s">
        <v>26</v>
      </c>
      <c r="F29" s="103">
        <v>5</v>
      </c>
      <c r="G29" s="104"/>
      <c r="H29" s="104"/>
      <c r="I29" s="105"/>
      <c r="J29" s="105"/>
      <c r="K29" s="105"/>
      <c r="L29" s="105"/>
      <c r="M29" s="25">
        <f t="shared" si="0"/>
        <v>5</v>
      </c>
      <c r="N29" s="135"/>
      <c r="O29" s="132">
        <f t="shared" si="1"/>
        <v>0</v>
      </c>
      <c r="P29" s="110"/>
    </row>
    <row r="30" spans="1:16" s="111" customFormat="1" ht="39" customHeight="1">
      <c r="A30" s="33" t="s">
        <v>127</v>
      </c>
      <c r="B30" s="112" t="s">
        <v>375</v>
      </c>
      <c r="C30" s="118" t="s">
        <v>374</v>
      </c>
      <c r="D30" s="113" t="s">
        <v>299</v>
      </c>
      <c r="E30" s="114" t="s">
        <v>26</v>
      </c>
      <c r="F30" s="103">
        <v>5</v>
      </c>
      <c r="G30" s="104"/>
      <c r="H30" s="104"/>
      <c r="I30" s="105"/>
      <c r="J30" s="105"/>
      <c r="K30" s="105"/>
      <c r="L30" s="105"/>
      <c r="M30" s="25">
        <f t="shared" si="0"/>
        <v>5</v>
      </c>
      <c r="N30" s="135"/>
      <c r="O30" s="132">
        <f t="shared" si="1"/>
        <v>0</v>
      </c>
      <c r="P30" s="110"/>
    </row>
    <row r="31" spans="1:16" s="107" customFormat="1" ht="39" customHeight="1">
      <c r="A31" s="33" t="s">
        <v>128</v>
      </c>
      <c r="B31" s="112" t="s">
        <v>80</v>
      </c>
      <c r="C31" s="112" t="s">
        <v>81</v>
      </c>
      <c r="D31" s="113" t="s">
        <v>299</v>
      </c>
      <c r="E31" s="114" t="s">
        <v>26</v>
      </c>
      <c r="F31" s="103">
        <v>1</v>
      </c>
      <c r="G31" s="104"/>
      <c r="H31" s="104"/>
      <c r="I31" s="105"/>
      <c r="J31" s="105"/>
      <c r="K31" s="105"/>
      <c r="L31" s="105"/>
      <c r="M31" s="25">
        <f t="shared" si="0"/>
        <v>1</v>
      </c>
      <c r="N31" s="135"/>
      <c r="O31" s="132">
        <f t="shared" si="1"/>
        <v>0</v>
      </c>
      <c r="P31" s="106"/>
    </row>
    <row r="32" spans="1:16" s="29" customFormat="1" ht="63" customHeight="1">
      <c r="A32" s="33" t="s">
        <v>129</v>
      </c>
      <c r="B32" s="23" t="s">
        <v>22</v>
      </c>
      <c r="C32" s="23" t="s">
        <v>23</v>
      </c>
      <c r="D32" s="24"/>
      <c r="E32" s="22" t="s">
        <v>14</v>
      </c>
      <c r="F32" s="17">
        <v>3</v>
      </c>
      <c r="G32" s="54"/>
      <c r="H32" s="25"/>
      <c r="I32" s="54"/>
      <c r="J32" s="54"/>
      <c r="K32" s="54"/>
      <c r="L32" s="54"/>
      <c r="M32" s="25">
        <f t="shared" si="0"/>
        <v>3</v>
      </c>
      <c r="N32" s="136"/>
      <c r="O32" s="132">
        <f t="shared" si="1"/>
        <v>0</v>
      </c>
      <c r="P32" s="26"/>
    </row>
    <row r="33" spans="1:16" s="29" customFormat="1" ht="36.75" customHeight="1">
      <c r="A33" s="33" t="s">
        <v>130</v>
      </c>
      <c r="B33" s="66" t="s">
        <v>182</v>
      </c>
      <c r="C33" s="58" t="s">
        <v>183</v>
      </c>
      <c r="D33" s="24"/>
      <c r="E33" s="34" t="s">
        <v>26</v>
      </c>
      <c r="F33" s="17">
        <v>2</v>
      </c>
      <c r="G33" s="54"/>
      <c r="H33" s="25"/>
      <c r="I33" s="54"/>
      <c r="J33" s="54"/>
      <c r="K33" s="54"/>
      <c r="L33" s="54"/>
      <c r="M33" s="25">
        <f t="shared" si="0"/>
        <v>2</v>
      </c>
      <c r="N33" s="136"/>
      <c r="O33" s="132">
        <f t="shared" si="1"/>
        <v>0</v>
      </c>
      <c r="P33" s="26"/>
    </row>
    <row r="34" spans="1:16" s="29" customFormat="1" ht="45" customHeight="1">
      <c r="A34" s="33" t="s">
        <v>221</v>
      </c>
      <c r="B34" s="91" t="s">
        <v>184</v>
      </c>
      <c r="C34" s="89" t="s">
        <v>185</v>
      </c>
      <c r="D34" s="24"/>
      <c r="E34" s="34" t="s">
        <v>26</v>
      </c>
      <c r="F34" s="17">
        <v>2</v>
      </c>
      <c r="G34" s="54"/>
      <c r="H34" s="25">
        <v>2</v>
      </c>
      <c r="I34" s="54"/>
      <c r="J34" s="54"/>
      <c r="K34" s="25"/>
      <c r="L34" s="54"/>
      <c r="M34" s="25">
        <f t="shared" si="0"/>
        <v>4</v>
      </c>
      <c r="N34" s="136"/>
      <c r="O34" s="132">
        <f t="shared" si="1"/>
        <v>0</v>
      </c>
      <c r="P34" s="26"/>
    </row>
    <row r="35" spans="1:16" s="29" customFormat="1" ht="34.5" customHeight="1">
      <c r="A35" s="33" t="s">
        <v>131</v>
      </c>
      <c r="B35" s="88" t="s">
        <v>114</v>
      </c>
      <c r="C35" s="89" t="s">
        <v>115</v>
      </c>
      <c r="D35" s="62"/>
      <c r="E35" s="59" t="s">
        <v>116</v>
      </c>
      <c r="F35" s="67">
        <v>2</v>
      </c>
      <c r="G35" s="68"/>
      <c r="H35" s="69"/>
      <c r="I35" s="68"/>
      <c r="J35" s="68"/>
      <c r="K35" s="68"/>
      <c r="L35" s="69">
        <v>2</v>
      </c>
      <c r="M35" s="25">
        <f t="shared" si="0"/>
        <v>4</v>
      </c>
      <c r="N35" s="136"/>
      <c r="O35" s="132">
        <f t="shared" si="1"/>
        <v>0</v>
      </c>
      <c r="P35" s="26"/>
    </row>
    <row r="36" spans="1:16" s="29" customFormat="1" ht="39.75" customHeight="1">
      <c r="A36" s="33" t="s">
        <v>132</v>
      </c>
      <c r="B36" s="90" t="s">
        <v>117</v>
      </c>
      <c r="C36" s="90" t="s">
        <v>118</v>
      </c>
      <c r="D36" s="72"/>
      <c r="E36" s="73" t="s">
        <v>116</v>
      </c>
      <c r="F36" s="74">
        <v>2</v>
      </c>
      <c r="G36" s="101"/>
      <c r="H36" s="75"/>
      <c r="I36" s="76"/>
      <c r="J36" s="76"/>
      <c r="K36" s="76"/>
      <c r="L36" s="75">
        <v>1</v>
      </c>
      <c r="M36" s="25">
        <f t="shared" si="0"/>
        <v>3</v>
      </c>
      <c r="N36" s="136"/>
      <c r="O36" s="132">
        <f t="shared" si="1"/>
        <v>0</v>
      </c>
      <c r="P36" s="26"/>
    </row>
    <row r="37" spans="1:16" s="29" customFormat="1" ht="39.75" customHeight="1">
      <c r="A37" s="33" t="s">
        <v>133</v>
      </c>
      <c r="B37" s="88" t="s">
        <v>186</v>
      </c>
      <c r="C37" s="89" t="s">
        <v>187</v>
      </c>
      <c r="D37" s="62"/>
      <c r="E37" s="59" t="s">
        <v>26</v>
      </c>
      <c r="F37" s="67">
        <v>1</v>
      </c>
      <c r="G37" s="77"/>
      <c r="H37" s="69"/>
      <c r="I37" s="70">
        <v>1</v>
      </c>
      <c r="J37" s="68"/>
      <c r="K37" s="68"/>
      <c r="L37" s="69"/>
      <c r="M37" s="25">
        <f t="shared" si="0"/>
        <v>2</v>
      </c>
      <c r="N37" s="136"/>
      <c r="O37" s="132">
        <f t="shared" si="1"/>
        <v>0</v>
      </c>
      <c r="P37" s="26"/>
    </row>
    <row r="38" spans="1:16" s="29" customFormat="1" ht="39.75" customHeight="1">
      <c r="A38" s="33" t="s">
        <v>134</v>
      </c>
      <c r="B38" s="88" t="s">
        <v>186</v>
      </c>
      <c r="C38" s="89" t="s">
        <v>188</v>
      </c>
      <c r="D38" s="62"/>
      <c r="E38" s="59" t="s">
        <v>26</v>
      </c>
      <c r="F38" s="67">
        <v>2</v>
      </c>
      <c r="G38" s="67">
        <v>1</v>
      </c>
      <c r="H38" s="69"/>
      <c r="I38" s="70">
        <v>1</v>
      </c>
      <c r="J38" s="68"/>
      <c r="K38" s="68"/>
      <c r="L38" s="69"/>
      <c r="M38" s="25">
        <f t="shared" si="0"/>
        <v>4</v>
      </c>
      <c r="N38" s="136"/>
      <c r="O38" s="132">
        <f t="shared" si="1"/>
        <v>0</v>
      </c>
      <c r="P38" s="26"/>
    </row>
    <row r="39" spans="1:16" s="29" customFormat="1" ht="39" customHeight="1">
      <c r="A39" s="33" t="s">
        <v>135</v>
      </c>
      <c r="B39" s="23" t="s">
        <v>24</v>
      </c>
      <c r="C39" s="23" t="s">
        <v>25</v>
      </c>
      <c r="D39" s="24"/>
      <c r="E39" s="22" t="s">
        <v>14</v>
      </c>
      <c r="F39" s="17">
        <v>30</v>
      </c>
      <c r="G39" s="54"/>
      <c r="H39" s="25"/>
      <c r="I39" s="25"/>
      <c r="J39" s="25"/>
      <c r="K39" s="25"/>
      <c r="L39" s="25"/>
      <c r="M39" s="25">
        <f t="shared" si="0"/>
        <v>30</v>
      </c>
      <c r="N39" s="136"/>
      <c r="O39" s="132">
        <f t="shared" si="1"/>
        <v>0</v>
      </c>
      <c r="P39" s="26"/>
    </row>
    <row r="40" spans="1:16" s="29" customFormat="1" ht="39" customHeight="1">
      <c r="A40" s="33" t="s">
        <v>136</v>
      </c>
      <c r="B40" s="89" t="s">
        <v>263</v>
      </c>
      <c r="C40" s="89" t="s">
        <v>264</v>
      </c>
      <c r="D40" s="24"/>
      <c r="E40" s="22" t="s">
        <v>14</v>
      </c>
      <c r="F40" s="17">
        <v>5</v>
      </c>
      <c r="G40" s="54"/>
      <c r="H40" s="25">
        <v>2</v>
      </c>
      <c r="I40" s="25"/>
      <c r="J40" s="25"/>
      <c r="K40" s="25"/>
      <c r="L40" s="25"/>
      <c r="M40" s="25">
        <f t="shared" si="0"/>
        <v>7</v>
      </c>
      <c r="N40" s="136"/>
      <c r="O40" s="132">
        <f t="shared" si="1"/>
        <v>0</v>
      </c>
      <c r="P40" s="26"/>
    </row>
    <row r="41" spans="1:16" s="29" customFormat="1" ht="39" customHeight="1">
      <c r="A41" s="33" t="s">
        <v>137</v>
      </c>
      <c r="B41" s="89" t="s">
        <v>265</v>
      </c>
      <c r="C41" s="89" t="s">
        <v>266</v>
      </c>
      <c r="D41" s="24"/>
      <c r="E41" s="22" t="s">
        <v>14</v>
      </c>
      <c r="F41" s="17"/>
      <c r="G41" s="54"/>
      <c r="H41" s="25"/>
      <c r="I41" s="25"/>
      <c r="J41" s="25"/>
      <c r="K41" s="25"/>
      <c r="L41" s="25">
        <v>15</v>
      </c>
      <c r="M41" s="25">
        <f t="shared" si="0"/>
        <v>15</v>
      </c>
      <c r="N41" s="136"/>
      <c r="O41" s="132">
        <f t="shared" si="1"/>
        <v>0</v>
      </c>
      <c r="P41" s="26"/>
    </row>
    <row r="42" spans="1:16" s="29" customFormat="1" ht="39" customHeight="1">
      <c r="A42" s="33" t="s">
        <v>138</v>
      </c>
      <c r="B42" s="89" t="s">
        <v>267</v>
      </c>
      <c r="C42" s="89" t="s">
        <v>268</v>
      </c>
      <c r="D42" s="24"/>
      <c r="E42" s="22" t="s">
        <v>14</v>
      </c>
      <c r="F42" s="17"/>
      <c r="G42" s="54"/>
      <c r="H42" s="25">
        <v>2</v>
      </c>
      <c r="I42" s="25"/>
      <c r="J42" s="25"/>
      <c r="K42" s="25"/>
      <c r="L42" s="25"/>
      <c r="M42" s="25">
        <f t="shared" si="0"/>
        <v>2</v>
      </c>
      <c r="N42" s="136"/>
      <c r="O42" s="132">
        <f t="shared" si="1"/>
        <v>0</v>
      </c>
      <c r="P42" s="26"/>
    </row>
    <row r="43" spans="1:16" s="29" customFormat="1" ht="39" customHeight="1">
      <c r="A43" s="33" t="s">
        <v>139</v>
      </c>
      <c r="B43" s="89" t="s">
        <v>269</v>
      </c>
      <c r="C43" s="89" t="s">
        <v>270</v>
      </c>
      <c r="D43" s="24"/>
      <c r="E43" s="22" t="s">
        <v>14</v>
      </c>
      <c r="F43" s="17"/>
      <c r="G43" s="54"/>
      <c r="H43" s="25">
        <v>1</v>
      </c>
      <c r="I43" s="25"/>
      <c r="J43" s="25"/>
      <c r="K43" s="25"/>
      <c r="L43" s="25"/>
      <c r="M43" s="25">
        <f t="shared" si="0"/>
        <v>1</v>
      </c>
      <c r="N43" s="136"/>
      <c r="O43" s="132">
        <f t="shared" si="1"/>
        <v>0</v>
      </c>
      <c r="P43" s="26"/>
    </row>
    <row r="44" spans="1:16" s="29" customFormat="1" ht="39" customHeight="1">
      <c r="A44" s="33" t="s">
        <v>140</v>
      </c>
      <c r="B44" s="89" t="s">
        <v>261</v>
      </c>
      <c r="C44" s="89" t="s">
        <v>262</v>
      </c>
      <c r="D44" s="24"/>
      <c r="E44" s="22" t="s">
        <v>26</v>
      </c>
      <c r="F44" s="17">
        <v>5</v>
      </c>
      <c r="G44" s="54"/>
      <c r="H44" s="25">
        <v>1</v>
      </c>
      <c r="I44" s="25"/>
      <c r="J44" s="25"/>
      <c r="K44" s="25"/>
      <c r="L44" s="25"/>
      <c r="M44" s="25">
        <f t="shared" si="0"/>
        <v>6</v>
      </c>
      <c r="N44" s="136"/>
      <c r="O44" s="132">
        <f t="shared" si="1"/>
        <v>0</v>
      </c>
      <c r="P44" s="26"/>
    </row>
    <row r="45" spans="1:16" s="29" customFormat="1" ht="39" customHeight="1">
      <c r="A45" s="33" t="s">
        <v>141</v>
      </c>
      <c r="B45" s="88" t="s">
        <v>189</v>
      </c>
      <c r="C45" s="89" t="s">
        <v>190</v>
      </c>
      <c r="D45" s="24"/>
      <c r="E45" s="22" t="s">
        <v>14</v>
      </c>
      <c r="F45" s="17"/>
      <c r="G45" s="54"/>
      <c r="H45" s="25"/>
      <c r="I45" s="25"/>
      <c r="J45" s="25">
        <v>2</v>
      </c>
      <c r="K45" s="25"/>
      <c r="L45" s="25">
        <v>1</v>
      </c>
      <c r="M45" s="25">
        <f t="shared" si="0"/>
        <v>3</v>
      </c>
      <c r="N45" s="136"/>
      <c r="O45" s="132">
        <f t="shared" si="1"/>
        <v>0</v>
      </c>
      <c r="P45" s="26"/>
    </row>
    <row r="46" spans="1:16" s="29" customFormat="1" ht="39" customHeight="1">
      <c r="A46" s="33" t="s">
        <v>142</v>
      </c>
      <c r="B46" s="90" t="s">
        <v>191</v>
      </c>
      <c r="C46" s="90" t="s">
        <v>192</v>
      </c>
      <c r="D46" s="78"/>
      <c r="E46" s="79" t="s">
        <v>14</v>
      </c>
      <c r="F46" s="84"/>
      <c r="G46" s="81">
        <v>2</v>
      </c>
      <c r="H46" s="81"/>
      <c r="I46" s="81"/>
      <c r="J46" s="81"/>
      <c r="K46" s="81"/>
      <c r="L46" s="81"/>
      <c r="M46" s="25">
        <f t="shared" si="0"/>
        <v>2</v>
      </c>
      <c r="N46" s="137"/>
      <c r="O46" s="132">
        <f t="shared" si="1"/>
        <v>0</v>
      </c>
      <c r="P46" s="82"/>
    </row>
    <row r="47" spans="1:16" ht="34.5" customHeight="1">
      <c r="A47" s="33" t="s">
        <v>143</v>
      </c>
      <c r="B47" s="92" t="s">
        <v>27</v>
      </c>
      <c r="C47" s="92" t="s">
        <v>272</v>
      </c>
      <c r="D47" s="83"/>
      <c r="E47" s="22" t="s">
        <v>14</v>
      </c>
      <c r="F47" s="17">
        <v>36</v>
      </c>
      <c r="G47" s="81">
        <v>10</v>
      </c>
      <c r="H47" s="80"/>
      <c r="I47" s="80"/>
      <c r="J47" s="80"/>
      <c r="K47" s="80"/>
      <c r="L47" s="80"/>
      <c r="M47" s="25">
        <f t="shared" si="0"/>
        <v>46</v>
      </c>
      <c r="N47" s="34"/>
      <c r="O47" s="132">
        <f t="shared" si="1"/>
        <v>0</v>
      </c>
      <c r="P47" s="83"/>
    </row>
    <row r="48" spans="1:16" ht="34.5" customHeight="1">
      <c r="A48" s="33" t="s">
        <v>144</v>
      </c>
      <c r="B48" s="58" t="s">
        <v>27</v>
      </c>
      <c r="C48" s="58" t="s">
        <v>193</v>
      </c>
      <c r="D48" s="83"/>
      <c r="E48" s="22" t="s">
        <v>14</v>
      </c>
      <c r="F48" s="17">
        <v>60</v>
      </c>
      <c r="G48" s="80"/>
      <c r="H48" s="80"/>
      <c r="I48" s="80"/>
      <c r="J48" s="80"/>
      <c r="K48" s="80"/>
      <c r="L48" s="80"/>
      <c r="M48" s="25">
        <f t="shared" si="0"/>
        <v>60</v>
      </c>
      <c r="N48" s="34"/>
      <c r="O48" s="132">
        <f t="shared" si="1"/>
        <v>0</v>
      </c>
      <c r="P48" s="83"/>
    </row>
    <row r="49" spans="1:16" ht="34.5" customHeight="1">
      <c r="A49" s="33" t="s">
        <v>145</v>
      </c>
      <c r="B49" s="58" t="s">
        <v>27</v>
      </c>
      <c r="C49" s="58" t="s">
        <v>194</v>
      </c>
      <c r="D49" s="83"/>
      <c r="E49" s="22" t="s">
        <v>14</v>
      </c>
      <c r="F49" s="17">
        <v>36</v>
      </c>
      <c r="G49" s="80"/>
      <c r="H49" s="81">
        <v>5</v>
      </c>
      <c r="I49" s="81"/>
      <c r="J49" s="81">
        <v>3</v>
      </c>
      <c r="K49" s="80"/>
      <c r="L49" s="80"/>
      <c r="M49" s="25">
        <f t="shared" si="0"/>
        <v>44</v>
      </c>
      <c r="N49" s="34"/>
      <c r="O49" s="132">
        <f t="shared" si="1"/>
        <v>0</v>
      </c>
      <c r="P49" s="83"/>
    </row>
    <row r="50" spans="1:16" s="29" customFormat="1" ht="33" customHeight="1">
      <c r="A50" s="33" t="s">
        <v>146</v>
      </c>
      <c r="B50" s="23" t="s">
        <v>28</v>
      </c>
      <c r="C50" s="23" t="s">
        <v>79</v>
      </c>
      <c r="D50" s="24"/>
      <c r="E50" s="22" t="s">
        <v>14</v>
      </c>
      <c r="F50" s="17">
        <v>36</v>
      </c>
      <c r="G50" s="54"/>
      <c r="H50" s="25"/>
      <c r="I50" s="25"/>
      <c r="J50" s="25">
        <v>7</v>
      </c>
      <c r="K50" s="25"/>
      <c r="L50" s="25"/>
      <c r="M50" s="25">
        <f t="shared" si="0"/>
        <v>43</v>
      </c>
      <c r="N50" s="136"/>
      <c r="O50" s="132">
        <f t="shared" si="1"/>
        <v>0</v>
      </c>
      <c r="P50" s="26"/>
    </row>
    <row r="51" spans="1:16" s="29" customFormat="1" ht="33" customHeight="1">
      <c r="A51" s="33" t="s">
        <v>147</v>
      </c>
      <c r="B51" s="23" t="s">
        <v>28</v>
      </c>
      <c r="C51" s="23" t="s">
        <v>78</v>
      </c>
      <c r="D51" s="24"/>
      <c r="E51" s="22" t="s">
        <v>14</v>
      </c>
      <c r="F51" s="17">
        <v>36</v>
      </c>
      <c r="G51" s="54"/>
      <c r="H51" s="25"/>
      <c r="I51" s="25"/>
      <c r="J51" s="25"/>
      <c r="K51" s="25"/>
      <c r="L51" s="25"/>
      <c r="M51" s="25">
        <f t="shared" si="0"/>
        <v>36</v>
      </c>
      <c r="N51" s="136"/>
      <c r="O51" s="132">
        <f t="shared" si="1"/>
        <v>0</v>
      </c>
      <c r="P51" s="26"/>
    </row>
    <row r="52" spans="1:16" s="29" customFormat="1" ht="33" customHeight="1">
      <c r="A52" s="33" t="s">
        <v>148</v>
      </c>
      <c r="B52" s="23" t="s">
        <v>28</v>
      </c>
      <c r="C52" s="23" t="s">
        <v>77</v>
      </c>
      <c r="D52" s="24"/>
      <c r="E52" s="22" t="s">
        <v>14</v>
      </c>
      <c r="F52" s="17">
        <v>36</v>
      </c>
      <c r="G52" s="54"/>
      <c r="H52" s="25"/>
      <c r="I52" s="25"/>
      <c r="J52" s="25"/>
      <c r="K52" s="25"/>
      <c r="L52" s="25"/>
      <c r="M52" s="25">
        <f t="shared" si="0"/>
        <v>36</v>
      </c>
      <c r="N52" s="136"/>
      <c r="O52" s="132">
        <f t="shared" si="1"/>
        <v>0</v>
      </c>
      <c r="P52" s="26"/>
    </row>
    <row r="53" spans="1:16" s="29" customFormat="1" ht="33" customHeight="1">
      <c r="A53" s="33" t="s">
        <v>149</v>
      </c>
      <c r="B53" s="23" t="s">
        <v>28</v>
      </c>
      <c r="C53" s="23" t="s">
        <v>76</v>
      </c>
      <c r="D53" s="24"/>
      <c r="E53" s="22" t="s">
        <v>14</v>
      </c>
      <c r="F53" s="17">
        <v>36</v>
      </c>
      <c r="G53" s="54"/>
      <c r="H53" s="54"/>
      <c r="I53" s="25"/>
      <c r="J53" s="25"/>
      <c r="K53" s="25"/>
      <c r="L53" s="25"/>
      <c r="M53" s="25">
        <f t="shared" si="0"/>
        <v>36</v>
      </c>
      <c r="N53" s="136"/>
      <c r="O53" s="132">
        <f t="shared" si="1"/>
        <v>0</v>
      </c>
      <c r="P53" s="26"/>
    </row>
    <row r="54" spans="1:16" s="29" customFormat="1" ht="39" customHeight="1">
      <c r="A54" s="33" t="s">
        <v>150</v>
      </c>
      <c r="B54" s="23" t="s">
        <v>29</v>
      </c>
      <c r="C54" s="32" t="s">
        <v>30</v>
      </c>
      <c r="D54" s="24"/>
      <c r="E54" s="22" t="s">
        <v>14</v>
      </c>
      <c r="F54" s="17">
        <v>60</v>
      </c>
      <c r="G54" s="54"/>
      <c r="H54" s="25"/>
      <c r="I54" s="25"/>
      <c r="J54" s="25"/>
      <c r="K54" s="25"/>
      <c r="L54" s="25"/>
      <c r="M54" s="25">
        <f t="shared" si="0"/>
        <v>60</v>
      </c>
      <c r="N54" s="136"/>
      <c r="O54" s="132">
        <f t="shared" si="1"/>
        <v>0</v>
      </c>
      <c r="P54" s="26"/>
    </row>
    <row r="55" spans="1:16" s="29" customFormat="1" ht="39" customHeight="1">
      <c r="A55" s="33" t="s">
        <v>151</v>
      </c>
      <c r="B55" s="88" t="s">
        <v>195</v>
      </c>
      <c r="C55" s="89" t="s">
        <v>196</v>
      </c>
      <c r="D55" s="24"/>
      <c r="E55" s="22" t="s">
        <v>14</v>
      </c>
      <c r="F55" s="17">
        <v>5</v>
      </c>
      <c r="G55" s="25">
        <v>5</v>
      </c>
      <c r="H55" s="25"/>
      <c r="I55" s="25"/>
      <c r="J55" s="25">
        <v>1</v>
      </c>
      <c r="K55" s="25"/>
      <c r="L55" s="25"/>
      <c r="M55" s="25">
        <f t="shared" si="0"/>
        <v>11</v>
      </c>
      <c r="N55" s="136"/>
      <c r="O55" s="132">
        <f t="shared" si="1"/>
        <v>0</v>
      </c>
      <c r="P55" s="26"/>
    </row>
    <row r="56" spans="1:16" s="29" customFormat="1" ht="39" customHeight="1">
      <c r="A56" s="33" t="s">
        <v>152</v>
      </c>
      <c r="B56" s="88" t="s">
        <v>197</v>
      </c>
      <c r="C56" s="89" t="s">
        <v>198</v>
      </c>
      <c r="D56" s="24"/>
      <c r="E56" s="22" t="s">
        <v>92</v>
      </c>
      <c r="F56" s="17"/>
      <c r="G56" s="25">
        <v>1</v>
      </c>
      <c r="H56" s="25"/>
      <c r="I56" s="25"/>
      <c r="J56" s="25"/>
      <c r="K56" s="25">
        <v>2</v>
      </c>
      <c r="L56" s="25"/>
      <c r="M56" s="25">
        <f t="shared" si="0"/>
        <v>3</v>
      </c>
      <c r="N56" s="136"/>
      <c r="O56" s="132">
        <f t="shared" si="1"/>
        <v>0</v>
      </c>
      <c r="P56" s="26"/>
    </row>
    <row r="57" spans="1:16" s="29" customFormat="1" ht="39" customHeight="1">
      <c r="A57" s="33" t="s">
        <v>153</v>
      </c>
      <c r="B57" s="86" t="s">
        <v>31</v>
      </c>
      <c r="C57" s="86" t="s">
        <v>32</v>
      </c>
      <c r="D57" s="78"/>
      <c r="E57" s="79" t="s">
        <v>26</v>
      </c>
      <c r="F57" s="84">
        <v>4</v>
      </c>
      <c r="G57" s="87"/>
      <c r="H57" s="87"/>
      <c r="I57" s="81"/>
      <c r="J57" s="81"/>
      <c r="K57" s="81"/>
      <c r="L57" s="81"/>
      <c r="M57" s="25">
        <f t="shared" si="0"/>
        <v>4</v>
      </c>
      <c r="N57" s="137"/>
      <c r="O57" s="132">
        <f t="shared" si="1"/>
        <v>0</v>
      </c>
      <c r="P57" s="82"/>
    </row>
    <row r="58" spans="1:16" s="29" customFormat="1" ht="33" customHeight="1">
      <c r="A58" s="33" t="s">
        <v>154</v>
      </c>
      <c r="B58" s="23" t="s">
        <v>33</v>
      </c>
      <c r="C58" s="23" t="s">
        <v>34</v>
      </c>
      <c r="D58" s="24"/>
      <c r="E58" s="22" t="s">
        <v>26</v>
      </c>
      <c r="F58" s="17">
        <v>6</v>
      </c>
      <c r="G58" s="54"/>
      <c r="H58" s="25">
        <v>4</v>
      </c>
      <c r="I58" s="25"/>
      <c r="J58" s="25"/>
      <c r="K58" s="25"/>
      <c r="L58" s="25"/>
      <c r="M58" s="25">
        <f t="shared" si="0"/>
        <v>10</v>
      </c>
      <c r="N58" s="136"/>
      <c r="O58" s="132">
        <f t="shared" si="1"/>
        <v>0</v>
      </c>
      <c r="P58" s="26"/>
    </row>
    <row r="59" spans="1:16" s="29" customFormat="1" ht="33" customHeight="1">
      <c r="A59" s="33" t="s">
        <v>155</v>
      </c>
      <c r="B59" s="23" t="s">
        <v>33</v>
      </c>
      <c r="C59" s="23" t="s">
        <v>35</v>
      </c>
      <c r="D59" s="24"/>
      <c r="E59" s="22" t="s">
        <v>26</v>
      </c>
      <c r="F59" s="17">
        <v>7</v>
      </c>
      <c r="G59" s="54"/>
      <c r="H59" s="25"/>
      <c r="I59" s="25"/>
      <c r="J59" s="25"/>
      <c r="K59" s="25"/>
      <c r="L59" s="25"/>
      <c r="M59" s="25">
        <f t="shared" si="0"/>
        <v>7</v>
      </c>
      <c r="N59" s="136"/>
      <c r="O59" s="132">
        <f t="shared" si="1"/>
        <v>0</v>
      </c>
      <c r="P59" s="26"/>
    </row>
    <row r="60" spans="1:16" s="29" customFormat="1" ht="33" customHeight="1">
      <c r="A60" s="33" t="s">
        <v>156</v>
      </c>
      <c r="B60" s="23" t="s">
        <v>33</v>
      </c>
      <c r="C60" s="23" t="s">
        <v>36</v>
      </c>
      <c r="D60" s="24"/>
      <c r="E60" s="22" t="s">
        <v>26</v>
      </c>
      <c r="F60" s="17">
        <v>6</v>
      </c>
      <c r="G60" s="25">
        <v>3</v>
      </c>
      <c r="H60" s="25"/>
      <c r="I60" s="25"/>
      <c r="J60" s="25"/>
      <c r="K60" s="25"/>
      <c r="L60" s="25">
        <v>1</v>
      </c>
      <c r="M60" s="25">
        <f t="shared" si="0"/>
        <v>10</v>
      </c>
      <c r="N60" s="136"/>
      <c r="O60" s="132">
        <f t="shared" si="1"/>
        <v>0</v>
      </c>
      <c r="P60" s="26"/>
    </row>
    <row r="61" spans="1:16" s="29" customFormat="1" ht="33" customHeight="1">
      <c r="A61" s="33" t="s">
        <v>157</v>
      </c>
      <c r="B61" s="23" t="s">
        <v>33</v>
      </c>
      <c r="C61" s="23" t="s">
        <v>199</v>
      </c>
      <c r="D61" s="24"/>
      <c r="E61" s="22" t="s">
        <v>26</v>
      </c>
      <c r="F61" s="17">
        <v>3</v>
      </c>
      <c r="G61" s="54"/>
      <c r="H61" s="25"/>
      <c r="I61" s="25"/>
      <c r="J61" s="25"/>
      <c r="K61" s="25"/>
      <c r="L61" s="25"/>
      <c r="M61" s="25">
        <f t="shared" si="0"/>
        <v>3</v>
      </c>
      <c r="N61" s="136"/>
      <c r="O61" s="132">
        <f t="shared" si="1"/>
        <v>0</v>
      </c>
      <c r="P61" s="26"/>
    </row>
    <row r="62" spans="1:16" s="29" customFormat="1" ht="33" customHeight="1">
      <c r="A62" s="33" t="s">
        <v>158</v>
      </c>
      <c r="B62" s="23" t="s">
        <v>33</v>
      </c>
      <c r="C62" s="23" t="s">
        <v>200</v>
      </c>
      <c r="D62" s="24"/>
      <c r="E62" s="22" t="s">
        <v>26</v>
      </c>
      <c r="F62" s="17">
        <v>5</v>
      </c>
      <c r="G62" s="54"/>
      <c r="H62" s="25">
        <v>1</v>
      </c>
      <c r="I62" s="25"/>
      <c r="J62" s="25"/>
      <c r="K62" s="25"/>
      <c r="L62" s="25"/>
      <c r="M62" s="25">
        <f t="shared" si="0"/>
        <v>6</v>
      </c>
      <c r="N62" s="136"/>
      <c r="O62" s="132">
        <f t="shared" si="1"/>
        <v>0</v>
      </c>
      <c r="P62" s="26"/>
    </row>
    <row r="63" spans="1:16" s="29" customFormat="1" ht="33" customHeight="1">
      <c r="A63" s="33" t="s">
        <v>159</v>
      </c>
      <c r="B63" s="88" t="s">
        <v>203</v>
      </c>
      <c r="C63" s="89" t="s">
        <v>204</v>
      </c>
      <c r="D63" s="24"/>
      <c r="E63" s="22" t="s">
        <v>14</v>
      </c>
      <c r="F63" s="17"/>
      <c r="G63" s="54"/>
      <c r="H63" s="25"/>
      <c r="I63" s="25"/>
      <c r="J63" s="25"/>
      <c r="K63" s="25"/>
      <c r="L63" s="25">
        <v>4</v>
      </c>
      <c r="M63" s="25">
        <f>SUM(F63:L63)</f>
        <v>4</v>
      </c>
      <c r="N63" s="136"/>
      <c r="O63" s="132">
        <f t="shared" si="1"/>
        <v>0</v>
      </c>
      <c r="P63" s="26"/>
    </row>
    <row r="64" spans="1:16" s="29" customFormat="1" ht="33" customHeight="1">
      <c r="A64" s="33" t="s">
        <v>160</v>
      </c>
      <c r="B64" s="88" t="s">
        <v>201</v>
      </c>
      <c r="C64" s="89" t="s">
        <v>202</v>
      </c>
      <c r="D64" s="24"/>
      <c r="E64" s="22" t="s">
        <v>14</v>
      </c>
      <c r="F64" s="17"/>
      <c r="G64" s="54"/>
      <c r="H64" s="25"/>
      <c r="I64" s="25">
        <v>3</v>
      </c>
      <c r="J64" s="25"/>
      <c r="K64" s="25"/>
      <c r="L64" s="25"/>
      <c r="M64" s="25">
        <f t="shared" ref="M64:M75" si="2">SUM(F64:K64)</f>
        <v>3</v>
      </c>
      <c r="N64" s="136"/>
      <c r="O64" s="132">
        <f t="shared" si="1"/>
        <v>0</v>
      </c>
      <c r="P64" s="26"/>
    </row>
    <row r="65" spans="1:16" s="29" customFormat="1" ht="33" customHeight="1">
      <c r="A65" s="33" t="s">
        <v>161</v>
      </c>
      <c r="B65" s="58" t="s">
        <v>205</v>
      </c>
      <c r="C65" s="89" t="s">
        <v>74</v>
      </c>
      <c r="D65" s="24"/>
      <c r="E65" s="22" t="s">
        <v>75</v>
      </c>
      <c r="F65" s="17">
        <v>10</v>
      </c>
      <c r="G65" s="54"/>
      <c r="H65" s="25"/>
      <c r="I65" s="25"/>
      <c r="J65" s="25"/>
      <c r="K65" s="25"/>
      <c r="L65" s="25"/>
      <c r="M65" s="25">
        <f t="shared" si="2"/>
        <v>10</v>
      </c>
      <c r="N65" s="136"/>
      <c r="O65" s="132">
        <f t="shared" si="1"/>
        <v>0</v>
      </c>
      <c r="P65" s="26"/>
    </row>
    <row r="66" spans="1:16" s="29" customFormat="1" ht="33" customHeight="1">
      <c r="A66" s="33" t="s">
        <v>162</v>
      </c>
      <c r="B66" s="58" t="s">
        <v>205</v>
      </c>
      <c r="C66" s="89" t="s">
        <v>206</v>
      </c>
      <c r="D66" s="24"/>
      <c r="E66" s="22" t="s">
        <v>75</v>
      </c>
      <c r="F66" s="17">
        <v>10</v>
      </c>
      <c r="G66" s="54"/>
      <c r="H66" s="25"/>
      <c r="I66" s="25"/>
      <c r="J66" s="25"/>
      <c r="K66" s="25"/>
      <c r="L66" s="25"/>
      <c r="M66" s="25">
        <f t="shared" si="2"/>
        <v>10</v>
      </c>
      <c r="N66" s="136"/>
      <c r="O66" s="132">
        <f t="shared" si="1"/>
        <v>0</v>
      </c>
      <c r="P66" s="26"/>
    </row>
    <row r="67" spans="1:16" s="29" customFormat="1" ht="33" customHeight="1">
      <c r="A67" s="33" t="s">
        <v>163</v>
      </c>
      <c r="B67" s="102" t="s">
        <v>342</v>
      </c>
      <c r="C67" s="89" t="s">
        <v>343</v>
      </c>
      <c r="D67" s="24"/>
      <c r="E67" s="22" t="s">
        <v>26</v>
      </c>
      <c r="F67" s="17">
        <v>4</v>
      </c>
      <c r="G67" s="54"/>
      <c r="H67" s="25"/>
      <c r="I67" s="25">
        <v>1</v>
      </c>
      <c r="J67" s="25"/>
      <c r="K67" s="25"/>
      <c r="L67" s="25"/>
      <c r="M67" s="25">
        <f t="shared" si="2"/>
        <v>5</v>
      </c>
      <c r="N67" s="136"/>
      <c r="O67" s="132">
        <f t="shared" si="1"/>
        <v>0</v>
      </c>
      <c r="P67" s="26"/>
    </row>
    <row r="68" spans="1:16" s="29" customFormat="1" ht="33" customHeight="1">
      <c r="A68" s="33" t="s">
        <v>164</v>
      </c>
      <c r="B68" s="102" t="s">
        <v>344</v>
      </c>
      <c r="C68" s="89" t="s">
        <v>391</v>
      </c>
      <c r="D68" s="24"/>
      <c r="E68" s="22" t="s">
        <v>26</v>
      </c>
      <c r="F68" s="17">
        <v>4</v>
      </c>
      <c r="G68" s="54"/>
      <c r="H68" s="25">
        <v>1</v>
      </c>
      <c r="I68" s="25">
        <v>1</v>
      </c>
      <c r="J68" s="25"/>
      <c r="K68" s="25"/>
      <c r="L68" s="25"/>
      <c r="M68" s="25">
        <f t="shared" si="2"/>
        <v>6</v>
      </c>
      <c r="N68" s="136"/>
      <c r="O68" s="132">
        <f t="shared" si="1"/>
        <v>0</v>
      </c>
      <c r="P68" s="26"/>
    </row>
    <row r="69" spans="1:16" s="29" customFormat="1" ht="33" customHeight="1">
      <c r="A69" s="33" t="s">
        <v>165</v>
      </c>
      <c r="B69" s="102" t="s">
        <v>345</v>
      </c>
      <c r="C69" s="89" t="s">
        <v>346</v>
      </c>
      <c r="D69" s="24"/>
      <c r="E69" s="22" t="s">
        <v>26</v>
      </c>
      <c r="F69" s="17">
        <v>4</v>
      </c>
      <c r="G69" s="54"/>
      <c r="H69" s="25">
        <v>1</v>
      </c>
      <c r="I69" s="25">
        <v>1</v>
      </c>
      <c r="J69" s="25">
        <v>1</v>
      </c>
      <c r="K69" s="25"/>
      <c r="L69" s="25"/>
      <c r="M69" s="25">
        <f t="shared" si="2"/>
        <v>7</v>
      </c>
      <c r="N69" s="136"/>
      <c r="O69" s="132">
        <f t="shared" si="1"/>
        <v>0</v>
      </c>
      <c r="P69" s="26"/>
    </row>
    <row r="70" spans="1:16" s="29" customFormat="1" ht="63" customHeight="1">
      <c r="A70" s="33" t="s">
        <v>166</v>
      </c>
      <c r="B70" s="23" t="s">
        <v>37</v>
      </c>
      <c r="C70" s="23" t="s">
        <v>38</v>
      </c>
      <c r="D70" s="24"/>
      <c r="E70" s="22" t="s">
        <v>14</v>
      </c>
      <c r="F70" s="17">
        <v>24</v>
      </c>
      <c r="G70" s="54"/>
      <c r="H70" s="25"/>
      <c r="I70" s="25"/>
      <c r="J70" s="25"/>
      <c r="K70" s="25"/>
      <c r="L70" s="25"/>
      <c r="M70" s="25">
        <f t="shared" si="2"/>
        <v>24</v>
      </c>
      <c r="N70" s="136"/>
      <c r="O70" s="132">
        <f t="shared" si="1"/>
        <v>0</v>
      </c>
      <c r="P70" s="26"/>
    </row>
    <row r="71" spans="1:16" s="29" customFormat="1" ht="44.25" customHeight="1">
      <c r="A71" s="33" t="s">
        <v>167</v>
      </c>
      <c r="B71" s="89" t="s">
        <v>212</v>
      </c>
      <c r="C71" s="89" t="s">
        <v>213</v>
      </c>
      <c r="D71" s="24"/>
      <c r="E71" s="22" t="s">
        <v>14</v>
      </c>
      <c r="F71" s="17">
        <v>10</v>
      </c>
      <c r="G71" s="54"/>
      <c r="H71" s="54"/>
      <c r="I71" s="25"/>
      <c r="J71" s="25"/>
      <c r="K71" s="25"/>
      <c r="L71" s="25"/>
      <c r="M71" s="25">
        <f t="shared" si="2"/>
        <v>10</v>
      </c>
      <c r="N71" s="136"/>
      <c r="O71" s="132">
        <f t="shared" si="1"/>
        <v>0</v>
      </c>
      <c r="P71" s="26"/>
    </row>
    <row r="72" spans="1:16" s="29" customFormat="1" ht="42.75" customHeight="1">
      <c r="A72" s="33" t="s">
        <v>168</v>
      </c>
      <c r="B72" s="89" t="s">
        <v>212</v>
      </c>
      <c r="C72" s="89" t="s">
        <v>214</v>
      </c>
      <c r="D72" s="24"/>
      <c r="E72" s="22" t="s">
        <v>14</v>
      </c>
      <c r="F72" s="17">
        <v>10</v>
      </c>
      <c r="G72" s="54"/>
      <c r="H72" s="54"/>
      <c r="I72" s="25"/>
      <c r="J72" s="25"/>
      <c r="K72" s="25"/>
      <c r="L72" s="25"/>
      <c r="M72" s="25">
        <f t="shared" si="2"/>
        <v>10</v>
      </c>
      <c r="N72" s="136"/>
      <c r="O72" s="132">
        <f t="shared" si="1"/>
        <v>0</v>
      </c>
      <c r="P72" s="26"/>
    </row>
    <row r="73" spans="1:16" s="29" customFormat="1" ht="33" customHeight="1">
      <c r="A73" s="33" t="s">
        <v>169</v>
      </c>
      <c r="B73" s="23" t="s">
        <v>209</v>
      </c>
      <c r="C73" s="23" t="s">
        <v>401</v>
      </c>
      <c r="D73" s="24" t="s">
        <v>211</v>
      </c>
      <c r="E73" s="22" t="s">
        <v>26</v>
      </c>
      <c r="F73" s="17">
        <v>1</v>
      </c>
      <c r="G73" s="54"/>
      <c r="H73" s="54"/>
      <c r="I73" s="25"/>
      <c r="J73" s="25"/>
      <c r="K73" s="25"/>
      <c r="L73" s="25"/>
      <c r="M73" s="25">
        <f t="shared" si="2"/>
        <v>1</v>
      </c>
      <c r="N73" s="136"/>
      <c r="O73" s="132">
        <f t="shared" si="1"/>
        <v>0</v>
      </c>
      <c r="P73" s="26"/>
    </row>
    <row r="74" spans="1:16" s="29" customFormat="1" ht="33" customHeight="1">
      <c r="A74" s="33" t="s">
        <v>170</v>
      </c>
      <c r="B74" s="23" t="s">
        <v>210</v>
      </c>
      <c r="C74" s="23" t="s">
        <v>400</v>
      </c>
      <c r="D74" s="24" t="s">
        <v>211</v>
      </c>
      <c r="E74" s="22" t="s">
        <v>26</v>
      </c>
      <c r="F74" s="17">
        <v>2</v>
      </c>
      <c r="G74" s="54"/>
      <c r="H74" s="54"/>
      <c r="I74" s="25"/>
      <c r="J74" s="25"/>
      <c r="K74" s="25"/>
      <c r="L74" s="25"/>
      <c r="M74" s="25">
        <f t="shared" si="2"/>
        <v>2</v>
      </c>
      <c r="N74" s="136"/>
      <c r="O74" s="132">
        <f t="shared" si="1"/>
        <v>0</v>
      </c>
      <c r="P74" s="26"/>
    </row>
    <row r="75" spans="1:16" s="29" customFormat="1" ht="33" customHeight="1">
      <c r="A75" s="33" t="s">
        <v>171</v>
      </c>
      <c r="B75" s="93" t="s">
        <v>207</v>
      </c>
      <c r="C75" s="93" t="s">
        <v>208</v>
      </c>
      <c r="D75" s="24"/>
      <c r="E75" s="22" t="s">
        <v>14</v>
      </c>
      <c r="F75" s="17">
        <v>5</v>
      </c>
      <c r="G75" s="54"/>
      <c r="H75" s="54"/>
      <c r="I75" s="25"/>
      <c r="J75" s="25"/>
      <c r="K75" s="25"/>
      <c r="L75" s="25"/>
      <c r="M75" s="25">
        <f t="shared" si="2"/>
        <v>5</v>
      </c>
      <c r="N75" s="136"/>
      <c r="O75" s="132">
        <f t="shared" si="1"/>
        <v>0</v>
      </c>
      <c r="P75" s="26"/>
    </row>
    <row r="76" spans="1:16" s="29" customFormat="1" ht="33" customHeight="1">
      <c r="A76" s="33" t="s">
        <v>172</v>
      </c>
      <c r="B76" s="23" t="s">
        <v>39</v>
      </c>
      <c r="C76" s="23" t="s">
        <v>40</v>
      </c>
      <c r="D76" s="24"/>
      <c r="E76" s="22" t="s">
        <v>26</v>
      </c>
      <c r="F76" s="17">
        <v>30</v>
      </c>
      <c r="G76" s="25">
        <v>1</v>
      </c>
      <c r="H76" s="25">
        <v>20</v>
      </c>
      <c r="I76" s="25">
        <v>2</v>
      </c>
      <c r="J76" s="25">
        <v>2</v>
      </c>
      <c r="K76" s="25">
        <v>5</v>
      </c>
      <c r="L76" s="25">
        <v>6</v>
      </c>
      <c r="M76" s="25">
        <v>66</v>
      </c>
      <c r="N76" s="136"/>
      <c r="O76" s="132">
        <f t="shared" si="1"/>
        <v>0</v>
      </c>
      <c r="P76" s="26"/>
    </row>
    <row r="77" spans="1:16" s="29" customFormat="1" ht="33" customHeight="1">
      <c r="A77" s="33" t="s">
        <v>173</v>
      </c>
      <c r="B77" s="89" t="s">
        <v>215</v>
      </c>
      <c r="C77" s="89" t="s">
        <v>216</v>
      </c>
      <c r="D77" s="24"/>
      <c r="E77" s="22" t="s">
        <v>26</v>
      </c>
      <c r="F77" s="17">
        <v>5</v>
      </c>
      <c r="G77" s="25"/>
      <c r="H77" s="25"/>
      <c r="I77" s="25"/>
      <c r="J77" s="25"/>
      <c r="K77" s="25">
        <v>3</v>
      </c>
      <c r="L77" s="25"/>
      <c r="M77" s="25">
        <f t="shared" ref="M77:M82" si="3">SUM(F77:K77)</f>
        <v>8</v>
      </c>
      <c r="N77" s="136"/>
      <c r="O77" s="132">
        <f t="shared" ref="O77:O134" si="4">N77*M77</f>
        <v>0</v>
      </c>
      <c r="P77" s="26"/>
    </row>
    <row r="78" spans="1:16" s="29" customFormat="1" ht="45.75" customHeight="1">
      <c r="A78" s="33" t="s">
        <v>174</v>
      </c>
      <c r="B78" s="89" t="s">
        <v>217</v>
      </c>
      <c r="C78" s="89" t="s">
        <v>218</v>
      </c>
      <c r="D78" s="24"/>
      <c r="E78" s="22" t="s">
        <v>26</v>
      </c>
      <c r="F78" s="17">
        <v>3</v>
      </c>
      <c r="G78" s="25"/>
      <c r="H78" s="25"/>
      <c r="I78" s="25"/>
      <c r="J78" s="25"/>
      <c r="K78" s="25"/>
      <c r="L78" s="25"/>
      <c r="M78" s="25">
        <f t="shared" si="3"/>
        <v>3</v>
      </c>
      <c r="N78" s="136"/>
      <c r="O78" s="132">
        <f t="shared" si="4"/>
        <v>0</v>
      </c>
      <c r="P78" s="26"/>
    </row>
    <row r="79" spans="1:16" s="29" customFormat="1" ht="32.25" customHeight="1">
      <c r="A79" s="33" t="s">
        <v>175</v>
      </c>
      <c r="B79" s="89" t="s">
        <v>219</v>
      </c>
      <c r="C79" s="89" t="s">
        <v>220</v>
      </c>
      <c r="D79" s="24"/>
      <c r="E79" s="22" t="s">
        <v>14</v>
      </c>
      <c r="F79" s="17">
        <v>2</v>
      </c>
      <c r="G79" s="25"/>
      <c r="H79" s="25">
        <v>10</v>
      </c>
      <c r="I79" s="25"/>
      <c r="J79" s="25"/>
      <c r="K79" s="25"/>
      <c r="L79" s="25"/>
      <c r="M79" s="25">
        <f t="shared" si="3"/>
        <v>12</v>
      </c>
      <c r="N79" s="136"/>
      <c r="O79" s="132">
        <f t="shared" si="4"/>
        <v>0</v>
      </c>
      <c r="P79" s="26"/>
    </row>
    <row r="80" spans="1:16" s="29" customFormat="1" ht="31.5" customHeight="1">
      <c r="A80" s="33" t="s">
        <v>222</v>
      </c>
      <c r="B80" s="89" t="s">
        <v>219</v>
      </c>
      <c r="C80" s="89" t="s">
        <v>244</v>
      </c>
      <c r="D80" s="24"/>
      <c r="E80" s="22" t="s">
        <v>14</v>
      </c>
      <c r="F80" s="17">
        <v>10</v>
      </c>
      <c r="G80" s="25"/>
      <c r="H80" s="25">
        <v>2</v>
      </c>
      <c r="I80" s="25"/>
      <c r="J80" s="25"/>
      <c r="K80" s="25"/>
      <c r="L80" s="25"/>
      <c r="M80" s="25">
        <f t="shared" si="3"/>
        <v>12</v>
      </c>
      <c r="N80" s="136"/>
      <c r="O80" s="132">
        <f t="shared" si="4"/>
        <v>0</v>
      </c>
      <c r="P80" s="26"/>
    </row>
    <row r="81" spans="1:16" s="29" customFormat="1" ht="39" customHeight="1">
      <c r="A81" s="33" t="s">
        <v>223</v>
      </c>
      <c r="B81" s="89" t="s">
        <v>219</v>
      </c>
      <c r="C81" s="89" t="s">
        <v>245</v>
      </c>
      <c r="D81" s="24"/>
      <c r="E81" s="22" t="s">
        <v>14</v>
      </c>
      <c r="F81" s="17">
        <v>2</v>
      </c>
      <c r="G81" s="25"/>
      <c r="H81" s="25">
        <v>2</v>
      </c>
      <c r="I81" s="25"/>
      <c r="J81" s="25"/>
      <c r="K81" s="25"/>
      <c r="L81" s="25"/>
      <c r="M81" s="25">
        <f t="shared" si="3"/>
        <v>4</v>
      </c>
      <c r="N81" s="136"/>
      <c r="O81" s="132">
        <f t="shared" si="4"/>
        <v>0</v>
      </c>
      <c r="P81" s="26"/>
    </row>
    <row r="82" spans="1:16" s="29" customFormat="1" ht="32.25" customHeight="1">
      <c r="A82" s="33" t="s">
        <v>224</v>
      </c>
      <c r="B82" s="89" t="s">
        <v>219</v>
      </c>
      <c r="C82" s="94" t="s">
        <v>246</v>
      </c>
      <c r="D82" s="24"/>
      <c r="E82" s="22" t="s">
        <v>14</v>
      </c>
      <c r="F82" s="17">
        <v>2</v>
      </c>
      <c r="G82" s="25"/>
      <c r="H82" s="25"/>
      <c r="I82" s="25"/>
      <c r="J82" s="25"/>
      <c r="K82" s="25"/>
      <c r="L82" s="25"/>
      <c r="M82" s="25">
        <f t="shared" si="3"/>
        <v>2</v>
      </c>
      <c r="N82" s="136"/>
      <c r="O82" s="132">
        <f t="shared" si="4"/>
        <v>0</v>
      </c>
      <c r="P82" s="26"/>
    </row>
    <row r="83" spans="1:16" s="29" customFormat="1" ht="51" customHeight="1">
      <c r="A83" s="33" t="s">
        <v>225</v>
      </c>
      <c r="B83" s="89" t="s">
        <v>247</v>
      </c>
      <c r="C83" s="94" t="s">
        <v>248</v>
      </c>
      <c r="D83" s="24"/>
      <c r="E83" s="22" t="s">
        <v>26</v>
      </c>
      <c r="F83" s="17"/>
      <c r="G83" s="25"/>
      <c r="H83" s="25">
        <v>1</v>
      </c>
      <c r="I83" s="25"/>
      <c r="J83" s="25"/>
      <c r="K83" s="25"/>
      <c r="L83" s="25"/>
      <c r="M83" s="25">
        <f t="shared" ref="M83:M90" si="5">SUM(F83:L83)</f>
        <v>1</v>
      </c>
      <c r="N83" s="136"/>
      <c r="O83" s="132">
        <f t="shared" si="4"/>
        <v>0</v>
      </c>
      <c r="P83" s="26"/>
    </row>
    <row r="84" spans="1:16" s="29" customFormat="1" ht="39.75" customHeight="1">
      <c r="A84" s="33" t="s">
        <v>226</v>
      </c>
      <c r="B84" s="89" t="s">
        <v>249</v>
      </c>
      <c r="C84" s="89" t="s">
        <v>250</v>
      </c>
      <c r="D84" s="24" t="s">
        <v>252</v>
      </c>
      <c r="E84" s="22" t="s">
        <v>26</v>
      </c>
      <c r="F84" s="17">
        <v>2</v>
      </c>
      <c r="G84" s="25"/>
      <c r="H84" s="25"/>
      <c r="I84" s="25"/>
      <c r="J84" s="25"/>
      <c r="K84" s="25"/>
      <c r="L84" s="25">
        <v>2</v>
      </c>
      <c r="M84" s="25">
        <f t="shared" si="5"/>
        <v>4</v>
      </c>
      <c r="N84" s="136"/>
      <c r="O84" s="132">
        <f t="shared" si="4"/>
        <v>0</v>
      </c>
      <c r="P84" s="26"/>
    </row>
    <row r="85" spans="1:16" s="29" customFormat="1" ht="38.25" customHeight="1">
      <c r="A85" s="33" t="s">
        <v>227</v>
      </c>
      <c r="B85" s="89" t="s">
        <v>249</v>
      </c>
      <c r="C85" s="94" t="s">
        <v>277</v>
      </c>
      <c r="D85" s="24" t="s">
        <v>251</v>
      </c>
      <c r="E85" s="22" t="s">
        <v>26</v>
      </c>
      <c r="F85" s="17">
        <v>1</v>
      </c>
      <c r="G85" s="25"/>
      <c r="H85" s="25"/>
      <c r="I85" s="25"/>
      <c r="J85" s="25"/>
      <c r="K85" s="25"/>
      <c r="L85" s="25"/>
      <c r="M85" s="25">
        <f t="shared" si="5"/>
        <v>1</v>
      </c>
      <c r="N85" s="136"/>
      <c r="O85" s="132">
        <f t="shared" si="4"/>
        <v>0</v>
      </c>
      <c r="P85" s="26"/>
    </row>
    <row r="86" spans="1:16" s="29" customFormat="1" ht="51" customHeight="1">
      <c r="A86" s="33" t="s">
        <v>228</v>
      </c>
      <c r="B86" s="89" t="s">
        <v>253</v>
      </c>
      <c r="C86" s="89" t="s">
        <v>254</v>
      </c>
      <c r="D86" s="24"/>
      <c r="E86" s="22" t="s">
        <v>181</v>
      </c>
      <c r="F86" s="17">
        <v>3</v>
      </c>
      <c r="G86" s="25"/>
      <c r="H86" s="25"/>
      <c r="I86" s="25"/>
      <c r="J86" s="25"/>
      <c r="K86" s="25">
        <v>2</v>
      </c>
      <c r="L86" s="25"/>
      <c r="M86" s="25">
        <f t="shared" si="5"/>
        <v>5</v>
      </c>
      <c r="N86" s="136"/>
      <c r="O86" s="132">
        <f t="shared" si="4"/>
        <v>0</v>
      </c>
      <c r="P86" s="26"/>
    </row>
    <row r="87" spans="1:16" s="29" customFormat="1" ht="47.25" customHeight="1">
      <c r="A87" s="33" t="s">
        <v>229</v>
      </c>
      <c r="B87" s="89" t="s">
        <v>255</v>
      </c>
      <c r="C87" s="89" t="s">
        <v>256</v>
      </c>
      <c r="D87" s="24"/>
      <c r="E87" s="22" t="s">
        <v>14</v>
      </c>
      <c r="F87" s="17">
        <v>2</v>
      </c>
      <c r="G87" s="25"/>
      <c r="H87" s="25"/>
      <c r="I87" s="25"/>
      <c r="J87" s="25"/>
      <c r="K87" s="25">
        <v>1</v>
      </c>
      <c r="L87" s="25"/>
      <c r="M87" s="25">
        <f t="shared" si="5"/>
        <v>3</v>
      </c>
      <c r="N87" s="136"/>
      <c r="O87" s="132">
        <f t="shared" si="4"/>
        <v>0</v>
      </c>
      <c r="P87" s="26"/>
    </row>
    <row r="88" spans="1:16" s="29" customFormat="1" ht="45" customHeight="1">
      <c r="A88" s="33" t="s">
        <v>230</v>
      </c>
      <c r="B88" s="89" t="s">
        <v>257</v>
      </c>
      <c r="C88" s="89" t="s">
        <v>258</v>
      </c>
      <c r="D88" s="24"/>
      <c r="E88" s="22" t="s">
        <v>14</v>
      </c>
      <c r="F88" s="17"/>
      <c r="G88" s="25"/>
      <c r="H88" s="25"/>
      <c r="I88" s="25"/>
      <c r="J88" s="25"/>
      <c r="K88" s="25">
        <v>1</v>
      </c>
      <c r="L88" s="25"/>
      <c r="M88" s="25">
        <f t="shared" si="5"/>
        <v>1</v>
      </c>
      <c r="N88" s="136"/>
      <c r="O88" s="132">
        <f t="shared" si="4"/>
        <v>0</v>
      </c>
      <c r="P88" s="26"/>
    </row>
    <row r="89" spans="1:16" s="29" customFormat="1" ht="33" customHeight="1">
      <c r="A89" s="33" t="s">
        <v>231</v>
      </c>
      <c r="B89" s="28" t="s">
        <v>41</v>
      </c>
      <c r="C89" s="23" t="s">
        <v>42</v>
      </c>
      <c r="D89" s="24"/>
      <c r="E89" s="30" t="s">
        <v>14</v>
      </c>
      <c r="F89" s="17">
        <v>5</v>
      </c>
      <c r="G89" s="55"/>
      <c r="H89" s="17">
        <v>5</v>
      </c>
      <c r="I89" s="17"/>
      <c r="J89" s="17"/>
      <c r="K89" s="17"/>
      <c r="L89" s="17"/>
      <c r="M89" s="25">
        <f t="shared" si="5"/>
        <v>10</v>
      </c>
      <c r="N89" s="136"/>
      <c r="O89" s="132">
        <f t="shared" si="4"/>
        <v>0</v>
      </c>
      <c r="P89" s="26"/>
    </row>
    <row r="90" spans="1:16" s="29" customFormat="1" ht="33" customHeight="1">
      <c r="A90" s="33" t="s">
        <v>232</v>
      </c>
      <c r="B90" s="23" t="s">
        <v>43</v>
      </c>
      <c r="C90" s="23" t="s">
        <v>44</v>
      </c>
      <c r="D90" s="27"/>
      <c r="E90" s="22" t="s">
        <v>14</v>
      </c>
      <c r="F90" s="17"/>
      <c r="G90" s="54"/>
      <c r="H90" s="25"/>
      <c r="I90" s="25"/>
      <c r="J90" s="25"/>
      <c r="K90" s="25"/>
      <c r="L90" s="25">
        <v>2</v>
      </c>
      <c r="M90" s="25">
        <f t="shared" si="5"/>
        <v>2</v>
      </c>
      <c r="N90" s="136"/>
      <c r="O90" s="132">
        <f t="shared" si="4"/>
        <v>0</v>
      </c>
      <c r="P90" s="26"/>
    </row>
    <row r="91" spans="1:16" s="29" customFormat="1" ht="33" customHeight="1">
      <c r="A91" s="33" t="s">
        <v>233</v>
      </c>
      <c r="B91" s="23" t="s">
        <v>45</v>
      </c>
      <c r="C91" s="23" t="s">
        <v>46</v>
      </c>
      <c r="D91" s="27"/>
      <c r="E91" s="22" t="s">
        <v>14</v>
      </c>
      <c r="F91" s="17">
        <v>10</v>
      </c>
      <c r="G91" s="25">
        <v>2</v>
      </c>
      <c r="H91" s="25">
        <v>4</v>
      </c>
      <c r="I91" s="25">
        <v>2</v>
      </c>
      <c r="J91" s="25"/>
      <c r="K91" s="25"/>
      <c r="L91" s="25">
        <v>2</v>
      </c>
      <c r="M91" s="25">
        <f>SUM(F91:L91)</f>
        <v>20</v>
      </c>
      <c r="N91" s="136"/>
      <c r="O91" s="132">
        <f t="shared" si="4"/>
        <v>0</v>
      </c>
      <c r="P91" s="26"/>
    </row>
    <row r="92" spans="1:16" s="29" customFormat="1" ht="39" customHeight="1">
      <c r="A92" s="33" t="s">
        <v>234</v>
      </c>
      <c r="B92" s="23" t="s">
        <v>47</v>
      </c>
      <c r="C92" s="23" t="s">
        <v>259</v>
      </c>
      <c r="D92" s="27" t="s">
        <v>260</v>
      </c>
      <c r="E92" s="22" t="s">
        <v>26</v>
      </c>
      <c r="F92" s="17">
        <v>5</v>
      </c>
      <c r="G92" s="25">
        <v>1</v>
      </c>
      <c r="H92" s="25">
        <v>2</v>
      </c>
      <c r="I92" s="25">
        <v>1</v>
      </c>
      <c r="J92" s="25">
        <v>1</v>
      </c>
      <c r="K92" s="25"/>
      <c r="L92" s="25"/>
      <c r="M92" s="25">
        <f t="shared" ref="M92:M99" si="6">SUM(F92:K92)</f>
        <v>10</v>
      </c>
      <c r="N92" s="136"/>
      <c r="O92" s="132">
        <f t="shared" si="4"/>
        <v>0</v>
      </c>
      <c r="P92" s="26"/>
    </row>
    <row r="93" spans="1:16" ht="38.25" customHeight="1">
      <c r="A93" s="33" t="s">
        <v>235</v>
      </c>
      <c r="B93" s="92" t="s">
        <v>48</v>
      </c>
      <c r="C93" s="92" t="s">
        <v>384</v>
      </c>
      <c r="D93" s="92" t="s">
        <v>271</v>
      </c>
      <c r="E93" s="92" t="s">
        <v>26</v>
      </c>
      <c r="F93" s="17">
        <v>10</v>
      </c>
      <c r="G93" s="17">
        <v>2</v>
      </c>
      <c r="H93" s="17">
        <v>2</v>
      </c>
      <c r="I93" s="17"/>
      <c r="J93" s="17">
        <v>3</v>
      </c>
      <c r="K93" s="17"/>
      <c r="L93" s="17"/>
      <c r="M93" s="17">
        <f t="shared" si="6"/>
        <v>17</v>
      </c>
      <c r="N93" s="34"/>
      <c r="O93" s="132">
        <f t="shared" si="4"/>
        <v>0</v>
      </c>
      <c r="P93" s="83"/>
    </row>
    <row r="94" spans="1:16" s="29" customFormat="1" ht="33" customHeight="1">
      <c r="A94" s="33" t="s">
        <v>236</v>
      </c>
      <c r="B94" s="23" t="s">
        <v>49</v>
      </c>
      <c r="C94" s="23" t="s">
        <v>50</v>
      </c>
      <c r="D94" s="24"/>
      <c r="E94" s="30" t="s">
        <v>14</v>
      </c>
      <c r="F94" s="17">
        <v>10</v>
      </c>
      <c r="G94" s="54"/>
      <c r="H94" s="25">
        <v>6</v>
      </c>
      <c r="I94" s="25">
        <v>2</v>
      </c>
      <c r="J94" s="25"/>
      <c r="K94" s="25"/>
      <c r="L94" s="25"/>
      <c r="M94" s="25">
        <f t="shared" si="6"/>
        <v>18</v>
      </c>
      <c r="N94" s="136"/>
      <c r="O94" s="132">
        <f t="shared" si="4"/>
        <v>0</v>
      </c>
      <c r="P94" s="26"/>
    </row>
    <row r="95" spans="1:16" s="29" customFormat="1" ht="63" customHeight="1">
      <c r="A95" s="33" t="s">
        <v>237</v>
      </c>
      <c r="B95" s="89" t="s">
        <v>273</v>
      </c>
      <c r="C95" s="94" t="s">
        <v>274</v>
      </c>
      <c r="D95" s="24"/>
      <c r="E95" s="30" t="s">
        <v>92</v>
      </c>
      <c r="F95" s="17">
        <v>20</v>
      </c>
      <c r="G95" s="54"/>
      <c r="H95" s="25"/>
      <c r="I95" s="25"/>
      <c r="J95" s="25"/>
      <c r="K95" s="25"/>
      <c r="L95" s="25"/>
      <c r="M95" s="25">
        <f t="shared" si="6"/>
        <v>20</v>
      </c>
      <c r="N95" s="136"/>
      <c r="O95" s="132">
        <f t="shared" si="4"/>
        <v>0</v>
      </c>
      <c r="P95" s="26"/>
    </row>
    <row r="96" spans="1:16" s="29" customFormat="1" ht="63" customHeight="1">
      <c r="A96" s="33" t="s">
        <v>238</v>
      </c>
      <c r="B96" s="23" t="s">
        <v>73</v>
      </c>
      <c r="C96" s="32" t="s">
        <v>72</v>
      </c>
      <c r="D96" s="24"/>
      <c r="E96" s="30" t="s">
        <v>14</v>
      </c>
      <c r="F96" s="17">
        <v>50</v>
      </c>
      <c r="G96" s="25"/>
      <c r="H96" s="25"/>
      <c r="I96" s="25"/>
      <c r="J96" s="25"/>
      <c r="K96" s="25"/>
      <c r="L96" s="25"/>
      <c r="M96" s="25">
        <f t="shared" si="6"/>
        <v>50</v>
      </c>
      <c r="N96" s="136"/>
      <c r="O96" s="132">
        <f t="shared" si="4"/>
        <v>0</v>
      </c>
      <c r="P96" s="26"/>
    </row>
    <row r="97" spans="1:16" s="29" customFormat="1" ht="63" customHeight="1">
      <c r="A97" s="33" t="s">
        <v>239</v>
      </c>
      <c r="B97" s="95" t="s">
        <v>275</v>
      </c>
      <c r="C97" s="96" t="s">
        <v>276</v>
      </c>
      <c r="D97" s="24"/>
      <c r="E97" s="30" t="s">
        <v>92</v>
      </c>
      <c r="F97" s="17">
        <v>10</v>
      </c>
      <c r="G97" s="25"/>
      <c r="H97" s="25"/>
      <c r="I97" s="25">
        <v>3</v>
      </c>
      <c r="J97" s="25"/>
      <c r="K97" s="25"/>
      <c r="L97" s="25"/>
      <c r="M97" s="25">
        <f t="shared" si="6"/>
        <v>13</v>
      </c>
      <c r="N97" s="136"/>
      <c r="O97" s="132">
        <f t="shared" si="4"/>
        <v>0</v>
      </c>
      <c r="P97" s="26"/>
    </row>
    <row r="98" spans="1:16" s="29" customFormat="1" ht="63" customHeight="1">
      <c r="A98" s="33" t="s">
        <v>240</v>
      </c>
      <c r="B98" s="95" t="s">
        <v>380</v>
      </c>
      <c r="C98" s="96" t="s">
        <v>330</v>
      </c>
      <c r="D98" s="24"/>
      <c r="E98" s="30" t="s">
        <v>92</v>
      </c>
      <c r="F98" s="17">
        <v>10</v>
      </c>
      <c r="G98" s="25"/>
      <c r="H98" s="25"/>
      <c r="I98" s="25"/>
      <c r="J98" s="25"/>
      <c r="K98" s="25"/>
      <c r="L98" s="25"/>
      <c r="M98" s="25">
        <f t="shared" si="6"/>
        <v>10</v>
      </c>
      <c r="N98" s="136"/>
      <c r="O98" s="132">
        <f t="shared" si="4"/>
        <v>0</v>
      </c>
      <c r="P98" s="26"/>
    </row>
    <row r="99" spans="1:16" s="29" customFormat="1" ht="63" customHeight="1">
      <c r="A99" s="33" t="s">
        <v>241</v>
      </c>
      <c r="B99" s="88" t="s">
        <v>295</v>
      </c>
      <c r="C99" s="89" t="s">
        <v>296</v>
      </c>
      <c r="D99" s="24"/>
      <c r="E99" s="30" t="s">
        <v>14</v>
      </c>
      <c r="F99" s="17"/>
      <c r="G99" s="25">
        <v>1</v>
      </c>
      <c r="H99" s="25"/>
      <c r="I99" s="25"/>
      <c r="J99" s="25"/>
      <c r="K99" s="25"/>
      <c r="L99" s="25"/>
      <c r="M99" s="25">
        <f t="shared" si="6"/>
        <v>1</v>
      </c>
      <c r="N99" s="136"/>
      <c r="O99" s="132">
        <f t="shared" si="4"/>
        <v>0</v>
      </c>
      <c r="P99" s="26"/>
    </row>
    <row r="100" spans="1:16" s="29" customFormat="1" ht="63" customHeight="1">
      <c r="A100" s="33" t="s">
        <v>242</v>
      </c>
      <c r="B100" s="89" t="s">
        <v>297</v>
      </c>
      <c r="C100" s="89" t="s">
        <v>298</v>
      </c>
      <c r="D100" s="24" t="s">
        <v>299</v>
      </c>
      <c r="E100" s="30" t="s">
        <v>26</v>
      </c>
      <c r="F100" s="17">
        <v>10</v>
      </c>
      <c r="G100" s="25"/>
      <c r="H100" s="25"/>
      <c r="I100" s="25"/>
      <c r="J100" s="25"/>
      <c r="K100" s="25"/>
      <c r="L100" s="25">
        <v>20</v>
      </c>
      <c r="M100" s="25">
        <f>SUM(F100:L100)</f>
        <v>30</v>
      </c>
      <c r="N100" s="136"/>
      <c r="O100" s="132">
        <f t="shared" si="4"/>
        <v>0</v>
      </c>
      <c r="P100" s="26"/>
    </row>
    <row r="101" spans="1:16" s="29" customFormat="1" ht="63" customHeight="1">
      <c r="A101" s="33" t="s">
        <v>243</v>
      </c>
      <c r="B101" s="89" t="s">
        <v>300</v>
      </c>
      <c r="C101" s="89" t="s">
        <v>301</v>
      </c>
      <c r="D101" s="24" t="s">
        <v>299</v>
      </c>
      <c r="E101" s="30" t="s">
        <v>26</v>
      </c>
      <c r="F101" s="17">
        <v>50</v>
      </c>
      <c r="G101" s="25">
        <v>4</v>
      </c>
      <c r="H101" s="25">
        <v>2</v>
      </c>
      <c r="I101" s="25">
        <v>4</v>
      </c>
      <c r="J101" s="25"/>
      <c r="K101" s="25"/>
      <c r="L101" s="25">
        <v>15</v>
      </c>
      <c r="M101" s="25">
        <f t="shared" ref="M101:M134" si="7">SUM(F101:L101)</f>
        <v>75</v>
      </c>
      <c r="N101" s="136"/>
      <c r="O101" s="132">
        <f t="shared" si="4"/>
        <v>0</v>
      </c>
      <c r="P101" s="26"/>
    </row>
    <row r="102" spans="1:16" s="29" customFormat="1" ht="39" customHeight="1">
      <c r="A102" s="33" t="s">
        <v>278</v>
      </c>
      <c r="B102" s="89" t="s">
        <v>303</v>
      </c>
      <c r="C102" s="89" t="s">
        <v>304</v>
      </c>
      <c r="D102" s="33" t="s">
        <v>379</v>
      </c>
      <c r="E102" s="22" t="s">
        <v>26</v>
      </c>
      <c r="F102" s="17">
        <v>3</v>
      </c>
      <c r="G102" s="25">
        <v>1</v>
      </c>
      <c r="H102" s="25">
        <v>1</v>
      </c>
      <c r="I102" s="25"/>
      <c r="J102" s="25"/>
      <c r="K102" s="25"/>
      <c r="L102" s="25"/>
      <c r="M102" s="25">
        <f t="shared" si="7"/>
        <v>5</v>
      </c>
      <c r="N102" s="136"/>
      <c r="O102" s="132">
        <f t="shared" si="4"/>
        <v>0</v>
      </c>
      <c r="P102" s="26"/>
    </row>
    <row r="103" spans="1:16" s="29" customFormat="1" ht="39" customHeight="1">
      <c r="A103" s="33" t="s">
        <v>279</v>
      </c>
      <c r="B103" s="89" t="s">
        <v>305</v>
      </c>
      <c r="C103" s="89" t="s">
        <v>306</v>
      </c>
      <c r="D103" s="24"/>
      <c r="E103" s="22" t="s">
        <v>26</v>
      </c>
      <c r="F103" s="17"/>
      <c r="G103" s="54"/>
      <c r="H103" s="25">
        <v>1</v>
      </c>
      <c r="I103" s="25"/>
      <c r="J103" s="25"/>
      <c r="K103" s="25"/>
      <c r="L103" s="25"/>
      <c r="M103" s="25">
        <f t="shared" si="7"/>
        <v>1</v>
      </c>
      <c r="N103" s="136"/>
      <c r="O103" s="132">
        <f t="shared" si="4"/>
        <v>0</v>
      </c>
      <c r="P103" s="26"/>
    </row>
    <row r="104" spans="1:16" s="29" customFormat="1" ht="39" customHeight="1">
      <c r="A104" s="33" t="s">
        <v>280</v>
      </c>
      <c r="B104" s="89" t="s">
        <v>307</v>
      </c>
      <c r="C104" s="89" t="s">
        <v>308</v>
      </c>
      <c r="D104" s="24"/>
      <c r="E104" s="22" t="s">
        <v>26</v>
      </c>
      <c r="F104" s="17"/>
      <c r="G104" s="54"/>
      <c r="H104" s="25">
        <v>1</v>
      </c>
      <c r="I104" s="25"/>
      <c r="J104" s="25"/>
      <c r="K104" s="25"/>
      <c r="L104" s="25"/>
      <c r="M104" s="25">
        <f t="shared" si="7"/>
        <v>1</v>
      </c>
      <c r="N104" s="136"/>
      <c r="O104" s="132">
        <f t="shared" si="4"/>
        <v>0</v>
      </c>
      <c r="P104" s="26"/>
    </row>
    <row r="105" spans="1:16" s="29" customFormat="1" ht="51.95" customHeight="1">
      <c r="A105" s="33" t="s">
        <v>281</v>
      </c>
      <c r="B105" s="89" t="s">
        <v>303</v>
      </c>
      <c r="C105" s="89" t="s">
        <v>309</v>
      </c>
      <c r="D105" s="24"/>
      <c r="E105" s="22" t="s">
        <v>26</v>
      </c>
      <c r="F105" s="17">
        <v>5</v>
      </c>
      <c r="G105" s="54"/>
      <c r="H105" s="54"/>
      <c r="I105" s="25"/>
      <c r="J105" s="25"/>
      <c r="K105" s="25"/>
      <c r="L105" s="25"/>
      <c r="M105" s="25">
        <f t="shared" si="7"/>
        <v>5</v>
      </c>
      <c r="N105" s="136"/>
      <c r="O105" s="132">
        <f t="shared" si="4"/>
        <v>0</v>
      </c>
      <c r="P105" s="26"/>
    </row>
    <row r="106" spans="1:16" s="29" customFormat="1" ht="62.1" customHeight="1">
      <c r="A106" s="33" t="s">
        <v>282</v>
      </c>
      <c r="B106" s="88" t="s">
        <v>310</v>
      </c>
      <c r="C106" s="89" t="s">
        <v>311</v>
      </c>
      <c r="D106" s="24"/>
      <c r="E106" s="30" t="s">
        <v>14</v>
      </c>
      <c r="F106" s="17">
        <v>1</v>
      </c>
      <c r="G106" s="17"/>
      <c r="H106" s="17"/>
      <c r="I106" s="17"/>
      <c r="J106" s="17"/>
      <c r="K106" s="17"/>
      <c r="L106" s="17">
        <v>1</v>
      </c>
      <c r="M106" s="25">
        <f t="shared" si="7"/>
        <v>2</v>
      </c>
      <c r="N106" s="136"/>
      <c r="O106" s="132">
        <f t="shared" si="4"/>
        <v>0</v>
      </c>
      <c r="P106" s="26"/>
    </row>
    <row r="107" spans="1:16" s="29" customFormat="1" ht="62.1" customHeight="1">
      <c r="A107" s="33" t="s">
        <v>283</v>
      </c>
      <c r="B107" s="89" t="s">
        <v>312</v>
      </c>
      <c r="C107" s="89" t="s">
        <v>315</v>
      </c>
      <c r="D107" s="24"/>
      <c r="E107" s="30" t="s">
        <v>14</v>
      </c>
      <c r="F107" s="17"/>
      <c r="G107" s="17"/>
      <c r="H107" s="17"/>
      <c r="I107" s="17"/>
      <c r="J107" s="17"/>
      <c r="K107" s="17"/>
      <c r="L107" s="17">
        <v>1</v>
      </c>
      <c r="M107" s="25">
        <f t="shared" si="7"/>
        <v>1</v>
      </c>
      <c r="N107" s="136"/>
      <c r="O107" s="132">
        <f t="shared" si="4"/>
        <v>0</v>
      </c>
      <c r="P107" s="26"/>
    </row>
    <row r="108" spans="1:16" s="29" customFormat="1" ht="62.1" customHeight="1">
      <c r="A108" s="33" t="s">
        <v>284</v>
      </c>
      <c r="B108" s="89" t="s">
        <v>312</v>
      </c>
      <c r="C108" s="89" t="s">
        <v>313</v>
      </c>
      <c r="D108" s="24"/>
      <c r="E108" s="30" t="s">
        <v>14</v>
      </c>
      <c r="F108" s="17"/>
      <c r="G108" s="17"/>
      <c r="H108" s="17"/>
      <c r="I108" s="17"/>
      <c r="J108" s="17"/>
      <c r="K108" s="17"/>
      <c r="L108" s="17">
        <v>1</v>
      </c>
      <c r="M108" s="25">
        <f t="shared" si="7"/>
        <v>1</v>
      </c>
      <c r="N108" s="136"/>
      <c r="O108" s="132">
        <f t="shared" si="4"/>
        <v>0</v>
      </c>
      <c r="P108" s="26"/>
    </row>
    <row r="109" spans="1:16" s="29" customFormat="1" ht="62.1" customHeight="1">
      <c r="A109" s="33" t="s">
        <v>357</v>
      </c>
      <c r="B109" s="88" t="s">
        <v>312</v>
      </c>
      <c r="C109" s="89" t="s">
        <v>314</v>
      </c>
      <c r="D109" s="24"/>
      <c r="E109" s="30" t="s">
        <v>14</v>
      </c>
      <c r="F109" s="17">
        <v>2</v>
      </c>
      <c r="G109" s="17"/>
      <c r="H109" s="17"/>
      <c r="I109" s="17"/>
      <c r="J109" s="17"/>
      <c r="K109" s="17"/>
      <c r="L109" s="17"/>
      <c r="M109" s="25">
        <f t="shared" si="7"/>
        <v>2</v>
      </c>
      <c r="N109" s="136"/>
      <c r="O109" s="132">
        <f t="shared" si="4"/>
        <v>0</v>
      </c>
      <c r="P109" s="26"/>
    </row>
    <row r="110" spans="1:16" s="29" customFormat="1" ht="33" customHeight="1">
      <c r="A110" s="33" t="s">
        <v>358</v>
      </c>
      <c r="B110" s="89" t="s">
        <v>53</v>
      </c>
      <c r="C110" s="89" t="s">
        <v>329</v>
      </c>
      <c r="D110" s="27"/>
      <c r="E110" s="30" t="s">
        <v>14</v>
      </c>
      <c r="F110" s="17"/>
      <c r="G110" s="54"/>
      <c r="H110" s="25"/>
      <c r="I110" s="25"/>
      <c r="J110" s="25"/>
      <c r="K110" s="25"/>
      <c r="L110" s="25">
        <v>2</v>
      </c>
      <c r="M110" s="25">
        <f t="shared" si="7"/>
        <v>2</v>
      </c>
      <c r="N110" s="136"/>
      <c r="O110" s="132">
        <f t="shared" si="4"/>
        <v>0</v>
      </c>
      <c r="P110" s="26"/>
    </row>
    <row r="111" spans="1:16" ht="33" customHeight="1">
      <c r="A111" s="33" t="s">
        <v>359</v>
      </c>
      <c r="B111" s="23" t="s">
        <v>51</v>
      </c>
      <c r="C111" s="23" t="s">
        <v>52</v>
      </c>
      <c r="D111" s="24"/>
      <c r="E111" s="30" t="s">
        <v>14</v>
      </c>
      <c r="F111" s="17">
        <v>60</v>
      </c>
      <c r="G111" s="54"/>
      <c r="H111" s="54"/>
      <c r="I111" s="25"/>
      <c r="J111" s="25">
        <v>4</v>
      </c>
      <c r="K111" s="25"/>
      <c r="L111" s="25">
        <v>4</v>
      </c>
      <c r="M111" s="25">
        <f t="shared" si="7"/>
        <v>68</v>
      </c>
      <c r="N111" s="136"/>
      <c r="O111" s="132">
        <f t="shared" si="4"/>
        <v>0</v>
      </c>
      <c r="P111" s="26"/>
    </row>
    <row r="112" spans="1:16" ht="33" customHeight="1">
      <c r="A112" s="33" t="s">
        <v>285</v>
      </c>
      <c r="B112" s="23" t="s">
        <v>53</v>
      </c>
      <c r="C112" s="23" t="s">
        <v>54</v>
      </c>
      <c r="D112" s="24"/>
      <c r="E112" s="30" t="s">
        <v>14</v>
      </c>
      <c r="F112" s="17"/>
      <c r="G112" s="54"/>
      <c r="H112" s="54"/>
      <c r="I112" s="25"/>
      <c r="J112" s="25"/>
      <c r="K112" s="25"/>
      <c r="L112" s="25">
        <v>17</v>
      </c>
      <c r="M112" s="25">
        <f t="shared" si="7"/>
        <v>17</v>
      </c>
      <c r="N112" s="136"/>
      <c r="O112" s="132">
        <f t="shared" si="4"/>
        <v>0</v>
      </c>
      <c r="P112" s="26"/>
    </row>
    <row r="113" spans="1:16" ht="39" customHeight="1">
      <c r="A113" s="33" t="s">
        <v>286</v>
      </c>
      <c r="B113" s="88" t="s">
        <v>327</v>
      </c>
      <c r="C113" s="89" t="s">
        <v>328</v>
      </c>
      <c r="D113" s="24"/>
      <c r="E113" s="30" t="s">
        <v>14</v>
      </c>
      <c r="F113" s="17"/>
      <c r="G113" s="54"/>
      <c r="H113" s="25"/>
      <c r="I113" s="25">
        <v>6</v>
      </c>
      <c r="J113" s="25"/>
      <c r="K113" s="25"/>
      <c r="L113" s="25"/>
      <c r="M113" s="25">
        <f t="shared" si="7"/>
        <v>6</v>
      </c>
      <c r="N113" s="136"/>
      <c r="O113" s="132">
        <f t="shared" si="4"/>
        <v>0</v>
      </c>
      <c r="P113" s="26"/>
    </row>
    <row r="114" spans="1:16" ht="39" customHeight="1">
      <c r="A114" s="33" t="s">
        <v>287</v>
      </c>
      <c r="B114" s="89" t="s">
        <v>351</v>
      </c>
      <c r="C114" s="89" t="s">
        <v>352</v>
      </c>
      <c r="D114" s="24"/>
      <c r="E114" s="30" t="s">
        <v>14</v>
      </c>
      <c r="F114" s="17">
        <v>10</v>
      </c>
      <c r="G114" s="54"/>
      <c r="H114" s="25"/>
      <c r="I114" s="25"/>
      <c r="J114" s="25"/>
      <c r="K114" s="25"/>
      <c r="L114" s="25"/>
      <c r="M114" s="25">
        <f t="shared" si="7"/>
        <v>10</v>
      </c>
      <c r="N114" s="136"/>
      <c r="O114" s="132">
        <f t="shared" si="4"/>
        <v>0</v>
      </c>
      <c r="P114" s="26"/>
    </row>
    <row r="115" spans="1:16" ht="46.5" customHeight="1">
      <c r="A115" s="33" t="s">
        <v>288</v>
      </c>
      <c r="B115" s="89" t="s">
        <v>55</v>
      </c>
      <c r="C115" s="89" t="s">
        <v>349</v>
      </c>
      <c r="D115" s="24" t="s">
        <v>353</v>
      </c>
      <c r="E115" s="22" t="s">
        <v>26</v>
      </c>
      <c r="F115" s="17">
        <v>10</v>
      </c>
      <c r="G115" s="54"/>
      <c r="H115" s="25"/>
      <c r="I115" s="25"/>
      <c r="J115" s="25"/>
      <c r="K115" s="25"/>
      <c r="L115" s="25"/>
      <c r="M115" s="25">
        <f t="shared" si="7"/>
        <v>10</v>
      </c>
      <c r="N115" s="136"/>
      <c r="O115" s="132">
        <f t="shared" si="4"/>
        <v>0</v>
      </c>
      <c r="P115" s="26"/>
    </row>
    <row r="116" spans="1:16" ht="46.5" customHeight="1">
      <c r="A116" s="33" t="s">
        <v>289</v>
      </c>
      <c r="B116" s="89" t="s">
        <v>354</v>
      </c>
      <c r="C116" s="89" t="s">
        <v>355</v>
      </c>
      <c r="D116" s="24"/>
      <c r="E116" s="22" t="s">
        <v>14</v>
      </c>
      <c r="F116" s="17">
        <v>7</v>
      </c>
      <c r="G116" s="54"/>
      <c r="H116" s="25"/>
      <c r="I116" s="25"/>
      <c r="J116" s="25"/>
      <c r="K116" s="25"/>
      <c r="L116" s="25"/>
      <c r="M116" s="25">
        <f t="shared" si="7"/>
        <v>7</v>
      </c>
      <c r="N116" s="136"/>
      <c r="O116" s="132">
        <f t="shared" si="4"/>
        <v>0</v>
      </c>
      <c r="P116" s="26"/>
    </row>
    <row r="117" spans="1:16" ht="39" customHeight="1">
      <c r="A117" s="33" t="s">
        <v>290</v>
      </c>
      <c r="B117" s="23" t="s">
        <v>56</v>
      </c>
      <c r="C117" s="23" t="s">
        <v>350</v>
      </c>
      <c r="D117" s="24"/>
      <c r="E117" s="22" t="s">
        <v>14</v>
      </c>
      <c r="F117" s="17">
        <v>10</v>
      </c>
      <c r="G117" s="54"/>
      <c r="H117" s="54"/>
      <c r="I117" s="25"/>
      <c r="J117" s="25"/>
      <c r="K117" s="25"/>
      <c r="L117" s="25"/>
      <c r="M117" s="25">
        <f t="shared" si="7"/>
        <v>10</v>
      </c>
      <c r="N117" s="136"/>
      <c r="O117" s="132">
        <f t="shared" si="4"/>
        <v>0</v>
      </c>
      <c r="P117" s="26"/>
    </row>
    <row r="118" spans="1:16" ht="60.75" customHeight="1">
      <c r="A118" s="33" t="s">
        <v>291</v>
      </c>
      <c r="B118" s="23" t="s">
        <v>57</v>
      </c>
      <c r="C118" s="32" t="s">
        <v>58</v>
      </c>
      <c r="D118" s="27" t="s">
        <v>356</v>
      </c>
      <c r="E118" s="22" t="s">
        <v>14</v>
      </c>
      <c r="F118" s="17">
        <v>20</v>
      </c>
      <c r="G118" s="54"/>
      <c r="H118" s="54"/>
      <c r="I118" s="25"/>
      <c r="J118" s="25"/>
      <c r="K118" s="25"/>
      <c r="L118" s="25"/>
      <c r="M118" s="25">
        <f t="shared" si="7"/>
        <v>20</v>
      </c>
      <c r="N118" s="136"/>
      <c r="O118" s="132">
        <f t="shared" si="4"/>
        <v>0</v>
      </c>
      <c r="P118" s="26"/>
    </row>
    <row r="119" spans="1:16" ht="70.5" customHeight="1">
      <c r="A119" s="33" t="s">
        <v>292</v>
      </c>
      <c r="B119" s="89" t="s">
        <v>340</v>
      </c>
      <c r="C119" s="89" t="s">
        <v>341</v>
      </c>
      <c r="D119" s="31" t="s">
        <v>260</v>
      </c>
      <c r="E119" s="22" t="s">
        <v>26</v>
      </c>
      <c r="F119" s="17">
        <v>3</v>
      </c>
      <c r="G119" s="25"/>
      <c r="H119" s="54"/>
      <c r="I119" s="25"/>
      <c r="J119" s="25"/>
      <c r="K119" s="25"/>
      <c r="L119" s="25"/>
      <c r="M119" s="25">
        <f t="shared" si="7"/>
        <v>3</v>
      </c>
      <c r="N119" s="135"/>
      <c r="O119" s="132">
        <f t="shared" si="4"/>
        <v>0</v>
      </c>
      <c r="P119" s="26"/>
    </row>
    <row r="120" spans="1:16" ht="33" customHeight="1">
      <c r="A120" s="33" t="s">
        <v>293</v>
      </c>
      <c r="B120" s="95" t="s">
        <v>347</v>
      </c>
      <c r="C120" s="89" t="s">
        <v>348</v>
      </c>
      <c r="D120" s="31"/>
      <c r="E120" s="22" t="s">
        <v>14</v>
      </c>
      <c r="F120" s="17">
        <v>10</v>
      </c>
      <c r="G120" s="54"/>
      <c r="H120" s="54"/>
      <c r="I120" s="25"/>
      <c r="J120" s="25"/>
      <c r="K120" s="25"/>
      <c r="L120" s="25"/>
      <c r="M120" s="25">
        <f t="shared" si="7"/>
        <v>10</v>
      </c>
      <c r="N120" s="135"/>
      <c r="O120" s="132">
        <f t="shared" si="4"/>
        <v>0</v>
      </c>
      <c r="P120" s="26"/>
    </row>
    <row r="121" spans="1:16" ht="39" customHeight="1">
      <c r="A121" s="33" t="s">
        <v>294</v>
      </c>
      <c r="B121" s="89" t="s">
        <v>338</v>
      </c>
      <c r="C121" s="89" t="s">
        <v>339</v>
      </c>
      <c r="D121" s="33"/>
      <c r="E121" s="30" t="s">
        <v>14</v>
      </c>
      <c r="F121" s="17">
        <v>10</v>
      </c>
      <c r="G121" s="55"/>
      <c r="H121" s="55"/>
      <c r="I121" s="17"/>
      <c r="J121" s="17"/>
      <c r="K121" s="17"/>
      <c r="L121" s="17"/>
      <c r="M121" s="25">
        <f t="shared" si="7"/>
        <v>10</v>
      </c>
      <c r="N121" s="136"/>
      <c r="O121" s="132">
        <f t="shared" si="4"/>
        <v>0</v>
      </c>
      <c r="P121" s="26"/>
    </row>
    <row r="122" spans="1:16" ht="39" customHeight="1">
      <c r="A122" s="33" t="s">
        <v>360</v>
      </c>
      <c r="B122" s="35" t="s">
        <v>381</v>
      </c>
      <c r="C122" s="23" t="s">
        <v>378</v>
      </c>
      <c r="D122" s="33" t="s">
        <v>377</v>
      </c>
      <c r="E122" s="34" t="s">
        <v>26</v>
      </c>
      <c r="F122" s="17">
        <v>1</v>
      </c>
      <c r="G122" s="54"/>
      <c r="H122" s="25"/>
      <c r="I122" s="25"/>
      <c r="J122" s="25"/>
      <c r="K122" s="25"/>
      <c r="L122" s="25"/>
      <c r="M122" s="25">
        <f t="shared" si="7"/>
        <v>1</v>
      </c>
      <c r="N122" s="136"/>
      <c r="O122" s="132">
        <f t="shared" si="4"/>
        <v>0</v>
      </c>
      <c r="P122" s="26"/>
    </row>
    <row r="123" spans="1:16" ht="40.5" customHeight="1">
      <c r="A123" s="33" t="s">
        <v>302</v>
      </c>
      <c r="B123" s="89" t="s">
        <v>335</v>
      </c>
      <c r="C123" s="89" t="s">
        <v>337</v>
      </c>
      <c r="D123" s="33" t="s">
        <v>336</v>
      </c>
      <c r="E123" s="34" t="s">
        <v>92</v>
      </c>
      <c r="F123" s="17">
        <v>20</v>
      </c>
      <c r="G123" s="25">
        <v>4</v>
      </c>
      <c r="H123" s="25"/>
      <c r="I123" s="25">
        <v>6</v>
      </c>
      <c r="J123" s="25"/>
      <c r="K123" s="25"/>
      <c r="L123" s="25"/>
      <c r="M123" s="25">
        <f t="shared" si="7"/>
        <v>30</v>
      </c>
      <c r="N123" s="136"/>
      <c r="O123" s="132">
        <f t="shared" si="4"/>
        <v>0</v>
      </c>
      <c r="P123" s="26"/>
    </row>
    <row r="124" spans="1:16" ht="51" customHeight="1">
      <c r="A124" s="33" t="s">
        <v>361</v>
      </c>
      <c r="B124" s="89" t="s">
        <v>59</v>
      </c>
      <c r="C124" s="89" t="s">
        <v>60</v>
      </c>
      <c r="D124" s="33" t="s">
        <v>334</v>
      </c>
      <c r="E124" s="34" t="s">
        <v>333</v>
      </c>
      <c r="F124" s="17">
        <v>20</v>
      </c>
      <c r="G124" s="25">
        <v>5</v>
      </c>
      <c r="H124" s="25">
        <v>3</v>
      </c>
      <c r="I124" s="25">
        <v>2</v>
      </c>
      <c r="J124" s="25"/>
      <c r="K124" s="25"/>
      <c r="L124" s="25">
        <v>5</v>
      </c>
      <c r="M124" s="25">
        <f t="shared" si="7"/>
        <v>35</v>
      </c>
      <c r="N124" s="136"/>
      <c r="O124" s="132">
        <f t="shared" si="4"/>
        <v>0</v>
      </c>
      <c r="P124" s="26"/>
    </row>
    <row r="125" spans="1:16" ht="57" customHeight="1">
      <c r="A125" s="33" t="s">
        <v>316</v>
      </c>
      <c r="B125" s="89" t="s">
        <v>331</v>
      </c>
      <c r="C125" s="89" t="s">
        <v>332</v>
      </c>
      <c r="D125" s="33"/>
      <c r="E125" s="34" t="s">
        <v>14</v>
      </c>
      <c r="F125" s="17">
        <v>8</v>
      </c>
      <c r="G125" s="25">
        <v>2</v>
      </c>
      <c r="H125" s="25"/>
      <c r="I125" s="25"/>
      <c r="J125" s="25"/>
      <c r="K125" s="25"/>
      <c r="L125" s="25"/>
      <c r="M125" s="25">
        <f t="shared" si="7"/>
        <v>10</v>
      </c>
      <c r="N125" s="136"/>
      <c r="O125" s="132">
        <f t="shared" si="4"/>
        <v>0</v>
      </c>
      <c r="P125" s="26"/>
    </row>
    <row r="126" spans="1:16" ht="33" customHeight="1">
      <c r="A126" s="33" t="s">
        <v>317</v>
      </c>
      <c r="B126" s="35" t="s">
        <v>382</v>
      </c>
      <c r="C126" s="23" t="s">
        <v>326</v>
      </c>
      <c r="D126" s="33"/>
      <c r="E126" s="34" t="s">
        <v>26</v>
      </c>
      <c r="F126" s="17"/>
      <c r="G126" s="54"/>
      <c r="H126" s="25"/>
      <c r="I126" s="25"/>
      <c r="J126" s="25"/>
      <c r="K126" s="25"/>
      <c r="L126" s="25">
        <v>1</v>
      </c>
      <c r="M126" s="25">
        <f t="shared" si="7"/>
        <v>1</v>
      </c>
      <c r="N126" s="136"/>
      <c r="O126" s="132">
        <f t="shared" si="4"/>
        <v>0</v>
      </c>
      <c r="P126" s="26"/>
    </row>
    <row r="127" spans="1:16" ht="33" customHeight="1">
      <c r="A127" s="33" t="s">
        <v>318</v>
      </c>
      <c r="B127" s="89" t="s">
        <v>319</v>
      </c>
      <c r="C127" s="89" t="s">
        <v>395</v>
      </c>
      <c r="D127" s="33"/>
      <c r="E127" s="34" t="s">
        <v>26</v>
      </c>
      <c r="F127" s="17">
        <v>1</v>
      </c>
      <c r="G127" s="54"/>
      <c r="H127" s="25"/>
      <c r="I127" s="25"/>
      <c r="J127" s="25"/>
      <c r="K127" s="25"/>
      <c r="L127" s="25"/>
      <c r="M127" s="25">
        <f t="shared" si="7"/>
        <v>1</v>
      </c>
      <c r="N127" s="136"/>
      <c r="O127" s="132">
        <f t="shared" si="4"/>
        <v>0</v>
      </c>
      <c r="P127" s="26"/>
    </row>
    <row r="128" spans="1:16" ht="61.5" customHeight="1">
      <c r="A128" s="33" t="s">
        <v>362</v>
      </c>
      <c r="B128" s="98" t="s">
        <v>320</v>
      </c>
      <c r="C128" s="98" t="s">
        <v>388</v>
      </c>
      <c r="D128" s="33"/>
      <c r="E128" s="34" t="s">
        <v>14</v>
      </c>
      <c r="F128" s="17"/>
      <c r="G128" s="54"/>
      <c r="H128" s="25"/>
      <c r="I128" s="25"/>
      <c r="J128" s="25"/>
      <c r="K128" s="25"/>
      <c r="L128" s="25">
        <v>5</v>
      </c>
      <c r="M128" s="25">
        <f t="shared" si="7"/>
        <v>5</v>
      </c>
      <c r="N128" s="136"/>
      <c r="O128" s="132">
        <f t="shared" si="4"/>
        <v>0</v>
      </c>
      <c r="P128" s="26"/>
    </row>
    <row r="129" spans="1:19" ht="61.5" customHeight="1">
      <c r="A129" s="33" t="s">
        <v>363</v>
      </c>
      <c r="B129" s="98" t="s">
        <v>321</v>
      </c>
      <c r="C129" s="140" t="s">
        <v>394</v>
      </c>
      <c r="D129" s="33"/>
      <c r="E129" s="34" t="s">
        <v>26</v>
      </c>
      <c r="F129" s="17">
        <v>2</v>
      </c>
      <c r="G129" s="54"/>
      <c r="H129" s="25"/>
      <c r="I129" s="25"/>
      <c r="J129" s="25"/>
      <c r="K129" s="25"/>
      <c r="L129" s="25">
        <v>1</v>
      </c>
      <c r="M129" s="25">
        <f t="shared" si="7"/>
        <v>3</v>
      </c>
      <c r="N129" s="136"/>
      <c r="O129" s="132">
        <f t="shared" si="4"/>
        <v>0</v>
      </c>
      <c r="P129" s="26"/>
    </row>
    <row r="130" spans="1:19" ht="54" customHeight="1">
      <c r="A130" s="33" t="s">
        <v>364</v>
      </c>
      <c r="B130" s="98" t="s">
        <v>371</v>
      </c>
      <c r="C130" s="116" t="s">
        <v>370</v>
      </c>
      <c r="D130" s="33" t="s">
        <v>387</v>
      </c>
      <c r="E130" s="34" t="s">
        <v>26</v>
      </c>
      <c r="F130" s="17">
        <v>8</v>
      </c>
      <c r="G130" s="54"/>
      <c r="H130" s="25"/>
      <c r="I130" s="25"/>
      <c r="J130" s="25"/>
      <c r="K130" s="25"/>
      <c r="L130" s="25"/>
      <c r="M130" s="25">
        <f t="shared" si="7"/>
        <v>8</v>
      </c>
      <c r="N130" s="136"/>
      <c r="O130" s="132">
        <f t="shared" si="4"/>
        <v>0</v>
      </c>
      <c r="P130" s="26"/>
    </row>
    <row r="131" spans="1:19" ht="46.5" customHeight="1">
      <c r="A131" s="33" t="s">
        <v>365</v>
      </c>
      <c r="B131" s="89" t="s">
        <v>324</v>
      </c>
      <c r="C131" s="98" t="s">
        <v>325</v>
      </c>
      <c r="D131" s="33" t="s">
        <v>260</v>
      </c>
      <c r="E131" s="34" t="s">
        <v>26</v>
      </c>
      <c r="F131" s="17">
        <v>1</v>
      </c>
      <c r="G131" s="54"/>
      <c r="H131" s="25"/>
      <c r="I131" s="25"/>
      <c r="J131" s="25"/>
      <c r="K131" s="25"/>
      <c r="L131" s="25"/>
      <c r="M131" s="25">
        <f t="shared" si="7"/>
        <v>1</v>
      </c>
      <c r="N131" s="136"/>
      <c r="O131" s="132">
        <f t="shared" si="4"/>
        <v>0</v>
      </c>
      <c r="P131" s="26"/>
    </row>
    <row r="132" spans="1:19" ht="37.5" customHeight="1">
      <c r="A132" s="33" t="s">
        <v>366</v>
      </c>
      <c r="B132" s="99" t="s">
        <v>322</v>
      </c>
      <c r="C132" s="139" t="s">
        <v>393</v>
      </c>
      <c r="D132" s="33"/>
      <c r="E132" s="34" t="s">
        <v>116</v>
      </c>
      <c r="F132" s="17"/>
      <c r="G132" s="54"/>
      <c r="H132" s="25"/>
      <c r="I132" s="25"/>
      <c r="J132" s="25"/>
      <c r="K132" s="25"/>
      <c r="L132" s="25">
        <v>2</v>
      </c>
      <c r="M132" s="25">
        <f t="shared" si="7"/>
        <v>2</v>
      </c>
      <c r="N132" s="136"/>
      <c r="O132" s="132">
        <f t="shared" si="4"/>
        <v>0</v>
      </c>
      <c r="P132" s="26"/>
    </row>
    <row r="133" spans="1:19" ht="45.75" customHeight="1">
      <c r="A133" s="33" t="s">
        <v>367</v>
      </c>
      <c r="B133" s="99" t="s">
        <v>323</v>
      </c>
      <c r="C133" s="139" t="s">
        <v>399</v>
      </c>
      <c r="D133" s="33"/>
      <c r="E133" s="34" t="s">
        <v>14</v>
      </c>
      <c r="F133" s="17"/>
      <c r="G133" s="54"/>
      <c r="H133" s="25"/>
      <c r="I133" s="25"/>
      <c r="J133" s="25"/>
      <c r="K133" s="25"/>
      <c r="L133" s="25">
        <v>4</v>
      </c>
      <c r="M133" s="25">
        <f t="shared" si="7"/>
        <v>4</v>
      </c>
      <c r="N133" s="136"/>
      <c r="O133" s="132">
        <f t="shared" si="4"/>
        <v>0</v>
      </c>
      <c r="P133" s="26"/>
    </row>
    <row r="134" spans="1:19" ht="32.25" customHeight="1">
      <c r="A134" s="33" t="s">
        <v>372</v>
      </c>
      <c r="B134" s="35" t="s">
        <v>383</v>
      </c>
      <c r="C134" s="23" t="s">
        <v>392</v>
      </c>
      <c r="D134" s="33"/>
      <c r="E134" s="34" t="s">
        <v>26</v>
      </c>
      <c r="F134" s="17">
        <v>5</v>
      </c>
      <c r="G134" s="54"/>
      <c r="H134" s="25"/>
      <c r="I134" s="25"/>
      <c r="J134" s="25"/>
      <c r="K134" s="25"/>
      <c r="L134" s="25"/>
      <c r="M134" s="25">
        <f t="shared" si="7"/>
        <v>5</v>
      </c>
      <c r="N134" s="136"/>
      <c r="O134" s="132">
        <f t="shared" si="4"/>
        <v>0</v>
      </c>
      <c r="P134" s="26"/>
    </row>
    <row r="135" spans="1:19" s="124" customFormat="1" ht="33" customHeight="1">
      <c r="A135" s="122"/>
      <c r="B135" s="119" t="s">
        <v>61</v>
      </c>
      <c r="C135" s="119"/>
      <c r="D135" s="119"/>
      <c r="E135" s="123"/>
      <c r="F135" s="120"/>
      <c r="G135" s="120"/>
      <c r="H135" s="120"/>
      <c r="I135" s="120"/>
      <c r="J135" s="120"/>
      <c r="K135" s="120"/>
      <c r="L135" s="120"/>
      <c r="M135" s="120"/>
      <c r="N135" s="127"/>
      <c r="O135" s="133">
        <f>SUM(O15:O122)</f>
        <v>0</v>
      </c>
      <c r="P135" s="121">
        <f t="shared" ref="P135" si="8">O135*1.23</f>
        <v>0</v>
      </c>
    </row>
    <row r="136" spans="1:19" s="36" customFormat="1" ht="25.5" customHeight="1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</row>
    <row r="137" spans="1:19" s="36" customFormat="1" ht="25.5" customHeight="1">
      <c r="A137"/>
      <c r="B137" s="156" t="s">
        <v>62</v>
      </c>
      <c r="C137" s="156"/>
      <c r="D137" s="156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</row>
    <row r="138" spans="1:19" s="36" customFormat="1" ht="25.5" customHeight="1">
      <c r="A138"/>
      <c r="B138" s="37" t="s">
        <v>63</v>
      </c>
      <c r="C138" s="38"/>
      <c r="D138" s="38"/>
      <c r="E138"/>
      <c r="F138" s="2"/>
      <c r="G138" s="2"/>
      <c r="H138" s="2"/>
      <c r="I138" s="2"/>
      <c r="J138" s="2"/>
      <c r="K138" s="2"/>
      <c r="L138" s="2"/>
      <c r="M138" s="2"/>
      <c r="N138" s="125"/>
      <c r="O138" s="130"/>
      <c r="P138" s="4"/>
    </row>
    <row r="139" spans="1:19" s="36" customFormat="1" ht="25.5" customHeight="1">
      <c r="A139"/>
      <c r="B139" s="37" t="s">
        <v>64</v>
      </c>
      <c r="C139" s="38"/>
      <c r="D139" s="38"/>
      <c r="E139"/>
      <c r="F139" s="2"/>
      <c r="G139" s="2"/>
      <c r="H139" s="2"/>
      <c r="I139" s="2"/>
      <c r="J139" s="2"/>
      <c r="K139" s="2"/>
      <c r="L139" s="2"/>
      <c r="M139" s="2"/>
      <c r="N139" s="125"/>
      <c r="O139" s="130"/>
      <c r="P139" s="4"/>
    </row>
    <row r="140" spans="1:19" s="36" customFormat="1" ht="25.5" customHeight="1">
      <c r="A140"/>
      <c r="B140" s="37" t="s">
        <v>65</v>
      </c>
      <c r="C140" s="38"/>
      <c r="D140" s="38"/>
      <c r="E140"/>
      <c r="F140" s="2"/>
      <c r="G140" s="2"/>
      <c r="H140" s="2"/>
      <c r="I140" s="2"/>
      <c r="J140" s="2"/>
      <c r="K140" s="2"/>
      <c r="L140" s="2"/>
      <c r="M140" s="2"/>
      <c r="N140" s="125"/>
      <c r="O140" s="130"/>
      <c r="P140" s="4"/>
    </row>
    <row r="141" spans="1:19" s="36" customFormat="1" ht="25.5" customHeight="1">
      <c r="A141"/>
      <c r="B141" s="39"/>
      <c r="C141" s="40"/>
      <c r="D141" s="40"/>
      <c r="E141"/>
      <c r="F141" s="2"/>
      <c r="G141" s="2"/>
      <c r="H141" s="2"/>
      <c r="I141" s="2"/>
      <c r="J141" s="2"/>
      <c r="K141" s="2"/>
      <c r="L141" s="2"/>
      <c r="M141" s="2"/>
      <c r="N141" s="125"/>
      <c r="O141" s="130"/>
      <c r="P141" s="4"/>
    </row>
    <row r="142" spans="1:19" s="36" customFormat="1" ht="25.5" customHeight="1">
      <c r="A142"/>
      <c r="B142" s="41" t="s">
        <v>66</v>
      </c>
      <c r="C142" s="42"/>
      <c r="D142" s="42"/>
      <c r="E142"/>
      <c r="F142"/>
      <c r="G142"/>
      <c r="H142"/>
      <c r="I142"/>
      <c r="J142"/>
      <c r="K142"/>
      <c r="L142"/>
      <c r="M142" s="2"/>
      <c r="N142" s="125"/>
      <c r="O142" s="130"/>
      <c r="P142" s="4"/>
    </row>
    <row r="143" spans="1:19" s="36" customFormat="1" ht="25.5" customHeight="1">
      <c r="A143"/>
      <c r="B143" s="43"/>
      <c r="C143" s="44"/>
      <c r="D143" s="44"/>
      <c r="E143"/>
      <c r="F143"/>
      <c r="G143"/>
      <c r="H143"/>
      <c r="I143"/>
      <c r="J143"/>
      <c r="K143"/>
      <c r="L143"/>
      <c r="M143" s="2"/>
      <c r="N143" s="125"/>
      <c r="O143" s="130"/>
      <c r="P143" s="4"/>
    </row>
    <row r="144" spans="1:19" ht="25.5" customHeight="1">
      <c r="B144" s="158" t="s">
        <v>67</v>
      </c>
      <c r="C144" s="158"/>
      <c r="D144" s="158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36"/>
      <c r="R144" s="36"/>
      <c r="S144" s="36"/>
    </row>
    <row r="145" spans="2:19" ht="25.5" customHeight="1">
      <c r="B145" s="158" t="s">
        <v>68</v>
      </c>
      <c r="C145" s="158"/>
      <c r="D145" s="158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36"/>
      <c r="R145" s="36"/>
      <c r="S145" s="36"/>
    </row>
    <row r="146" spans="2:19" ht="25.5" customHeight="1">
      <c r="B146" s="158" t="s">
        <v>69</v>
      </c>
      <c r="C146" s="158"/>
      <c r="D146" s="158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36"/>
      <c r="R146" s="36"/>
      <c r="S146" s="36"/>
    </row>
    <row r="147" spans="2:19" ht="25.5" customHeight="1">
      <c r="B147" s="45"/>
      <c r="C147" s="46"/>
      <c r="D147" s="46"/>
      <c r="E147" s="36"/>
      <c r="F147" s="36"/>
      <c r="G147" s="36"/>
      <c r="H147" s="36"/>
      <c r="I147" s="36"/>
      <c r="J147" s="36"/>
      <c r="K147" s="36"/>
      <c r="L147" s="36"/>
      <c r="M147" s="47"/>
      <c r="N147" s="128"/>
      <c r="O147" s="134"/>
      <c r="P147" s="48"/>
      <c r="Q147" s="36"/>
      <c r="R147" s="36"/>
      <c r="S147" s="36"/>
    </row>
    <row r="148" spans="2:19" ht="25.5" customHeight="1">
      <c r="B148" s="160" t="s">
        <v>70</v>
      </c>
      <c r="C148" s="160"/>
      <c r="D148" s="160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36"/>
      <c r="R148" s="36"/>
      <c r="S148" s="36"/>
    </row>
    <row r="149" spans="2:19" ht="25.5" customHeight="1">
      <c r="B149" s="49"/>
      <c r="C149" s="50"/>
      <c r="D149" s="50"/>
      <c r="E149" s="36"/>
      <c r="F149" s="36"/>
      <c r="G149" s="36"/>
      <c r="H149" s="36"/>
      <c r="I149" s="36"/>
      <c r="J149" s="36"/>
      <c r="K149" s="36"/>
      <c r="L149" s="36"/>
      <c r="M149" s="47"/>
      <c r="N149" s="128"/>
      <c r="O149" s="134"/>
      <c r="P149" s="48"/>
      <c r="Q149" s="36"/>
      <c r="R149" s="36"/>
      <c r="S149" s="36"/>
    </row>
    <row r="150" spans="2:19" ht="29.25" customHeight="1">
      <c r="B150" s="153" t="s">
        <v>71</v>
      </c>
      <c r="C150" s="153"/>
      <c r="D150" s="153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36"/>
      <c r="R150" s="36"/>
      <c r="S150" s="36"/>
    </row>
    <row r="151" spans="2:19" ht="25.5" customHeight="1">
      <c r="B151" s="51"/>
      <c r="C151" s="36"/>
      <c r="D151" s="36"/>
      <c r="E151" s="36"/>
      <c r="F151" s="47"/>
      <c r="G151" s="47"/>
      <c r="H151" s="47"/>
      <c r="I151" s="47"/>
      <c r="J151" s="47"/>
      <c r="K151" s="47"/>
      <c r="L151" s="47"/>
      <c r="M151" s="47"/>
      <c r="N151" s="128"/>
      <c r="O151" s="134"/>
      <c r="P151" s="48"/>
      <c r="Q151" s="36"/>
      <c r="R151" s="36"/>
      <c r="S151" s="36"/>
    </row>
    <row r="152" spans="2:19" ht="25.5" customHeight="1">
      <c r="B152" s="51"/>
      <c r="C152" s="36"/>
      <c r="D152" s="36"/>
      <c r="E152" s="36"/>
      <c r="F152" s="47"/>
      <c r="G152" s="47"/>
      <c r="H152" s="47"/>
      <c r="I152" s="47"/>
      <c r="J152" s="47"/>
      <c r="K152" s="47"/>
      <c r="L152" s="47"/>
      <c r="M152" s="47"/>
      <c r="N152" s="128"/>
      <c r="O152" s="134"/>
      <c r="P152" s="48"/>
      <c r="Q152" s="36"/>
      <c r="R152" s="36"/>
      <c r="S152" s="36"/>
    </row>
    <row r="153" spans="2:19" ht="25.5" customHeight="1">
      <c r="B153" s="51"/>
      <c r="C153" s="36"/>
      <c r="D153" s="36"/>
      <c r="E153" s="36"/>
      <c r="F153" s="47"/>
      <c r="G153" s="47"/>
      <c r="H153" s="47"/>
      <c r="I153" s="47"/>
      <c r="J153" s="47"/>
      <c r="K153" s="47"/>
      <c r="L153" s="47"/>
      <c r="M153" s="47"/>
      <c r="N153" s="128"/>
      <c r="O153" s="134"/>
      <c r="P153" s="48"/>
      <c r="Q153" s="36"/>
      <c r="R153" s="36"/>
      <c r="S153" s="36"/>
    </row>
    <row r="154" spans="2:19" ht="25.5" customHeight="1">
      <c r="B154" s="51"/>
      <c r="C154" s="36"/>
      <c r="D154" s="36"/>
      <c r="E154" s="36"/>
      <c r="F154" s="47"/>
      <c r="G154" s="47"/>
      <c r="H154" s="47"/>
      <c r="I154" s="47"/>
      <c r="J154" s="47"/>
      <c r="K154" s="47"/>
      <c r="L154" s="47"/>
      <c r="M154" s="47"/>
      <c r="N154" s="128"/>
      <c r="O154" s="134"/>
      <c r="P154" s="48"/>
      <c r="Q154" s="36"/>
      <c r="R154" s="36"/>
      <c r="S154" s="36"/>
    </row>
    <row r="155" spans="2:19" ht="25.5" customHeight="1">
      <c r="B155" s="51"/>
      <c r="C155" s="36"/>
      <c r="D155" s="36"/>
      <c r="E155" s="36"/>
      <c r="F155" s="47"/>
      <c r="G155" s="47"/>
      <c r="H155" s="47"/>
      <c r="I155" s="47"/>
      <c r="J155" s="47"/>
      <c r="K155" s="47"/>
      <c r="L155" s="47"/>
      <c r="M155" s="47"/>
      <c r="N155" s="128"/>
      <c r="O155" s="134"/>
      <c r="P155" s="48"/>
      <c r="Q155" s="36"/>
      <c r="R155" s="36"/>
      <c r="S155" s="36"/>
    </row>
    <row r="156" spans="2:19" ht="25.5" customHeight="1">
      <c r="B156" s="51"/>
      <c r="C156" s="36"/>
      <c r="D156" s="36"/>
      <c r="E156" s="36"/>
      <c r="F156" s="47"/>
      <c r="G156" s="47"/>
      <c r="H156" s="47"/>
      <c r="I156" s="47"/>
      <c r="J156" s="47"/>
      <c r="K156" s="47"/>
      <c r="L156" s="47"/>
      <c r="M156" s="47"/>
      <c r="N156" s="128"/>
      <c r="O156" s="134"/>
      <c r="P156" s="48"/>
      <c r="Q156" s="36"/>
      <c r="R156" s="36"/>
      <c r="S156" s="36"/>
    </row>
    <row r="157" spans="2:19" ht="25.5" customHeight="1">
      <c r="B157" s="51"/>
      <c r="C157" s="36"/>
      <c r="D157" s="36"/>
      <c r="E157" s="36"/>
      <c r="F157" s="47"/>
      <c r="G157" s="47"/>
      <c r="H157" s="47"/>
      <c r="I157" s="47"/>
      <c r="J157" s="47"/>
      <c r="K157" s="47"/>
      <c r="L157" s="47"/>
      <c r="M157" s="47"/>
      <c r="N157" s="128"/>
      <c r="O157" s="134"/>
      <c r="P157" s="48"/>
      <c r="Q157" s="36"/>
      <c r="R157" s="36"/>
      <c r="S157" s="36"/>
    </row>
    <row r="158" spans="2:19" ht="25.5" customHeight="1">
      <c r="B158" s="51"/>
      <c r="C158" s="36"/>
      <c r="D158" s="36"/>
      <c r="E158" s="36"/>
      <c r="F158" s="47"/>
      <c r="G158" s="47"/>
      <c r="H158" s="47"/>
      <c r="I158" s="47"/>
      <c r="J158" s="47"/>
      <c r="K158" s="47"/>
      <c r="L158" s="47"/>
      <c r="M158" s="47"/>
      <c r="N158" s="128"/>
      <c r="O158" s="134"/>
      <c r="P158" s="48"/>
      <c r="Q158" s="36"/>
      <c r="R158" s="36"/>
      <c r="S158" s="36"/>
    </row>
    <row r="159" spans="2:19" ht="26.25" customHeight="1">
      <c r="B159" s="51"/>
      <c r="C159" s="36"/>
      <c r="D159" s="36"/>
      <c r="E159" s="36"/>
      <c r="F159" s="47"/>
      <c r="G159" s="47"/>
      <c r="H159" s="47"/>
      <c r="I159" s="47"/>
      <c r="J159" s="47"/>
      <c r="K159" s="47"/>
      <c r="L159" s="47"/>
      <c r="M159" s="47"/>
      <c r="N159" s="128"/>
      <c r="O159" s="134"/>
      <c r="P159" s="48"/>
      <c r="Q159" s="36"/>
      <c r="R159" s="36"/>
      <c r="S159" s="36"/>
    </row>
    <row r="160" spans="2:19" ht="26.25" customHeight="1">
      <c r="B160" s="51"/>
      <c r="C160" s="36"/>
      <c r="D160" s="36"/>
      <c r="E160" s="36"/>
      <c r="F160" s="47"/>
      <c r="G160" s="47"/>
      <c r="H160" s="47"/>
      <c r="I160" s="47"/>
      <c r="J160" s="47"/>
      <c r="K160" s="47"/>
      <c r="L160" s="47"/>
      <c r="M160" s="47"/>
      <c r="N160" s="128"/>
      <c r="O160" s="134"/>
      <c r="P160" s="48"/>
      <c r="Q160" s="36"/>
      <c r="R160" s="36"/>
      <c r="S160" s="36"/>
    </row>
    <row r="161" spans="1:19" ht="26.25" customHeight="1">
      <c r="B161" s="51"/>
      <c r="C161" s="36"/>
      <c r="D161" s="36"/>
      <c r="E161" s="36"/>
      <c r="F161" s="47"/>
      <c r="G161" s="47"/>
      <c r="H161" s="47"/>
      <c r="I161" s="47"/>
      <c r="J161" s="47"/>
      <c r="K161" s="47"/>
      <c r="L161" s="47"/>
      <c r="M161" s="47"/>
      <c r="N161" s="128"/>
      <c r="O161" s="134"/>
      <c r="P161" s="48"/>
      <c r="Q161" s="36"/>
      <c r="R161" s="36"/>
      <c r="S161" s="36"/>
    </row>
    <row r="162" spans="1:19" ht="25.5" customHeight="1">
      <c r="B162" s="51"/>
      <c r="C162" s="36"/>
      <c r="D162" s="36"/>
      <c r="E162" s="36"/>
      <c r="F162" s="47"/>
      <c r="G162" s="47"/>
      <c r="H162" s="47"/>
      <c r="I162" s="47"/>
      <c r="J162" s="47"/>
      <c r="K162" s="47"/>
      <c r="L162" s="47"/>
      <c r="M162" s="47"/>
      <c r="N162" s="128"/>
      <c r="O162" s="134"/>
      <c r="P162" s="48"/>
      <c r="Q162" s="36"/>
      <c r="R162" s="36"/>
      <c r="S162" s="36"/>
    </row>
    <row r="163" spans="1:19" ht="25.5" customHeight="1">
      <c r="B163" s="51"/>
      <c r="C163" s="36"/>
      <c r="D163" s="36"/>
      <c r="E163" s="36"/>
      <c r="F163" s="47"/>
      <c r="G163" s="47"/>
      <c r="H163" s="47"/>
      <c r="I163" s="47"/>
      <c r="J163" s="47"/>
      <c r="K163" s="47"/>
      <c r="L163" s="47"/>
      <c r="M163" s="47"/>
      <c r="N163" s="128"/>
      <c r="O163" s="134"/>
      <c r="P163" s="48"/>
      <c r="Q163" s="36"/>
      <c r="R163" s="36"/>
      <c r="S163" s="36"/>
    </row>
    <row r="164" spans="1:19" ht="25.5" customHeight="1">
      <c r="B164" s="51"/>
      <c r="C164" s="36"/>
      <c r="D164" s="36"/>
      <c r="E164" s="36"/>
      <c r="F164" s="47"/>
      <c r="G164" s="47"/>
      <c r="H164" s="47"/>
      <c r="I164" s="47"/>
      <c r="J164" s="47"/>
      <c r="K164" s="47"/>
      <c r="L164" s="47"/>
      <c r="M164" s="47"/>
      <c r="N164" s="128"/>
      <c r="O164" s="134"/>
      <c r="P164" s="48"/>
      <c r="Q164" s="36"/>
      <c r="R164" s="36"/>
      <c r="S164" s="36"/>
    </row>
    <row r="165" spans="1:19">
      <c r="B165" s="51"/>
      <c r="C165" s="36"/>
      <c r="D165" s="36"/>
      <c r="E165" s="36"/>
      <c r="F165" s="47"/>
      <c r="G165" s="47"/>
      <c r="H165" s="47"/>
      <c r="I165" s="47"/>
      <c r="J165" s="47"/>
      <c r="K165" s="47"/>
      <c r="L165" s="47"/>
      <c r="M165" s="47"/>
      <c r="N165" s="128"/>
      <c r="O165" s="134"/>
      <c r="P165" s="48"/>
      <c r="Q165" s="36"/>
      <c r="R165" s="36"/>
      <c r="S165" s="36"/>
    </row>
    <row r="166" spans="1:19" ht="24.75" customHeight="1">
      <c r="B166" s="51"/>
      <c r="C166" s="36"/>
      <c r="D166" s="36"/>
      <c r="E166" s="36"/>
      <c r="F166" s="47"/>
      <c r="G166" s="47"/>
      <c r="H166" s="47"/>
      <c r="I166" s="47"/>
      <c r="J166" s="47"/>
      <c r="K166" s="47"/>
      <c r="L166" s="47"/>
      <c r="M166" s="47"/>
      <c r="N166" s="128"/>
      <c r="O166" s="134"/>
      <c r="P166" s="48"/>
      <c r="Q166" s="36"/>
      <c r="R166" s="36"/>
      <c r="S166" s="36"/>
    </row>
    <row r="167" spans="1:19" ht="25.5" customHeight="1">
      <c r="B167" s="51"/>
      <c r="C167" s="36"/>
      <c r="D167" s="36"/>
      <c r="E167" s="36"/>
      <c r="F167" s="47"/>
      <c r="G167" s="47"/>
      <c r="H167" s="47"/>
      <c r="I167" s="47"/>
      <c r="J167" s="47"/>
      <c r="K167" s="47"/>
      <c r="L167" s="47"/>
      <c r="M167" s="47"/>
      <c r="N167" s="128"/>
      <c r="O167" s="134"/>
      <c r="P167" s="48"/>
      <c r="Q167" s="36"/>
      <c r="R167" s="36"/>
      <c r="S167" s="36"/>
    </row>
    <row r="168" spans="1:19" ht="25.5" customHeight="1">
      <c r="B168" s="51"/>
      <c r="C168" s="36"/>
      <c r="D168" s="36"/>
      <c r="E168" s="36"/>
      <c r="F168" s="47"/>
      <c r="G168" s="47"/>
      <c r="H168" s="47"/>
      <c r="I168" s="47"/>
      <c r="J168" s="47"/>
      <c r="K168" s="47"/>
      <c r="L168" s="47"/>
      <c r="M168" s="47"/>
      <c r="N168" s="128"/>
      <c r="O168" s="134"/>
      <c r="P168" s="48"/>
      <c r="Q168" s="36"/>
      <c r="R168" s="36"/>
      <c r="S168" s="36"/>
    </row>
    <row r="169" spans="1:19" ht="25.5" customHeight="1">
      <c r="B169" s="51"/>
      <c r="C169" s="36"/>
      <c r="D169" s="36"/>
      <c r="E169" s="36"/>
      <c r="F169" s="47"/>
      <c r="G169" s="47"/>
      <c r="H169" s="47"/>
      <c r="I169" s="47"/>
      <c r="J169" s="47"/>
      <c r="K169" s="47"/>
      <c r="L169" s="47"/>
      <c r="M169" s="47"/>
      <c r="N169" s="128"/>
      <c r="O169" s="134"/>
      <c r="P169" s="48"/>
      <c r="Q169" s="36"/>
      <c r="R169" s="36"/>
      <c r="S169" s="36"/>
    </row>
    <row r="170" spans="1:19" ht="25.5" customHeight="1">
      <c r="B170" s="51"/>
      <c r="C170" s="36"/>
      <c r="D170" s="36"/>
      <c r="E170" s="36"/>
      <c r="F170" s="47"/>
      <c r="G170" s="47"/>
      <c r="H170" s="47"/>
      <c r="I170" s="47"/>
      <c r="J170" s="47"/>
      <c r="K170" s="47"/>
      <c r="L170" s="47"/>
      <c r="M170" s="47"/>
      <c r="N170" s="128"/>
      <c r="O170" s="134"/>
      <c r="P170" s="48"/>
      <c r="Q170" s="36"/>
      <c r="R170" s="36"/>
      <c r="S170" s="36"/>
    </row>
    <row r="171" spans="1:19" ht="25.5" customHeight="1">
      <c r="B171" s="51"/>
      <c r="C171" s="36"/>
      <c r="D171" s="36"/>
      <c r="E171" s="36"/>
      <c r="F171" s="47"/>
      <c r="G171" s="47"/>
      <c r="H171" s="47"/>
      <c r="I171" s="47"/>
      <c r="J171" s="47"/>
      <c r="K171" s="47"/>
      <c r="L171" s="47"/>
      <c r="M171" s="47"/>
      <c r="N171" s="128"/>
      <c r="O171" s="134"/>
      <c r="P171" s="48"/>
      <c r="Q171" s="36"/>
      <c r="R171" s="36"/>
      <c r="S171" s="36"/>
    </row>
    <row r="172" spans="1:19" ht="25.5" customHeight="1">
      <c r="B172" s="51"/>
      <c r="C172" s="36"/>
      <c r="D172" s="36"/>
      <c r="E172" s="36"/>
      <c r="F172" s="47"/>
      <c r="G172" s="47"/>
      <c r="H172" s="47"/>
      <c r="I172" s="47"/>
      <c r="J172" s="47"/>
      <c r="K172" s="47"/>
      <c r="L172" s="47"/>
      <c r="M172" s="47"/>
      <c r="N172" s="128"/>
      <c r="O172" s="134"/>
      <c r="P172" s="48"/>
      <c r="Q172" s="36"/>
      <c r="R172" s="36"/>
      <c r="S172" s="36"/>
    </row>
    <row r="173" spans="1:19" ht="25.5" customHeight="1">
      <c r="B173" s="51"/>
      <c r="C173" s="36"/>
      <c r="D173" s="36"/>
      <c r="E173" s="36"/>
      <c r="F173" s="47"/>
      <c r="G173" s="47"/>
      <c r="H173" s="47"/>
      <c r="I173" s="47"/>
      <c r="J173" s="47"/>
      <c r="K173" s="47"/>
      <c r="L173" s="47"/>
      <c r="M173" s="47"/>
      <c r="N173" s="128"/>
      <c r="O173" s="134"/>
      <c r="P173" s="48"/>
      <c r="Q173" s="36"/>
      <c r="R173" s="36"/>
      <c r="S173" s="36"/>
    </row>
    <row r="174" spans="1:19" ht="25.5" customHeight="1">
      <c r="B174" s="51"/>
      <c r="C174" s="36"/>
      <c r="D174" s="36"/>
      <c r="E174" s="36"/>
      <c r="F174" s="47"/>
      <c r="G174" s="47"/>
      <c r="H174" s="47"/>
      <c r="I174" s="47"/>
      <c r="J174" s="47"/>
      <c r="K174" s="47"/>
      <c r="L174" s="47"/>
      <c r="M174" s="47"/>
      <c r="N174" s="128"/>
      <c r="O174" s="134"/>
      <c r="P174" s="48"/>
      <c r="Q174" s="36"/>
      <c r="R174" s="36"/>
      <c r="S174" s="36"/>
    </row>
    <row r="175" spans="1:19" s="29" customFormat="1" ht="25.5" customHeight="1">
      <c r="A175"/>
      <c r="B175" s="51"/>
      <c r="C175" s="36"/>
      <c r="D175" s="36"/>
      <c r="E175" s="36"/>
      <c r="F175" s="47"/>
      <c r="G175" s="47"/>
      <c r="H175" s="47"/>
      <c r="I175" s="47"/>
      <c r="J175" s="47"/>
      <c r="K175" s="47"/>
      <c r="L175" s="47"/>
      <c r="M175" s="47"/>
      <c r="N175" s="128"/>
      <c r="O175" s="134"/>
      <c r="P175" s="48"/>
      <c r="Q175" s="52"/>
      <c r="R175" s="52"/>
      <c r="S175" s="52"/>
    </row>
    <row r="176" spans="1:19" s="29" customFormat="1" ht="25.5" customHeight="1">
      <c r="A176"/>
      <c r="B176" s="51"/>
      <c r="C176" s="36"/>
      <c r="D176" s="36"/>
      <c r="E176" s="36"/>
      <c r="F176" s="47"/>
      <c r="G176" s="47"/>
      <c r="H176" s="47"/>
      <c r="I176" s="47"/>
      <c r="J176" s="47"/>
      <c r="K176" s="47"/>
      <c r="L176" s="47"/>
      <c r="M176" s="47"/>
      <c r="N176" s="128"/>
      <c r="O176" s="134"/>
      <c r="P176" s="48"/>
      <c r="Q176" s="52"/>
      <c r="R176" s="52"/>
      <c r="S176" s="52"/>
    </row>
    <row r="177" spans="1:19" s="29" customFormat="1" ht="25.5" customHeight="1">
      <c r="A177"/>
      <c r="B177" s="51"/>
      <c r="C177" s="36"/>
      <c r="D177" s="36"/>
      <c r="E177" s="36"/>
      <c r="F177" s="47"/>
      <c r="G177" s="47"/>
      <c r="H177" s="47"/>
      <c r="I177" s="47"/>
      <c r="J177" s="47"/>
      <c r="K177" s="47"/>
      <c r="L177" s="47"/>
      <c r="M177" s="47"/>
      <c r="N177" s="128"/>
      <c r="O177" s="134"/>
      <c r="P177" s="48"/>
      <c r="Q177" s="52"/>
      <c r="R177" s="52"/>
      <c r="S177" s="52"/>
    </row>
    <row r="178" spans="1:19" s="29" customFormat="1" ht="25.5" customHeight="1">
      <c r="A178"/>
      <c r="B178" s="51"/>
      <c r="C178" s="36"/>
      <c r="D178" s="36"/>
      <c r="E178" s="36"/>
      <c r="F178" s="47"/>
      <c r="G178" s="47"/>
      <c r="H178" s="47"/>
      <c r="I178" s="47"/>
      <c r="J178" s="47"/>
      <c r="K178" s="47"/>
      <c r="L178" s="47"/>
      <c r="M178" s="47"/>
      <c r="N178" s="128"/>
      <c r="O178" s="134"/>
      <c r="P178" s="48"/>
      <c r="Q178" s="52"/>
      <c r="R178" s="52"/>
      <c r="S178" s="52"/>
    </row>
    <row r="179" spans="1:19" s="29" customFormat="1" ht="25.5" customHeight="1">
      <c r="A179"/>
      <c r="B179" s="51"/>
      <c r="C179" s="36"/>
      <c r="D179" s="36"/>
      <c r="E179" s="36"/>
      <c r="F179" s="47"/>
      <c r="G179" s="47"/>
      <c r="H179" s="47"/>
      <c r="I179" s="47"/>
      <c r="J179" s="47"/>
      <c r="K179" s="47"/>
      <c r="L179" s="47"/>
      <c r="M179" s="47"/>
      <c r="N179" s="128"/>
      <c r="O179" s="134"/>
      <c r="P179" s="48"/>
      <c r="Q179" s="52"/>
      <c r="R179" s="52"/>
      <c r="S179" s="52"/>
    </row>
    <row r="180" spans="1:19" s="29" customFormat="1" ht="25.5" customHeight="1">
      <c r="A180"/>
      <c r="B180" s="51"/>
      <c r="C180" s="36"/>
      <c r="D180" s="36"/>
      <c r="E180" s="36"/>
      <c r="F180" s="47"/>
      <c r="G180" s="47"/>
      <c r="H180" s="47"/>
      <c r="I180" s="47"/>
      <c r="J180" s="47"/>
      <c r="K180" s="47"/>
      <c r="L180" s="47"/>
      <c r="M180" s="47"/>
      <c r="N180" s="128"/>
      <c r="O180" s="134"/>
      <c r="P180" s="48"/>
      <c r="Q180" s="52"/>
      <c r="R180" s="52"/>
      <c r="S180" s="52"/>
    </row>
    <row r="181" spans="1:19" s="29" customFormat="1" ht="25.5" customHeight="1">
      <c r="A181"/>
      <c r="B181" s="51"/>
      <c r="C181" s="36"/>
      <c r="D181" s="36"/>
      <c r="E181" s="36"/>
      <c r="F181" s="47"/>
      <c r="G181" s="47"/>
      <c r="H181" s="47"/>
      <c r="I181" s="47"/>
      <c r="J181" s="47"/>
      <c r="K181" s="47"/>
      <c r="L181" s="47"/>
      <c r="M181" s="47"/>
      <c r="N181" s="128"/>
      <c r="O181" s="134"/>
      <c r="P181" s="48"/>
      <c r="Q181" s="52"/>
      <c r="R181" s="52"/>
      <c r="S181" s="52"/>
    </row>
    <row r="182" spans="1:19" s="29" customFormat="1" ht="25.5" customHeight="1">
      <c r="A182"/>
      <c r="B182" s="51"/>
      <c r="C182" s="36"/>
      <c r="D182" s="36"/>
      <c r="E182" s="36"/>
      <c r="F182" s="47"/>
      <c r="G182" s="47"/>
      <c r="H182" s="47"/>
      <c r="I182" s="47"/>
      <c r="J182" s="47"/>
      <c r="K182" s="47"/>
      <c r="L182" s="47"/>
      <c r="M182" s="47"/>
      <c r="N182" s="128"/>
      <c r="O182" s="134"/>
      <c r="P182" s="48"/>
      <c r="Q182" s="52"/>
      <c r="R182" s="52"/>
      <c r="S182" s="52"/>
    </row>
    <row r="183" spans="1:19" s="29" customFormat="1" ht="25.5" customHeight="1">
      <c r="A183"/>
      <c r="B183" s="51"/>
      <c r="C183" s="36"/>
      <c r="D183" s="36"/>
      <c r="E183" s="36"/>
      <c r="F183" s="47"/>
      <c r="G183" s="47"/>
      <c r="H183" s="47"/>
      <c r="I183" s="47"/>
      <c r="J183" s="47"/>
      <c r="K183" s="47"/>
      <c r="L183" s="47"/>
      <c r="M183" s="47"/>
      <c r="N183" s="128"/>
      <c r="O183" s="134"/>
      <c r="P183" s="48"/>
      <c r="Q183" s="52"/>
      <c r="R183" s="52"/>
      <c r="S183" s="52"/>
    </row>
    <row r="184" spans="1:19" s="29" customFormat="1" ht="25.5" customHeight="1">
      <c r="A184"/>
      <c r="B184" s="51"/>
      <c r="C184" s="36"/>
      <c r="D184" s="36"/>
      <c r="E184" s="36"/>
      <c r="F184" s="47"/>
      <c r="G184" s="47"/>
      <c r="H184" s="47"/>
      <c r="I184" s="47"/>
      <c r="J184" s="47"/>
      <c r="K184" s="47"/>
      <c r="L184" s="47"/>
      <c r="M184" s="47"/>
      <c r="N184" s="128"/>
      <c r="O184" s="134"/>
      <c r="P184" s="48"/>
      <c r="Q184" s="52"/>
      <c r="R184" s="52"/>
      <c r="S184" s="52"/>
    </row>
    <row r="185" spans="1:19" s="29" customFormat="1" ht="25.5" customHeight="1">
      <c r="A185"/>
      <c r="B185" s="51"/>
      <c r="C185" s="36"/>
      <c r="D185" s="36"/>
      <c r="E185" s="36"/>
      <c r="F185" s="47"/>
      <c r="G185" s="47"/>
      <c r="H185" s="47"/>
      <c r="I185" s="47"/>
      <c r="J185" s="47"/>
      <c r="K185" s="47"/>
      <c r="L185" s="47"/>
      <c r="M185" s="47"/>
      <c r="N185" s="128"/>
      <c r="O185" s="134"/>
      <c r="P185" s="48"/>
      <c r="Q185" s="52"/>
      <c r="R185" s="52"/>
      <c r="S185" s="52"/>
    </row>
    <row r="186" spans="1:19" s="29" customFormat="1" ht="25.5" customHeight="1">
      <c r="A186"/>
      <c r="B186" s="1"/>
      <c r="C186"/>
      <c r="D186"/>
      <c r="E186"/>
      <c r="F186" s="2"/>
      <c r="G186" s="2"/>
      <c r="H186" s="2"/>
      <c r="I186" s="2"/>
      <c r="J186" s="2"/>
      <c r="K186" s="2"/>
      <c r="L186" s="2"/>
      <c r="M186" s="2"/>
      <c r="N186" s="125"/>
      <c r="O186" s="130"/>
      <c r="P186" s="4"/>
      <c r="Q186" s="52"/>
      <c r="R186" s="52"/>
      <c r="S186" s="52"/>
    </row>
    <row r="187" spans="1:19" ht="25.5" customHeight="1"/>
    <row r="188" spans="1:19" ht="36" customHeight="1"/>
    <row r="191" spans="1:19" ht="15.75" customHeight="1"/>
    <row r="192" spans="1:19" ht="21" customHeight="1"/>
    <row r="193" ht="21" customHeight="1"/>
    <row r="194" ht="18" customHeight="1"/>
    <row r="200" ht="6" customHeight="1"/>
    <row r="201" ht="50.25" customHeight="1"/>
    <row r="202" ht="10.5" customHeight="1"/>
    <row r="203" ht="31.5" customHeight="1"/>
  </sheetData>
  <mergeCells count="16">
    <mergeCell ref="B150:P150"/>
    <mergeCell ref="A136:P136"/>
    <mergeCell ref="B137:P137"/>
    <mergeCell ref="B144:P144"/>
    <mergeCell ref="B145:P145"/>
    <mergeCell ref="B146:P146"/>
    <mergeCell ref="B148:P148"/>
    <mergeCell ref="N1:P1"/>
    <mergeCell ref="I5:O5"/>
    <mergeCell ref="E8:P8"/>
    <mergeCell ref="A9:A10"/>
    <mergeCell ref="B9:B10"/>
    <mergeCell ref="E9:E10"/>
    <mergeCell ref="N9:N10"/>
    <mergeCell ref="O9:O10"/>
    <mergeCell ref="P9:P1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biuro2023</vt:lpstr>
      <vt:lpstr>biuro2023!Obszar_wydruku</vt:lpstr>
      <vt:lpstr>biuro2023!Tytuły_wydruku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Żminkowska Barbara</dc:creator>
  <cp:lastModifiedBy>Mojsiejew Ewa</cp:lastModifiedBy>
  <cp:lastPrinted>2024-03-29T09:26:49Z</cp:lastPrinted>
  <dcterms:created xsi:type="dcterms:W3CDTF">2023-03-20T06:03:23Z</dcterms:created>
  <dcterms:modified xsi:type="dcterms:W3CDTF">2024-04-02T12:06:53Z</dcterms:modified>
</cp:coreProperties>
</file>