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Skup mleka " sheetId="7" r:id="rId7"/>
    <sheet name="Miesięczne ceny skupu mleka" sheetId="28" r:id="rId8"/>
    <sheet name="Skup mleka ekologicznego" sheetId="26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externalReferences>
    <externalReference r:id="rId18"/>
  </externalReference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<sst xmlns="http://schemas.openxmlformats.org/spreadsheetml/2006/main" count="1736" uniqueCount="327">
  <si>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</si>
  <si>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</si>
  <si>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</si>
  <si>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</si>
  <si>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</si>
  <si>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</si>
  <si>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</si>
  <si>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</si>
  <si>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</si>
  <si>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</si>
  <si>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</si>
  <si>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</si>
  <si>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</si>
  <si>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</si>
  <si>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</si>
  <si>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</si>
  <si>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</si>
  <si>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</si>
  <si>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</si>
  <si>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</si>
  <si>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</si>
  <si>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</si>
  <si>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</si>
  <si>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</si>
  <si>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</si>
  <si>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</si>
  <si>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</si>
  <si>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</si>
  <si>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</si>
  <si>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</si>
  <si>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</si>
  <si>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</si>
  <si>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</si>
  <si>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</si>
  <si>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</si>
  <si>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</si>
  <si>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</si>
  <si>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</si>
  <si>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</si>
  <si>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</si>
  <si>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</si>
  <si>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</si>
  <si>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</si>
  <si>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</si>
  <si>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</si>
  <si>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</si>
  <si>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</si>
  <si>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</si>
  <si>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</si>
  <si>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</si>
  <si>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</si>
  <si>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</si>
  <si>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</si>
  <si>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</si>
  <si>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</si>
  <si>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</si>
  <si>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</si>
  <si>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</si>
  <si>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</si>
  <si>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</si>
  <si>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</si>
  <si>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</si>
  <si>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</si>
  <si>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</si>
  <si>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</si>
  <si>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</si>
  <si>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</si>
  <si>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</si>
  <si>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</si>
  <si>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</si>
  <si>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</si>
  <si>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</si>
  <si>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</si>
  <si>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</si>
  <si>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</si>
  <si>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</si>
  <si>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</si>
  <si>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</si>
  <si>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</si>
  <si>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</si>
  <si>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</si>
  <si>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</si>
  <si>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</si>
  <si>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</si>
  <si>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</si>
  <si>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</si>
  <si>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</si>
  <si>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</si>
  <si>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</si>
  <si>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</si>
  <si>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</si>
  <si>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</si>
  <si>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</si>
  <si>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</si>
  <si>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</si>
  <si>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</si>
  <si>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</si>
  <si>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</si>
  <si>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</si>
  <si>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</si>
  <si>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</si>
  <si>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</si>
  <si>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</si>
  <si>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</si>
  <si>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</si>
  <si>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</si>
  <si>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</si>
  <si>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</si>
  <si>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</si>
  <si>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</si>
  <si>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</si>
  <si>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</si>
  <si>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</si>
  <si>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</si>
  <si>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</si>
  <si>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</si>
  <si>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</si>
  <si>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</si>
  <si>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</si>
  <si>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</si>
  <si>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</si>
  <si>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</si>
  <si>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</si>
  <si>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</si>
  <si>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</si>
  <si>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</si>
  <si>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</si>
  <si>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</si>
  <si>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</si>
  <si>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</si>
  <si>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</si>
  <si>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</si>
  <si>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</si>
  <si>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</si>
  <si>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</si>
  <si>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</si>
  <si>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</si>
  <si>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</si>
  <si>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</si>
  <si>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</si>
  <si>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</si>
  <si>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</si>
  <si>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</si>
  <si>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</si>
  <si>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</si>
  <si>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</si>
  <si>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</si>
  <si>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</si>
  <si>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</si>
  <si>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</si>
  <si>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</si>
  <si>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</si>
  <si>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</si>
  <si>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</si>
  <si>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</si>
  <si>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</si>
  <si>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</si>
  <si>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</si>
  <si>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</si>
  <si>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</si>
  <si>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</si>
  <si>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</si>
  <si>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</si>
  <si>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</si>
  <si>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</si>
  <si>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</si>
  <si>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</si>
  <si>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</si>
  <si>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</si>
  <si>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</si>
  <si>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</si>
  <si>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</si>
  <si>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</si>
  <si>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</si>
  <si>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</si>
  <si>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</si>
  <si>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</si>
  <si>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</si>
  <si>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</si>
  <si>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</si>
  <si>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</si>
  <si>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</si>
  <si>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</si>
  <si>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</si>
  <si>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</si>
  <si>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</si>
  <si>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</si>
  <si>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</si>
  <si>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</si>
  <si>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</si>
  <si>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</si>
  <si>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</si>
  <si>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</si>
  <si>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</si>
  <si>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</si>
  <si>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</si>
  <si>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</si>
  <si>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</si>
  <si>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</si>
  <si>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</si>
  <si>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</si>
  <si>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</si>
  <si>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</si>
  <si>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</si>
  <si>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</si>
  <si>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</si>
  <si>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</si>
  <si>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</si>
  <si>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</si>
  <si>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</si>
  <si>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</si>
  <si>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</si>
  <si>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</si>
  <si>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</si>
  <si>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</si>
  <si>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</si>
  <si>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</si>
  <si>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</si>
  <si>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</si>
  <si>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</si>
  <si>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</si>
  <si>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</si>
  <si>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</si>
  <si>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</si>
  <si>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</si>
  <si>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</si>
  <si>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</si>
  <si>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</si>
  <si>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</si>
  <si>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</si>
  <si>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</si>
  <si>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</si>
  <si>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</si>
  <si>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</si>
  <si>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</si>
  <si>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</si>
  <si>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</si>
  <si>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</si>
  <si>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</si>
  <si>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</si>
  <si>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</si>
  <si>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</si>
  <si>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</si>
  <si>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</si>
  <si>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</si>
  <si>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</si>
  <si>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</si>
  <si>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</si>
  <si>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</si>
  <si>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</si>
  <si>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</si>
  <si>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</si>
  <si>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</si>
  <si>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</si>
  <si>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</si>
  <si>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</si>
  <si>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</si>
  <si>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</si>
  <si>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</si>
  <si>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</si>
  <si>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</si>
  <si>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</si>
  <si>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</si>
  <si>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</si>
  <si>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</si>
  <si>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</si>
  <si>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</si>
  <si>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</si>
  <si>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</si>
  <si>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</si>
  <si>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</si>
  <si>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</si>
  <si>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</si>
  <si>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</si>
  <si>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</si>
  <si>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</si>
  <si>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</si>
  <si>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</si>
  <si>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</si>
  <si>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</si>
  <si>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</si>
  <si>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</si>
  <si>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</si>
  <si>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</si>
  <si>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</si>
  <si>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</si>
  <si>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</si>
  <si>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</si>
  <si>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</si>
  <si>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</si>
  <si>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</si>
  <si>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</si>
  <si>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</si>
  <si>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</si>
  <si>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</si>
  <si>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</si>
  <si>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Ghana</t>
  </si>
  <si>
    <t>Niger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</si>
  <si>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</si>
  <si>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</si>
  <si>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MONITOROWANYCH W RAMACH ZSRIR w 2021r.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</si>
  <si>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</si>
  <si>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I-IX 2021r*.</t>
  </si>
  <si>
    <t>październik</t>
  </si>
  <si>
    <t>Handel zagraniczny produktami mlecznymi w okresie: I-X  2021r. - dane wstępne</t>
  </si>
  <si>
    <t>I-X 2021r*.</t>
  </si>
  <si>
    <t>I-X 2020r.</t>
  </si>
  <si>
    <t>I - X 2020r</t>
  </si>
  <si>
    <t>I - X 2021r</t>
  </si>
  <si>
    <t>Kosowo</t>
  </si>
  <si>
    <t>12.12.2021</t>
  </si>
  <si>
    <t>OKRES: I.2017 - XI.2021   (ceny bez VAT)</t>
  </si>
  <si>
    <t>X-2021</t>
  </si>
  <si>
    <t>X-2020</t>
  </si>
  <si>
    <t>NR 50 / 2021</t>
  </si>
  <si>
    <t xml:space="preserve"> 23 grudnia 2021r.</t>
  </si>
  <si>
    <t>Notowania z okresu:  13-19.12.2021r.</t>
  </si>
  <si>
    <t>Ceny sprzedaży NETTO (bez VAT) wybranych produktów mleczarskich za okres: 13-19.12.2021r.</t>
  </si>
  <si>
    <t>19.12.2021</t>
  </si>
  <si>
    <t>Ceny sprzedaży NETTO (bez VAT) wybranych preparatów mlekopodobnych za okres: 13-19.12.2021r.</t>
  </si>
  <si>
    <t>Ceny zakupu NETTO (bez VAT) płacone przez podmioty handlu detalicznego, wybranych produktów mleczarskich za okres: 13-19.12.2021r.</t>
  </si>
  <si>
    <t>listopad</t>
  </si>
  <si>
    <t>listopad 2021</t>
  </si>
  <si>
    <t>listopad 2020</t>
  </si>
  <si>
    <t>listopad 2019</t>
  </si>
  <si>
    <t>Aktualna  13-19.12</t>
  </si>
  <si>
    <r>
      <t>Mleko surowe</t>
    </r>
    <r>
      <rPr>
        <b/>
        <sz val="11"/>
        <rFont val="Times New Roman"/>
        <family val="1"/>
        <charset val="238"/>
      </rPr>
      <t xml:space="preserve"> skup    listopad 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</si>
</sst>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0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2" fontId="0" fillId="0" borderId="128" xfId="0" applyNumberFormat="1" applyBorder="1"/>
    <xf numFmtId="2" fontId="0" fillId="0" borderId="129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0" xfId="0" applyNumberFormat="1" applyFont="1" applyFill="1" applyBorder="1" applyAlignment="1">
      <alignment horizontal="center" vertical="center"/>
    </xf>
    <xf numFmtId="0" fontId="8" fillId="0" borderId="131" xfId="0" applyFont="1" applyBorder="1" applyAlignment="1">
      <alignment horizontal="center" vertical="center" wrapText="1"/>
    </xf>
    <xf numFmtId="14" fontId="31" fillId="29" borderId="130" xfId="0" applyNumberFormat="1" applyFont="1" applyFill="1" applyBorder="1" applyAlignment="1">
      <alignment horizontal="center" vertical="center"/>
    </xf>
    <xf numFmtId="3" fontId="8" fillId="29" borderId="132" xfId="0" applyNumberFormat="1" applyFont="1" applyFill="1" applyBorder="1" applyAlignment="1">
      <alignment horizontal="right" vertical="center" wrapText="1"/>
    </xf>
    <xf numFmtId="3" fontId="8" fillId="0" borderId="132" xfId="0" applyNumberFormat="1" applyFont="1" applyFill="1" applyBorder="1" applyAlignment="1">
      <alignment horizontal="right" vertical="center" wrapText="1"/>
    </xf>
    <xf numFmtId="0" fontId="0" fillId="0" borderId="131" xfId="0" applyBorder="1"/>
    <xf numFmtId="0" fontId="114" fillId="0" borderId="131" xfId="0" applyFont="1" applyBorder="1"/>
    <xf numFmtId="0" fontId="114" fillId="0" borderId="31" xfId="0" applyFont="1" applyBorder="1"/>
    <xf numFmtId="0" fontId="83" fillId="0" borderId="0" xfId="0" applyFont="1" applyBorder="1"/>
    <xf numFmtId="0" fontId="8" fillId="0" borderId="140" xfId="0" applyFont="1" applyBorder="1" applyAlignment="1">
      <alignment horizontal="centerContinuous" vertical="center" wrapText="1"/>
    </xf>
    <xf numFmtId="0" fontId="30" fillId="24" borderId="140" xfId="0" applyFont="1" applyFill="1" applyBorder="1" applyAlignment="1">
      <alignment horizontal="center" vertical="center" wrapText="1"/>
    </xf>
    <xf numFmtId="164" fontId="8" fillId="24" borderId="140" xfId="0" applyNumberFormat="1" applyFont="1" applyFill="1" applyBorder="1" applyAlignment="1">
      <alignment horizontal="right" vertical="center" wrapText="1"/>
    </xf>
    <xf numFmtId="164" fontId="93" fillId="0" borderId="141" xfId="0" applyNumberFormat="1" applyFont="1" applyBorder="1" applyAlignment="1">
      <alignment horizontal="right" vertical="center" wrapText="1"/>
    </xf>
    <xf numFmtId="164" fontId="93" fillId="0" borderId="142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16" fontId="26" fillId="24" borderId="140" xfId="0" applyNumberFormat="1" applyFont="1" applyFill="1" applyBorder="1" applyAlignment="1">
      <alignment horizontal="center" vertical="center" wrapText="1"/>
    </xf>
    <xf numFmtId="16" fontId="26" fillId="24" borderId="14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3" xfId="0" applyFont="1" applyBorder="1" applyAlignment="1">
      <alignment horizontal="center" vertical="center" wrapText="1"/>
    </xf>
    <xf numFmtId="0" fontId="3" fillId="0" borderId="144" xfId="0" applyFont="1" applyBorder="1" applyAlignment="1">
      <alignment horizontal="center" vertical="center" wrapText="1"/>
    </xf>
    <xf numFmtId="164" fontId="8" fillId="24" borderId="148" xfId="0" applyNumberFormat="1" applyFont="1" applyFill="1" applyBorder="1" applyAlignment="1">
      <alignment horizontal="right" vertical="center" wrapText="1"/>
    </xf>
    <xf numFmtId="164" fontId="113" fillId="0" borderId="147" xfId="0" applyNumberFormat="1" applyFont="1" applyBorder="1" applyAlignment="1">
      <alignment horizontal="right" vertical="center" wrapText="1"/>
    </xf>
    <xf numFmtId="1" fontId="8" fillId="29" borderId="147" xfId="0" applyNumberFormat="1" applyFont="1" applyFill="1" applyBorder="1" applyAlignment="1">
      <alignment horizontal="right" vertical="center" wrapText="1"/>
    </xf>
    <xf numFmtId="1" fontId="8" fillId="0" borderId="147" xfId="0" applyNumberFormat="1" applyFont="1" applyFill="1" applyBorder="1" applyAlignment="1">
      <alignment horizontal="right" vertical="center" wrapText="1"/>
    </xf>
    <xf numFmtId="0" fontId="26" fillId="30" borderId="150" xfId="0" applyFont="1" applyFill="1" applyBorder="1" applyAlignment="1" applyProtection="1">
      <alignment horizontal="center" vertical="top" wrapText="1"/>
      <protection locked="0"/>
    </xf>
    <xf numFmtId="0" fontId="3" fillId="0" borderId="150" xfId="0" applyFont="1" applyFill="1" applyBorder="1" applyAlignment="1" applyProtection="1">
      <alignment horizontal="center" vertical="top" wrapText="1"/>
      <protection locked="0"/>
    </xf>
    <xf numFmtId="0" fontId="3" fillId="31" borderId="150" xfId="0" applyFont="1" applyFill="1" applyBorder="1" applyAlignment="1" applyProtection="1">
      <alignment horizontal="center" vertical="top" wrapText="1"/>
      <protection locked="0"/>
    </xf>
    <xf numFmtId="0" fontId="3" fillId="0" borderId="151" xfId="0" applyFont="1" applyFill="1" applyBorder="1" applyAlignment="1" applyProtection="1">
      <alignment horizontal="center" vertical="top" wrapText="1"/>
      <protection locked="0"/>
    </xf>
    <xf numFmtId="0" fontId="3" fillId="0" borderId="152" xfId="0" applyFont="1" applyFill="1" applyBorder="1" applyAlignment="1" applyProtection="1">
      <alignment horizontal="center" vertical="top" wrapText="1"/>
      <protection locked="0"/>
    </xf>
    <xf numFmtId="165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center" vertical="center" wrapText="1"/>
    </xf>
    <xf numFmtId="165" fontId="3" fillId="0" borderId="150" xfId="0" applyNumberFormat="1" applyFont="1" applyFill="1" applyBorder="1" applyAlignment="1" applyProtection="1">
      <alignment horizontal="right" vertical="center" wrapText="1"/>
    </xf>
    <xf numFmtId="165" fontId="3" fillId="31" borderId="150" xfId="0" applyNumberFormat="1" applyFont="1" applyFill="1" applyBorder="1" applyAlignment="1" applyProtection="1">
      <alignment horizontal="right" vertical="center" wrapText="1"/>
    </xf>
    <xf numFmtId="1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right" vertical="center" wrapText="1"/>
    </xf>
    <xf numFmtId="1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50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52" xfId="0" applyNumberFormat="1" applyFont="1" applyFill="1" applyBorder="1" applyAlignment="1">
      <alignment horizontal="right" vertical="center" wrapText="1"/>
    </xf>
    <xf numFmtId="1" fontId="43" fillId="0" borderId="152" xfId="0" applyNumberFormat="1" applyFont="1" applyFill="1" applyBorder="1" applyAlignment="1">
      <alignment horizontal="right" vertical="center" wrapText="1"/>
    </xf>
    <xf numFmtId="1" fontId="109" fillId="32" borderId="152" xfId="0" applyNumberFormat="1" applyFont="1" applyFill="1" applyBorder="1" applyAlignment="1">
      <alignment horizontal="right" vertical="center" wrapText="1"/>
    </xf>
    <xf numFmtId="164" fontId="8" fillId="24" borderId="149" xfId="0" applyNumberFormat="1" applyFont="1" applyFill="1" applyBorder="1" applyAlignment="1">
      <alignment horizontal="right" vertical="center" wrapText="1"/>
    </xf>
    <xf numFmtId="0" fontId="29" fillId="0" borderId="147" xfId="0" applyFont="1" applyBorder="1" applyAlignment="1">
      <alignment horizontal="right" vertical="center"/>
    </xf>
    <xf numFmtId="2" fontId="29" fillId="0" borderId="146" xfId="0" applyNumberFormat="1" applyFont="1" applyBorder="1" applyAlignment="1">
      <alignment horizontal="right" vertical="center"/>
    </xf>
    <xf numFmtId="0" fontId="28" fillId="0" borderId="133" xfId="49" applyFont="1" applyBorder="1" applyAlignment="1">
      <alignment horizontal="center"/>
    </xf>
    <xf numFmtId="0" fontId="19" fillId="0" borderId="137" xfId="49" applyFont="1" applyBorder="1" applyAlignment="1">
      <alignment horizontal="centerContinuous"/>
    </xf>
    <xf numFmtId="0" fontId="19" fillId="0" borderId="138" xfId="49" applyFont="1" applyBorder="1" applyAlignment="1">
      <alignment horizontal="centerContinuous"/>
    </xf>
    <xf numFmtId="0" fontId="27" fillId="0" borderId="135" xfId="49" applyFont="1" applyBorder="1" applyAlignment="1">
      <alignment horizontal="centerContinuous"/>
    </xf>
    <xf numFmtId="0" fontId="43" fillId="0" borderId="134" xfId="49" applyFont="1" applyFill="1" applyBorder="1" applyAlignment="1">
      <alignment horizontal="center" wrapText="1"/>
    </xf>
    <xf numFmtId="0" fontId="33" fillId="0" borderId="133" xfId="49" applyFont="1" applyFill="1" applyBorder="1" applyAlignment="1">
      <alignment horizontal="centerContinuous" wrapText="1"/>
    </xf>
    <xf numFmtId="0" fontId="33" fillId="0" borderId="142" xfId="49" applyFont="1" applyFill="1" applyBorder="1" applyAlignment="1">
      <alignment horizontal="centerContinuous" wrapText="1"/>
    </xf>
    <xf numFmtId="0" fontId="43" fillId="0" borderId="147" xfId="49" applyFont="1" applyFill="1" applyBorder="1" applyAlignment="1">
      <alignment horizontal="center" vertical="center" wrapText="1"/>
    </xf>
    <xf numFmtId="0" fontId="33" fillId="24" borderId="131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33" xfId="49" applyFont="1" applyFill="1" applyBorder="1" applyAlignment="1">
      <alignment horizontal="center" wrapText="1"/>
    </xf>
    <xf numFmtId="2" fontId="43" fillId="24" borderId="133" xfId="49" applyNumberFormat="1" applyFont="1" applyFill="1" applyBorder="1" applyAlignment="1">
      <alignment horizontal="right" vertical="center"/>
    </xf>
    <xf numFmtId="2" fontId="27" fillId="0" borderId="133" xfId="49" applyNumberFormat="1" applyFont="1" applyBorder="1" applyAlignment="1">
      <alignment horizontal="right" vertical="center"/>
    </xf>
    <xf numFmtId="2" fontId="3" fillId="0" borderId="133" xfId="41" applyNumberFormat="1" applyFont="1" applyBorder="1" applyAlignment="1">
      <alignment horizontal="right" vertical="center"/>
    </xf>
    <xf numFmtId="165" fontId="15" fillId="24" borderId="136" xfId="49" applyNumberFormat="1" applyFont="1" applyFill="1" applyBorder="1" applyAlignment="1">
      <alignment horizontal="right" vertical="center"/>
    </xf>
    <xf numFmtId="165" fontId="15" fillId="25" borderId="142" xfId="49" applyNumberFormat="1" applyFont="1" applyFill="1" applyBorder="1" applyAlignment="1">
      <alignment horizontal="right" vertical="center"/>
    </xf>
    <xf numFmtId="1" fontId="8" fillId="24" borderId="140" xfId="0" applyNumberFormat="1" applyFont="1" applyFill="1" applyBorder="1" applyAlignment="1">
      <alignment horizontal="right" vertical="center" wrapText="1"/>
    </xf>
    <xf numFmtId="1" fontId="8" fillId="24" borderId="148" xfId="0" applyNumberFormat="1" applyFont="1" applyFill="1" applyBorder="1" applyAlignment="1">
      <alignment horizontal="right" vertical="center" wrapText="1"/>
    </xf>
    <xf numFmtId="1" fontId="8" fillId="24" borderId="147" xfId="0" applyNumberFormat="1" applyFont="1" applyFill="1" applyBorder="1" applyAlignment="1">
      <alignment horizontal="right" vertical="center" wrapText="1"/>
    </xf>
    <xf numFmtId="14" fontId="9" fillId="0" borderId="140" xfId="0" applyNumberFormat="1" applyFont="1" applyBorder="1" applyAlignment="1">
      <alignment horizontal="center" vertical="center" wrapText="1"/>
    </xf>
    <xf numFmtId="164" fontId="106" fillId="24" borderId="148" xfId="0" applyNumberFormat="1" applyFont="1" applyFill="1" applyBorder="1" applyAlignment="1">
      <alignment horizontal="right" vertical="center" wrapText="1"/>
    </xf>
    <xf numFmtId="164" fontId="106" fillId="24" borderId="149" xfId="0" applyNumberFormat="1" applyFont="1" applyFill="1" applyBorder="1" applyAlignment="1">
      <alignment horizontal="right" vertical="center" wrapText="1"/>
    </xf>
    <xf numFmtId="0" fontId="104" fillId="27" borderId="153" xfId="0" applyFont="1" applyFill="1" applyBorder="1" applyAlignment="1">
      <alignment horizontal="center"/>
    </xf>
    <xf numFmtId="0" fontId="104" fillId="27" borderId="156" xfId="0" applyFont="1" applyFill="1" applyBorder="1" applyAlignment="1">
      <alignment horizontal="center" vertical="center"/>
    </xf>
    <xf numFmtId="0" fontId="104" fillId="27" borderId="157" xfId="0" applyFont="1" applyFill="1" applyBorder="1" applyAlignment="1">
      <alignment horizontal="center" vertical="center"/>
    </xf>
    <xf numFmtId="0" fontId="104" fillId="27" borderId="154" xfId="0" applyFont="1" applyFill="1" applyBorder="1" applyAlignment="1">
      <alignment horizontal="center" vertical="center"/>
    </xf>
    <xf numFmtId="0" fontId="104" fillId="0" borderId="131" xfId="0" applyFont="1" applyBorder="1" applyAlignment="1">
      <alignment horizontal="centerContinuous"/>
    </xf>
    <xf numFmtId="0" fontId="105" fillId="0" borderId="158" xfId="0" applyFont="1" applyBorder="1" applyAlignment="1">
      <alignment horizontal="left" indent="1"/>
    </xf>
    <xf numFmtId="2" fontId="0" fillId="0" borderId="159" xfId="0" applyNumberFormat="1" applyBorder="1"/>
    <xf numFmtId="2" fontId="0" fillId="0" borderId="155" xfId="0" applyNumberFormat="1" applyBorder="1"/>
    <xf numFmtId="0" fontId="105" fillId="0" borderId="131" xfId="0" applyFont="1" applyBorder="1" applyAlignment="1">
      <alignment horizontal="centerContinuous"/>
    </xf>
    <xf numFmtId="0" fontId="105" fillId="0" borderId="148" xfId="0" applyFont="1" applyBorder="1" applyAlignment="1">
      <alignment horizontal="left" indent="1"/>
    </xf>
    <xf numFmtId="0" fontId="105" fillId="0" borderId="132" xfId="0" applyFont="1" applyBorder="1" applyAlignment="1">
      <alignment horizontal="centerContinuous"/>
    </xf>
    <xf numFmtId="165" fontId="8" fillId="0" borderId="146" xfId="0" applyNumberFormat="1" applyFont="1" applyBorder="1" applyAlignment="1">
      <alignment horizontal="center" vertical="center" wrapText="1"/>
    </xf>
    <xf numFmtId="168" fontId="2" fillId="0" borderId="146" xfId="0" applyNumberFormat="1" applyFont="1" applyBorder="1" applyAlignment="1">
      <alignment horizontal="center" vertical="center" wrapText="1"/>
    </xf>
    <xf numFmtId="0" fontId="18" fillId="0" borderId="160" xfId="0" applyFont="1" applyBorder="1" applyAlignment="1">
      <alignment horizontal="center" vertical="center" wrapText="1"/>
    </xf>
    <xf numFmtId="3" fontId="8" fillId="29" borderId="162" xfId="0" applyNumberFormat="1" applyFont="1" applyFill="1" applyBorder="1" applyAlignment="1">
      <alignment horizontal="right" vertical="center" wrapText="1"/>
    </xf>
    <xf numFmtId="3" fontId="8" fillId="0" borderId="162" xfId="0" applyNumberFormat="1" applyFont="1" applyFill="1" applyBorder="1" applyAlignment="1">
      <alignment horizontal="right" vertical="center" wrapText="1"/>
    </xf>
    <xf numFmtId="0" fontId="80" fillId="0" borderId="164" xfId="0" applyFont="1" applyBorder="1" applyAlignment="1">
      <alignment horizontal="centerContinuous" vertical="center" wrapText="1"/>
    </xf>
    <xf numFmtId="0" fontId="80" fillId="0" borderId="165" xfId="0" applyFont="1" applyBorder="1" applyAlignment="1">
      <alignment horizontal="centerContinuous" vertical="center" wrapText="1"/>
    </xf>
    <xf numFmtId="1" fontId="8" fillId="24" borderId="160" xfId="0" applyNumberFormat="1" applyFont="1" applyFill="1" applyBorder="1" applyAlignment="1">
      <alignment horizontal="right" vertical="center" wrapText="1"/>
    </xf>
    <xf numFmtId="0" fontId="7" fillId="0" borderId="166" xfId="0" applyFont="1" applyBorder="1" applyAlignment="1">
      <alignment horizontal="centerContinuous"/>
    </xf>
    <xf numFmtId="0" fontId="7" fillId="0" borderId="167" xfId="0" applyFont="1" applyBorder="1" applyAlignment="1">
      <alignment horizontal="centerContinuous"/>
    </xf>
    <xf numFmtId="0" fontId="7" fillId="0" borderId="168" xfId="0" applyFont="1" applyBorder="1" applyAlignment="1">
      <alignment horizontal="centerContinuous"/>
    </xf>
    <xf numFmtId="0" fontId="7" fillId="0" borderId="164" xfId="0" applyFont="1" applyBorder="1" applyAlignment="1">
      <alignment horizontal="centerContinuous"/>
    </xf>
    <xf numFmtId="0" fontId="8" fillId="0" borderId="156" xfId="0" applyFont="1" applyBorder="1" applyAlignment="1">
      <alignment horizontal="centerContinuous" vertical="center" wrapText="1"/>
    </xf>
    <xf numFmtId="0" fontId="8" fillId="0" borderId="167" xfId="0" applyFont="1" applyBorder="1" applyAlignment="1">
      <alignment horizontal="center" wrapText="1"/>
    </xf>
    <xf numFmtId="0" fontId="8" fillId="0" borderId="168" xfId="0" applyFont="1" applyBorder="1" applyAlignment="1">
      <alignment horizontal="center" wrapText="1"/>
    </xf>
    <xf numFmtId="0" fontId="50" fillId="0" borderId="152" xfId="0" applyFont="1" applyFill="1" applyBorder="1" applyAlignment="1" applyProtection="1">
      <alignment horizontal="center" vertical="center" wrapText="1"/>
      <protection locked="0"/>
    </xf>
    <xf numFmtId="0" fontId="37" fillId="0" borderId="161" xfId="0" applyFont="1" applyBorder="1" applyAlignment="1">
      <alignment horizontal="center"/>
    </xf>
    <xf numFmtId="0" fontId="119" fillId="0" borderId="156" xfId="0" applyFont="1" applyBorder="1" applyAlignment="1">
      <alignment horizontal="center"/>
    </xf>
    <xf numFmtId="0" fontId="119" fillId="0" borderId="157" xfId="0" applyFont="1" applyBorder="1" applyAlignment="1">
      <alignment horizontal="center"/>
    </xf>
    <xf numFmtId="0" fontId="120" fillId="0" borderId="157" xfId="0" applyFont="1" applyBorder="1" applyAlignment="1">
      <alignment horizontal="center"/>
    </xf>
    <xf numFmtId="0" fontId="29" fillId="0" borderId="157" xfId="0" applyFont="1" applyBorder="1" applyAlignment="1">
      <alignment horizontal="center"/>
    </xf>
    <xf numFmtId="0" fontId="29" fillId="0" borderId="142" xfId="0" applyFont="1" applyBorder="1" applyAlignment="1">
      <alignment horizontal="center"/>
    </xf>
    <xf numFmtId="0" fontId="29" fillId="0" borderId="95" xfId="0" applyFont="1" applyBorder="1" applyAlignment="1">
      <alignment horizontal="center"/>
    </xf>
    <xf numFmtId="0" fontId="119" fillId="0" borderId="170" xfId="0" applyFont="1" applyBorder="1" applyAlignment="1">
      <alignment horizontal="center"/>
    </xf>
    <xf numFmtId="0" fontId="119" fillId="0" borderId="74" xfId="0" applyFont="1" applyBorder="1" applyAlignment="1">
      <alignment horizontal="center"/>
    </xf>
    <xf numFmtId="0" fontId="120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71" xfId="0" applyFont="1" applyBorder="1" applyAlignment="1">
      <alignment horizontal="center"/>
    </xf>
    <xf numFmtId="2" fontId="119" fillId="0" borderId="35" xfId="0" applyNumberFormat="1" applyFont="1" applyBorder="1"/>
    <xf numFmtId="2" fontId="119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71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4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40" xfId="0" applyNumberFormat="1" applyFont="1" applyFill="1" applyBorder="1" applyAlignment="1">
      <alignment horizontal="center" vertical="center" wrapText="1"/>
    </xf>
    <xf numFmtId="0" fontId="0" fillId="0" borderId="172" xfId="0" applyBorder="1"/>
    <xf numFmtId="0" fontId="79" fillId="0" borderId="172" xfId="0" applyFont="1" applyBorder="1"/>
    <xf numFmtId="0" fontId="79" fillId="0" borderId="173" xfId="0" applyFont="1" applyBorder="1"/>
    <xf numFmtId="0" fontId="0" fillId="0" borderId="174" xfId="0" applyBorder="1"/>
    <xf numFmtId="0" fontId="0" fillId="0" borderId="175" xfId="0" applyBorder="1"/>
    <xf numFmtId="0" fontId="83" fillId="0" borderId="172" xfId="0" applyFont="1" applyBorder="1"/>
    <xf numFmtId="0" fontId="83" fillId="0" borderId="173" xfId="0" applyFont="1" applyBorder="1"/>
    <xf numFmtId="164" fontId="113" fillId="0" borderId="147" xfId="0" applyNumberFormat="1" applyFont="1" applyBorder="1" applyAlignment="1">
      <alignment horizontal="center" vertical="center" wrapText="1"/>
    </xf>
    <xf numFmtId="0" fontId="8" fillId="0" borderId="174" xfId="0" applyFont="1" applyFill="1" applyBorder="1" applyAlignment="1">
      <alignment horizontal="center" wrapText="1"/>
    </xf>
    <xf numFmtId="14" fontId="9" fillId="0" borderId="172" xfId="0" applyNumberFormat="1" applyFont="1" applyBorder="1" applyAlignment="1">
      <alignment horizontal="center" vertical="center" wrapText="1"/>
    </xf>
    <xf numFmtId="0" fontId="18" fillId="0" borderId="172" xfId="0" applyFont="1" applyBorder="1" applyAlignment="1">
      <alignment horizontal="left" vertical="center"/>
    </xf>
    <xf numFmtId="0" fontId="3" fillId="0" borderId="173" xfId="0" applyFont="1" applyBorder="1" applyAlignment="1">
      <alignment horizontal="center" vertical="center" wrapText="1"/>
    </xf>
    <xf numFmtId="1" fontId="8" fillId="24" borderId="172" xfId="0" applyNumberFormat="1" applyFont="1" applyFill="1" applyBorder="1" applyAlignment="1">
      <alignment horizontal="right" vertical="center" wrapText="1"/>
    </xf>
    <xf numFmtId="165" fontId="8" fillId="0" borderId="173" xfId="0" applyNumberFormat="1" applyFont="1" applyBorder="1" applyAlignment="1">
      <alignment vertical="center" wrapText="1"/>
    </xf>
    <xf numFmtId="0" fontId="18" fillId="0" borderId="172" xfId="0" applyFont="1" applyBorder="1" applyAlignment="1">
      <alignment vertical="center" wrapText="1"/>
    </xf>
    <xf numFmtId="0" fontId="3" fillId="0" borderId="172" xfId="0" applyFont="1" applyBorder="1" applyAlignment="1">
      <alignment horizontal="center" vertical="center" wrapText="1"/>
    </xf>
    <xf numFmtId="0" fontId="81" fillId="0" borderId="174" xfId="0" applyFont="1" applyBorder="1" applyAlignment="1">
      <alignment horizontal="center" wrapText="1"/>
    </xf>
    <xf numFmtId="0" fontId="81" fillId="0" borderId="175" xfId="0" applyFont="1" applyBorder="1" applyAlignment="1">
      <alignment horizontal="center" wrapText="1"/>
    </xf>
    <xf numFmtId="14" fontId="31" fillId="0" borderId="172" xfId="0" applyNumberFormat="1" applyFont="1" applyFill="1" applyBorder="1" applyAlignment="1">
      <alignment horizontal="center" vertical="center"/>
    </xf>
    <xf numFmtId="3" fontId="8" fillId="29" borderId="172" xfId="0" applyNumberFormat="1" applyFont="1" applyFill="1" applyBorder="1" applyAlignment="1">
      <alignment horizontal="right" vertical="center" wrapText="1"/>
    </xf>
    <xf numFmtId="3" fontId="8" fillId="0" borderId="172" xfId="0" applyNumberFormat="1" applyFont="1" applyFill="1" applyBorder="1" applyAlignment="1">
      <alignment horizontal="right" vertical="center" wrapText="1"/>
    </xf>
    <xf numFmtId="165" fontId="94" fillId="0" borderId="172" xfId="0" applyNumberFormat="1" applyFont="1" applyBorder="1" applyAlignment="1">
      <alignment horizontal="right" vertical="center" wrapText="1"/>
    </xf>
    <xf numFmtId="1" fontId="8" fillId="29" borderId="172" xfId="0" applyNumberFormat="1" applyFont="1" applyFill="1" applyBorder="1" applyAlignment="1">
      <alignment horizontal="right" vertical="center" wrapText="1"/>
    </xf>
    <xf numFmtId="1" fontId="8" fillId="0" borderId="172" xfId="0" applyNumberFormat="1" applyFont="1" applyBorder="1" applyAlignment="1">
      <alignment horizontal="right" vertical="center" wrapText="1"/>
    </xf>
    <xf numFmtId="165" fontId="94" fillId="0" borderId="173" xfId="0" applyNumberFormat="1" applyFont="1" applyBorder="1" applyAlignment="1">
      <alignment horizontal="right" vertical="center" wrapText="1"/>
    </xf>
    <xf numFmtId="1" fontId="8" fillId="0" borderId="172" xfId="0" applyNumberFormat="1" applyFont="1" applyFill="1" applyBorder="1" applyAlignment="1">
      <alignment horizontal="right" vertical="center" wrapText="1"/>
    </xf>
    <xf numFmtId="0" fontId="84" fillId="0" borderId="172" xfId="0" applyFont="1" applyBorder="1" applyAlignment="1">
      <alignment horizontal="center" wrapText="1"/>
    </xf>
    <xf numFmtId="2" fontId="8" fillId="0" borderId="172" xfId="0" applyNumberFormat="1" applyFont="1" applyBorder="1" applyAlignment="1">
      <alignment horizontal="center" vertical="center" wrapText="1"/>
    </xf>
    <xf numFmtId="0" fontId="26" fillId="0" borderId="172" xfId="0" applyFont="1" applyBorder="1" applyAlignment="1">
      <alignment horizontal="center" vertical="center"/>
    </xf>
    <xf numFmtId="0" fontId="26" fillId="0" borderId="173" xfId="0" applyFont="1" applyBorder="1" applyAlignment="1">
      <alignment horizontal="center" vertical="center"/>
    </xf>
    <xf numFmtId="164" fontId="8" fillId="24" borderId="172" xfId="0" applyNumberFormat="1" applyFont="1" applyFill="1" applyBorder="1" applyAlignment="1">
      <alignment horizontal="right" vertical="center" wrapText="1"/>
    </xf>
    <xf numFmtId="0" fontId="18" fillId="0" borderId="172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0" fillId="0" borderId="163" xfId="0" applyFont="1" applyBorder="1" applyAlignment="1">
      <alignment horizontal="center" vertical="center"/>
    </xf>
    <xf numFmtId="0" fontId="0" fillId="0" borderId="175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80" fillId="0" borderId="160" xfId="0" applyFont="1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73" xfId="0" applyBorder="1" applyAlignment="1">
      <alignment horizontal="center" vertical="center"/>
    </xf>
    <xf numFmtId="0" fontId="80" fillId="0" borderId="174" xfId="0" applyFont="1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0" fontId="9" fillId="0" borderId="174" xfId="0" applyFont="1" applyFill="1" applyBorder="1" applyAlignment="1">
      <alignment horizontal="center" vertical="center"/>
    </xf>
    <xf numFmtId="0" fontId="0" fillId="0" borderId="131" xfId="0" applyFont="1" applyBorder="1" applyAlignment="1">
      <alignment horizontal="center" vertical="center"/>
    </xf>
    <xf numFmtId="0" fontId="0" fillId="0" borderId="147" xfId="0" applyFont="1" applyBorder="1" applyAlignment="1">
      <alignment horizontal="center" vertical="center"/>
    </xf>
    <xf numFmtId="0" fontId="26" fillId="0" borderId="174" xfId="0" applyFont="1" applyBorder="1" applyAlignment="1">
      <alignment horizontal="center" vertical="center" wrapText="1"/>
    </xf>
    <xf numFmtId="0" fontId="26" fillId="0" borderId="131" xfId="0" applyFont="1" applyBorder="1" applyAlignment="1">
      <alignment horizontal="center" vertical="center" wrapText="1"/>
    </xf>
    <xf numFmtId="0" fontId="26" fillId="0" borderId="147" xfId="0" applyFont="1" applyBorder="1" applyAlignment="1">
      <alignment horizontal="center" vertical="center" wrapText="1"/>
    </xf>
    <xf numFmtId="0" fontId="9" fillId="0" borderId="163" xfId="0" applyFont="1" applyBorder="1" applyAlignment="1">
      <alignment horizontal="center" vertical="center"/>
    </xf>
    <xf numFmtId="0" fontId="9" fillId="0" borderId="169" xfId="0" applyFont="1" applyBorder="1" applyAlignment="1">
      <alignment horizontal="center" vertical="center"/>
    </xf>
    <xf numFmtId="0" fontId="9" fillId="0" borderId="175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46" xfId="0" applyFont="1" applyBorder="1" applyAlignment="1">
      <alignment horizontal="center" vertical="center"/>
    </xf>
    <xf numFmtId="0" fontId="8" fillId="0" borderId="160" xfId="0" applyFont="1" applyFill="1" applyBorder="1" applyAlignment="1">
      <alignment horizontal="center" vertical="center" wrapText="1"/>
    </xf>
    <xf numFmtId="0" fontId="8" fillId="0" borderId="173" xfId="0" applyFont="1" applyFill="1" applyBorder="1" applyAlignment="1">
      <alignment horizontal="center" vertical="center" wrapText="1"/>
    </xf>
    <xf numFmtId="0" fontId="18" fillId="0" borderId="174" xfId="0" applyFont="1" applyBorder="1" applyAlignment="1">
      <alignment vertical="center" wrapText="1"/>
    </xf>
    <xf numFmtId="0" fontId="0" fillId="0" borderId="147" xfId="0" applyFont="1" applyBorder="1" applyAlignment="1">
      <alignment vertical="center" wrapText="1"/>
    </xf>
    <xf numFmtId="49" fontId="118" fillId="24" borderId="134" xfId="49" applyNumberFormat="1" applyFont="1" applyFill="1" applyBorder="1" applyAlignment="1">
      <alignment horizontal="center" vertical="center" wrapText="1"/>
    </xf>
    <xf numFmtId="0" fontId="1" fillId="24" borderId="147" xfId="49" applyFont="1" applyFill="1" applyBorder="1" applyAlignment="1">
      <alignment horizontal="center" vertical="center" wrapText="1"/>
    </xf>
    <xf numFmtId="49" fontId="118" fillId="24" borderId="147" xfId="49" applyNumberFormat="1" applyFont="1" applyFill="1" applyBorder="1" applyAlignment="1">
      <alignment horizontal="center" vertical="center" wrapText="1"/>
    </xf>
    <xf numFmtId="0" fontId="6" fillId="0" borderId="163" xfId="0" applyFont="1" applyBorder="1" applyAlignment="1">
      <alignment horizontal="center" vertical="center"/>
    </xf>
    <xf numFmtId="0" fontId="16" fillId="0" borderId="160" xfId="0" applyFont="1" applyBorder="1" applyAlignment="1">
      <alignment vertical="center" wrapText="1"/>
    </xf>
    <xf numFmtId="0" fontId="0" fillId="0" borderId="173" xfId="0" applyBorder="1" applyAlignment="1">
      <alignment vertical="center" wrapText="1"/>
    </xf>
    <xf numFmtId="0" fontId="0" fillId="0" borderId="16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71" fontId="29" fillId="0" borderId="160" xfId="0" applyNumberFormat="1" applyFont="1" applyBorder="1" applyAlignment="1">
      <alignment horizontal="center" vertical="center"/>
    </xf>
    <xf numFmtId="171" fontId="29" fillId="0" borderId="173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0" fontId="7" fillId="0" borderId="172" xfId="0" applyFont="1" applyBorder="1" applyAlignment="1">
      <alignment horizontal="center" vertical="center"/>
    </xf>
    <xf numFmtId="0" fontId="30" fillId="0" borderId="172" xfId="0" applyFont="1" applyBorder="1" applyAlignment="1">
      <alignment horizontal="center" vertical="center"/>
    </xf>
    <xf numFmtId="0" fontId="18" fillId="0" borderId="172" xfId="0" applyFont="1" applyBorder="1" applyAlignment="1">
      <alignment horizontal="center" vertical="center" wrapText="1"/>
    </xf>
    <xf numFmtId="0" fontId="8" fillId="0" borderId="172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0" fontId="50" fillId="0" borderId="176" xfId="0" applyFont="1" applyFill="1" applyBorder="1" applyAlignment="1" applyProtection="1">
      <alignment horizontal="center" vertical="center" wrapText="1"/>
      <protection locked="0"/>
    </xf>
    <xf numFmtId="0" fontId="50" fillId="0" borderId="177" xfId="0" applyFont="1" applyFill="1" applyBorder="1" applyAlignment="1" applyProtection="1">
      <alignment horizontal="center" vertical="top" wrapText="1"/>
      <protection locked="0"/>
    </xf>
    <xf numFmtId="0" fontId="50" fillId="0" borderId="176" xfId="0" applyFont="1" applyFill="1" applyBorder="1" applyAlignment="1" applyProtection="1">
      <alignment horizontal="center" vertical="top" wrapText="1"/>
      <protection locked="0"/>
    </xf>
    <xf numFmtId="1" fontId="106" fillId="30" borderId="178" xfId="0" applyNumberFormat="1" applyFont="1" applyFill="1" applyBorder="1" applyAlignment="1">
      <alignment horizontal="right" vertical="center" wrapText="1"/>
    </xf>
    <xf numFmtId="1" fontId="106" fillId="0" borderId="178" xfId="0" applyNumberFormat="1" applyFont="1" applyFill="1" applyBorder="1" applyAlignment="1">
      <alignment horizontal="right" vertical="center" wrapText="1"/>
    </xf>
    <xf numFmtId="1" fontId="107" fillId="32" borderId="178" xfId="0" applyNumberFormat="1" applyFont="1" applyFill="1" applyBorder="1" applyAlignment="1">
      <alignment horizontal="right" vertical="center" wrapText="1"/>
    </xf>
    <xf numFmtId="1" fontId="43" fillId="30" borderId="176" xfId="0" applyNumberFormat="1" applyFont="1" applyFill="1" applyBorder="1" applyAlignment="1">
      <alignment horizontal="right" vertical="center" wrapText="1"/>
    </xf>
    <xf numFmtId="1" fontId="43" fillId="0" borderId="176" xfId="0" applyNumberFormat="1" applyFont="1" applyFill="1" applyBorder="1" applyAlignment="1">
      <alignment horizontal="right" vertical="center" wrapText="1"/>
    </xf>
    <xf numFmtId="1" fontId="109" fillId="32" borderId="176" xfId="0" applyNumberFormat="1" applyFont="1" applyFill="1" applyBorder="1" applyAlignment="1">
      <alignment horizontal="right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495300</xdr:colOff>
      <xdr:row>46</xdr:row>
      <xdr:rowOff>163402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7073900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744878</xdr:colOff>
      <xdr:row>39</xdr:row>
      <xdr:rowOff>130969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6864691" cy="3440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13</xdr:row>
      <xdr:rowOff>28575</xdr:rowOff>
    </xdr:from>
    <xdr:to>
      <xdr:col>14</xdr:col>
      <xdr:colOff>62188</xdr:colOff>
      <xdr:row>33</xdr:row>
      <xdr:rowOff>106586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3324225"/>
          <a:ext cx="5377138" cy="33165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7</xdr:col>
      <xdr:colOff>250031</xdr:colOff>
      <xdr:row>32</xdr:row>
      <xdr:rowOff>47625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1"/>
          <a:ext cx="5131594" cy="30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166687</xdr:rowOff>
    </xdr:from>
    <xdr:to>
      <xdr:col>7</xdr:col>
      <xdr:colOff>261937</xdr:colOff>
      <xdr:row>51</xdr:row>
      <xdr:rowOff>166686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8"/>
          <a:ext cx="5143500" cy="28336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161924</xdr:rowOff>
    </xdr:from>
    <xdr:to>
      <xdr:col>12</xdr:col>
      <xdr:colOff>600075</xdr:colOff>
      <xdr:row>35</xdr:row>
      <xdr:rowOff>28574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819524"/>
          <a:ext cx="5334000" cy="2943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261937</xdr:colOff>
          <xdr:row>12</xdr:row>
          <xdr:rowOff>71437</xdr:rowOff>
        </xdr:from>
        <xdr:to>
          <xdr:col>20</xdr:col>
          <xdr:colOff>533400</xdr:colOff>
          <xdr:row>43</xdr:row>
          <xdr:rowOff>76200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21'!$AI$4:$AW$17" spid="_x0000_s528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953000" y="2440781"/>
              <a:ext cx="10844213" cy="51720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76200</xdr:rowOff>
    </xdr:from>
    <xdr:to>
      <xdr:col>14</xdr:col>
      <xdr:colOff>133773</xdr:colOff>
      <xdr:row>19</xdr:row>
      <xdr:rowOff>121048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0950" y="76200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21</xdr:row>
      <xdr:rowOff>9525</xdr:rowOff>
    </xdr:from>
    <xdr:to>
      <xdr:col>7</xdr:col>
      <xdr:colOff>161925</xdr:colOff>
      <xdr:row>35</xdr:row>
      <xdr:rowOff>71449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3409950"/>
          <a:ext cx="3810000" cy="23288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180975</xdr:colOff>
      <xdr:row>49</xdr:row>
      <xdr:rowOff>133350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0"/>
          <a:ext cx="3838575" cy="22383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28575</xdr:colOff>
      <xdr:row>34</xdr:row>
      <xdr:rowOff>133350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86175" cy="22383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14</xdr:col>
      <xdr:colOff>38100</xdr:colOff>
      <xdr:row>50</xdr:row>
      <xdr:rowOff>13152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829300"/>
          <a:ext cx="3695700" cy="22801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152400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2574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20</xdr:col>
      <xdr:colOff>600075</xdr:colOff>
      <xdr:row>50</xdr:row>
      <xdr:rowOff>28575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0"/>
          <a:ext cx="3648075" cy="2295525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52</xdr:row>
      <xdr:rowOff>66675</xdr:rowOff>
    </xdr:from>
    <xdr:to>
      <xdr:col>15</xdr:col>
      <xdr:colOff>244723</xdr:colOff>
      <xdr:row>69</xdr:row>
      <xdr:rowOff>75677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90925" y="8486775"/>
          <a:ext cx="5797798" cy="27617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</xdr:colOff>
      <xdr:row>14</xdr:row>
      <xdr:rowOff>38100</xdr:rowOff>
    </xdr:from>
    <xdr:to>
      <xdr:col>10</xdr:col>
      <xdr:colOff>571509</xdr:colOff>
      <xdr:row>31</xdr:row>
      <xdr:rowOff>19288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2175" y="23907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476250</xdr:colOff>
      <xdr:row>36</xdr:row>
      <xdr:rowOff>109668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219825" cy="3700593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333376</xdr:colOff>
      <xdr:row>63</xdr:row>
      <xdr:rowOff>66675</xdr:rowOff>
    </xdr:from>
    <xdr:to>
      <xdr:col>12</xdr:col>
      <xdr:colOff>161926</xdr:colOff>
      <xdr:row>83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62176" y="10420350"/>
          <a:ext cx="5314950" cy="319087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85725</xdr:rowOff>
    </xdr:from>
    <xdr:to>
      <xdr:col>21</xdr:col>
      <xdr:colOff>674483</xdr:colOff>
      <xdr:row>83</xdr:row>
      <xdr:rowOff>19050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10439400"/>
          <a:ext cx="5694158" cy="31908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</xdr:rowOff>
    </xdr:from>
    <xdr:to>
      <xdr:col>6</xdr:col>
      <xdr:colOff>409575</xdr:colOff>
      <xdr:row>46</xdr:row>
      <xdr:rowOff>95251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6"/>
          <a:ext cx="3457575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428625</xdr:colOff>
      <xdr:row>33</xdr:row>
      <xdr:rowOff>0</xdr:rowOff>
    </xdr:from>
    <xdr:to>
      <xdr:col>12</xdr:col>
      <xdr:colOff>209550</xdr:colOff>
      <xdr:row>46</xdr:row>
      <xdr:rowOff>91633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86225" y="5457825"/>
          <a:ext cx="34385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409575</xdr:colOff>
      <xdr:row>61</xdr:row>
      <xdr:rowOff>85725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457575" cy="2352675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47</xdr:row>
      <xdr:rowOff>9525</xdr:rowOff>
    </xdr:from>
    <xdr:to>
      <xdr:col>12</xdr:col>
      <xdr:colOff>228601</xdr:colOff>
      <xdr:row>61</xdr:row>
      <xdr:rowOff>95835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76701" y="7772400"/>
          <a:ext cx="3467100" cy="23532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O16" sqref="O16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7" t="s">
        <v>281</v>
      </c>
      <c r="C3" s="102"/>
    </row>
    <row r="4" spans="2:25" x14ac:dyDescent="0.2">
      <c r="B4" s="177" t="s">
        <v>264</v>
      </c>
      <c r="C4" s="177"/>
      <c r="D4" s="177"/>
      <c r="E4" s="177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314</v>
      </c>
      <c r="D9" s="1" t="s">
        <v>22</v>
      </c>
    </row>
    <row r="10" spans="2:25" x14ac:dyDescent="0.2">
      <c r="B10" s="1" t="s">
        <v>315</v>
      </c>
    </row>
    <row r="11" spans="2:25" x14ac:dyDescent="0.2">
      <c r="B11" s="1"/>
    </row>
    <row r="12" spans="2:25" x14ac:dyDescent="0.2">
      <c r="B12" s="29" t="s">
        <v>316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392"/>
      <c r="C14" s="392"/>
      <c r="D14" s="392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102"/>
      <c r="W14" s="102"/>
      <c r="X14" s="102"/>
      <c r="Y14" s="102"/>
    </row>
    <row r="15" spans="2:25" ht="15" x14ac:dyDescent="0.2">
      <c r="B15" s="392"/>
      <c r="C15" s="392"/>
      <c r="D15" s="392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102"/>
      <c r="W15" s="102"/>
      <c r="X15" s="102"/>
      <c r="Y15" s="102"/>
    </row>
    <row r="16" spans="2:25" ht="15" x14ac:dyDescent="0.2">
      <c r="B16" s="392"/>
      <c r="C16" s="392"/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3"/>
      <c r="U16" s="393"/>
      <c r="V16" s="102"/>
      <c r="W16" s="102"/>
      <c r="X16" s="102"/>
      <c r="Y16" s="102"/>
    </row>
    <row r="17" spans="2:25" x14ac:dyDescent="0.2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02"/>
      <c r="U17" s="102"/>
      <c r="V17" s="102"/>
      <c r="W17" s="102"/>
      <c r="X17" s="102"/>
      <c r="Y17" s="102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194</v>
      </c>
    </row>
    <row r="20" spans="2:25" x14ac:dyDescent="0.2">
      <c r="B20" t="s">
        <v>5</v>
      </c>
    </row>
    <row r="21" spans="2:25" x14ac:dyDescent="0.2">
      <c r="B21" t="s">
        <v>282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248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3" sqref="K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93" t="s">
        <v>83</v>
      </c>
      <c r="C5" s="693" t="s">
        <v>1</v>
      </c>
      <c r="D5" s="693"/>
      <c r="E5" s="693"/>
      <c r="F5" s="693"/>
      <c r="G5" s="693"/>
      <c r="H5" s="693"/>
    </row>
    <row r="6" spans="1:8" ht="13.5" customHeight="1" thickBot="1" x14ac:dyDescent="0.25">
      <c r="B6" s="693"/>
      <c r="C6" s="693"/>
      <c r="D6" s="693"/>
      <c r="E6" s="693"/>
      <c r="F6" s="693"/>
      <c r="G6" s="693"/>
      <c r="H6" s="693"/>
    </row>
    <row r="7" spans="1:8" ht="23.25" customHeight="1" thickBot="1" x14ac:dyDescent="0.25">
      <c r="B7" s="693"/>
      <c r="C7" s="694" t="s">
        <v>84</v>
      </c>
      <c r="D7" s="694"/>
      <c r="E7" s="600" t="s">
        <v>195</v>
      </c>
      <c r="F7" s="696" t="s">
        <v>85</v>
      </c>
      <c r="G7" s="696"/>
      <c r="H7" s="601" t="s">
        <v>268</v>
      </c>
    </row>
    <row r="8" spans="1:8" ht="15.75" thickBot="1" x14ac:dyDescent="0.25">
      <c r="B8" s="693"/>
      <c r="C8" s="444">
        <v>44549</v>
      </c>
      <c r="D8" s="442">
        <v>44542</v>
      </c>
      <c r="E8" s="443" t="s">
        <v>14</v>
      </c>
      <c r="F8" s="444">
        <v>44549</v>
      </c>
      <c r="G8" s="602">
        <v>44542</v>
      </c>
      <c r="H8" s="144" t="s">
        <v>14</v>
      </c>
    </row>
    <row r="9" spans="1:8" ht="27.75" customHeight="1" thickBot="1" x14ac:dyDescent="0.25">
      <c r="B9" s="615" t="s">
        <v>86</v>
      </c>
      <c r="C9" s="603">
        <v>2605.6179999999999</v>
      </c>
      <c r="D9" s="604">
        <v>2632.5940000000001</v>
      </c>
      <c r="E9" s="605">
        <v>-1.0246927555103489</v>
      </c>
      <c r="F9" s="606">
        <v>562.99950303580306</v>
      </c>
      <c r="G9" s="607">
        <v>572.31548511924177</v>
      </c>
      <c r="H9" s="608">
        <v>-1.6277704038529954</v>
      </c>
    </row>
    <row r="10" spans="1:8" ht="33.75" customHeight="1" thickBot="1" x14ac:dyDescent="0.25">
      <c r="B10" s="615" t="s">
        <v>151</v>
      </c>
      <c r="C10" s="445">
        <v>2705.6010000000001</v>
      </c>
      <c r="D10" s="446">
        <v>2721.248</v>
      </c>
      <c r="E10" s="605">
        <v>-0.57499353237925888</v>
      </c>
      <c r="F10" s="606">
        <v>584.60296882089847</v>
      </c>
      <c r="G10" s="607">
        <v>591.58851279375642</v>
      </c>
      <c r="H10" s="608">
        <v>-1.1808112939632587</v>
      </c>
    </row>
    <row r="11" spans="1:8" ht="28.5" customHeight="1" thickBot="1" x14ac:dyDescent="0.25">
      <c r="B11" s="535" t="s">
        <v>87</v>
      </c>
      <c r="C11" s="603">
        <v>1405.779</v>
      </c>
      <c r="D11" s="604">
        <v>1427.2950000000001</v>
      </c>
      <c r="E11" s="605">
        <v>-1.5074669216945393</v>
      </c>
      <c r="F11" s="606">
        <v>303.74862254488886</v>
      </c>
      <c r="G11" s="607">
        <v>310.2882671362421</v>
      </c>
      <c r="H11" s="608">
        <v>-2.1076029241163008</v>
      </c>
    </row>
    <row r="12" spans="1:8" ht="22.5" customHeight="1" thickBot="1" x14ac:dyDescent="0.25">
      <c r="B12" s="535" t="s">
        <v>88</v>
      </c>
      <c r="C12" s="536">
        <v>1572.329</v>
      </c>
      <c r="D12" s="537">
        <v>1578.7840000000001</v>
      </c>
      <c r="E12" s="605">
        <v>-0.40885896994143306</v>
      </c>
      <c r="F12" s="606">
        <v>339.73531254726561</v>
      </c>
      <c r="G12" s="607">
        <v>343.22137437770391</v>
      </c>
      <c r="H12" s="608">
        <v>-1.0156890248338686</v>
      </c>
    </row>
    <row r="13" spans="1:8" ht="23.25" customHeight="1" thickBot="1" x14ac:dyDescent="0.25">
      <c r="B13" s="535" t="s">
        <v>89</v>
      </c>
      <c r="C13" s="606">
        <v>1900.069</v>
      </c>
      <c r="D13" s="609">
        <v>1864.808</v>
      </c>
      <c r="E13" s="605">
        <v>1.8908649040544641</v>
      </c>
      <c r="F13" s="606">
        <v>410.55054990168753</v>
      </c>
      <c r="G13" s="607">
        <v>405.40185656209917</v>
      </c>
      <c r="H13" s="608">
        <v>1.2700221413020809</v>
      </c>
    </row>
    <row r="14" spans="1:8" ht="34.5" customHeight="1" thickBot="1" x14ac:dyDescent="0.25">
      <c r="B14" s="535" t="s">
        <v>90</v>
      </c>
      <c r="C14" s="473">
        <v>1968.537</v>
      </c>
      <c r="D14" s="474">
        <v>1964.501</v>
      </c>
      <c r="E14" s="605">
        <v>0.20544657396458738</v>
      </c>
      <c r="F14" s="606">
        <v>425.34452583133469</v>
      </c>
      <c r="G14" s="607">
        <v>427.07471901563076</v>
      </c>
      <c r="H14" s="608">
        <v>-0.40512657557534926</v>
      </c>
    </row>
    <row r="15" spans="1:8" ht="30.75" customHeight="1" thickBot="1" x14ac:dyDescent="0.25">
      <c r="B15" s="695" t="s">
        <v>91</v>
      </c>
      <c r="C15" s="695"/>
      <c r="D15" s="695"/>
      <c r="E15" s="695"/>
      <c r="F15" s="534">
        <v>4.6280999999999999</v>
      </c>
      <c r="G15" s="534">
        <v>4.5998999999999999</v>
      </c>
      <c r="H15" s="610" t="s">
        <v>269</v>
      </c>
    </row>
    <row r="16" spans="1:8" ht="19.5" thickBot="1" x14ac:dyDescent="0.25">
      <c r="B16" s="695"/>
      <c r="C16" s="695"/>
      <c r="D16" s="695"/>
      <c r="E16" s="695"/>
      <c r="F16" s="534">
        <v>4.6280999999999999</v>
      </c>
      <c r="G16" s="534">
        <v>4.5998999999999999</v>
      </c>
      <c r="H16" s="611">
        <v>0.61305680558273012</v>
      </c>
    </row>
    <row r="19" spans="2:4" x14ac:dyDescent="0.2">
      <c r="B19" s="463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P12" sqref="P12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172</v>
      </c>
      <c r="G2" s="146"/>
    </row>
    <row r="5" spans="2:13" ht="13.5" thickBot="1" x14ac:dyDescent="0.25"/>
    <row r="6" spans="2:13" ht="22.5" customHeight="1" thickBot="1" x14ac:dyDescent="0.25">
      <c r="B6" s="699" t="s">
        <v>83</v>
      </c>
      <c r="C6" s="700" t="s">
        <v>159</v>
      </c>
      <c r="D6" s="700"/>
      <c r="E6" s="700"/>
      <c r="F6" s="700"/>
      <c r="G6" s="700"/>
      <c r="H6" s="700"/>
      <c r="I6" s="701" t="s">
        <v>160</v>
      </c>
      <c r="J6" s="701"/>
      <c r="K6" s="701"/>
      <c r="L6" s="701"/>
      <c r="M6" s="701"/>
    </row>
    <row r="7" spans="2:13" ht="38.25" customHeight="1" thickBot="1" x14ac:dyDescent="0.25">
      <c r="B7" s="699"/>
      <c r="C7" s="475" t="s">
        <v>325</v>
      </c>
      <c r="D7" s="476" t="s">
        <v>292</v>
      </c>
      <c r="E7" s="476" t="s">
        <v>161</v>
      </c>
      <c r="F7" s="477" t="s">
        <v>162</v>
      </c>
      <c r="G7" s="476" t="s">
        <v>163</v>
      </c>
      <c r="H7" s="478" t="s">
        <v>164</v>
      </c>
      <c r="I7" s="479" t="s">
        <v>271</v>
      </c>
      <c r="J7" s="476" t="s">
        <v>165</v>
      </c>
      <c r="K7" s="477" t="s">
        <v>162</v>
      </c>
      <c r="L7" s="476" t="s">
        <v>166</v>
      </c>
      <c r="M7" s="476" t="s">
        <v>167</v>
      </c>
    </row>
    <row r="8" spans="2:13" ht="30" customHeight="1" thickBot="1" x14ac:dyDescent="0.25">
      <c r="B8" s="548" t="s">
        <v>326</v>
      </c>
      <c r="C8" s="480">
        <v>177.44</v>
      </c>
      <c r="D8" s="481"/>
      <c r="E8" s="481">
        <v>165.78</v>
      </c>
      <c r="F8" s="482">
        <v>149.30000000000001</v>
      </c>
      <c r="G8" s="481">
        <v>155.43</v>
      </c>
      <c r="H8" s="483">
        <v>140.62</v>
      </c>
      <c r="I8" s="484"/>
      <c r="J8" s="485">
        <v>107.03341778260345</v>
      </c>
      <c r="K8" s="486">
        <v>118.84795713328867</v>
      </c>
      <c r="L8" s="485">
        <v>114.16071543460077</v>
      </c>
      <c r="M8" s="485">
        <v>126.18404209927463</v>
      </c>
    </row>
    <row r="9" spans="2:13" ht="30" customHeight="1" thickBot="1" x14ac:dyDescent="0.25">
      <c r="B9" s="548" t="s">
        <v>168</v>
      </c>
      <c r="C9" s="702">
        <v>1405.779</v>
      </c>
      <c r="D9" s="703">
        <v>1427.2950000000001</v>
      </c>
      <c r="E9" s="704">
        <v>1289.2370000000001</v>
      </c>
      <c r="F9" s="487">
        <v>982.58</v>
      </c>
      <c r="G9" s="488">
        <v>948.12</v>
      </c>
      <c r="H9" s="489">
        <v>1055.8399999999999</v>
      </c>
      <c r="I9" s="490">
        <v>98.492533078305456</v>
      </c>
      <c r="J9" s="485">
        <v>109.03961025009365</v>
      </c>
      <c r="K9" s="486">
        <v>143.07018258055322</v>
      </c>
      <c r="L9" s="485">
        <v>148.27015567649664</v>
      </c>
      <c r="M9" s="485">
        <v>133.14318457342023</v>
      </c>
    </row>
    <row r="10" spans="2:13" ht="30" customHeight="1" thickBot="1" x14ac:dyDescent="0.25">
      <c r="B10" s="548" t="s">
        <v>169</v>
      </c>
      <c r="C10" s="702">
        <v>1572.329</v>
      </c>
      <c r="D10" s="703">
        <v>1578.7840000000001</v>
      </c>
      <c r="E10" s="704">
        <v>1555.45</v>
      </c>
      <c r="F10" s="487">
        <v>1189.03</v>
      </c>
      <c r="G10" s="488">
        <v>1190.3699999999999</v>
      </c>
      <c r="H10" s="489">
        <v>1258.56</v>
      </c>
      <c r="I10" s="490">
        <v>99.591141030058566</v>
      </c>
      <c r="J10" s="485">
        <v>101.08515220675687</v>
      </c>
      <c r="K10" s="486">
        <v>132.23627662884871</v>
      </c>
      <c r="L10" s="485">
        <v>132.08741819770324</v>
      </c>
      <c r="M10" s="485">
        <v>124.93079392321383</v>
      </c>
    </row>
    <row r="11" spans="2:13" ht="30" customHeight="1" thickBot="1" x14ac:dyDescent="0.25">
      <c r="B11" s="548" t="s">
        <v>170</v>
      </c>
      <c r="C11" s="491">
        <v>2605.6179999999999</v>
      </c>
      <c r="D11" s="492">
        <v>2632.5940000000001</v>
      </c>
      <c r="E11" s="493">
        <v>2480.8879999999999</v>
      </c>
      <c r="F11" s="487">
        <v>1470.11</v>
      </c>
      <c r="G11" s="488">
        <v>1514</v>
      </c>
      <c r="H11" s="489">
        <v>1622.13</v>
      </c>
      <c r="I11" s="490">
        <v>98.975307244489656</v>
      </c>
      <c r="J11" s="485">
        <v>105.02763526608214</v>
      </c>
      <c r="K11" s="486">
        <v>177.23966233819237</v>
      </c>
      <c r="L11" s="485">
        <v>172.10158520475559</v>
      </c>
      <c r="M11" s="485">
        <v>160.62941934370241</v>
      </c>
    </row>
    <row r="12" spans="2:13" ht="30" customHeight="1" thickBot="1" x14ac:dyDescent="0.25">
      <c r="B12" s="548" t="s">
        <v>171</v>
      </c>
      <c r="C12" s="491">
        <v>2705.6010000000001</v>
      </c>
      <c r="D12" s="492">
        <v>2721.248</v>
      </c>
      <c r="E12" s="493">
        <v>2716.355</v>
      </c>
      <c r="F12" s="487">
        <v>1624.22</v>
      </c>
      <c r="G12" s="488">
        <v>1665.71</v>
      </c>
      <c r="H12" s="489">
        <v>1852.14</v>
      </c>
      <c r="I12" s="490">
        <v>99.425006467620747</v>
      </c>
      <c r="J12" s="485">
        <v>99.604101820270188</v>
      </c>
      <c r="K12" s="486">
        <v>166.57848074768199</v>
      </c>
      <c r="L12" s="485">
        <v>162.42929441499422</v>
      </c>
      <c r="M12" s="485">
        <v>146.07972399494639</v>
      </c>
    </row>
    <row r="13" spans="2:13" ht="30" customHeight="1" thickBot="1" x14ac:dyDescent="0.25">
      <c r="B13" s="548" t="s">
        <v>89</v>
      </c>
      <c r="C13" s="705">
        <v>1900.069</v>
      </c>
      <c r="D13" s="706">
        <v>1864.808</v>
      </c>
      <c r="E13" s="707">
        <v>1781.146</v>
      </c>
      <c r="F13" s="487">
        <v>1376.86</v>
      </c>
      <c r="G13" s="488">
        <v>1427.83</v>
      </c>
      <c r="H13" s="489">
        <v>1360.15</v>
      </c>
      <c r="I13" s="490">
        <v>101.89086490405447</v>
      </c>
      <c r="J13" s="485">
        <v>106.67676877695595</v>
      </c>
      <c r="K13" s="486">
        <v>138.00015978385602</v>
      </c>
      <c r="L13" s="485">
        <v>133.07389535168753</v>
      </c>
      <c r="M13" s="485">
        <v>139.69554828511559</v>
      </c>
    </row>
    <row r="14" spans="2:13" ht="30" customHeight="1" thickBot="1" x14ac:dyDescent="0.25">
      <c r="B14" s="548" t="s">
        <v>90</v>
      </c>
      <c r="C14" s="494">
        <v>1968.537</v>
      </c>
      <c r="D14" s="495">
        <v>1964.501</v>
      </c>
      <c r="E14" s="496">
        <v>1836.146</v>
      </c>
      <c r="F14" s="487">
        <v>1450.35</v>
      </c>
      <c r="G14" s="488">
        <v>1447.16</v>
      </c>
      <c r="H14" s="489">
        <v>1389.8</v>
      </c>
      <c r="I14" s="490">
        <v>100.20544657396459</v>
      </c>
      <c r="J14" s="485">
        <v>107.2102654146239</v>
      </c>
      <c r="K14" s="486">
        <v>135.72841038370049</v>
      </c>
      <c r="L14" s="485">
        <v>136.02759888333011</v>
      </c>
      <c r="M14" s="485">
        <v>141.64174701395885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463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28" sqref="Z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4" t="s">
        <v>301</v>
      </c>
    </row>
    <row r="4" spans="1:18" ht="18.75" x14ac:dyDescent="0.3">
      <c r="A4" s="464" t="s">
        <v>300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S21" sqref="S2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219</v>
      </c>
    </row>
    <row r="5" spans="3:15" ht="15.75" x14ac:dyDescent="0.25">
      <c r="C5" s="263" t="s">
        <v>220</v>
      </c>
    </row>
    <row r="6" spans="3:15" ht="15.75" x14ac:dyDescent="0.25">
      <c r="C6" s="263" t="s">
        <v>281</v>
      </c>
    </row>
    <row r="7" spans="3:15" ht="18.75" x14ac:dyDescent="0.3">
      <c r="C7" s="264" t="s">
        <v>247</v>
      </c>
    </row>
    <row r="8" spans="3:15" ht="18.75" x14ac:dyDescent="0.3">
      <c r="C8" s="264" t="s">
        <v>221</v>
      </c>
    </row>
    <row r="9" spans="3:15" ht="15" x14ac:dyDescent="0.25">
      <c r="C9" s="265"/>
    </row>
    <row r="10" spans="3:15" ht="15" x14ac:dyDescent="0.25">
      <c r="C10" s="266" t="s">
        <v>222</v>
      </c>
    </row>
    <row r="12" spans="3:15" ht="15" x14ac:dyDescent="0.25">
      <c r="C12" s="267" t="s">
        <v>311</v>
      </c>
    </row>
    <row r="13" spans="3:15" ht="16.5" thickBot="1" x14ac:dyDescent="0.3">
      <c r="E13" s="268" t="s">
        <v>223</v>
      </c>
      <c r="G13" s="269"/>
      <c r="H13" s="270"/>
    </row>
    <row r="14" spans="3:15" ht="15.75" thickBot="1" x14ac:dyDescent="0.3">
      <c r="C14" s="522" t="s">
        <v>224</v>
      </c>
      <c r="D14" s="523" t="s">
        <v>225</v>
      </c>
      <c r="E14" s="524" t="s">
        <v>226</v>
      </c>
      <c r="F14" s="524" t="s">
        <v>227</v>
      </c>
      <c r="G14" s="524" t="s">
        <v>228</v>
      </c>
      <c r="H14" s="524" t="s">
        <v>229</v>
      </c>
      <c r="I14" s="524" t="s">
        <v>230</v>
      </c>
      <c r="J14" s="524" t="s">
        <v>231</v>
      </c>
      <c r="K14" s="524" t="s">
        <v>232</v>
      </c>
      <c r="L14" s="524" t="s">
        <v>233</v>
      </c>
      <c r="M14" s="524" t="s">
        <v>234</v>
      </c>
      <c r="N14" s="524" t="s">
        <v>235</v>
      </c>
      <c r="O14" s="525" t="s">
        <v>236</v>
      </c>
    </row>
    <row r="15" spans="3:15" ht="15.75" thickBot="1" x14ac:dyDescent="0.3">
      <c r="C15" s="526" t="s">
        <v>237</v>
      </c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2"/>
    </row>
    <row r="16" spans="3:15" ht="15.75" x14ac:dyDescent="0.25">
      <c r="C16" s="527" t="s">
        <v>238</v>
      </c>
      <c r="D16" s="528">
        <v>410.55031969879741</v>
      </c>
      <c r="E16" s="528">
        <v>405.92528932823404</v>
      </c>
      <c r="F16" s="528">
        <v>415.06587182503171</v>
      </c>
      <c r="G16" s="528">
        <v>415.78302153853031</v>
      </c>
      <c r="H16" s="528">
        <v>418.52051394641336</v>
      </c>
      <c r="I16" s="528">
        <v>420.92412497491244</v>
      </c>
      <c r="J16" s="528">
        <v>422.19084679763165</v>
      </c>
      <c r="K16" s="528">
        <v>425.93323237306373</v>
      </c>
      <c r="L16" s="528">
        <v>435.7515632080013</v>
      </c>
      <c r="M16" s="528">
        <v>429.60671679837998</v>
      </c>
      <c r="N16" s="528">
        <v>433.91962032017744</v>
      </c>
      <c r="O16" s="529">
        <v>445.27368131830997</v>
      </c>
    </row>
    <row r="17" spans="3:15" ht="15.75" x14ac:dyDescent="0.25">
      <c r="C17" s="278" t="s">
        <v>239</v>
      </c>
      <c r="D17" s="273">
        <v>430.47673989241491</v>
      </c>
      <c r="E17" s="273">
        <v>434.31869010571103</v>
      </c>
      <c r="F17" s="273">
        <v>424.76270764279673</v>
      </c>
      <c r="G17" s="273">
        <v>442.42112445636445</v>
      </c>
      <c r="H17" s="273">
        <v>438.71382021325684</v>
      </c>
      <c r="I17" s="273">
        <v>440.11127284111825</v>
      </c>
      <c r="J17" s="273">
        <v>443.65889578942466</v>
      </c>
      <c r="K17" s="273">
        <v>454.58917507394762</v>
      </c>
      <c r="L17" s="273">
        <v>438.99378313760712</v>
      </c>
      <c r="M17" s="273">
        <v>441.27738992724386</v>
      </c>
      <c r="N17" s="273">
        <v>438.65388942660439</v>
      </c>
      <c r="O17" s="274">
        <v>432.96931457738259</v>
      </c>
    </row>
    <row r="18" spans="3:15" ht="15.75" x14ac:dyDescent="0.25">
      <c r="C18" s="278" t="s">
        <v>240</v>
      </c>
      <c r="D18" s="273">
        <v>420.13210152512676</v>
      </c>
      <c r="E18" s="273">
        <v>425.96761396416781</v>
      </c>
      <c r="F18" s="273">
        <v>426.30105521121209</v>
      </c>
      <c r="G18" s="273">
        <v>430.27096185971311</v>
      </c>
      <c r="H18" s="273">
        <v>439.25979933305257</v>
      </c>
      <c r="I18" s="273">
        <v>429.11427739320129</v>
      </c>
      <c r="J18" s="273">
        <v>439.39069368261534</v>
      </c>
      <c r="K18" s="273">
        <v>447.05</v>
      </c>
      <c r="L18" s="382">
        <v>423.88</v>
      </c>
      <c r="M18" s="273">
        <v>432.85</v>
      </c>
      <c r="N18" s="273">
        <v>449.35</v>
      </c>
      <c r="O18" s="274">
        <v>454.03</v>
      </c>
    </row>
    <row r="19" spans="3:15" ht="15.75" x14ac:dyDescent="0.25">
      <c r="C19" s="278">
        <v>2020</v>
      </c>
      <c r="D19" s="273">
        <v>467.76</v>
      </c>
      <c r="E19" s="273">
        <v>465.46</v>
      </c>
      <c r="F19" s="273">
        <v>435.28</v>
      </c>
      <c r="G19" s="273">
        <v>414.51</v>
      </c>
      <c r="H19" s="273">
        <v>432.06</v>
      </c>
      <c r="I19" s="273">
        <v>423.48</v>
      </c>
      <c r="J19" s="273">
        <v>418.96</v>
      </c>
      <c r="K19" s="273">
        <v>416.49</v>
      </c>
      <c r="L19" s="382">
        <v>413.32</v>
      </c>
      <c r="M19" s="273">
        <v>413.92</v>
      </c>
      <c r="N19" s="273">
        <v>403.31</v>
      </c>
      <c r="O19" s="274">
        <v>417.51</v>
      </c>
    </row>
    <row r="20" spans="3:15" ht="16.5" thickBot="1" x14ac:dyDescent="0.3">
      <c r="C20" s="279">
        <v>2021</v>
      </c>
      <c r="D20" s="275">
        <v>427.49</v>
      </c>
      <c r="E20" s="275">
        <v>428.45</v>
      </c>
      <c r="F20" s="275">
        <v>437.05</v>
      </c>
      <c r="G20" s="275">
        <v>436.97</v>
      </c>
      <c r="H20" s="275">
        <v>446.78</v>
      </c>
      <c r="I20" s="275">
        <v>444.59</v>
      </c>
      <c r="J20" s="275">
        <v>431.7</v>
      </c>
      <c r="K20" s="275">
        <v>422.06</v>
      </c>
      <c r="L20" s="276">
        <v>428.97</v>
      </c>
      <c r="M20" s="275">
        <v>444.62</v>
      </c>
      <c r="N20" s="275">
        <v>456.91</v>
      </c>
      <c r="O20" s="277"/>
    </row>
    <row r="21" spans="3:15" ht="16.5" thickBot="1" x14ac:dyDescent="0.3">
      <c r="C21" s="530" t="s">
        <v>241</v>
      </c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2"/>
    </row>
    <row r="22" spans="3:15" ht="15.75" x14ac:dyDescent="0.25">
      <c r="C22" s="527" t="s">
        <v>238</v>
      </c>
      <c r="D22" s="528">
        <v>264.22742766883761</v>
      </c>
      <c r="E22" s="528">
        <v>261.62567290497998</v>
      </c>
      <c r="F22" s="528">
        <v>261.28898624261666</v>
      </c>
      <c r="G22" s="528">
        <v>265.38613274501455</v>
      </c>
      <c r="H22" s="528">
        <v>265.71767956715814</v>
      </c>
      <c r="I22" s="528">
        <v>265.33812232275858</v>
      </c>
      <c r="J22" s="528">
        <v>266.42231622832736</v>
      </c>
      <c r="K22" s="528">
        <v>263.11677423325443</v>
      </c>
      <c r="L22" s="528">
        <v>264.59488373323165</v>
      </c>
      <c r="M22" s="528">
        <v>266.93771630917144</v>
      </c>
      <c r="N22" s="528">
        <v>269.68730506228809</v>
      </c>
      <c r="O22" s="529">
        <v>268.29357100115919</v>
      </c>
    </row>
    <row r="23" spans="3:15" ht="15.75" x14ac:dyDescent="0.25">
      <c r="C23" s="278" t="s">
        <v>239</v>
      </c>
      <c r="D23" s="273">
        <v>268.85859894219772</v>
      </c>
      <c r="E23" s="273">
        <v>270.3032014665207</v>
      </c>
      <c r="F23" s="273">
        <v>269.71744215436058</v>
      </c>
      <c r="G23" s="273">
        <v>270.19519274180578</v>
      </c>
      <c r="H23" s="273">
        <v>267.62641594088478</v>
      </c>
      <c r="I23" s="273">
        <v>266.47931675608049</v>
      </c>
      <c r="J23" s="273">
        <v>267.46056337523163</v>
      </c>
      <c r="K23" s="273">
        <v>269.23633277556166</v>
      </c>
      <c r="L23" s="273">
        <v>270.87046599314772</v>
      </c>
      <c r="M23" s="273">
        <v>272.08234522250251</v>
      </c>
      <c r="N23" s="273">
        <v>276.03606759499712</v>
      </c>
      <c r="O23" s="274">
        <v>274.17552913068732</v>
      </c>
    </row>
    <row r="24" spans="3:15" ht="15.75" x14ac:dyDescent="0.25">
      <c r="C24" s="278" t="s">
        <v>240</v>
      </c>
      <c r="D24" s="273">
        <v>275.78930697349125</v>
      </c>
      <c r="E24" s="273">
        <v>274.1046753603286</v>
      </c>
      <c r="F24" s="273">
        <v>279.53787847007874</v>
      </c>
      <c r="G24" s="273">
        <v>277.14036033174909</v>
      </c>
      <c r="H24" s="273">
        <v>275.2848814044396</v>
      </c>
      <c r="I24" s="273">
        <v>275.38057847125026</v>
      </c>
      <c r="J24" s="273">
        <v>272.13539581574298</v>
      </c>
      <c r="K24" s="273">
        <v>279.41000000000003</v>
      </c>
      <c r="L24" s="273">
        <v>272.36</v>
      </c>
      <c r="M24" s="273">
        <v>273.02999999999997</v>
      </c>
      <c r="N24" s="273">
        <v>280.95999999999998</v>
      </c>
      <c r="O24" s="274">
        <v>276.52999999999997</v>
      </c>
    </row>
    <row r="25" spans="3:15" ht="15.75" x14ac:dyDescent="0.25">
      <c r="C25" s="278">
        <v>2020</v>
      </c>
      <c r="D25" s="273">
        <v>275.81</v>
      </c>
      <c r="E25" s="273">
        <v>275.02</v>
      </c>
      <c r="F25" s="273">
        <v>279.36</v>
      </c>
      <c r="G25" s="273">
        <v>276.27</v>
      </c>
      <c r="H25" s="273">
        <v>277.87</v>
      </c>
      <c r="I25" s="273">
        <v>276.22000000000003</v>
      </c>
      <c r="J25" s="273">
        <v>274.87</v>
      </c>
      <c r="K25" s="273">
        <v>274.04000000000002</v>
      </c>
      <c r="L25" s="273">
        <v>272.89999999999998</v>
      </c>
      <c r="M25" s="273">
        <v>277.8</v>
      </c>
      <c r="N25" s="273">
        <v>281.54000000000002</v>
      </c>
      <c r="O25" s="274">
        <v>275.39</v>
      </c>
    </row>
    <row r="26" spans="3:15" ht="16.5" thickBot="1" x14ac:dyDescent="0.3">
      <c r="C26" s="279">
        <v>2021</v>
      </c>
      <c r="D26" s="275">
        <v>279.97000000000003</v>
      </c>
      <c r="E26" s="275">
        <v>281.91000000000003</v>
      </c>
      <c r="F26" s="275">
        <v>279.83</v>
      </c>
      <c r="G26" s="275">
        <v>283.86</v>
      </c>
      <c r="H26" s="275">
        <v>286.25</v>
      </c>
      <c r="I26" s="275">
        <v>286.75</v>
      </c>
      <c r="J26" s="275">
        <v>285.8</v>
      </c>
      <c r="K26" s="275">
        <v>287.93</v>
      </c>
      <c r="L26" s="275">
        <v>287.61</v>
      </c>
      <c r="M26" s="275">
        <v>305.56</v>
      </c>
      <c r="N26" s="275">
        <v>316.67</v>
      </c>
      <c r="O26" s="277"/>
    </row>
    <row r="27" spans="3:15" ht="16.5" thickBot="1" x14ac:dyDescent="0.3">
      <c r="C27" s="530" t="s">
        <v>242</v>
      </c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2"/>
    </row>
    <row r="28" spans="3:15" ht="15.75" x14ac:dyDescent="0.25">
      <c r="C28" s="527" t="s">
        <v>238</v>
      </c>
      <c r="D28" s="528">
        <v>193.30284025213072</v>
      </c>
      <c r="E28" s="528">
        <v>191.2687581090714</v>
      </c>
      <c r="F28" s="528">
        <v>191.31561937634595</v>
      </c>
      <c r="G28" s="528">
        <v>191.49550049668539</v>
      </c>
      <c r="H28" s="528">
        <v>191.57102023627996</v>
      </c>
      <c r="I28" s="528">
        <v>192.43881971648969</v>
      </c>
      <c r="J28" s="528">
        <v>193.8248127220584</v>
      </c>
      <c r="K28" s="528">
        <v>193.56522855967538</v>
      </c>
      <c r="L28" s="528">
        <v>196.58869687496284</v>
      </c>
      <c r="M28" s="528">
        <v>199.76489920472477</v>
      </c>
      <c r="N28" s="528">
        <v>198.3893113076804</v>
      </c>
      <c r="O28" s="529">
        <v>197.67041596404326</v>
      </c>
    </row>
    <row r="29" spans="3:15" ht="15.75" x14ac:dyDescent="0.25">
      <c r="C29" s="278" t="s">
        <v>239</v>
      </c>
      <c r="D29" s="273">
        <v>193.75098783518038</v>
      </c>
      <c r="E29" s="273">
        <v>191.19468977405847</v>
      </c>
      <c r="F29" s="273">
        <v>190.60503492712346</v>
      </c>
      <c r="G29" s="273">
        <v>189.42223428075786</v>
      </c>
      <c r="H29" s="273">
        <v>185.25437800957252</v>
      </c>
      <c r="I29" s="273">
        <v>185.66839797997162</v>
      </c>
      <c r="J29" s="273">
        <v>185.57986872090791</v>
      </c>
      <c r="K29" s="273">
        <v>185.31188244297863</v>
      </c>
      <c r="L29" s="273">
        <v>188.25464393272142</v>
      </c>
      <c r="M29" s="273">
        <v>190.17470442587663</v>
      </c>
      <c r="N29" s="273">
        <v>189.17402883303177</v>
      </c>
      <c r="O29" s="274">
        <v>188.60104796424042</v>
      </c>
    </row>
    <row r="30" spans="3:15" ht="15.75" x14ac:dyDescent="0.25">
      <c r="C30" s="278" t="s">
        <v>240</v>
      </c>
      <c r="D30" s="273">
        <v>188.51265670531021</v>
      </c>
      <c r="E30" s="273">
        <v>188.9030714067259</v>
      </c>
      <c r="F30" s="273">
        <v>188.55538851404037</v>
      </c>
      <c r="G30" s="273">
        <v>187.90929469010396</v>
      </c>
      <c r="H30" s="273">
        <v>189.52578250042413</v>
      </c>
      <c r="I30" s="273">
        <v>188.95285758845154</v>
      </c>
      <c r="J30" s="273">
        <v>189.88146101817767</v>
      </c>
      <c r="K30" s="273">
        <v>189.91</v>
      </c>
      <c r="L30" s="273">
        <v>191.32</v>
      </c>
      <c r="M30" s="273">
        <v>193.38</v>
      </c>
      <c r="N30" s="273">
        <v>196.65</v>
      </c>
      <c r="O30" s="274">
        <v>201.65</v>
      </c>
    </row>
    <row r="31" spans="3:15" ht="15.75" x14ac:dyDescent="0.25">
      <c r="C31" s="278">
        <v>2020</v>
      </c>
      <c r="D31" s="273">
        <v>203.95</v>
      </c>
      <c r="E31" s="273">
        <v>204.01</v>
      </c>
      <c r="F31" s="273">
        <v>208.37</v>
      </c>
      <c r="G31" s="273">
        <v>210.62</v>
      </c>
      <c r="H31" s="273">
        <v>207.99600000000001</v>
      </c>
      <c r="I31" s="273">
        <v>206.56</v>
      </c>
      <c r="J31" s="273">
        <v>207.25</v>
      </c>
      <c r="K31" s="273">
        <v>206.09</v>
      </c>
      <c r="L31" s="273">
        <v>208.38</v>
      </c>
      <c r="M31" s="273">
        <v>206.45</v>
      </c>
      <c r="N31" s="273">
        <v>212.4</v>
      </c>
      <c r="O31" s="274">
        <v>212.38</v>
      </c>
    </row>
    <row r="32" spans="3:15" ht="16.5" thickBot="1" x14ac:dyDescent="0.3">
      <c r="C32" s="279">
        <v>2021</v>
      </c>
      <c r="D32" s="275">
        <v>211.59</v>
      </c>
      <c r="E32" s="275">
        <v>214.01</v>
      </c>
      <c r="F32" s="275">
        <v>215.36</v>
      </c>
      <c r="G32" s="275">
        <v>216.57</v>
      </c>
      <c r="H32" s="275">
        <v>218.11</v>
      </c>
      <c r="I32" s="275">
        <v>218.58</v>
      </c>
      <c r="J32" s="275">
        <v>216.96</v>
      </c>
      <c r="K32" s="275">
        <v>218.99</v>
      </c>
      <c r="L32" s="275">
        <v>222.98</v>
      </c>
      <c r="M32" s="275">
        <v>233.92</v>
      </c>
      <c r="N32" s="275">
        <v>245.63</v>
      </c>
      <c r="O32" s="277"/>
    </row>
    <row r="33" spans="3:15" ht="16.5" thickBot="1" x14ac:dyDescent="0.3">
      <c r="C33" s="530" t="s">
        <v>243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2"/>
    </row>
    <row r="34" spans="3:15" ht="15.75" x14ac:dyDescent="0.25">
      <c r="C34" s="527" t="s">
        <v>238</v>
      </c>
      <c r="D34" s="528">
        <v>620.52584524708288</v>
      </c>
      <c r="E34" s="528">
        <v>610.98846942632053</v>
      </c>
      <c r="F34" s="528">
        <v>613.48284188853813</v>
      </c>
      <c r="G34" s="528">
        <v>613.72476430462393</v>
      </c>
      <c r="H34" s="528">
        <v>606.72034722305284</v>
      </c>
      <c r="I34" s="528">
        <v>601.6106220020215</v>
      </c>
      <c r="J34" s="528">
        <v>617.94396754570255</v>
      </c>
      <c r="K34" s="528">
        <v>637.27880462292717</v>
      </c>
      <c r="L34" s="528">
        <v>678.50605906520252</v>
      </c>
      <c r="M34" s="528">
        <v>691.78485236566894</v>
      </c>
      <c r="N34" s="528">
        <v>699.93533272826176</v>
      </c>
      <c r="O34" s="529">
        <v>707.76936754012718</v>
      </c>
    </row>
    <row r="35" spans="3:15" ht="15.75" x14ac:dyDescent="0.25">
      <c r="C35" s="278" t="s">
        <v>239</v>
      </c>
      <c r="D35" s="273">
        <v>693.59473269323564</v>
      </c>
      <c r="E35" s="273">
        <v>675.99452876056159</v>
      </c>
      <c r="F35" s="273">
        <v>692.84041344814841</v>
      </c>
      <c r="G35" s="273">
        <v>686.21997775755028</v>
      </c>
      <c r="H35" s="273">
        <v>674.8464758009153</v>
      </c>
      <c r="I35" s="273">
        <v>675.83558814176456</v>
      </c>
      <c r="J35" s="273">
        <v>670.36666604428126</v>
      </c>
      <c r="K35" s="273">
        <v>679.13478468613857</v>
      </c>
      <c r="L35" s="273">
        <v>679.48913195885189</v>
      </c>
      <c r="M35" s="273">
        <v>683.30685175304302</v>
      </c>
      <c r="N35" s="273">
        <v>694.81644019086241</v>
      </c>
      <c r="O35" s="274">
        <v>698.72596905238629</v>
      </c>
    </row>
    <row r="36" spans="3:15" ht="15.75" x14ac:dyDescent="0.25">
      <c r="C36" s="278" t="s">
        <v>240</v>
      </c>
      <c r="D36" s="273">
        <v>672.166966006964</v>
      </c>
      <c r="E36" s="273">
        <v>664.31951179811972</v>
      </c>
      <c r="F36" s="273">
        <v>668.69821690266849</v>
      </c>
      <c r="G36" s="273">
        <v>683.29560596332999</v>
      </c>
      <c r="H36" s="273">
        <v>675.44964853925399</v>
      </c>
      <c r="I36" s="273">
        <v>661.87817139602919</v>
      </c>
      <c r="J36" s="273">
        <v>677.09800581977072</v>
      </c>
      <c r="K36" s="273">
        <v>683.9</v>
      </c>
      <c r="L36" s="273">
        <v>683.06</v>
      </c>
      <c r="M36" s="273">
        <v>696.78</v>
      </c>
      <c r="N36" s="273">
        <v>704.11</v>
      </c>
      <c r="O36" s="274">
        <v>710.06</v>
      </c>
    </row>
    <row r="37" spans="3:15" ht="15.75" x14ac:dyDescent="0.25">
      <c r="C37" s="278">
        <v>2020</v>
      </c>
      <c r="D37" s="273">
        <v>720.2</v>
      </c>
      <c r="E37" s="273">
        <v>710.55</v>
      </c>
      <c r="F37" s="273">
        <v>710.16</v>
      </c>
      <c r="G37" s="273">
        <v>704.52</v>
      </c>
      <c r="H37" s="273">
        <v>693.33</v>
      </c>
      <c r="I37" s="273">
        <v>687.52</v>
      </c>
      <c r="J37" s="273">
        <v>686.08</v>
      </c>
      <c r="K37" s="273">
        <v>682.48</v>
      </c>
      <c r="L37" s="273">
        <v>689</v>
      </c>
      <c r="M37" s="273">
        <v>695.07</v>
      </c>
      <c r="N37" s="273">
        <v>691.68</v>
      </c>
      <c r="O37" s="274">
        <v>708.89</v>
      </c>
    </row>
    <row r="38" spans="3:15" ht="16.5" thickBot="1" x14ac:dyDescent="0.3">
      <c r="C38" s="531">
        <v>2021</v>
      </c>
      <c r="D38" s="438">
        <v>700.68</v>
      </c>
      <c r="E38" s="438">
        <v>710.46</v>
      </c>
      <c r="F38" s="438">
        <v>730.62</v>
      </c>
      <c r="G38" s="438">
        <v>732.15</v>
      </c>
      <c r="H38" s="438">
        <v>732.66</v>
      </c>
      <c r="I38" s="438">
        <v>727.41</v>
      </c>
      <c r="J38" s="438">
        <v>717.49</v>
      </c>
      <c r="K38" s="438">
        <v>731.05</v>
      </c>
      <c r="L38" s="438">
        <v>757.18</v>
      </c>
      <c r="M38" s="438">
        <v>804.61</v>
      </c>
      <c r="N38" s="438">
        <v>852.9</v>
      </c>
      <c r="O38" s="439"/>
    </row>
    <row r="39" spans="3:15" ht="16.5" thickBot="1" x14ac:dyDescent="0.3">
      <c r="C39" s="532" t="s">
        <v>244</v>
      </c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4"/>
    </row>
    <row r="40" spans="3:15" ht="15.75" x14ac:dyDescent="0.25">
      <c r="C40" s="527" t="s">
        <v>238</v>
      </c>
      <c r="D40" s="528">
        <v>1926.1421840678215</v>
      </c>
      <c r="E40" s="528">
        <v>1773.7868616139083</v>
      </c>
      <c r="F40" s="528">
        <v>1808.8957992992707</v>
      </c>
      <c r="G40" s="528">
        <v>1844.6568611737403</v>
      </c>
      <c r="H40" s="528">
        <v>1922.2571546908466</v>
      </c>
      <c r="I40" s="528">
        <v>2078.5897925711802</v>
      </c>
      <c r="J40" s="528">
        <v>2325.7723170645709</v>
      </c>
      <c r="K40" s="528">
        <v>2537.6579416257568</v>
      </c>
      <c r="L40" s="528">
        <v>2703.9535927296647</v>
      </c>
      <c r="M40" s="528">
        <v>2585.3186243813607</v>
      </c>
      <c r="N40" s="528">
        <v>2366.8805661333772</v>
      </c>
      <c r="O40" s="529">
        <v>2262.8675436432918</v>
      </c>
    </row>
    <row r="41" spans="3:15" ht="15.75" x14ac:dyDescent="0.25">
      <c r="C41" s="278" t="s">
        <v>239</v>
      </c>
      <c r="D41" s="273">
        <v>1873.2002679661653</v>
      </c>
      <c r="E41" s="273">
        <v>1893.8193326719352</v>
      </c>
      <c r="F41" s="273">
        <v>2057.5096533110031</v>
      </c>
      <c r="G41" s="273">
        <v>2090.6877083454083</v>
      </c>
      <c r="H41" s="273">
        <v>2302.9194307484054</v>
      </c>
      <c r="I41" s="273">
        <v>2520.0592002636727</v>
      </c>
      <c r="J41" s="273">
        <v>2428.1960288736755</v>
      </c>
      <c r="K41" s="273">
        <v>2411.222343978005</v>
      </c>
      <c r="L41" s="273">
        <v>2458.9426482206609</v>
      </c>
      <c r="M41" s="273">
        <v>2271.8586469632287</v>
      </c>
      <c r="N41" s="273">
        <v>2164.5188294690201</v>
      </c>
      <c r="O41" s="274">
        <v>2144.3544219826263</v>
      </c>
    </row>
    <row r="42" spans="3:15" ht="15.75" x14ac:dyDescent="0.25">
      <c r="C42" s="278" t="s">
        <v>240</v>
      </c>
      <c r="D42" s="273">
        <v>2017.0063645368093</v>
      </c>
      <c r="E42" s="273">
        <v>1948.9945487324933</v>
      </c>
      <c r="F42" s="273">
        <v>1864.3118390555649</v>
      </c>
      <c r="G42" s="273">
        <v>1858.8882047137197</v>
      </c>
      <c r="H42" s="273">
        <v>1845.0357399097443</v>
      </c>
      <c r="I42" s="273">
        <v>1739.4288046926354</v>
      </c>
      <c r="J42" s="273">
        <v>1705.2552965441059</v>
      </c>
      <c r="K42" s="273">
        <v>1658.81</v>
      </c>
      <c r="L42" s="273">
        <v>1789.98</v>
      </c>
      <c r="M42" s="273">
        <v>1827.38</v>
      </c>
      <c r="N42" s="273">
        <v>1841.81</v>
      </c>
      <c r="O42" s="274">
        <v>1858.58</v>
      </c>
    </row>
    <row r="43" spans="3:15" ht="15.75" x14ac:dyDescent="0.25">
      <c r="C43" s="278">
        <v>2020</v>
      </c>
      <c r="D43" s="273">
        <v>1741.92</v>
      </c>
      <c r="E43" s="273">
        <v>1687.33</v>
      </c>
      <c r="F43" s="273">
        <v>1656.44</v>
      </c>
      <c r="G43" s="273">
        <v>1578.74</v>
      </c>
      <c r="H43" s="273">
        <v>1458.48</v>
      </c>
      <c r="I43" s="273">
        <v>1545.67</v>
      </c>
      <c r="J43" s="273">
        <v>1651.52</v>
      </c>
      <c r="K43" s="273">
        <v>1665.62</v>
      </c>
      <c r="L43" s="273">
        <v>1742.79</v>
      </c>
      <c r="M43" s="273">
        <v>1765.78</v>
      </c>
      <c r="N43" s="273">
        <v>1744.65</v>
      </c>
      <c r="O43" s="274">
        <v>1664.57</v>
      </c>
    </row>
    <row r="44" spans="3:15" ht="16.5" thickBot="1" x14ac:dyDescent="0.3">
      <c r="C44" s="531">
        <v>2021</v>
      </c>
      <c r="D44" s="438">
        <v>1636.89</v>
      </c>
      <c r="E44" s="438">
        <v>1663.75</v>
      </c>
      <c r="F44" s="438">
        <v>1786.7</v>
      </c>
      <c r="G44" s="438">
        <v>1830.38</v>
      </c>
      <c r="H44" s="438">
        <v>1831.64</v>
      </c>
      <c r="I44" s="438">
        <v>1858.3</v>
      </c>
      <c r="J44" s="438">
        <v>1861.2</v>
      </c>
      <c r="K44" s="438">
        <v>1864.77</v>
      </c>
      <c r="L44" s="438">
        <v>2046.24</v>
      </c>
      <c r="M44" s="438">
        <v>2350.4</v>
      </c>
      <c r="N44" s="438">
        <v>2655.04</v>
      </c>
      <c r="O44" s="439"/>
    </row>
    <row r="45" spans="3:15" ht="16.5" thickBot="1" x14ac:dyDescent="0.3">
      <c r="C45" s="532" t="s">
        <v>245</v>
      </c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4"/>
    </row>
    <row r="46" spans="3:15" ht="15.75" x14ac:dyDescent="0.25">
      <c r="C46" s="527" t="s">
        <v>238</v>
      </c>
      <c r="D46" s="528">
        <v>1452.5251642694029</v>
      </c>
      <c r="E46" s="528">
        <v>1376.6544964519305</v>
      </c>
      <c r="F46" s="528">
        <v>1342.4452040065605</v>
      </c>
      <c r="G46" s="528">
        <v>1321.3071438891709</v>
      </c>
      <c r="H46" s="528">
        <v>1332.4732010931732</v>
      </c>
      <c r="I46" s="528">
        <v>1416.8343946849866</v>
      </c>
      <c r="J46" s="528">
        <v>1429.7900427036757</v>
      </c>
      <c r="K46" s="528">
        <v>1455.3007570329535</v>
      </c>
      <c r="L46" s="528">
        <v>1460.934465025194</v>
      </c>
      <c r="M46" s="528">
        <v>1477.8137838684058</v>
      </c>
      <c r="N46" s="528">
        <v>1411.6336555187961</v>
      </c>
      <c r="O46" s="529">
        <v>1359.7079885396727</v>
      </c>
    </row>
    <row r="47" spans="3:15" ht="15.75" x14ac:dyDescent="0.25">
      <c r="C47" s="278" t="s">
        <v>239</v>
      </c>
      <c r="D47" s="273">
        <v>1247.7930053069374</v>
      </c>
      <c r="E47" s="273">
        <v>1219.5883260832732</v>
      </c>
      <c r="F47" s="273">
        <v>1221.3431610182636</v>
      </c>
      <c r="G47" s="273">
        <v>1183.3869429217527</v>
      </c>
      <c r="H47" s="273">
        <v>1198.2849917896754</v>
      </c>
      <c r="I47" s="273">
        <v>1239.5740232840269</v>
      </c>
      <c r="J47" s="273">
        <v>1271.60648473885</v>
      </c>
      <c r="K47" s="273">
        <v>1283.813012150076</v>
      </c>
      <c r="L47" s="273">
        <v>1311.0179147942529</v>
      </c>
      <c r="M47" s="273">
        <v>1341.4216259397981</v>
      </c>
      <c r="N47" s="273">
        <v>1329.2819200190711</v>
      </c>
      <c r="O47" s="274">
        <v>1328.1587453006657</v>
      </c>
    </row>
    <row r="48" spans="3:15" ht="15.75" x14ac:dyDescent="0.25">
      <c r="C48" s="278" t="s">
        <v>240</v>
      </c>
      <c r="D48" s="273">
        <v>1344.3309050466173</v>
      </c>
      <c r="E48" s="273">
        <v>1317.692895014957</v>
      </c>
      <c r="F48" s="273">
        <v>1323.903921956658</v>
      </c>
      <c r="G48" s="273">
        <v>1309.8906834494144</v>
      </c>
      <c r="H48" s="273">
        <v>1289.6288116279882</v>
      </c>
      <c r="I48" s="273">
        <v>1304.6791289590351</v>
      </c>
      <c r="J48" s="273">
        <v>1294.5048403940486</v>
      </c>
      <c r="K48" s="273">
        <v>1307.96</v>
      </c>
      <c r="L48" s="273">
        <v>1349.14</v>
      </c>
      <c r="M48" s="273">
        <v>1364.95</v>
      </c>
      <c r="N48" s="273">
        <v>1368.4</v>
      </c>
      <c r="O48" s="274">
        <v>1403.88</v>
      </c>
    </row>
    <row r="49" spans="3:15" ht="15.75" x14ac:dyDescent="0.25">
      <c r="C49" s="278">
        <v>2020</v>
      </c>
      <c r="D49" s="273">
        <v>1446.09</v>
      </c>
      <c r="E49" s="273">
        <v>1443.02</v>
      </c>
      <c r="F49" s="273">
        <v>1411.23</v>
      </c>
      <c r="G49" s="273">
        <v>1400.29</v>
      </c>
      <c r="H49" s="273">
        <v>1346.93</v>
      </c>
      <c r="I49" s="273">
        <v>1297.48</v>
      </c>
      <c r="J49" s="273">
        <v>1318.72</v>
      </c>
      <c r="K49" s="273">
        <v>1329.85</v>
      </c>
      <c r="L49" s="273">
        <v>1349.52</v>
      </c>
      <c r="M49" s="273">
        <v>1399.34</v>
      </c>
      <c r="N49" s="273">
        <v>1444.52</v>
      </c>
      <c r="O49" s="274">
        <v>1434.49</v>
      </c>
    </row>
    <row r="50" spans="3:15" ht="16.5" thickBot="1" x14ac:dyDescent="0.3">
      <c r="C50" s="531">
        <v>2021</v>
      </c>
      <c r="D50" s="438">
        <v>1457.28</v>
      </c>
      <c r="E50" s="438">
        <v>1437.07</v>
      </c>
      <c r="F50" s="438">
        <v>1458.06</v>
      </c>
      <c r="G50" s="438">
        <v>1465.56</v>
      </c>
      <c r="H50" s="438">
        <v>1491.31</v>
      </c>
      <c r="I50" s="438">
        <v>1471.19</v>
      </c>
      <c r="J50" s="438">
        <v>1462.25</v>
      </c>
      <c r="K50" s="438">
        <v>1490.44</v>
      </c>
      <c r="L50" s="438">
        <v>1513.06</v>
      </c>
      <c r="M50" s="438">
        <v>1625.23</v>
      </c>
      <c r="N50" s="438">
        <v>1803.29</v>
      </c>
      <c r="O50" s="439"/>
    </row>
    <row r="51" spans="3:15" ht="16.5" thickBot="1" x14ac:dyDescent="0.3">
      <c r="C51" s="532" t="s">
        <v>246</v>
      </c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4"/>
    </row>
    <row r="52" spans="3:15" ht="15.75" x14ac:dyDescent="0.25">
      <c r="C52" s="527" t="s">
        <v>238</v>
      </c>
      <c r="D52" s="528">
        <v>1462.9299066481419</v>
      </c>
      <c r="E52" s="528">
        <v>1397.9329390309356</v>
      </c>
      <c r="F52" s="528">
        <v>1352.4593399176847</v>
      </c>
      <c r="G52" s="528">
        <v>1324.3285390454434</v>
      </c>
      <c r="H52" s="528">
        <v>1346.8945966895908</v>
      </c>
      <c r="I52" s="528">
        <v>1422.0022440548378</v>
      </c>
      <c r="J52" s="528">
        <v>1439.7446104090284</v>
      </c>
      <c r="K52" s="528">
        <v>1469.5305118007066</v>
      </c>
      <c r="L52" s="528">
        <v>1464.5198361234318</v>
      </c>
      <c r="M52" s="528">
        <v>1456.1117051037911</v>
      </c>
      <c r="N52" s="528">
        <v>1435.8943068806354</v>
      </c>
      <c r="O52" s="529">
        <v>1347.9728359574115</v>
      </c>
    </row>
    <row r="53" spans="3:15" ht="15.75" x14ac:dyDescent="0.25">
      <c r="C53" s="278" t="s">
        <v>239</v>
      </c>
      <c r="D53" s="273">
        <v>1217.2306317725502</v>
      </c>
      <c r="E53" s="273">
        <v>1219.9225640939258</v>
      </c>
      <c r="F53" s="273">
        <v>1228.6060793307527</v>
      </c>
      <c r="G53" s="273">
        <v>1190.0364269225856</v>
      </c>
      <c r="H53" s="273">
        <v>1216.8533835665212</v>
      </c>
      <c r="I53" s="273">
        <v>1268.6557166616051</v>
      </c>
      <c r="J53" s="273">
        <v>1280.8972883133727</v>
      </c>
      <c r="K53" s="273">
        <v>1270.5273567969125</v>
      </c>
      <c r="L53" s="273">
        <v>1318.4848992078084</v>
      </c>
      <c r="M53" s="273">
        <v>1326.2464158541839</v>
      </c>
      <c r="N53" s="273">
        <v>1338.5909965628271</v>
      </c>
      <c r="O53" s="274">
        <v>1331.7075587041454</v>
      </c>
    </row>
    <row r="54" spans="3:15" ht="15.75" x14ac:dyDescent="0.25">
      <c r="C54" s="278" t="s">
        <v>240</v>
      </c>
      <c r="D54" s="273">
        <v>1324.8807237906556</v>
      </c>
      <c r="E54" s="273">
        <v>1306.1704820536852</v>
      </c>
      <c r="F54" s="273">
        <v>1289.846128057527</v>
      </c>
      <c r="G54" s="273">
        <v>1271.913502123914</v>
      </c>
      <c r="H54" s="273">
        <v>1265.3591520232299</v>
      </c>
      <c r="I54" s="273">
        <v>1264.5344761789461</v>
      </c>
      <c r="J54" s="273">
        <v>1256.1351766957246</v>
      </c>
      <c r="K54" s="273">
        <v>1279.8800000000001</v>
      </c>
      <c r="L54" s="273">
        <v>1283.6500000000001</v>
      </c>
      <c r="M54" s="273">
        <v>1335.83</v>
      </c>
      <c r="N54" s="273">
        <v>1324.27</v>
      </c>
      <c r="O54" s="274">
        <v>1366.15</v>
      </c>
    </row>
    <row r="55" spans="3:15" ht="15.75" x14ac:dyDescent="0.25">
      <c r="C55" s="278">
        <v>2020</v>
      </c>
      <c r="D55" s="273">
        <v>1395.59</v>
      </c>
      <c r="E55" s="273">
        <v>1401.12</v>
      </c>
      <c r="F55" s="273">
        <v>1394.67</v>
      </c>
      <c r="G55" s="273">
        <v>1378.29</v>
      </c>
      <c r="H55" s="273">
        <v>1335.39</v>
      </c>
      <c r="I55" s="273">
        <v>1322.8</v>
      </c>
      <c r="J55" s="273">
        <v>1312.57</v>
      </c>
      <c r="K55" s="273">
        <v>1298.02</v>
      </c>
      <c r="L55" s="273">
        <v>1324.41</v>
      </c>
      <c r="M55" s="273">
        <v>1370.11</v>
      </c>
      <c r="N55" s="273">
        <v>1345.94</v>
      </c>
      <c r="O55" s="274">
        <v>1394.49</v>
      </c>
    </row>
    <row r="56" spans="3:15" ht="16.5" thickBot="1" x14ac:dyDescent="0.3">
      <c r="C56" s="279">
        <v>2021</v>
      </c>
      <c r="D56" s="275">
        <v>1383.2</v>
      </c>
      <c r="E56" s="275">
        <v>1364.26</v>
      </c>
      <c r="F56" s="275">
        <v>1419.52</v>
      </c>
      <c r="G56" s="275">
        <v>1441.54</v>
      </c>
      <c r="H56" s="275">
        <v>1436.41</v>
      </c>
      <c r="I56" s="275">
        <v>1450.93</v>
      </c>
      <c r="J56" s="275">
        <v>1475.09</v>
      </c>
      <c r="K56" s="275">
        <v>1470.13</v>
      </c>
      <c r="L56" s="275">
        <v>1505.17</v>
      </c>
      <c r="M56" s="275">
        <v>1643.42</v>
      </c>
      <c r="N56" s="275">
        <v>1751.99</v>
      </c>
      <c r="O56" s="27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S60" sqref="S60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62" sqref="M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191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196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216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265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84"/>
      <c r="CG15" s="585" t="s">
        <v>312</v>
      </c>
      <c r="CH15" s="586" t="s">
        <v>313</v>
      </c>
    </row>
    <row r="16" spans="2:206" x14ac:dyDescent="0.2">
      <c r="CF16" s="587" t="s">
        <v>185</v>
      </c>
      <c r="CG16" s="587">
        <v>62.76</v>
      </c>
      <c r="CH16" s="588">
        <v>52.48</v>
      </c>
    </row>
    <row r="17" spans="3:86" x14ac:dyDescent="0.2">
      <c r="Z17" s="31"/>
      <c r="CF17" s="447" t="s">
        <v>183</v>
      </c>
      <c r="CG17" s="447">
        <v>58.49</v>
      </c>
      <c r="CH17" s="164">
        <v>58</v>
      </c>
    </row>
    <row r="18" spans="3:86" x14ac:dyDescent="0.2">
      <c r="CF18" s="447" t="s">
        <v>126</v>
      </c>
      <c r="CG18" s="447">
        <v>43.12</v>
      </c>
      <c r="CH18" s="164">
        <v>39.14</v>
      </c>
    </row>
    <row r="19" spans="3:86" x14ac:dyDescent="0.2">
      <c r="CF19" s="447" t="s">
        <v>130</v>
      </c>
      <c r="CG19" s="447">
        <v>41.08</v>
      </c>
      <c r="CH19" s="164">
        <v>39.36</v>
      </c>
    </row>
    <row r="20" spans="3:86" x14ac:dyDescent="0.2">
      <c r="CF20" s="447" t="s">
        <v>144</v>
      </c>
      <c r="CG20" s="447">
        <v>40.96</v>
      </c>
      <c r="CH20" s="164">
        <v>36.25</v>
      </c>
    </row>
    <row r="21" spans="3:86" x14ac:dyDescent="0.2">
      <c r="CF21" s="447" t="s">
        <v>137</v>
      </c>
      <c r="CG21" s="447">
        <v>40.6</v>
      </c>
      <c r="CH21" s="164">
        <v>39.74</v>
      </c>
    </row>
    <row r="22" spans="3:86" x14ac:dyDescent="0.2">
      <c r="CF22" s="447" t="s">
        <v>155</v>
      </c>
      <c r="CG22" s="447">
        <v>40.39</v>
      </c>
      <c r="CH22" s="164">
        <v>38.58</v>
      </c>
    </row>
    <row r="23" spans="3:86" x14ac:dyDescent="0.2">
      <c r="CF23" s="447" t="s">
        <v>251</v>
      </c>
      <c r="CG23" s="447">
        <v>39.5</v>
      </c>
      <c r="CH23" s="164">
        <v>34.25</v>
      </c>
    </row>
    <row r="24" spans="3:86" x14ac:dyDescent="0.2">
      <c r="CF24" s="447" t="s">
        <v>76</v>
      </c>
      <c r="CG24" s="447">
        <v>39.409999999999997</v>
      </c>
      <c r="CH24" s="164">
        <v>37.770000000000003</v>
      </c>
    </row>
    <row r="25" spans="3:86" x14ac:dyDescent="0.2">
      <c r="CF25" s="447" t="s">
        <v>77</v>
      </c>
      <c r="CG25" s="447">
        <v>39.24</v>
      </c>
      <c r="CH25" s="164">
        <v>34.700000000000003</v>
      </c>
    </row>
    <row r="26" spans="3:86" x14ac:dyDescent="0.2">
      <c r="CF26" s="447" t="s">
        <v>135</v>
      </c>
      <c r="CG26" s="447">
        <v>38.979999999999997</v>
      </c>
      <c r="CH26" s="164">
        <v>35.61</v>
      </c>
    </row>
    <row r="27" spans="3:86" x14ac:dyDescent="0.2">
      <c r="CF27" s="447" t="s">
        <v>131</v>
      </c>
      <c r="CG27" s="447">
        <v>38.64</v>
      </c>
      <c r="CH27" s="164">
        <v>31.68</v>
      </c>
    </row>
    <row r="28" spans="3:86" x14ac:dyDescent="0.2">
      <c r="CF28" s="447" t="s">
        <v>128</v>
      </c>
      <c r="CG28" s="447">
        <v>37.47</v>
      </c>
      <c r="CH28" s="164">
        <v>30.53</v>
      </c>
    </row>
    <row r="29" spans="3:86" x14ac:dyDescent="0.2">
      <c r="CF29" s="447" t="s">
        <v>125</v>
      </c>
      <c r="CG29" s="447">
        <v>37.32</v>
      </c>
      <c r="CH29" s="164">
        <v>35.49</v>
      </c>
    </row>
    <row r="30" spans="3:86" x14ac:dyDescent="0.2">
      <c r="CF30" s="448" t="s">
        <v>78</v>
      </c>
      <c r="CG30" s="448">
        <v>36.1</v>
      </c>
      <c r="CH30" s="449">
        <v>32.51</v>
      </c>
    </row>
    <row r="31" spans="3:86" x14ac:dyDescent="0.2">
      <c r="CF31" s="447" t="s">
        <v>80</v>
      </c>
      <c r="CG31" s="447">
        <v>35.42</v>
      </c>
      <c r="CH31" s="164">
        <v>30.64</v>
      </c>
    </row>
    <row r="32" spans="3:86" ht="14.25" x14ac:dyDescent="0.2">
      <c r="C32" s="24" t="s">
        <v>249</v>
      </c>
      <c r="CF32" s="447" t="s">
        <v>180</v>
      </c>
      <c r="CG32" s="447">
        <v>35.07</v>
      </c>
      <c r="CH32" s="164">
        <v>33.56</v>
      </c>
    </row>
    <row r="33" spans="84:86" x14ac:dyDescent="0.2">
      <c r="CF33" s="447" t="s">
        <v>134</v>
      </c>
      <c r="CG33" s="447">
        <v>34.61</v>
      </c>
      <c r="CH33" s="164">
        <v>31.77</v>
      </c>
    </row>
    <row r="34" spans="84:86" x14ac:dyDescent="0.2">
      <c r="CF34" s="447" t="s">
        <v>127</v>
      </c>
      <c r="CG34" s="447">
        <v>34.270000000000003</v>
      </c>
      <c r="CH34" s="164">
        <v>32.72</v>
      </c>
    </row>
    <row r="35" spans="84:86" x14ac:dyDescent="0.2">
      <c r="CF35" s="447" t="s">
        <v>187</v>
      </c>
      <c r="CG35" s="447">
        <v>33.9</v>
      </c>
      <c r="CH35" s="164">
        <v>31.68</v>
      </c>
    </row>
    <row r="36" spans="84:86" x14ac:dyDescent="0.2">
      <c r="CF36" s="447" t="s">
        <v>79</v>
      </c>
      <c r="CG36" s="447">
        <v>33.57</v>
      </c>
      <c r="CH36" s="164">
        <v>32.380000000000003</v>
      </c>
    </row>
    <row r="37" spans="84:86" x14ac:dyDescent="0.2">
      <c r="CF37" s="447" t="s">
        <v>138</v>
      </c>
      <c r="CG37" s="447">
        <v>33.49</v>
      </c>
      <c r="CH37" s="164">
        <v>32.21</v>
      </c>
    </row>
    <row r="38" spans="84:86" x14ac:dyDescent="0.2">
      <c r="CF38" s="447" t="s">
        <v>146</v>
      </c>
      <c r="CG38" s="447">
        <v>33.15</v>
      </c>
      <c r="CH38" s="164">
        <v>28.29</v>
      </c>
    </row>
    <row r="39" spans="84:86" x14ac:dyDescent="0.2">
      <c r="CF39" s="447" t="s">
        <v>173</v>
      </c>
      <c r="CG39" s="447">
        <v>32.71</v>
      </c>
      <c r="CH39" s="164">
        <v>28.9</v>
      </c>
    </row>
    <row r="40" spans="84:86" x14ac:dyDescent="0.2">
      <c r="CF40" s="447" t="s">
        <v>189</v>
      </c>
      <c r="CG40" s="447">
        <v>32.28</v>
      </c>
      <c r="CH40" s="164">
        <v>29.4</v>
      </c>
    </row>
    <row r="41" spans="84:86" ht="13.5" thickBot="1" x14ac:dyDescent="0.25">
      <c r="CF41" s="447" t="s">
        <v>142</v>
      </c>
      <c r="CG41" s="447">
        <v>31.49</v>
      </c>
      <c r="CH41" s="164">
        <v>30.37</v>
      </c>
    </row>
    <row r="42" spans="84:86" ht="13.5" thickBot="1" x14ac:dyDescent="0.25">
      <c r="CF42" s="589" t="s">
        <v>190</v>
      </c>
      <c r="CG42" s="589">
        <v>38.47</v>
      </c>
      <c r="CH42" s="590">
        <v>35.07</v>
      </c>
    </row>
    <row r="43" spans="84:86" x14ac:dyDescent="0.2">
      <c r="CF43" s="120"/>
      <c r="CG43" s="120"/>
      <c r="CH43" s="120"/>
    </row>
    <row r="44" spans="84:86" x14ac:dyDescent="0.2">
      <c r="CF44" s="450"/>
      <c r="CG44" s="450"/>
      <c r="CH44" s="450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272</v>
      </c>
      <c r="CH47" s="61" t="s">
        <v>261</v>
      </c>
    </row>
    <row r="48" spans="84:86" x14ac:dyDescent="0.2">
      <c r="CF48" s="163" t="s">
        <v>183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186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251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40" t="s">
        <v>78</v>
      </c>
      <c r="CG63" s="441">
        <v>31.56</v>
      </c>
      <c r="CH63" s="441">
        <v>31.69</v>
      </c>
    </row>
    <row r="64" spans="2:86" x14ac:dyDescent="0.2">
      <c r="CF64" s="381" t="s">
        <v>187</v>
      </c>
      <c r="CG64" s="280">
        <v>31.4</v>
      </c>
      <c r="CH64" s="280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2" t="s">
        <v>138</v>
      </c>
      <c r="CG66" s="280">
        <v>31.24</v>
      </c>
      <c r="CH66" s="280">
        <v>30.46</v>
      </c>
    </row>
    <row r="67" spans="84:86" x14ac:dyDescent="0.2">
      <c r="CF67" s="163" t="s">
        <v>188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189</v>
      </c>
      <c r="CG69" s="164">
        <v>30.01</v>
      </c>
      <c r="CH69" s="164">
        <v>30.98</v>
      </c>
    </row>
    <row r="70" spans="84:86" x14ac:dyDescent="0.2">
      <c r="CF70" s="163" t="s">
        <v>173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190</v>
      </c>
      <c r="CG73" s="162">
        <v>34.119999999999997</v>
      </c>
      <c r="CH73" s="162">
        <v>34.43</v>
      </c>
    </row>
    <row r="84" spans="2:7" ht="18.75" x14ac:dyDescent="0.25">
      <c r="B84" s="697" t="s">
        <v>193</v>
      </c>
      <c r="C84" s="698"/>
      <c r="D84" s="698"/>
      <c r="E84" s="698"/>
      <c r="F84" s="698"/>
      <c r="G84" s="698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7" sqref="U1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304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3"/>
      <c r="D7" s="424" t="s">
        <v>96</v>
      </c>
      <c r="E7" s="430"/>
      <c r="F7" s="430"/>
      <c r="G7" s="430"/>
      <c r="H7" s="430"/>
      <c r="I7" s="425"/>
      <c r="J7" s="424" t="s">
        <v>97</v>
      </c>
      <c r="K7" s="430"/>
      <c r="L7" s="430"/>
      <c r="M7" s="430"/>
      <c r="N7" s="430"/>
      <c r="O7" s="425"/>
      <c r="P7" s="424" t="s">
        <v>116</v>
      </c>
      <c r="Q7" s="425"/>
      <c r="R7" s="426"/>
      <c r="S7" s="427"/>
    </row>
    <row r="8" spans="1:21" ht="14.25" x14ac:dyDescent="0.2">
      <c r="A8" s="152"/>
      <c r="B8" s="154" t="s">
        <v>98</v>
      </c>
      <c r="C8" s="434" t="s">
        <v>99</v>
      </c>
      <c r="D8" s="428" t="s">
        <v>100</v>
      </c>
      <c r="E8" s="36"/>
      <c r="F8" s="36" t="s">
        <v>149</v>
      </c>
      <c r="G8" s="36"/>
      <c r="H8" s="36" t="s">
        <v>101</v>
      </c>
      <c r="I8" s="44"/>
      <c r="J8" s="428" t="s">
        <v>100</v>
      </c>
      <c r="K8" s="36"/>
      <c r="L8" s="36" t="s">
        <v>149</v>
      </c>
      <c r="M8" s="36"/>
      <c r="N8" s="36" t="s">
        <v>101</v>
      </c>
      <c r="O8" s="44"/>
      <c r="P8" s="428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5"/>
      <c r="D9" s="436" t="s">
        <v>306</v>
      </c>
      <c r="E9" s="105" t="s">
        <v>305</v>
      </c>
      <c r="F9" s="104" t="s">
        <v>306</v>
      </c>
      <c r="G9" s="105" t="s">
        <v>302</v>
      </c>
      <c r="H9" s="107" t="s">
        <v>306</v>
      </c>
      <c r="I9" s="184" t="s">
        <v>305</v>
      </c>
      <c r="J9" s="429" t="s">
        <v>306</v>
      </c>
      <c r="K9" s="50" t="s">
        <v>305</v>
      </c>
      <c r="L9" s="67" t="s">
        <v>306</v>
      </c>
      <c r="M9" s="50" t="s">
        <v>302</v>
      </c>
      <c r="N9" s="49" t="s">
        <v>306</v>
      </c>
      <c r="O9" s="52" t="s">
        <v>305</v>
      </c>
      <c r="P9" s="429" t="s">
        <v>306</v>
      </c>
      <c r="Q9" s="50" t="s">
        <v>305</v>
      </c>
      <c r="R9" s="68" t="s">
        <v>306</v>
      </c>
      <c r="S9" s="52" t="s">
        <v>302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1777991.6640000001</v>
      </c>
      <c r="E10" s="106">
        <f t="shared" si="0"/>
        <v>1930856.7429999998</v>
      </c>
      <c r="F10" s="109">
        <f>SUM(F11:F16)</f>
        <v>7841392.3799999999</v>
      </c>
      <c r="G10" s="110">
        <f>SUM(G11:G16)</f>
        <v>8795545.9829999991</v>
      </c>
      <c r="H10" s="111">
        <f t="shared" si="0"/>
        <v>1388882.692</v>
      </c>
      <c r="I10" s="437">
        <f t="shared" si="0"/>
        <v>1434344.683</v>
      </c>
      <c r="J10" s="169">
        <f t="shared" si="0"/>
        <v>806030.58900000004</v>
      </c>
      <c r="K10" s="96">
        <f t="shared" si="0"/>
        <v>890791.71600000001</v>
      </c>
      <c r="L10" s="97">
        <f t="shared" si="0"/>
        <v>3550588.39</v>
      </c>
      <c r="M10" s="96">
        <f t="shared" si="0"/>
        <v>4057693.8649999998</v>
      </c>
      <c r="N10" s="98">
        <f t="shared" si="0"/>
        <v>499462.42999999993</v>
      </c>
      <c r="O10" s="90">
        <f t="shared" si="0"/>
        <v>532478.652</v>
      </c>
      <c r="P10" s="169">
        <f>SUM(P11:P16)</f>
        <v>971961.07500000007</v>
      </c>
      <c r="Q10" s="90">
        <f>SUM(Q11:Q16)</f>
        <v>1040065.027</v>
      </c>
      <c r="R10" s="89">
        <f>SUM(R11:R16)</f>
        <v>4290803.99</v>
      </c>
      <c r="S10" s="90">
        <f>SUM(S11:S16)</f>
        <v>4737852.1180000007</v>
      </c>
      <c r="T10" s="423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348625.98700000002</v>
      </c>
      <c r="E11" s="131">
        <v>428892.66</v>
      </c>
      <c r="F11" s="69">
        <v>1537936.6610000001</v>
      </c>
      <c r="G11" s="39">
        <v>1953684.5490000001</v>
      </c>
      <c r="H11" s="130">
        <v>700739.15800000005</v>
      </c>
      <c r="I11" s="431">
        <v>742964.22199999995</v>
      </c>
      <c r="J11" s="181">
        <v>132649.451</v>
      </c>
      <c r="K11" s="131">
        <v>138737.454</v>
      </c>
      <c r="L11" s="69">
        <v>584685.03899999999</v>
      </c>
      <c r="M11" s="39">
        <v>632223.27</v>
      </c>
      <c r="N11" s="130">
        <v>161993.06</v>
      </c>
      <c r="O11" s="431">
        <v>165517.84899999999</v>
      </c>
      <c r="P11" s="170">
        <f t="shared" ref="P11:P16" si="1">D11-J11</f>
        <v>215976.53600000002</v>
      </c>
      <c r="Q11" s="133">
        <f t="shared" ref="Q11:Q16" si="2">E11-K11</f>
        <v>290155.20600000001</v>
      </c>
      <c r="R11" s="70">
        <f t="shared" ref="R11:S16" si="3">F11-L11</f>
        <v>953251.62200000009</v>
      </c>
      <c r="S11" s="71">
        <f t="shared" si="3"/>
        <v>1321461.2790000001</v>
      </c>
      <c r="T11" s="423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289462.35100000002</v>
      </c>
      <c r="E12" s="131">
        <v>298196.10200000001</v>
      </c>
      <c r="F12" s="69">
        <v>1278210.8589999999</v>
      </c>
      <c r="G12" s="39">
        <v>1359310.64</v>
      </c>
      <c r="H12" s="130">
        <v>137345.62</v>
      </c>
      <c r="I12" s="431">
        <v>124454.038</v>
      </c>
      <c r="J12" s="181">
        <v>174959.41800000001</v>
      </c>
      <c r="K12" s="131">
        <v>181459.05499999999</v>
      </c>
      <c r="L12" s="69">
        <v>769560.71100000001</v>
      </c>
      <c r="M12" s="39">
        <v>826073.10199999996</v>
      </c>
      <c r="N12" s="130">
        <v>99692.891000000003</v>
      </c>
      <c r="O12" s="431">
        <v>96431.95</v>
      </c>
      <c r="P12" s="170">
        <f t="shared" si="1"/>
        <v>114502.93300000002</v>
      </c>
      <c r="Q12" s="133">
        <f t="shared" si="2"/>
        <v>116737.04700000002</v>
      </c>
      <c r="R12" s="70">
        <f t="shared" si="3"/>
        <v>508650.14799999993</v>
      </c>
      <c r="S12" s="71">
        <f t="shared" si="3"/>
        <v>533237.53799999994</v>
      </c>
      <c r="T12" s="423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103199.211</v>
      </c>
      <c r="E13" s="131">
        <v>116029.515</v>
      </c>
      <c r="F13" s="69">
        <v>455326.92200000002</v>
      </c>
      <c r="G13" s="39">
        <v>528511.68599999999</v>
      </c>
      <c r="H13" s="130">
        <v>85867.448000000004</v>
      </c>
      <c r="I13" s="431">
        <v>95212.42</v>
      </c>
      <c r="J13" s="181">
        <v>60572.89</v>
      </c>
      <c r="K13" s="131">
        <v>66780.785000000003</v>
      </c>
      <c r="L13" s="69">
        <v>266737.03000000003</v>
      </c>
      <c r="M13" s="39">
        <v>304164.05900000001</v>
      </c>
      <c r="N13" s="130">
        <v>48959.067999999999</v>
      </c>
      <c r="O13" s="431">
        <v>50595.152000000002</v>
      </c>
      <c r="P13" s="170">
        <f t="shared" si="1"/>
        <v>42626.320999999996</v>
      </c>
      <c r="Q13" s="133">
        <f t="shared" si="2"/>
        <v>49248.729999999996</v>
      </c>
      <c r="R13" s="70">
        <f t="shared" si="3"/>
        <v>188589.89199999999</v>
      </c>
      <c r="S13" s="71">
        <f t="shared" si="3"/>
        <v>224347.62699999998</v>
      </c>
      <c r="T13" s="423"/>
      <c r="U13" s="386"/>
    </row>
    <row r="14" spans="1:21" x14ac:dyDescent="0.2">
      <c r="A14" s="152"/>
      <c r="B14" s="159" t="s">
        <v>108</v>
      </c>
      <c r="C14" s="179" t="s">
        <v>109</v>
      </c>
      <c r="D14" s="181">
        <v>169354.503</v>
      </c>
      <c r="E14" s="131">
        <v>173492.93599999999</v>
      </c>
      <c r="F14" s="69">
        <v>746294.02399999998</v>
      </c>
      <c r="G14" s="39">
        <v>790183.76399999997</v>
      </c>
      <c r="H14" s="130">
        <v>190715.55799999999</v>
      </c>
      <c r="I14" s="431">
        <v>192248.24299999999</v>
      </c>
      <c r="J14" s="181">
        <v>54130.748</v>
      </c>
      <c r="K14" s="131">
        <v>59433.599000000002</v>
      </c>
      <c r="L14" s="69">
        <v>239027.00599999999</v>
      </c>
      <c r="M14" s="39">
        <v>270734.17200000002</v>
      </c>
      <c r="N14" s="130">
        <v>86303.504000000001</v>
      </c>
      <c r="O14" s="431">
        <v>104838.883</v>
      </c>
      <c r="P14" s="170">
        <f t="shared" si="1"/>
        <v>115223.755</v>
      </c>
      <c r="Q14" s="133">
        <f t="shared" si="2"/>
        <v>114059.33699999998</v>
      </c>
      <c r="R14" s="70">
        <f t="shared" si="3"/>
        <v>507267.01799999998</v>
      </c>
      <c r="S14" s="71">
        <f t="shared" si="3"/>
        <v>519449.59199999995</v>
      </c>
      <c r="T14" s="423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175998.35200000001</v>
      </c>
      <c r="E15" s="131">
        <v>158272.508</v>
      </c>
      <c r="F15" s="69">
        <v>774176.47</v>
      </c>
      <c r="G15" s="39">
        <v>720662.97600000002</v>
      </c>
      <c r="H15" s="130">
        <v>50885.167999999998</v>
      </c>
      <c r="I15" s="431">
        <v>40012.71</v>
      </c>
      <c r="J15" s="181">
        <v>69604.028000000006</v>
      </c>
      <c r="K15" s="131">
        <v>99786.180999999997</v>
      </c>
      <c r="L15" s="69">
        <v>307114.57799999998</v>
      </c>
      <c r="M15" s="39">
        <v>454865.96399999998</v>
      </c>
      <c r="N15" s="130">
        <v>17423.79</v>
      </c>
      <c r="O15" s="431">
        <v>26085.496999999999</v>
      </c>
      <c r="P15" s="170">
        <f t="shared" si="1"/>
        <v>106394.32400000001</v>
      </c>
      <c r="Q15" s="133">
        <f t="shared" si="2"/>
        <v>58486.327000000005</v>
      </c>
      <c r="R15" s="70">
        <f t="shared" si="3"/>
        <v>467061.89199999999</v>
      </c>
      <c r="S15" s="71">
        <f t="shared" si="3"/>
        <v>265797.01200000005</v>
      </c>
      <c r="T15" s="423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691351.26</v>
      </c>
      <c r="E16" s="138">
        <v>755973.022</v>
      </c>
      <c r="F16" s="72">
        <v>3049447.4440000001</v>
      </c>
      <c r="G16" s="41">
        <v>3443192.3679999998</v>
      </c>
      <c r="H16" s="137">
        <v>223329.74</v>
      </c>
      <c r="I16" s="432">
        <v>239453.05</v>
      </c>
      <c r="J16" s="182">
        <v>314114.054</v>
      </c>
      <c r="K16" s="138">
        <v>344594.64199999999</v>
      </c>
      <c r="L16" s="72">
        <v>1383464.0260000001</v>
      </c>
      <c r="M16" s="41">
        <v>1569633.298</v>
      </c>
      <c r="N16" s="137">
        <v>85090.116999999998</v>
      </c>
      <c r="O16" s="432">
        <v>89009.320999999996</v>
      </c>
      <c r="P16" s="171">
        <f t="shared" si="1"/>
        <v>377237.20600000001</v>
      </c>
      <c r="Q16" s="140">
        <f t="shared" si="2"/>
        <v>411378.38</v>
      </c>
      <c r="R16" s="73">
        <f t="shared" si="3"/>
        <v>1665983.4180000001</v>
      </c>
      <c r="S16" s="74">
        <f t="shared" si="3"/>
        <v>1873559.0699999998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252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306</v>
      </c>
      <c r="E21" s="105" t="s">
        <v>305</v>
      </c>
      <c r="F21" s="104" t="s">
        <v>306</v>
      </c>
      <c r="G21" s="105" t="s">
        <v>302</v>
      </c>
      <c r="H21" s="107" t="s">
        <v>306</v>
      </c>
      <c r="I21" s="108" t="s">
        <v>305</v>
      </c>
      <c r="J21" s="114" t="s">
        <v>306</v>
      </c>
      <c r="K21" s="50" t="s">
        <v>305</v>
      </c>
      <c r="L21" s="67" t="s">
        <v>306</v>
      </c>
      <c r="M21" s="50" t="s">
        <v>302</v>
      </c>
      <c r="N21" s="49" t="s">
        <v>306</v>
      </c>
      <c r="O21" s="51" t="s">
        <v>305</v>
      </c>
      <c r="P21" s="112" t="s">
        <v>306</v>
      </c>
      <c r="Q21" s="105" t="s">
        <v>305</v>
      </c>
      <c r="R21" s="183" t="s">
        <v>306</v>
      </c>
      <c r="S21" s="184" t="s">
        <v>302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90889.520999999993</v>
      </c>
      <c r="E22" s="96">
        <f t="shared" si="4"/>
        <v>93635.790999999997</v>
      </c>
      <c r="F22" s="97">
        <f t="shared" si="4"/>
        <v>400811.28900000005</v>
      </c>
      <c r="G22" s="96">
        <f t="shared" si="4"/>
        <v>426746.59100000001</v>
      </c>
      <c r="H22" s="98">
        <f t="shared" si="4"/>
        <v>57341.027999999998</v>
      </c>
      <c r="I22" s="116">
        <f t="shared" si="4"/>
        <v>68398.425000000003</v>
      </c>
      <c r="J22" s="113">
        <f t="shared" si="4"/>
        <v>67382.808000000005</v>
      </c>
      <c r="K22" s="96">
        <f>SUM(K23:K28)</f>
        <v>93784.255999999994</v>
      </c>
      <c r="L22" s="97">
        <f>SUM(L23:L28)</f>
        <v>296222.05300000001</v>
      </c>
      <c r="M22" s="96">
        <f>SUM(M23:M28)</f>
        <v>427071.79800000001</v>
      </c>
      <c r="N22" s="98">
        <f t="shared" si="4"/>
        <v>28071.284</v>
      </c>
      <c r="O22" s="106">
        <f t="shared" si="4"/>
        <v>32850.514999999999</v>
      </c>
      <c r="P22" s="185">
        <f t="shared" si="4"/>
        <v>23506.712999999996</v>
      </c>
      <c r="Q22" s="186">
        <f t="shared" si="4"/>
        <v>-148.46499999999287</v>
      </c>
      <c r="R22" s="257">
        <f t="shared" si="4"/>
        <v>104589.236</v>
      </c>
      <c r="S22" s="186">
        <f t="shared" si="4"/>
        <v>-325.20699999999488</v>
      </c>
    </row>
    <row r="23" spans="1:19" x14ac:dyDescent="0.2">
      <c r="A23" s="152"/>
      <c r="B23" s="159" t="s">
        <v>103</v>
      </c>
      <c r="C23" s="129" t="s">
        <v>158</v>
      </c>
      <c r="D23" s="130">
        <v>2080.654</v>
      </c>
      <c r="E23" s="131">
        <v>4088.5390000000002</v>
      </c>
      <c r="F23" s="38">
        <v>9213.8829999999998</v>
      </c>
      <c r="G23" s="39">
        <v>18746.901999999998</v>
      </c>
      <c r="H23" s="130">
        <v>2343.788</v>
      </c>
      <c r="I23" s="132">
        <v>3171.4479999999999</v>
      </c>
      <c r="J23" s="94">
        <v>2801.3180000000002</v>
      </c>
      <c r="K23" s="39">
        <v>3736.8090000000002</v>
      </c>
      <c r="L23" s="69">
        <v>12079.377</v>
      </c>
      <c r="M23" s="39">
        <v>17032.076000000001</v>
      </c>
      <c r="N23" s="38">
        <v>1962.473</v>
      </c>
      <c r="O23" s="172">
        <v>2391.9769999999999</v>
      </c>
      <c r="P23" s="253">
        <f t="shared" ref="P23:P28" si="5">D23-J23</f>
        <v>-720.66400000000021</v>
      </c>
      <c r="Q23" s="254">
        <f t="shared" ref="Q23:Q28" si="6">E23-K23</f>
        <v>351.73</v>
      </c>
      <c r="R23" s="258">
        <f t="shared" ref="P23:S28" si="7">F23-L23</f>
        <v>-2865.4940000000006</v>
      </c>
      <c r="S23" s="259">
        <f t="shared" si="7"/>
        <v>1714.8259999999973</v>
      </c>
    </row>
    <row r="24" spans="1:19" x14ac:dyDescent="0.2">
      <c r="A24" s="152"/>
      <c r="B24" s="159" t="s">
        <v>104</v>
      </c>
      <c r="C24" s="129" t="s">
        <v>105</v>
      </c>
      <c r="D24" s="130">
        <v>14225.206</v>
      </c>
      <c r="E24" s="131">
        <v>18286.116000000002</v>
      </c>
      <c r="F24" s="38">
        <v>63193.565999999999</v>
      </c>
      <c r="G24" s="39">
        <v>83300.198000000004</v>
      </c>
      <c r="H24" s="130">
        <v>7155.7560000000003</v>
      </c>
      <c r="I24" s="132">
        <v>7626.8010000000004</v>
      </c>
      <c r="J24" s="94">
        <v>16323.853999999999</v>
      </c>
      <c r="K24" s="39">
        <v>22187.221000000001</v>
      </c>
      <c r="L24" s="69">
        <v>72145.096999999994</v>
      </c>
      <c r="M24" s="39">
        <v>100929.997</v>
      </c>
      <c r="N24" s="38">
        <v>7647.3919999999998</v>
      </c>
      <c r="O24" s="172">
        <v>8324.1290000000008</v>
      </c>
      <c r="P24" s="253">
        <f t="shared" si="5"/>
        <v>-2098.6479999999992</v>
      </c>
      <c r="Q24" s="254">
        <f t="shared" si="6"/>
        <v>-3901.1049999999996</v>
      </c>
      <c r="R24" s="258">
        <f t="shared" si="7"/>
        <v>-8951.5309999999954</v>
      </c>
      <c r="S24" s="259">
        <f t="shared" si="7"/>
        <v>-17629.798999999999</v>
      </c>
    </row>
    <row r="25" spans="1:19" x14ac:dyDescent="0.2">
      <c r="A25" s="152"/>
      <c r="B25" s="159" t="s">
        <v>106</v>
      </c>
      <c r="C25" s="129" t="s">
        <v>107</v>
      </c>
      <c r="D25" s="130">
        <v>2974.2370000000001</v>
      </c>
      <c r="E25" s="131">
        <v>4375.1909999999998</v>
      </c>
      <c r="F25" s="38">
        <v>13131.464</v>
      </c>
      <c r="G25" s="39">
        <v>19936.381000000001</v>
      </c>
      <c r="H25" s="130">
        <v>2045.096</v>
      </c>
      <c r="I25" s="132">
        <v>2743.6840000000002</v>
      </c>
      <c r="J25" s="94">
        <v>450.25799999999998</v>
      </c>
      <c r="K25" s="39">
        <v>1017.826</v>
      </c>
      <c r="L25" s="69">
        <v>1950.3610000000001</v>
      </c>
      <c r="M25" s="39">
        <v>4603.7950000000001</v>
      </c>
      <c r="N25" s="38">
        <v>211.904</v>
      </c>
      <c r="O25" s="172">
        <v>461.89699999999999</v>
      </c>
      <c r="P25" s="253">
        <f t="shared" si="5"/>
        <v>2523.9790000000003</v>
      </c>
      <c r="Q25" s="254">
        <f t="shared" si="6"/>
        <v>3357.3649999999998</v>
      </c>
      <c r="R25" s="258">
        <f t="shared" si="7"/>
        <v>11181.102999999999</v>
      </c>
      <c r="S25" s="259">
        <f t="shared" si="7"/>
        <v>15332.586000000001</v>
      </c>
    </row>
    <row r="26" spans="1:19" x14ac:dyDescent="0.2">
      <c r="A26" s="152"/>
      <c r="B26" s="159" t="s">
        <v>108</v>
      </c>
      <c r="C26" s="129" t="s">
        <v>109</v>
      </c>
      <c r="D26" s="130">
        <v>39998.235000000001</v>
      </c>
      <c r="E26" s="131">
        <v>37763.764000000003</v>
      </c>
      <c r="F26" s="38">
        <v>175950.897</v>
      </c>
      <c r="G26" s="39">
        <v>172005.42600000001</v>
      </c>
      <c r="H26" s="130">
        <v>35993.847999999998</v>
      </c>
      <c r="I26" s="132">
        <v>45862.873</v>
      </c>
      <c r="J26" s="94">
        <v>7029.4629999999997</v>
      </c>
      <c r="K26" s="39">
        <v>9153.8629999999994</v>
      </c>
      <c r="L26" s="69">
        <v>30920.154999999999</v>
      </c>
      <c r="M26" s="39">
        <v>41722.69</v>
      </c>
      <c r="N26" s="38">
        <v>7242.3190000000004</v>
      </c>
      <c r="O26" s="172">
        <v>7163.2120000000004</v>
      </c>
      <c r="P26" s="253">
        <f t="shared" si="7"/>
        <v>32968.771999999997</v>
      </c>
      <c r="Q26" s="254">
        <f t="shared" si="6"/>
        <v>28609.901000000005</v>
      </c>
      <c r="R26" s="258">
        <f t="shared" si="7"/>
        <v>145030.742</v>
      </c>
      <c r="S26" s="259">
        <f t="shared" si="7"/>
        <v>130282.736</v>
      </c>
    </row>
    <row r="27" spans="1:19" x14ac:dyDescent="0.2">
      <c r="A27" s="152"/>
      <c r="B27" s="159" t="s">
        <v>110</v>
      </c>
      <c r="C27" s="129" t="s">
        <v>111</v>
      </c>
      <c r="D27" s="130">
        <v>18119.679</v>
      </c>
      <c r="E27" s="131">
        <v>13261.602999999999</v>
      </c>
      <c r="F27" s="38">
        <v>79337.644</v>
      </c>
      <c r="G27" s="39">
        <v>60351.186000000002</v>
      </c>
      <c r="H27" s="130">
        <v>5543.232</v>
      </c>
      <c r="I27" s="132">
        <v>3489.6729999999998</v>
      </c>
      <c r="J27" s="94">
        <v>9657.2780000000002</v>
      </c>
      <c r="K27" s="39">
        <v>24196.812000000002</v>
      </c>
      <c r="L27" s="69">
        <v>42688.150999999998</v>
      </c>
      <c r="M27" s="39">
        <v>110277.898</v>
      </c>
      <c r="N27" s="38">
        <v>2561.6579999999999</v>
      </c>
      <c r="O27" s="172">
        <v>5612.1170000000002</v>
      </c>
      <c r="P27" s="253">
        <f t="shared" si="5"/>
        <v>8462.4009999999998</v>
      </c>
      <c r="Q27" s="254">
        <f t="shared" si="6"/>
        <v>-10935.209000000003</v>
      </c>
      <c r="R27" s="258">
        <f t="shared" si="7"/>
        <v>36649.493000000002</v>
      </c>
      <c r="S27" s="259">
        <f t="shared" si="7"/>
        <v>-49926.712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13491.51</v>
      </c>
      <c r="E28" s="138">
        <v>15860.578</v>
      </c>
      <c r="F28" s="40">
        <v>59983.834999999999</v>
      </c>
      <c r="G28" s="41">
        <v>72406.498000000007</v>
      </c>
      <c r="H28" s="137">
        <v>4259.308</v>
      </c>
      <c r="I28" s="139">
        <v>5503.9459999999999</v>
      </c>
      <c r="J28" s="95">
        <v>31120.636999999999</v>
      </c>
      <c r="K28" s="41">
        <v>33491.724999999999</v>
      </c>
      <c r="L28" s="72">
        <v>136438.91200000001</v>
      </c>
      <c r="M28" s="41">
        <v>152505.342</v>
      </c>
      <c r="N28" s="40">
        <v>8445.5380000000005</v>
      </c>
      <c r="O28" s="173">
        <v>8897.1830000000009</v>
      </c>
      <c r="P28" s="255">
        <f t="shared" si="5"/>
        <v>-17629.127</v>
      </c>
      <c r="Q28" s="256">
        <f t="shared" si="6"/>
        <v>-17631.146999999997</v>
      </c>
      <c r="R28" s="260">
        <f t="shared" si="7"/>
        <v>-76455.077000000019</v>
      </c>
      <c r="S28" s="261">
        <f t="shared" si="7"/>
        <v>-80098.843999999997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306</v>
      </c>
      <c r="E33" s="105" t="s">
        <v>305</v>
      </c>
      <c r="F33" s="104" t="s">
        <v>306</v>
      </c>
      <c r="G33" s="105" t="s">
        <v>302</v>
      </c>
      <c r="H33" s="107" t="s">
        <v>306</v>
      </c>
      <c r="I33" s="108" t="s">
        <v>305</v>
      </c>
      <c r="J33" s="114" t="s">
        <v>306</v>
      </c>
      <c r="K33" s="50" t="s">
        <v>305</v>
      </c>
      <c r="L33" s="67" t="s">
        <v>306</v>
      </c>
      <c r="M33" s="50" t="s">
        <v>302</v>
      </c>
      <c r="N33" s="49" t="s">
        <v>306</v>
      </c>
      <c r="O33" s="51" t="s">
        <v>305</v>
      </c>
      <c r="P33" s="114" t="s">
        <v>306</v>
      </c>
      <c r="Q33" s="50" t="s">
        <v>305</v>
      </c>
      <c r="R33" s="68" t="s">
        <v>306</v>
      </c>
      <c r="S33" s="52" t="s">
        <v>302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316488.36200000002</v>
      </c>
      <c r="E34" s="96">
        <f t="shared" si="8"/>
        <v>362439.64500000002</v>
      </c>
      <c r="F34" s="97">
        <f t="shared" si="8"/>
        <v>1395919.7779999999</v>
      </c>
      <c r="G34" s="96">
        <f t="shared" si="8"/>
        <v>1651090.9890000001</v>
      </c>
      <c r="H34" s="98">
        <f t="shared" si="8"/>
        <v>504041.67400000006</v>
      </c>
      <c r="I34" s="116">
        <f t="shared" si="8"/>
        <v>498635.84399999998</v>
      </c>
      <c r="J34" s="113">
        <f t="shared" si="8"/>
        <v>279771.84600000002</v>
      </c>
      <c r="K34" s="96">
        <f t="shared" si="8"/>
        <v>292026.39199999999</v>
      </c>
      <c r="L34" s="97">
        <f t="shared" si="8"/>
        <v>1233059.798</v>
      </c>
      <c r="M34" s="96">
        <f t="shared" si="8"/>
        <v>1330340.135</v>
      </c>
      <c r="N34" s="98">
        <f t="shared" si="8"/>
        <v>162826.48099999997</v>
      </c>
      <c r="O34" s="106">
        <f t="shared" si="8"/>
        <v>153289.47500000001</v>
      </c>
      <c r="P34" s="169">
        <f t="shared" ref="P34:Q34" si="9">SUM(P35:P40)</f>
        <v>36716.516000000032</v>
      </c>
      <c r="Q34" s="90">
        <f t="shared" si="9"/>
        <v>70413.253000000012</v>
      </c>
      <c r="R34" s="89">
        <f t="shared" si="8"/>
        <v>162859.97999999992</v>
      </c>
      <c r="S34" s="90">
        <f t="shared" si="8"/>
        <v>320750.85399999982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175595.022</v>
      </c>
      <c r="E35" s="131">
        <v>223030.791</v>
      </c>
      <c r="F35" s="69">
        <v>774140.071</v>
      </c>
      <c r="G35" s="39">
        <v>1016137.627</v>
      </c>
      <c r="H35" s="130">
        <v>415550.16499999998</v>
      </c>
      <c r="I35" s="132">
        <v>416085.01</v>
      </c>
      <c r="J35" s="149">
        <v>32239.557000000001</v>
      </c>
      <c r="K35" s="131">
        <v>27652.2</v>
      </c>
      <c r="L35" s="69">
        <v>142288.56899999999</v>
      </c>
      <c r="M35" s="39">
        <v>125985.288</v>
      </c>
      <c r="N35" s="130">
        <v>35802.6</v>
      </c>
      <c r="O35" s="167">
        <v>27860.656999999999</v>
      </c>
      <c r="P35" s="170">
        <f t="shared" ref="P35:R40" si="10">D35-J35</f>
        <v>143355.465</v>
      </c>
      <c r="Q35" s="133">
        <f t="shared" si="10"/>
        <v>195378.59099999999</v>
      </c>
      <c r="R35" s="70">
        <f t="shared" si="10"/>
        <v>631851.50199999998</v>
      </c>
      <c r="S35" s="71">
        <f t="shared" ref="S35:S40" si="11">G35-M35</f>
        <v>890152.33899999992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32043.641</v>
      </c>
      <c r="E36" s="131">
        <v>26531.113000000001</v>
      </c>
      <c r="F36" s="69">
        <v>141837.549</v>
      </c>
      <c r="G36" s="39">
        <v>120927.213</v>
      </c>
      <c r="H36" s="130">
        <v>20234.004000000001</v>
      </c>
      <c r="I36" s="132">
        <v>12266.939</v>
      </c>
      <c r="J36" s="149">
        <v>67269.664999999994</v>
      </c>
      <c r="K36" s="131">
        <v>71192.971999999994</v>
      </c>
      <c r="L36" s="69">
        <v>296019.01400000002</v>
      </c>
      <c r="M36" s="39">
        <v>324350.908</v>
      </c>
      <c r="N36" s="130">
        <v>47290.879000000001</v>
      </c>
      <c r="O36" s="167">
        <v>39965.603000000003</v>
      </c>
      <c r="P36" s="170">
        <f t="shared" si="10"/>
        <v>-35226.02399999999</v>
      </c>
      <c r="Q36" s="133">
        <f t="shared" si="10"/>
        <v>-44661.858999999997</v>
      </c>
      <c r="R36" s="70">
        <f t="shared" si="10"/>
        <v>-154181.46500000003</v>
      </c>
      <c r="S36" s="71">
        <f t="shared" si="11"/>
        <v>-203423.69500000001</v>
      </c>
    </row>
    <row r="37" spans="1:21" x14ac:dyDescent="0.2">
      <c r="A37" s="152"/>
      <c r="B37" s="159" t="s">
        <v>106</v>
      </c>
      <c r="C37" s="129" t="s">
        <v>107</v>
      </c>
      <c r="D37" s="130">
        <v>8863.2900000000009</v>
      </c>
      <c r="E37" s="131">
        <v>10048.248</v>
      </c>
      <c r="F37" s="69">
        <v>39162.940999999999</v>
      </c>
      <c r="G37" s="39">
        <v>45741.288999999997</v>
      </c>
      <c r="H37" s="130">
        <v>8441.19</v>
      </c>
      <c r="I37" s="132">
        <v>10161.916999999999</v>
      </c>
      <c r="J37" s="149">
        <v>22576.879000000001</v>
      </c>
      <c r="K37" s="131">
        <v>25565.672999999999</v>
      </c>
      <c r="L37" s="69">
        <v>99448.451000000001</v>
      </c>
      <c r="M37" s="39">
        <v>116447.705</v>
      </c>
      <c r="N37" s="130">
        <v>17086.018</v>
      </c>
      <c r="O37" s="167">
        <v>18447.306</v>
      </c>
      <c r="P37" s="170">
        <f t="shared" si="10"/>
        <v>-13713.589</v>
      </c>
      <c r="Q37" s="133">
        <f t="shared" si="10"/>
        <v>-15517.424999999999</v>
      </c>
      <c r="R37" s="70">
        <f t="shared" si="10"/>
        <v>-60285.51</v>
      </c>
      <c r="S37" s="71">
        <f t="shared" si="11"/>
        <v>-70706.415999999997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9300.69</v>
      </c>
      <c r="E38" s="131">
        <v>12265.466</v>
      </c>
      <c r="F38" s="69">
        <v>40855.99</v>
      </c>
      <c r="G38" s="39">
        <v>55833.4</v>
      </c>
      <c r="H38" s="130">
        <v>23269.716</v>
      </c>
      <c r="I38" s="132">
        <v>24553.458999999999</v>
      </c>
      <c r="J38" s="149">
        <v>11268.518</v>
      </c>
      <c r="K38" s="131">
        <v>10946.244000000001</v>
      </c>
      <c r="L38" s="69">
        <v>49813.868999999999</v>
      </c>
      <c r="M38" s="39">
        <v>49866.065999999999</v>
      </c>
      <c r="N38" s="130">
        <v>16786.825000000001</v>
      </c>
      <c r="O38" s="167">
        <v>20162.377</v>
      </c>
      <c r="P38" s="170">
        <f t="shared" si="10"/>
        <v>-1967.8279999999995</v>
      </c>
      <c r="Q38" s="133">
        <f t="shared" si="10"/>
        <v>1319.2219999999998</v>
      </c>
      <c r="R38" s="70">
        <f t="shared" si="10"/>
        <v>-8957.8790000000008</v>
      </c>
      <c r="S38" s="71">
        <f t="shared" si="11"/>
        <v>5967.3340000000026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11784.128000000001</v>
      </c>
      <c r="E39" s="131">
        <v>10238.116</v>
      </c>
      <c r="F39" s="69">
        <v>52139.201999999997</v>
      </c>
      <c r="G39" s="39">
        <v>46595.887000000002</v>
      </c>
      <c r="H39" s="130">
        <v>3658.748</v>
      </c>
      <c r="I39" s="132">
        <v>2842.93</v>
      </c>
      <c r="J39" s="149">
        <v>21539.785</v>
      </c>
      <c r="K39" s="131">
        <v>24362.353999999999</v>
      </c>
      <c r="L39" s="69">
        <v>95118.817999999999</v>
      </c>
      <c r="M39" s="39">
        <v>111115.709</v>
      </c>
      <c r="N39" s="130">
        <v>5390.0360000000001</v>
      </c>
      <c r="O39" s="167">
        <v>6254.5240000000003</v>
      </c>
      <c r="P39" s="170">
        <f t="shared" si="10"/>
        <v>-9755.6569999999992</v>
      </c>
      <c r="Q39" s="133">
        <f t="shared" si="10"/>
        <v>-14124.237999999999</v>
      </c>
      <c r="R39" s="70">
        <f t="shared" si="10"/>
        <v>-42979.616000000002</v>
      </c>
      <c r="S39" s="71">
        <f t="shared" si="11"/>
        <v>-64519.822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78901.591</v>
      </c>
      <c r="E40" s="138">
        <v>80325.910999999993</v>
      </c>
      <c r="F40" s="72">
        <v>347784.02500000002</v>
      </c>
      <c r="G40" s="41">
        <v>365855.57299999997</v>
      </c>
      <c r="H40" s="137">
        <v>32887.851000000002</v>
      </c>
      <c r="I40" s="139">
        <v>32725.589</v>
      </c>
      <c r="J40" s="150">
        <v>124877.442</v>
      </c>
      <c r="K40" s="138">
        <v>132306.94899999999</v>
      </c>
      <c r="L40" s="72">
        <v>550371.07700000005</v>
      </c>
      <c r="M40" s="41">
        <v>602574.45900000003</v>
      </c>
      <c r="N40" s="137">
        <v>40470.123</v>
      </c>
      <c r="O40" s="168">
        <v>40599.008000000002</v>
      </c>
      <c r="P40" s="171">
        <f t="shared" si="10"/>
        <v>-45975.850999999995</v>
      </c>
      <c r="Q40" s="140">
        <f t="shared" si="10"/>
        <v>-51981.038</v>
      </c>
      <c r="R40" s="73">
        <f t="shared" si="10"/>
        <v>-202587.05200000003</v>
      </c>
      <c r="S40" s="74">
        <f t="shared" si="11"/>
        <v>-236718.88600000006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277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306</v>
      </c>
      <c r="E45" s="50" t="s">
        <v>305</v>
      </c>
      <c r="F45" s="67" t="s">
        <v>306</v>
      </c>
      <c r="G45" s="50" t="s">
        <v>302</v>
      </c>
      <c r="H45" s="49" t="s">
        <v>306</v>
      </c>
      <c r="I45" s="51" t="s">
        <v>305</v>
      </c>
      <c r="J45" s="114" t="s">
        <v>306</v>
      </c>
      <c r="K45" s="50" t="s">
        <v>305</v>
      </c>
      <c r="L45" s="67" t="s">
        <v>306</v>
      </c>
      <c r="M45" s="50" t="s">
        <v>302</v>
      </c>
      <c r="N45" s="49" t="s">
        <v>306</v>
      </c>
      <c r="O45" s="51" t="s">
        <v>305</v>
      </c>
      <c r="P45" s="114" t="s">
        <v>306</v>
      </c>
      <c r="Q45" s="50" t="s">
        <v>305</v>
      </c>
      <c r="R45" s="68" t="s">
        <v>306</v>
      </c>
      <c r="S45" s="52" t="s">
        <v>302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1072668.8060000001</v>
      </c>
      <c r="E46" s="96">
        <f t="shared" si="12"/>
        <v>1201594.2050000001</v>
      </c>
      <c r="F46" s="97">
        <f>(SUM(F47:F52))/1</f>
        <v>4729470.6310000001</v>
      </c>
      <c r="G46" s="96">
        <f>(SUM(G47:G52))/1</f>
        <v>5473547.2090000007</v>
      </c>
      <c r="H46" s="98">
        <f t="shared" si="12"/>
        <v>906467.58800000011</v>
      </c>
      <c r="I46" s="116">
        <f t="shared" si="12"/>
        <v>929634.63000000012</v>
      </c>
      <c r="J46" s="113">
        <f t="shared" si="12"/>
        <v>753453.67200000002</v>
      </c>
      <c r="K46" s="96">
        <f t="shared" si="12"/>
        <v>875322.36599999992</v>
      </c>
      <c r="L46" s="97">
        <f>(SUM(L47:L52))/1</f>
        <v>3319459.156</v>
      </c>
      <c r="M46" s="96">
        <f>(SUM(M47:M52))/1</f>
        <v>3987070.7069999999</v>
      </c>
      <c r="N46" s="98">
        <f t="shared" si="12"/>
        <v>479043.06799999997</v>
      </c>
      <c r="O46" s="106">
        <f t="shared" si="12"/>
        <v>526102.64199999999</v>
      </c>
      <c r="P46" s="169">
        <f t="shared" ref="P46:Q46" si="13">SUM(P47:P52)</f>
        <v>319215.13400000002</v>
      </c>
      <c r="Q46" s="90">
        <f t="shared" si="13"/>
        <v>326271.83900000004</v>
      </c>
      <c r="R46" s="89">
        <f t="shared" si="12"/>
        <v>1410011.4749999999</v>
      </c>
      <c r="S46" s="90">
        <f t="shared" si="12"/>
        <v>1486476.5019999996</v>
      </c>
    </row>
    <row r="47" spans="1:21" x14ac:dyDescent="0.2">
      <c r="A47" s="152"/>
      <c r="B47" s="151" t="s">
        <v>103</v>
      </c>
      <c r="C47" s="134" t="s">
        <v>158</v>
      </c>
      <c r="D47" s="94">
        <v>249783.93400000001</v>
      </c>
      <c r="E47" s="39">
        <v>309177.62099999998</v>
      </c>
      <c r="F47" s="69">
        <v>1101751.088</v>
      </c>
      <c r="G47" s="39">
        <v>1408756.5619999999</v>
      </c>
      <c r="H47" s="38">
        <v>521159.69699999999</v>
      </c>
      <c r="I47" s="117">
        <v>522727.272</v>
      </c>
      <c r="J47" s="94">
        <v>130574.16099999999</v>
      </c>
      <c r="K47" s="39">
        <v>138264.889</v>
      </c>
      <c r="L47" s="69">
        <v>575355.51899999997</v>
      </c>
      <c r="M47" s="39">
        <v>630062.33400000003</v>
      </c>
      <c r="N47" s="38">
        <v>160278.97399999999</v>
      </c>
      <c r="O47" s="172">
        <v>165285.29800000001</v>
      </c>
      <c r="P47" s="174">
        <f t="shared" ref="P47:S52" si="14">D47-J47</f>
        <v>119209.77300000002</v>
      </c>
      <c r="Q47" s="92">
        <f t="shared" si="14"/>
        <v>170912.73199999999</v>
      </c>
      <c r="R47" s="70">
        <f t="shared" si="14"/>
        <v>526395.56900000002</v>
      </c>
      <c r="S47" s="71">
        <f t="shared" si="14"/>
        <v>778694.22799999989</v>
      </c>
    </row>
    <row r="48" spans="1:21" x14ac:dyDescent="0.2">
      <c r="A48" s="152"/>
      <c r="B48" s="156" t="s">
        <v>104</v>
      </c>
      <c r="C48" s="134" t="s">
        <v>105</v>
      </c>
      <c r="D48" s="94">
        <v>98168.732000000004</v>
      </c>
      <c r="E48" s="39">
        <v>107196.31299999999</v>
      </c>
      <c r="F48" s="69">
        <v>434203.41399999999</v>
      </c>
      <c r="G48" s="39">
        <v>488310.50599999999</v>
      </c>
      <c r="H48" s="38">
        <v>53618.256999999998</v>
      </c>
      <c r="I48" s="117">
        <v>47094.491000000002</v>
      </c>
      <c r="J48" s="94">
        <v>148499.07999999999</v>
      </c>
      <c r="K48" s="39">
        <v>179407.671</v>
      </c>
      <c r="L48" s="69">
        <v>653289.30700000003</v>
      </c>
      <c r="M48" s="39">
        <v>816773.09900000005</v>
      </c>
      <c r="N48" s="38">
        <v>89102.020999999993</v>
      </c>
      <c r="O48" s="172">
        <v>95190.625</v>
      </c>
      <c r="P48" s="174">
        <f t="shared" si="14"/>
        <v>-50330.347999999984</v>
      </c>
      <c r="Q48" s="92">
        <f t="shared" si="14"/>
        <v>-72211.358000000007</v>
      </c>
      <c r="R48" s="70">
        <f t="shared" si="14"/>
        <v>-219085.89300000004</v>
      </c>
      <c r="S48" s="71">
        <f t="shared" si="14"/>
        <v>-328462.59300000005</v>
      </c>
    </row>
    <row r="49" spans="1:19" x14ac:dyDescent="0.2">
      <c r="A49" s="152"/>
      <c r="B49" s="156" t="s">
        <v>106</v>
      </c>
      <c r="C49" s="134" t="s">
        <v>107</v>
      </c>
      <c r="D49" s="94">
        <v>71338.797000000006</v>
      </c>
      <c r="E49" s="39">
        <v>78614.269</v>
      </c>
      <c r="F49" s="69">
        <v>314521.99400000001</v>
      </c>
      <c r="G49" s="39">
        <v>358100.86099999998</v>
      </c>
      <c r="H49" s="38">
        <v>60388.686999999998</v>
      </c>
      <c r="I49" s="117">
        <v>67294.634999999995</v>
      </c>
      <c r="J49" s="94">
        <v>60117.669000000002</v>
      </c>
      <c r="K49" s="39">
        <v>66448.241999999998</v>
      </c>
      <c r="L49" s="69">
        <v>264737.36300000001</v>
      </c>
      <c r="M49" s="39">
        <v>302647.59299999999</v>
      </c>
      <c r="N49" s="38">
        <v>48497.624000000003</v>
      </c>
      <c r="O49" s="172">
        <v>50381.262000000002</v>
      </c>
      <c r="P49" s="174">
        <f t="shared" si="14"/>
        <v>11221.128000000004</v>
      </c>
      <c r="Q49" s="92">
        <f t="shared" si="14"/>
        <v>12166.027000000002</v>
      </c>
      <c r="R49" s="70">
        <f t="shared" si="14"/>
        <v>49784.630999999994</v>
      </c>
      <c r="S49" s="71">
        <f t="shared" si="14"/>
        <v>55453.267999999982</v>
      </c>
    </row>
    <row r="50" spans="1:19" x14ac:dyDescent="0.2">
      <c r="A50" s="152"/>
      <c r="B50" s="156" t="s">
        <v>108</v>
      </c>
      <c r="C50" s="134" t="s">
        <v>109</v>
      </c>
      <c r="D50" s="94">
        <v>82269.721000000005</v>
      </c>
      <c r="E50" s="39">
        <v>72740.207999999999</v>
      </c>
      <c r="F50" s="69">
        <v>361449.34399999998</v>
      </c>
      <c r="G50" s="39">
        <v>331280.98700000002</v>
      </c>
      <c r="H50" s="38">
        <v>85153.005999999994</v>
      </c>
      <c r="I50" s="117">
        <v>93137.274000000005</v>
      </c>
      <c r="J50" s="94">
        <v>47887.987000000001</v>
      </c>
      <c r="K50" s="39">
        <v>56314.847999999998</v>
      </c>
      <c r="L50" s="69">
        <v>211415.421</v>
      </c>
      <c r="M50" s="39">
        <v>256509.76300000001</v>
      </c>
      <c r="N50" s="38">
        <v>82637.898000000001</v>
      </c>
      <c r="O50" s="172">
        <v>102388.158</v>
      </c>
      <c r="P50" s="174">
        <f t="shared" si="14"/>
        <v>34381.734000000004</v>
      </c>
      <c r="Q50" s="92">
        <f t="shared" si="14"/>
        <v>16425.36</v>
      </c>
      <c r="R50" s="70">
        <f t="shared" si="14"/>
        <v>150033.92299999998</v>
      </c>
      <c r="S50" s="71">
        <f t="shared" si="14"/>
        <v>74771.224000000017</v>
      </c>
    </row>
    <row r="51" spans="1:19" x14ac:dyDescent="0.2">
      <c r="A51" s="152"/>
      <c r="B51" s="156" t="s">
        <v>110</v>
      </c>
      <c r="C51" s="134" t="s">
        <v>111</v>
      </c>
      <c r="D51" s="94">
        <v>129550.61</v>
      </c>
      <c r="E51" s="39">
        <v>129020.429</v>
      </c>
      <c r="F51" s="69">
        <v>569993.42200000002</v>
      </c>
      <c r="G51" s="39">
        <v>587433.21200000006</v>
      </c>
      <c r="H51" s="38">
        <v>37756.966</v>
      </c>
      <c r="I51" s="117">
        <v>32678.04</v>
      </c>
      <c r="J51" s="94">
        <v>62560.726999999999</v>
      </c>
      <c r="K51" s="39">
        <v>97099.805999999997</v>
      </c>
      <c r="L51" s="69">
        <v>276407.712</v>
      </c>
      <c r="M51" s="39">
        <v>442501.55699999997</v>
      </c>
      <c r="N51" s="38">
        <v>15951.13</v>
      </c>
      <c r="O51" s="172">
        <v>25345.202000000001</v>
      </c>
      <c r="P51" s="174">
        <f t="shared" si="14"/>
        <v>66989.883000000002</v>
      </c>
      <c r="Q51" s="92">
        <f t="shared" si="14"/>
        <v>31920.623000000007</v>
      </c>
      <c r="R51" s="70">
        <f t="shared" si="14"/>
        <v>293585.71000000002</v>
      </c>
      <c r="S51" s="71">
        <f t="shared" si="14"/>
        <v>144931.65500000009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441557.01199999999</v>
      </c>
      <c r="E52" s="41">
        <v>504845.36499999999</v>
      </c>
      <c r="F52" s="72">
        <v>1947551.3689999999</v>
      </c>
      <c r="G52" s="41">
        <v>2299665.0809999998</v>
      </c>
      <c r="H52" s="40">
        <v>148390.97500000001</v>
      </c>
      <c r="I52" s="118">
        <v>166702.91800000001</v>
      </c>
      <c r="J52" s="95">
        <v>303814.04800000001</v>
      </c>
      <c r="K52" s="41">
        <v>337786.91</v>
      </c>
      <c r="L52" s="72">
        <v>1338253.834</v>
      </c>
      <c r="M52" s="41">
        <v>1538576.361</v>
      </c>
      <c r="N52" s="40">
        <v>82575.421000000002</v>
      </c>
      <c r="O52" s="173">
        <v>87512.096999999994</v>
      </c>
      <c r="P52" s="175">
        <f t="shared" si="14"/>
        <v>137742.96399999998</v>
      </c>
      <c r="Q52" s="93">
        <f t="shared" si="14"/>
        <v>167058.45500000002</v>
      </c>
      <c r="R52" s="73">
        <f t="shared" si="14"/>
        <v>609297.53499999992</v>
      </c>
      <c r="S52" s="74">
        <f t="shared" si="14"/>
        <v>761088.71999999974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X11" sqref="X11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201</v>
      </c>
      <c r="C2" s="78"/>
      <c r="D2" s="78"/>
      <c r="E2" s="78"/>
      <c r="F2" s="78"/>
      <c r="G2" s="78"/>
      <c r="H2" s="78"/>
      <c r="I2" s="78"/>
      <c r="J2" s="78"/>
      <c r="K2" s="78" t="s">
        <v>202</v>
      </c>
      <c r="L2" s="78"/>
      <c r="M2" s="78"/>
      <c r="N2" s="78"/>
      <c r="O2" s="78"/>
      <c r="P2" s="78"/>
    </row>
    <row r="3" spans="2:18" ht="17.25" thickBot="1" x14ac:dyDescent="0.3">
      <c r="B3" s="219" t="s">
        <v>200</v>
      </c>
      <c r="C3" s="78"/>
      <c r="D3" s="78"/>
      <c r="E3" s="78"/>
      <c r="F3" s="78"/>
      <c r="G3" s="78"/>
      <c r="H3" s="78"/>
      <c r="I3" s="78"/>
      <c r="J3" s="78"/>
      <c r="K3" s="219" t="s">
        <v>200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307</v>
      </c>
      <c r="C5" s="216"/>
      <c r="D5" s="217"/>
      <c r="E5" s="218"/>
      <c r="F5" s="215" t="s">
        <v>308</v>
      </c>
      <c r="G5" s="216"/>
      <c r="H5" s="217"/>
      <c r="I5" s="218"/>
      <c r="J5" s="83"/>
      <c r="K5" s="215" t="s">
        <v>307</v>
      </c>
      <c r="L5" s="216"/>
      <c r="M5" s="217"/>
      <c r="N5" s="218"/>
      <c r="O5" s="215" t="s">
        <v>308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348625.98700000002</v>
      </c>
      <c r="D7" s="189">
        <v>1537936.6610000001</v>
      </c>
      <c r="E7" s="190">
        <v>700739.15800000005</v>
      </c>
      <c r="F7" s="191" t="s">
        <v>114</v>
      </c>
      <c r="G7" s="192">
        <v>428892.66</v>
      </c>
      <c r="H7" s="193">
        <v>1953684.5490000001</v>
      </c>
      <c r="I7" s="190">
        <v>742964.22199999995</v>
      </c>
      <c r="J7" s="83"/>
      <c r="K7" s="187" t="s">
        <v>114</v>
      </c>
      <c r="L7" s="188">
        <v>132649.451</v>
      </c>
      <c r="M7" s="189">
        <v>584685.03899999999</v>
      </c>
      <c r="N7" s="190">
        <v>161993.06</v>
      </c>
      <c r="O7" s="191" t="s">
        <v>114</v>
      </c>
      <c r="P7" s="192">
        <v>138737.454</v>
      </c>
      <c r="Q7" s="193">
        <v>632223.27</v>
      </c>
      <c r="R7" s="190">
        <v>165517.84899999999</v>
      </c>
    </row>
    <row r="8" spans="2:18" ht="15.75" x14ac:dyDescent="0.25">
      <c r="B8" s="194" t="s">
        <v>77</v>
      </c>
      <c r="C8" s="195">
        <v>175595.022</v>
      </c>
      <c r="D8" s="196">
        <v>774140.071</v>
      </c>
      <c r="E8" s="195">
        <v>415550.16499999998</v>
      </c>
      <c r="F8" s="197" t="s">
        <v>77</v>
      </c>
      <c r="G8" s="198">
        <v>223030.791</v>
      </c>
      <c r="H8" s="199">
        <v>1016137.627</v>
      </c>
      <c r="I8" s="200">
        <v>416085.01</v>
      </c>
      <c r="J8" s="83"/>
      <c r="K8" s="194" t="s">
        <v>128</v>
      </c>
      <c r="L8" s="195">
        <v>78675.591</v>
      </c>
      <c r="M8" s="196">
        <v>346755.90700000001</v>
      </c>
      <c r="N8" s="195">
        <v>93419.872000000003</v>
      </c>
      <c r="O8" s="197" t="s">
        <v>128</v>
      </c>
      <c r="P8" s="198">
        <v>82844.982000000004</v>
      </c>
      <c r="Q8" s="199">
        <v>377501.05</v>
      </c>
      <c r="R8" s="200">
        <v>97455.126999999993</v>
      </c>
    </row>
    <row r="9" spans="2:18" ht="15.75" x14ac:dyDescent="0.25">
      <c r="B9" s="201" t="s">
        <v>157</v>
      </c>
      <c r="C9" s="202">
        <v>47905.798999999999</v>
      </c>
      <c r="D9" s="203">
        <v>211717.193</v>
      </c>
      <c r="E9" s="202">
        <v>95539.349000000002</v>
      </c>
      <c r="F9" s="204" t="s">
        <v>157</v>
      </c>
      <c r="G9" s="205">
        <v>63486.819000000003</v>
      </c>
      <c r="H9" s="206">
        <v>289105.58500000002</v>
      </c>
      <c r="I9" s="207">
        <v>121442.178</v>
      </c>
      <c r="J9" s="83"/>
      <c r="K9" s="201" t="s">
        <v>77</v>
      </c>
      <c r="L9" s="202">
        <v>32239.557000000001</v>
      </c>
      <c r="M9" s="203">
        <v>142288.56899999999</v>
      </c>
      <c r="N9" s="202">
        <v>35802.6</v>
      </c>
      <c r="O9" s="204" t="s">
        <v>77</v>
      </c>
      <c r="P9" s="205">
        <v>27652.2</v>
      </c>
      <c r="Q9" s="206">
        <v>125985.288</v>
      </c>
      <c r="R9" s="207">
        <v>27860.656999999999</v>
      </c>
    </row>
    <row r="10" spans="2:18" ht="15.75" x14ac:dyDescent="0.25">
      <c r="B10" s="201" t="s">
        <v>128</v>
      </c>
      <c r="C10" s="202">
        <v>17011.689999999999</v>
      </c>
      <c r="D10" s="203">
        <v>75242.600000000006</v>
      </c>
      <c r="E10" s="202">
        <v>37888.023000000001</v>
      </c>
      <c r="F10" s="204" t="s">
        <v>128</v>
      </c>
      <c r="G10" s="205">
        <v>18989.123</v>
      </c>
      <c r="H10" s="206">
        <v>86461.277000000002</v>
      </c>
      <c r="I10" s="207">
        <v>40871.387999999999</v>
      </c>
      <c r="J10" s="83"/>
      <c r="K10" s="201" t="s">
        <v>131</v>
      </c>
      <c r="L10" s="202">
        <v>4162.2169999999996</v>
      </c>
      <c r="M10" s="203">
        <v>18358.98</v>
      </c>
      <c r="N10" s="202">
        <v>5448.9939999999997</v>
      </c>
      <c r="O10" s="204" t="s">
        <v>76</v>
      </c>
      <c r="P10" s="205">
        <v>6180.741</v>
      </c>
      <c r="Q10" s="206">
        <v>28187.367999999999</v>
      </c>
      <c r="R10" s="207">
        <v>3445.806</v>
      </c>
    </row>
    <row r="11" spans="2:18" ht="15.75" x14ac:dyDescent="0.25">
      <c r="B11" s="201" t="s">
        <v>136</v>
      </c>
      <c r="C11" s="202">
        <v>10322.203</v>
      </c>
      <c r="D11" s="203">
        <v>45539.976000000002</v>
      </c>
      <c r="E11" s="202">
        <v>13082.837</v>
      </c>
      <c r="F11" s="204" t="s">
        <v>181</v>
      </c>
      <c r="G11" s="205">
        <v>9949.9500000000007</v>
      </c>
      <c r="H11" s="206">
        <v>45258.97</v>
      </c>
      <c r="I11" s="207">
        <v>20037.599999999999</v>
      </c>
      <c r="J11" s="83"/>
      <c r="K11" s="201" t="s">
        <v>129</v>
      </c>
      <c r="L11" s="202">
        <v>3550.5949999999998</v>
      </c>
      <c r="M11" s="203">
        <v>15668.425999999999</v>
      </c>
      <c r="N11" s="202">
        <v>11051.8</v>
      </c>
      <c r="O11" s="204" t="s">
        <v>79</v>
      </c>
      <c r="P11" s="205">
        <v>4604.09</v>
      </c>
      <c r="Q11" s="206">
        <v>20936.326000000001</v>
      </c>
      <c r="R11" s="207">
        <v>13566.571</v>
      </c>
    </row>
    <row r="12" spans="2:18" ht="15.75" x14ac:dyDescent="0.25">
      <c r="B12" s="201" t="s">
        <v>262</v>
      </c>
      <c r="C12" s="202">
        <v>8015.45</v>
      </c>
      <c r="D12" s="203">
        <v>35378.572</v>
      </c>
      <c r="E12" s="202">
        <v>16422.976999999999</v>
      </c>
      <c r="F12" s="204" t="s">
        <v>136</v>
      </c>
      <c r="G12" s="205">
        <v>9314.1720000000005</v>
      </c>
      <c r="H12" s="206">
        <v>42405.525999999998</v>
      </c>
      <c r="I12" s="207">
        <v>10877.796</v>
      </c>
      <c r="J12" s="83"/>
      <c r="K12" s="201" t="s">
        <v>79</v>
      </c>
      <c r="L12" s="202">
        <v>3262.9969999999998</v>
      </c>
      <c r="M12" s="203">
        <v>14398.365</v>
      </c>
      <c r="N12" s="202">
        <v>8963.0580000000009</v>
      </c>
      <c r="O12" s="204" t="s">
        <v>173</v>
      </c>
      <c r="P12" s="205">
        <v>4281.6019999999999</v>
      </c>
      <c r="Q12" s="206">
        <v>19532.539000000001</v>
      </c>
      <c r="R12" s="207">
        <v>2205.6010000000001</v>
      </c>
    </row>
    <row r="13" spans="2:18" ht="15.75" x14ac:dyDescent="0.25">
      <c r="B13" s="201" t="s">
        <v>79</v>
      </c>
      <c r="C13" s="202">
        <v>7649.5069999999996</v>
      </c>
      <c r="D13" s="203">
        <v>33781.858999999997</v>
      </c>
      <c r="E13" s="202">
        <v>4687.6090000000004</v>
      </c>
      <c r="F13" s="204" t="s">
        <v>79</v>
      </c>
      <c r="G13" s="205">
        <v>8756.4159999999993</v>
      </c>
      <c r="H13" s="206">
        <v>39920.79</v>
      </c>
      <c r="I13" s="207">
        <v>5078.0309999999999</v>
      </c>
      <c r="J13" s="83"/>
      <c r="K13" s="201" t="s">
        <v>266</v>
      </c>
      <c r="L13" s="202">
        <v>2801.3180000000002</v>
      </c>
      <c r="M13" s="203">
        <v>12079.377</v>
      </c>
      <c r="N13" s="202">
        <v>1962.473</v>
      </c>
      <c r="O13" s="204" t="s">
        <v>266</v>
      </c>
      <c r="P13" s="205">
        <v>3736.8090000000002</v>
      </c>
      <c r="Q13" s="206">
        <v>17032.076000000001</v>
      </c>
      <c r="R13" s="207">
        <v>2391.9769999999999</v>
      </c>
    </row>
    <row r="14" spans="2:18" ht="15.75" x14ac:dyDescent="0.25">
      <c r="B14" s="201" t="s">
        <v>133</v>
      </c>
      <c r="C14" s="202">
        <v>7638.2020000000002</v>
      </c>
      <c r="D14" s="203">
        <v>33691.461000000003</v>
      </c>
      <c r="E14" s="202">
        <v>5792.6019999999999</v>
      </c>
      <c r="F14" s="204" t="s">
        <v>133</v>
      </c>
      <c r="G14" s="205">
        <v>7805.8040000000001</v>
      </c>
      <c r="H14" s="206">
        <v>35552.983999999997</v>
      </c>
      <c r="I14" s="207">
        <v>5206.0249999999996</v>
      </c>
      <c r="J14" s="83"/>
      <c r="K14" s="201" t="s">
        <v>173</v>
      </c>
      <c r="L14" s="202">
        <v>2132.328</v>
      </c>
      <c r="M14" s="203">
        <v>9239.3070000000007</v>
      </c>
      <c r="N14" s="202">
        <v>1115.1369999999999</v>
      </c>
      <c r="O14" s="204" t="s">
        <v>131</v>
      </c>
      <c r="P14" s="205">
        <v>3518.3780000000002</v>
      </c>
      <c r="Q14" s="206">
        <v>16068.215</v>
      </c>
      <c r="R14" s="207">
        <v>4324.29</v>
      </c>
    </row>
    <row r="15" spans="2:18" ht="15.75" x14ac:dyDescent="0.25">
      <c r="B15" s="201" t="s">
        <v>129</v>
      </c>
      <c r="C15" s="202">
        <v>5827.2359999999999</v>
      </c>
      <c r="D15" s="203">
        <v>25841.425999999999</v>
      </c>
      <c r="E15" s="202">
        <v>5168.5969999999998</v>
      </c>
      <c r="F15" s="204" t="s">
        <v>129</v>
      </c>
      <c r="G15" s="205">
        <v>7791.54</v>
      </c>
      <c r="H15" s="206">
        <v>35552.819000000003</v>
      </c>
      <c r="I15" s="207">
        <v>5073.9179999999997</v>
      </c>
      <c r="J15" s="83"/>
      <c r="K15" s="201" t="s">
        <v>136</v>
      </c>
      <c r="L15" s="202">
        <v>2061.471</v>
      </c>
      <c r="M15" s="203">
        <v>9266.5869999999995</v>
      </c>
      <c r="N15" s="202">
        <v>1708.0740000000001</v>
      </c>
      <c r="O15" s="204" t="s">
        <v>133</v>
      </c>
      <c r="P15" s="205">
        <v>1855.9280000000001</v>
      </c>
      <c r="Q15" s="206">
        <v>8471.6290000000008</v>
      </c>
      <c r="R15" s="207">
        <v>5108.2039999999997</v>
      </c>
    </row>
    <row r="16" spans="2:18" ht="15.75" x14ac:dyDescent="0.25">
      <c r="B16" s="201" t="s">
        <v>192</v>
      </c>
      <c r="C16" s="202">
        <v>5713.0910000000003</v>
      </c>
      <c r="D16" s="203">
        <v>25310.366000000002</v>
      </c>
      <c r="E16" s="202">
        <v>8340.0830000000005</v>
      </c>
      <c r="F16" s="204" t="s">
        <v>270</v>
      </c>
      <c r="G16" s="205">
        <v>7436.7460000000001</v>
      </c>
      <c r="H16" s="206">
        <v>33870.673000000003</v>
      </c>
      <c r="I16" s="207">
        <v>14331.958000000001</v>
      </c>
      <c r="J16" s="83"/>
      <c r="K16" s="201" t="s">
        <v>76</v>
      </c>
      <c r="L16" s="202">
        <v>1855.9190000000001</v>
      </c>
      <c r="M16" s="203">
        <v>8190.8959999999997</v>
      </c>
      <c r="N16" s="202">
        <v>1031.3869999999999</v>
      </c>
      <c r="O16" s="204" t="s">
        <v>129</v>
      </c>
      <c r="P16" s="205">
        <v>1658.3309999999999</v>
      </c>
      <c r="Q16" s="206">
        <v>7556.1559999999999</v>
      </c>
      <c r="R16" s="207">
        <v>5726.5940000000001</v>
      </c>
    </row>
    <row r="17" spans="2:18" ht="15.75" x14ac:dyDescent="0.25">
      <c r="B17" s="201" t="s">
        <v>146</v>
      </c>
      <c r="C17" s="202">
        <v>5427.326</v>
      </c>
      <c r="D17" s="203">
        <v>23941.019</v>
      </c>
      <c r="E17" s="202">
        <v>12000.703</v>
      </c>
      <c r="F17" s="204" t="s">
        <v>146</v>
      </c>
      <c r="G17" s="205">
        <v>6245.5129999999999</v>
      </c>
      <c r="H17" s="206">
        <v>28455.71</v>
      </c>
      <c r="I17" s="207">
        <v>12518.406999999999</v>
      </c>
      <c r="J17" s="83"/>
      <c r="K17" s="201" t="s">
        <v>135</v>
      </c>
      <c r="L17" s="202">
        <v>1019.226</v>
      </c>
      <c r="M17" s="203">
        <v>4505.3959999999997</v>
      </c>
      <c r="N17" s="202">
        <v>687.553</v>
      </c>
      <c r="O17" s="204" t="s">
        <v>136</v>
      </c>
      <c r="P17" s="205">
        <v>472.565</v>
      </c>
      <c r="Q17" s="206">
        <v>2160.9360000000001</v>
      </c>
      <c r="R17" s="207">
        <v>232.55099999999999</v>
      </c>
    </row>
    <row r="18" spans="2:18" ht="15.75" x14ac:dyDescent="0.25">
      <c r="B18" s="201" t="s">
        <v>138</v>
      </c>
      <c r="C18" s="202">
        <v>5400.6840000000002</v>
      </c>
      <c r="D18" s="203">
        <v>23747.486000000001</v>
      </c>
      <c r="E18" s="202">
        <v>5081.0410000000002</v>
      </c>
      <c r="F18" s="204" t="s">
        <v>134</v>
      </c>
      <c r="G18" s="205">
        <v>5516.0029999999997</v>
      </c>
      <c r="H18" s="206">
        <v>25104.751</v>
      </c>
      <c r="I18" s="207">
        <v>9613.9169999999995</v>
      </c>
      <c r="J18" s="83"/>
      <c r="K18" s="201" t="s">
        <v>144</v>
      </c>
      <c r="L18" s="202">
        <v>254.70500000000001</v>
      </c>
      <c r="M18" s="203">
        <v>1110.1369999999999</v>
      </c>
      <c r="N18" s="202">
        <v>270.02</v>
      </c>
      <c r="O18" s="204" t="s">
        <v>144</v>
      </c>
      <c r="P18" s="205">
        <v>433.94200000000001</v>
      </c>
      <c r="Q18" s="206">
        <v>1968.8679999999999</v>
      </c>
      <c r="R18" s="207">
        <v>589.70000000000005</v>
      </c>
    </row>
    <row r="19" spans="2:18" ht="15.75" x14ac:dyDescent="0.25">
      <c r="B19" s="201" t="s">
        <v>134</v>
      </c>
      <c r="C19" s="202">
        <v>4519.4129999999996</v>
      </c>
      <c r="D19" s="203">
        <v>19936.244999999999</v>
      </c>
      <c r="E19" s="202">
        <v>8931.482</v>
      </c>
      <c r="F19" s="204" t="s">
        <v>192</v>
      </c>
      <c r="G19" s="205">
        <v>5262.4489999999996</v>
      </c>
      <c r="H19" s="206">
        <v>23988.575000000001</v>
      </c>
      <c r="I19" s="207">
        <v>9145.4590000000007</v>
      </c>
      <c r="J19" s="83"/>
      <c r="K19" s="201" t="s">
        <v>130</v>
      </c>
      <c r="L19" s="202">
        <v>219.65299999999999</v>
      </c>
      <c r="M19" s="203">
        <v>972.178</v>
      </c>
      <c r="N19" s="202">
        <v>155.06899999999999</v>
      </c>
      <c r="O19" s="204" t="s">
        <v>138</v>
      </c>
      <c r="P19" s="205">
        <v>400.16300000000001</v>
      </c>
      <c r="Q19" s="206">
        <v>1813.9590000000001</v>
      </c>
      <c r="R19" s="207">
        <v>1296.278</v>
      </c>
    </row>
    <row r="20" spans="2:18" ht="15.75" x14ac:dyDescent="0.25">
      <c r="B20" s="201" t="s">
        <v>198</v>
      </c>
      <c r="C20" s="202">
        <v>4189.2110000000002</v>
      </c>
      <c r="D20" s="203">
        <v>18208.496999999999</v>
      </c>
      <c r="E20" s="202">
        <v>8415.1380000000008</v>
      </c>
      <c r="F20" s="204" t="s">
        <v>138</v>
      </c>
      <c r="G20" s="205">
        <v>5139.7470000000003</v>
      </c>
      <c r="H20" s="206">
        <v>23422.501</v>
      </c>
      <c r="I20" s="207">
        <v>3888.2890000000002</v>
      </c>
      <c r="J20" s="83"/>
      <c r="K20" s="201" t="s">
        <v>133</v>
      </c>
      <c r="L20" s="202">
        <v>181.88499999999999</v>
      </c>
      <c r="M20" s="203">
        <v>818.73800000000006</v>
      </c>
      <c r="N20" s="202">
        <v>262.34699999999998</v>
      </c>
      <c r="O20" s="204" t="s">
        <v>146</v>
      </c>
      <c r="P20" s="205">
        <v>295.75299999999999</v>
      </c>
      <c r="Q20" s="206">
        <v>1366.114</v>
      </c>
      <c r="R20" s="207">
        <v>437.49700000000001</v>
      </c>
    </row>
    <row r="21" spans="2:18" ht="15.75" x14ac:dyDescent="0.25">
      <c r="B21" s="201" t="s">
        <v>155</v>
      </c>
      <c r="C21" s="202">
        <v>3565.48</v>
      </c>
      <c r="D21" s="203">
        <v>15666.361000000001</v>
      </c>
      <c r="E21" s="202">
        <v>6745.8720000000003</v>
      </c>
      <c r="F21" s="204" t="s">
        <v>180</v>
      </c>
      <c r="G21" s="205">
        <v>5131.902</v>
      </c>
      <c r="H21" s="206">
        <v>23408.521000000001</v>
      </c>
      <c r="I21" s="207">
        <v>2506.931</v>
      </c>
      <c r="J21" s="83"/>
      <c r="K21" s="201" t="s">
        <v>125</v>
      </c>
      <c r="L21" s="202">
        <v>128.655</v>
      </c>
      <c r="M21" s="203">
        <v>575.596</v>
      </c>
      <c r="N21" s="202">
        <v>52.825000000000003</v>
      </c>
      <c r="O21" s="204" t="s">
        <v>125</v>
      </c>
      <c r="P21" s="205">
        <v>222.029</v>
      </c>
      <c r="Q21" s="206">
        <v>1011.194</v>
      </c>
      <c r="R21" s="207">
        <v>165.92699999999999</v>
      </c>
    </row>
    <row r="22" spans="2:18" ht="15.75" x14ac:dyDescent="0.25">
      <c r="B22" s="201" t="s">
        <v>125</v>
      </c>
      <c r="C22" s="202">
        <v>3546.3159999999998</v>
      </c>
      <c r="D22" s="203">
        <v>15788.522000000001</v>
      </c>
      <c r="E22" s="202">
        <v>5073.9359999999997</v>
      </c>
      <c r="F22" s="204" t="s">
        <v>278</v>
      </c>
      <c r="G22" s="205">
        <v>4675.5929999999998</v>
      </c>
      <c r="H22" s="206">
        <v>21166.412</v>
      </c>
      <c r="I22" s="207">
        <v>10533.611999999999</v>
      </c>
      <c r="J22" s="83"/>
      <c r="K22" s="201" t="s">
        <v>146</v>
      </c>
      <c r="L22" s="202">
        <v>63.975999999999999</v>
      </c>
      <c r="M22" s="203">
        <v>278.72800000000001</v>
      </c>
      <c r="N22" s="202">
        <v>26.603999999999999</v>
      </c>
      <c r="O22" s="204" t="s">
        <v>130</v>
      </c>
      <c r="P22" s="205">
        <v>204.25899999999999</v>
      </c>
      <c r="Q22" s="206">
        <v>927.85199999999998</v>
      </c>
      <c r="R22" s="207">
        <v>491.72</v>
      </c>
    </row>
    <row r="23" spans="2:18" ht="16.5" thickBot="1" x14ac:dyDescent="0.3">
      <c r="B23" s="208" t="s">
        <v>297</v>
      </c>
      <c r="C23" s="209">
        <v>2765.8760000000002</v>
      </c>
      <c r="D23" s="210">
        <v>12141.28</v>
      </c>
      <c r="E23" s="209">
        <v>1143</v>
      </c>
      <c r="F23" s="211" t="s">
        <v>266</v>
      </c>
      <c r="G23" s="212">
        <v>4088.5390000000002</v>
      </c>
      <c r="H23" s="213">
        <v>18746.901999999998</v>
      </c>
      <c r="I23" s="214">
        <v>3171.4479999999999</v>
      </c>
      <c r="J23" s="83"/>
      <c r="K23" s="208" t="s">
        <v>187</v>
      </c>
      <c r="L23" s="209">
        <v>21.405000000000001</v>
      </c>
      <c r="M23" s="210">
        <v>97.027000000000001</v>
      </c>
      <c r="N23" s="209">
        <v>17.71</v>
      </c>
      <c r="O23" s="211" t="s">
        <v>135</v>
      </c>
      <c r="P23" s="212">
        <v>196.625</v>
      </c>
      <c r="Q23" s="213">
        <v>896.49400000000003</v>
      </c>
      <c r="R23" s="214">
        <v>87.504000000000005</v>
      </c>
    </row>
    <row r="27" spans="2:18" ht="16.5" x14ac:dyDescent="0.25">
      <c r="B27" s="78" t="s">
        <v>203</v>
      </c>
      <c r="C27" s="247"/>
      <c r="D27" s="78"/>
      <c r="E27" s="78"/>
      <c r="F27" s="78"/>
      <c r="G27" s="79"/>
      <c r="H27" s="78"/>
      <c r="I27" s="79"/>
      <c r="J27" s="79"/>
      <c r="K27" s="78" t="s">
        <v>204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200</v>
      </c>
      <c r="C28" s="78"/>
      <c r="D28" s="78"/>
      <c r="E28" s="78"/>
      <c r="F28" s="78"/>
      <c r="G28" s="79"/>
      <c r="H28" s="78"/>
      <c r="I28" s="79"/>
      <c r="J28" s="79"/>
      <c r="K28" s="219" t="s">
        <v>200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307</v>
      </c>
      <c r="C30" s="216"/>
      <c r="D30" s="217"/>
      <c r="E30" s="218"/>
      <c r="F30" s="215" t="s">
        <v>308</v>
      </c>
      <c r="G30" s="216"/>
      <c r="H30" s="217"/>
      <c r="I30" s="218"/>
      <c r="J30" s="83"/>
      <c r="K30" s="215" t="s">
        <v>307</v>
      </c>
      <c r="L30" s="216"/>
      <c r="M30" s="217"/>
      <c r="N30" s="218"/>
      <c r="O30" s="215" t="s">
        <v>308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289462.35100000002</v>
      </c>
      <c r="D32" s="189">
        <v>1278210.8589999999</v>
      </c>
      <c r="E32" s="190">
        <v>137345.62</v>
      </c>
      <c r="F32" s="191" t="s">
        <v>114</v>
      </c>
      <c r="G32" s="192">
        <v>298196.10200000001</v>
      </c>
      <c r="H32" s="193">
        <v>1359310.64</v>
      </c>
      <c r="I32" s="190">
        <v>124454.038</v>
      </c>
      <c r="J32" s="83"/>
      <c r="K32" s="187" t="s">
        <v>114</v>
      </c>
      <c r="L32" s="188">
        <v>174959.41800000001</v>
      </c>
      <c r="M32" s="189">
        <v>769560.71100000001</v>
      </c>
      <c r="N32" s="190">
        <v>99692.891000000003</v>
      </c>
      <c r="O32" s="191" t="s">
        <v>114</v>
      </c>
      <c r="P32" s="192">
        <v>181459.05499999999</v>
      </c>
      <c r="Q32" s="193">
        <v>826073.10199999996</v>
      </c>
      <c r="R32" s="190">
        <v>96431.95</v>
      </c>
    </row>
    <row r="33" spans="2:20" ht="15.75" x14ac:dyDescent="0.25">
      <c r="B33" s="194" t="s">
        <v>150</v>
      </c>
      <c r="C33" s="195">
        <v>75571.528000000006</v>
      </c>
      <c r="D33" s="196">
        <v>331287.94199999998</v>
      </c>
      <c r="E33" s="195">
        <v>32564</v>
      </c>
      <c r="F33" s="197" t="s">
        <v>150</v>
      </c>
      <c r="G33" s="198">
        <v>104381.751</v>
      </c>
      <c r="H33" s="199">
        <v>476505.005</v>
      </c>
      <c r="I33" s="200">
        <v>41200</v>
      </c>
      <c r="J33" s="83"/>
      <c r="K33" s="194" t="s">
        <v>77</v>
      </c>
      <c r="L33" s="195">
        <v>67269.664999999994</v>
      </c>
      <c r="M33" s="196">
        <v>296019.01400000002</v>
      </c>
      <c r="N33" s="195">
        <v>47290.879000000001</v>
      </c>
      <c r="O33" s="197" t="s">
        <v>77</v>
      </c>
      <c r="P33" s="198">
        <v>71192.971999999994</v>
      </c>
      <c r="Q33" s="199">
        <v>324350.908</v>
      </c>
      <c r="R33" s="200">
        <v>39965.603000000003</v>
      </c>
    </row>
    <row r="34" spans="2:20" ht="15.75" x14ac:dyDescent="0.25">
      <c r="B34" s="201" t="s">
        <v>77</v>
      </c>
      <c r="C34" s="202">
        <v>32043.641</v>
      </c>
      <c r="D34" s="203">
        <v>141837.549</v>
      </c>
      <c r="E34" s="202">
        <v>20234.004000000001</v>
      </c>
      <c r="F34" s="204" t="s">
        <v>77</v>
      </c>
      <c r="G34" s="205">
        <v>26531.113000000001</v>
      </c>
      <c r="H34" s="206">
        <v>120927.213</v>
      </c>
      <c r="I34" s="207">
        <v>12266.939</v>
      </c>
      <c r="J34" s="83"/>
      <c r="K34" s="201" t="s">
        <v>136</v>
      </c>
      <c r="L34" s="202">
        <v>25945.484</v>
      </c>
      <c r="M34" s="203">
        <v>113962.163</v>
      </c>
      <c r="N34" s="202">
        <v>10410.669</v>
      </c>
      <c r="O34" s="204" t="s">
        <v>76</v>
      </c>
      <c r="P34" s="205">
        <v>28960.323</v>
      </c>
      <c r="Q34" s="206">
        <v>131776.90599999999</v>
      </c>
      <c r="R34" s="207">
        <v>14108.438</v>
      </c>
    </row>
    <row r="35" spans="2:20" ht="15.75" x14ac:dyDescent="0.25">
      <c r="B35" s="201" t="s">
        <v>175</v>
      </c>
      <c r="C35" s="202">
        <v>21961.511999999999</v>
      </c>
      <c r="D35" s="203">
        <v>97272.619000000006</v>
      </c>
      <c r="E35" s="202">
        <v>9682.4699999999993</v>
      </c>
      <c r="F35" s="204" t="s">
        <v>266</v>
      </c>
      <c r="G35" s="205">
        <v>18286.116000000002</v>
      </c>
      <c r="H35" s="206">
        <v>83300.198000000004</v>
      </c>
      <c r="I35" s="207">
        <v>7626.8010000000004</v>
      </c>
      <c r="J35" s="83"/>
      <c r="K35" s="201" t="s">
        <v>76</v>
      </c>
      <c r="L35" s="202">
        <v>19762.235000000001</v>
      </c>
      <c r="M35" s="203">
        <v>86996.41</v>
      </c>
      <c r="N35" s="202">
        <v>9591.0439999999999</v>
      </c>
      <c r="O35" s="204" t="s">
        <v>266</v>
      </c>
      <c r="P35" s="205">
        <v>22187.221000000001</v>
      </c>
      <c r="Q35" s="206">
        <v>100929.997</v>
      </c>
      <c r="R35" s="207">
        <v>8324.1290000000008</v>
      </c>
    </row>
    <row r="36" spans="2:20" ht="15.75" x14ac:dyDescent="0.25">
      <c r="B36" s="201" t="s">
        <v>280</v>
      </c>
      <c r="C36" s="202">
        <v>14412.761</v>
      </c>
      <c r="D36" s="203">
        <v>65106.743000000002</v>
      </c>
      <c r="E36" s="202">
        <v>7759.4120000000003</v>
      </c>
      <c r="F36" s="204" t="s">
        <v>175</v>
      </c>
      <c r="G36" s="205">
        <v>16309.734</v>
      </c>
      <c r="H36" s="206">
        <v>74051.789000000004</v>
      </c>
      <c r="I36" s="207">
        <v>6594.8519999999999</v>
      </c>
      <c r="J36" s="83"/>
      <c r="K36" s="201" t="s">
        <v>266</v>
      </c>
      <c r="L36" s="202">
        <v>16323.853999999999</v>
      </c>
      <c r="M36" s="203">
        <v>72145.096999999994</v>
      </c>
      <c r="N36" s="202">
        <v>7647.3919999999998</v>
      </c>
      <c r="O36" s="204" t="s">
        <v>131</v>
      </c>
      <c r="P36" s="205">
        <v>13543.807000000001</v>
      </c>
      <c r="Q36" s="206">
        <v>61465.987999999998</v>
      </c>
      <c r="R36" s="207">
        <v>5047.08</v>
      </c>
    </row>
    <row r="37" spans="2:20" ht="15.75" x14ac:dyDescent="0.25">
      <c r="B37" s="201" t="s">
        <v>266</v>
      </c>
      <c r="C37" s="202">
        <v>14225.206</v>
      </c>
      <c r="D37" s="203">
        <v>63193.565999999999</v>
      </c>
      <c r="E37" s="202">
        <v>7155.7560000000003</v>
      </c>
      <c r="F37" s="204" t="s">
        <v>125</v>
      </c>
      <c r="G37" s="205">
        <v>13932.548000000001</v>
      </c>
      <c r="H37" s="206">
        <v>63500.639999999999</v>
      </c>
      <c r="I37" s="207">
        <v>5637.4530000000004</v>
      </c>
      <c r="J37" s="83"/>
      <c r="K37" s="201" t="s">
        <v>128</v>
      </c>
      <c r="L37" s="202">
        <v>13042.538</v>
      </c>
      <c r="M37" s="203">
        <v>56739.171000000002</v>
      </c>
      <c r="N37" s="202">
        <v>8319.4150000000009</v>
      </c>
      <c r="O37" s="204" t="s">
        <v>128</v>
      </c>
      <c r="P37" s="205">
        <v>11751.022000000001</v>
      </c>
      <c r="Q37" s="206">
        <v>53605.523000000001</v>
      </c>
      <c r="R37" s="207">
        <v>10191.352000000001</v>
      </c>
    </row>
    <row r="38" spans="2:20" ht="15.75" x14ac:dyDescent="0.25">
      <c r="B38" s="201" t="s">
        <v>134</v>
      </c>
      <c r="C38" s="202">
        <v>11466.593000000001</v>
      </c>
      <c r="D38" s="203">
        <v>50614.669000000002</v>
      </c>
      <c r="E38" s="202">
        <v>5402.9859999999999</v>
      </c>
      <c r="F38" s="204" t="s">
        <v>134</v>
      </c>
      <c r="G38" s="205">
        <v>12438.251</v>
      </c>
      <c r="H38" s="206">
        <v>56646.06</v>
      </c>
      <c r="I38" s="207">
        <v>5034.5039999999999</v>
      </c>
      <c r="J38" s="83"/>
      <c r="K38" s="201" t="s">
        <v>126</v>
      </c>
      <c r="L38" s="202">
        <v>11263.449000000001</v>
      </c>
      <c r="M38" s="203">
        <v>49585.349000000002</v>
      </c>
      <c r="N38" s="202">
        <v>4702.1499999999996</v>
      </c>
      <c r="O38" s="204" t="s">
        <v>126</v>
      </c>
      <c r="P38" s="205">
        <v>10136.843999999999</v>
      </c>
      <c r="Q38" s="206">
        <v>46186.756999999998</v>
      </c>
      <c r="R38" s="207">
        <v>3855.1390000000001</v>
      </c>
    </row>
    <row r="39" spans="2:20" ht="15.75" x14ac:dyDescent="0.25">
      <c r="B39" s="201" t="s">
        <v>157</v>
      </c>
      <c r="C39" s="202">
        <v>10944.019</v>
      </c>
      <c r="D39" s="203">
        <v>48399.451000000001</v>
      </c>
      <c r="E39" s="202">
        <v>4731.2330000000002</v>
      </c>
      <c r="F39" s="204" t="s">
        <v>132</v>
      </c>
      <c r="G39" s="205">
        <v>11379.843000000001</v>
      </c>
      <c r="H39" s="206">
        <v>52027.411999999997</v>
      </c>
      <c r="I39" s="207">
        <v>4569.8940000000002</v>
      </c>
      <c r="J39" s="83"/>
      <c r="K39" s="201" t="s">
        <v>131</v>
      </c>
      <c r="L39" s="202">
        <v>4486.28</v>
      </c>
      <c r="M39" s="203">
        <v>20010.116000000002</v>
      </c>
      <c r="N39" s="202">
        <v>1925.2809999999999</v>
      </c>
      <c r="O39" s="204" t="s">
        <v>173</v>
      </c>
      <c r="P39" s="205">
        <v>3780.6990000000001</v>
      </c>
      <c r="Q39" s="206">
        <v>17244.754000000001</v>
      </c>
      <c r="R39" s="207">
        <v>1610.2339999999999</v>
      </c>
    </row>
    <row r="40" spans="2:20" ht="15.75" x14ac:dyDescent="0.25">
      <c r="B40" s="201" t="s">
        <v>125</v>
      </c>
      <c r="C40" s="202">
        <v>9264.2489999999998</v>
      </c>
      <c r="D40" s="203">
        <v>40809.589999999997</v>
      </c>
      <c r="E40" s="202">
        <v>4204.5159999999996</v>
      </c>
      <c r="F40" s="204" t="s">
        <v>157</v>
      </c>
      <c r="G40" s="205">
        <v>8564.5910000000003</v>
      </c>
      <c r="H40" s="206">
        <v>38816.171000000002</v>
      </c>
      <c r="I40" s="207">
        <v>3543.0250000000001</v>
      </c>
      <c r="J40" s="83"/>
      <c r="K40" s="201" t="s">
        <v>130</v>
      </c>
      <c r="L40" s="202">
        <v>2679.2359999999999</v>
      </c>
      <c r="M40" s="203">
        <v>11860.255999999999</v>
      </c>
      <c r="N40" s="202">
        <v>1122.932</v>
      </c>
      <c r="O40" s="204" t="s">
        <v>130</v>
      </c>
      <c r="P40" s="205">
        <v>3475.451</v>
      </c>
      <c r="Q40" s="206">
        <v>15799.885</v>
      </c>
      <c r="R40" s="207">
        <v>2321.0410000000002</v>
      </c>
    </row>
    <row r="41" spans="2:20" ht="15.75" x14ac:dyDescent="0.25">
      <c r="B41" s="201" t="s">
        <v>132</v>
      </c>
      <c r="C41" s="202">
        <v>9243.5540000000001</v>
      </c>
      <c r="D41" s="203">
        <v>40963.222000000002</v>
      </c>
      <c r="E41" s="202">
        <v>4010.1190000000001</v>
      </c>
      <c r="F41" s="204" t="s">
        <v>295</v>
      </c>
      <c r="G41" s="205">
        <v>8283.1389999999992</v>
      </c>
      <c r="H41" s="206">
        <v>37864.593000000001</v>
      </c>
      <c r="I41" s="207">
        <v>3330</v>
      </c>
      <c r="J41" s="83"/>
      <c r="K41" s="201" t="s">
        <v>144</v>
      </c>
      <c r="L41" s="202">
        <v>2676.5720000000001</v>
      </c>
      <c r="M41" s="203">
        <v>11712.745999999999</v>
      </c>
      <c r="N41" s="202">
        <v>3319.0360000000001</v>
      </c>
      <c r="O41" s="204" t="s">
        <v>144</v>
      </c>
      <c r="P41" s="205">
        <v>3015.904</v>
      </c>
      <c r="Q41" s="206">
        <v>13687.744000000001</v>
      </c>
      <c r="R41" s="207">
        <v>3584.4380000000001</v>
      </c>
    </row>
    <row r="42" spans="2:20" ht="15.75" x14ac:dyDescent="0.25">
      <c r="B42" s="201" t="s">
        <v>138</v>
      </c>
      <c r="C42" s="202">
        <v>7895.4620000000004</v>
      </c>
      <c r="D42" s="203">
        <v>34877.629000000001</v>
      </c>
      <c r="E42" s="202">
        <v>3788.5210000000002</v>
      </c>
      <c r="F42" s="204" t="s">
        <v>138</v>
      </c>
      <c r="G42" s="205">
        <v>7158.1049999999996</v>
      </c>
      <c r="H42" s="206">
        <v>32632.258999999998</v>
      </c>
      <c r="I42" s="207">
        <v>2990.9349999999999</v>
      </c>
      <c r="J42" s="83"/>
      <c r="K42" s="201" t="s">
        <v>173</v>
      </c>
      <c r="L42" s="202">
        <v>2540.2629999999999</v>
      </c>
      <c r="M42" s="203">
        <v>11021.302</v>
      </c>
      <c r="N42" s="202">
        <v>1214.1610000000001</v>
      </c>
      <c r="O42" s="204" t="s">
        <v>79</v>
      </c>
      <c r="P42" s="205">
        <v>2969.2979999999998</v>
      </c>
      <c r="Q42" s="206">
        <v>13491.977999999999</v>
      </c>
      <c r="R42" s="207">
        <v>1175.8309999999999</v>
      </c>
    </row>
    <row r="43" spans="2:20" ht="15.75" x14ac:dyDescent="0.25">
      <c r="B43" s="201" t="s">
        <v>295</v>
      </c>
      <c r="C43" s="202">
        <v>7351.83</v>
      </c>
      <c r="D43" s="203">
        <v>33063.961000000003</v>
      </c>
      <c r="E43" s="202">
        <v>2925</v>
      </c>
      <c r="F43" s="204" t="s">
        <v>280</v>
      </c>
      <c r="G43" s="205">
        <v>6752.0110000000004</v>
      </c>
      <c r="H43" s="206">
        <v>30764.741000000002</v>
      </c>
      <c r="I43" s="207">
        <v>2902.886</v>
      </c>
      <c r="J43" s="83"/>
      <c r="K43" s="201" t="s">
        <v>137</v>
      </c>
      <c r="L43" s="202">
        <v>2093.3310000000001</v>
      </c>
      <c r="M43" s="203">
        <v>9158.9860000000008</v>
      </c>
      <c r="N43" s="202">
        <v>1059.76</v>
      </c>
      <c r="O43" s="204" t="s">
        <v>125</v>
      </c>
      <c r="P43" s="205">
        <v>2228.4989999999998</v>
      </c>
      <c r="Q43" s="206">
        <v>10138.682000000001</v>
      </c>
      <c r="R43" s="207">
        <v>910.65099999999995</v>
      </c>
    </row>
    <row r="44" spans="2:20" ht="15.75" x14ac:dyDescent="0.25">
      <c r="B44" s="201" t="s">
        <v>199</v>
      </c>
      <c r="C44" s="202">
        <v>6074.1440000000002</v>
      </c>
      <c r="D44" s="203">
        <v>26687.813999999998</v>
      </c>
      <c r="E44" s="202">
        <v>2856</v>
      </c>
      <c r="F44" s="204" t="s">
        <v>180</v>
      </c>
      <c r="G44" s="205">
        <v>4537.2979999999998</v>
      </c>
      <c r="H44" s="206">
        <v>20633.214</v>
      </c>
      <c r="I44" s="207">
        <v>1677.0029999999999</v>
      </c>
      <c r="J44" s="83"/>
      <c r="K44" s="201" t="s">
        <v>129</v>
      </c>
      <c r="L44" s="202">
        <v>1878.6769999999999</v>
      </c>
      <c r="M44" s="203">
        <v>8314.4380000000001</v>
      </c>
      <c r="N44" s="202">
        <v>693.95299999999997</v>
      </c>
      <c r="O44" s="204" t="s">
        <v>129</v>
      </c>
      <c r="P44" s="205">
        <v>1912.1220000000001</v>
      </c>
      <c r="Q44" s="206">
        <v>8715.6059999999998</v>
      </c>
      <c r="R44" s="207">
        <v>636.05499999999995</v>
      </c>
    </row>
    <row r="45" spans="2:20" ht="15.75" x14ac:dyDescent="0.25">
      <c r="B45" s="201" t="s">
        <v>198</v>
      </c>
      <c r="C45" s="202">
        <v>4620.2510000000002</v>
      </c>
      <c r="D45" s="203">
        <v>20566.877</v>
      </c>
      <c r="E45" s="202">
        <v>578.08100000000002</v>
      </c>
      <c r="F45" s="204" t="s">
        <v>296</v>
      </c>
      <c r="G45" s="205">
        <v>4201.9009999999998</v>
      </c>
      <c r="H45" s="206">
        <v>19146.251</v>
      </c>
      <c r="I45" s="207">
        <v>1707</v>
      </c>
      <c r="J45" s="83"/>
      <c r="K45" s="201" t="s">
        <v>125</v>
      </c>
      <c r="L45" s="202">
        <v>1216.9559999999999</v>
      </c>
      <c r="M45" s="203">
        <v>5318.73</v>
      </c>
      <c r="N45" s="202">
        <v>521.46799999999996</v>
      </c>
      <c r="O45" s="204" t="s">
        <v>137</v>
      </c>
      <c r="P45" s="205">
        <v>1445.107</v>
      </c>
      <c r="Q45" s="206">
        <v>6602.0249999999996</v>
      </c>
      <c r="R45" s="207">
        <v>690.92</v>
      </c>
      <c r="T45" s="242"/>
    </row>
    <row r="46" spans="2:20" ht="15.75" x14ac:dyDescent="0.25">
      <c r="B46" s="201" t="s">
        <v>136</v>
      </c>
      <c r="C46" s="202">
        <v>4194.9570000000003</v>
      </c>
      <c r="D46" s="203">
        <v>18469.743999999999</v>
      </c>
      <c r="E46" s="202">
        <v>2501.3890000000001</v>
      </c>
      <c r="F46" s="204" t="s">
        <v>76</v>
      </c>
      <c r="G46" s="205">
        <v>4126.6580000000004</v>
      </c>
      <c r="H46" s="206">
        <v>18824.163</v>
      </c>
      <c r="I46" s="207">
        <v>1824.2850000000001</v>
      </c>
      <c r="J46" s="83"/>
      <c r="K46" s="201" t="s">
        <v>135</v>
      </c>
      <c r="L46" s="202">
        <v>739.94100000000003</v>
      </c>
      <c r="M46" s="203">
        <v>3269.2730000000001</v>
      </c>
      <c r="N46" s="202">
        <v>402.31799999999998</v>
      </c>
      <c r="O46" s="204" t="s">
        <v>192</v>
      </c>
      <c r="P46" s="205">
        <v>1297.2529999999999</v>
      </c>
      <c r="Q46" s="206">
        <v>5868.7550000000001</v>
      </c>
      <c r="R46" s="207">
        <v>480.53300000000002</v>
      </c>
    </row>
    <row r="47" spans="2:20" ht="15.75" x14ac:dyDescent="0.25">
      <c r="B47" s="201" t="s">
        <v>177</v>
      </c>
      <c r="C47" s="202">
        <v>3748</v>
      </c>
      <c r="D47" s="203">
        <v>16545.256000000001</v>
      </c>
      <c r="E47" s="202">
        <v>1436.2</v>
      </c>
      <c r="F47" s="204" t="s">
        <v>199</v>
      </c>
      <c r="G47" s="205">
        <v>3589.4050000000002</v>
      </c>
      <c r="H47" s="206">
        <v>16492.78</v>
      </c>
      <c r="I47" s="207">
        <v>1514</v>
      </c>
      <c r="J47" s="83"/>
      <c r="K47" s="201" t="s">
        <v>146</v>
      </c>
      <c r="L47" s="202">
        <v>717.05</v>
      </c>
      <c r="M47" s="203">
        <v>3164.288</v>
      </c>
      <c r="N47" s="202">
        <v>339.072</v>
      </c>
      <c r="O47" s="204" t="s">
        <v>133</v>
      </c>
      <c r="P47" s="205">
        <v>872.13300000000004</v>
      </c>
      <c r="Q47" s="206">
        <v>3953.902</v>
      </c>
      <c r="R47" s="207">
        <v>1516.366</v>
      </c>
    </row>
    <row r="48" spans="2:20" ht="16.5" thickBot="1" x14ac:dyDescent="0.3">
      <c r="B48" s="208" t="s">
        <v>128</v>
      </c>
      <c r="C48" s="209">
        <v>3000.114</v>
      </c>
      <c r="D48" s="210">
        <v>13165.914000000001</v>
      </c>
      <c r="E48" s="209">
        <v>2911.395</v>
      </c>
      <c r="F48" s="211" t="s">
        <v>128</v>
      </c>
      <c r="G48" s="212">
        <v>3457.71</v>
      </c>
      <c r="H48" s="213">
        <v>15748.798000000001</v>
      </c>
      <c r="I48" s="214">
        <v>3021.4050000000002</v>
      </c>
      <c r="J48" s="83"/>
      <c r="K48" s="208" t="s">
        <v>79</v>
      </c>
      <c r="L48" s="209">
        <v>653.21400000000006</v>
      </c>
      <c r="M48" s="210">
        <v>2926.1590000000001</v>
      </c>
      <c r="N48" s="209">
        <v>316</v>
      </c>
      <c r="O48" s="211" t="s">
        <v>136</v>
      </c>
      <c r="P48" s="212">
        <v>592.30499999999995</v>
      </c>
      <c r="Q48" s="213">
        <v>2691.8220000000001</v>
      </c>
      <c r="R48" s="214">
        <v>684.851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209</v>
      </c>
      <c r="C52" s="248"/>
      <c r="D52" s="248"/>
      <c r="E52" s="248"/>
      <c r="F52" s="243"/>
      <c r="G52" s="249"/>
      <c r="H52" s="249"/>
      <c r="I52" s="240"/>
      <c r="J52" s="83"/>
      <c r="K52" s="243" t="s">
        <v>210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200</v>
      </c>
      <c r="C53" s="239"/>
      <c r="D53" s="244"/>
      <c r="E53" s="244"/>
      <c r="F53" s="245"/>
      <c r="G53" s="246"/>
      <c r="H53" s="246"/>
      <c r="I53" s="240"/>
      <c r="J53" s="83"/>
      <c r="K53" s="238" t="s">
        <v>200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307</v>
      </c>
      <c r="C55" s="216"/>
      <c r="D55" s="217"/>
      <c r="E55" s="218"/>
      <c r="F55" s="215" t="s">
        <v>308</v>
      </c>
      <c r="G55" s="216"/>
      <c r="H55" s="217"/>
      <c r="I55" s="218"/>
      <c r="J55" s="83"/>
      <c r="K55" s="215" t="s">
        <v>307</v>
      </c>
      <c r="L55" s="216"/>
      <c r="M55" s="217"/>
      <c r="N55" s="218"/>
      <c r="O55" s="215" t="s">
        <v>308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103199.211</v>
      </c>
      <c r="D57" s="189">
        <v>455326.92200000002</v>
      </c>
      <c r="E57" s="190">
        <v>85867.448000000004</v>
      </c>
      <c r="F57" s="191" t="s">
        <v>114</v>
      </c>
      <c r="G57" s="192">
        <v>116029.515</v>
      </c>
      <c r="H57" s="193">
        <v>528511.68599999999</v>
      </c>
      <c r="I57" s="190">
        <v>95212.42</v>
      </c>
      <c r="J57" s="83"/>
      <c r="K57" s="187" t="s">
        <v>114</v>
      </c>
      <c r="L57" s="188">
        <v>60572.89</v>
      </c>
      <c r="M57" s="189">
        <v>266737.03000000003</v>
      </c>
      <c r="N57" s="190">
        <v>48959.067999999999</v>
      </c>
      <c r="O57" s="191" t="s">
        <v>114</v>
      </c>
      <c r="P57" s="192">
        <v>66780.785000000003</v>
      </c>
      <c r="Q57" s="193">
        <v>304164.05900000001</v>
      </c>
      <c r="R57" s="190">
        <v>50595.152000000002</v>
      </c>
    </row>
    <row r="58" spans="2:18" ht="15.75" x14ac:dyDescent="0.25">
      <c r="B58" s="194" t="s">
        <v>136</v>
      </c>
      <c r="C58" s="195">
        <v>18042.469000000001</v>
      </c>
      <c r="D58" s="196">
        <v>79660.706999999995</v>
      </c>
      <c r="E58" s="195">
        <v>15980.607</v>
      </c>
      <c r="F58" s="197" t="s">
        <v>136</v>
      </c>
      <c r="G58" s="198">
        <v>18546.465</v>
      </c>
      <c r="H58" s="199">
        <v>84464.04</v>
      </c>
      <c r="I58" s="200">
        <v>15139.192999999999</v>
      </c>
      <c r="J58" s="83"/>
      <c r="K58" s="194" t="s">
        <v>77</v>
      </c>
      <c r="L58" s="195">
        <v>22576.879000000001</v>
      </c>
      <c r="M58" s="196">
        <v>99448.451000000001</v>
      </c>
      <c r="N58" s="195">
        <v>17086.018</v>
      </c>
      <c r="O58" s="197" t="s">
        <v>77</v>
      </c>
      <c r="P58" s="198">
        <v>25565.672999999999</v>
      </c>
      <c r="Q58" s="199">
        <v>116447.705</v>
      </c>
      <c r="R58" s="200">
        <v>18447.306</v>
      </c>
    </row>
    <row r="59" spans="2:18" ht="15.75" x14ac:dyDescent="0.25">
      <c r="B59" s="201" t="s">
        <v>133</v>
      </c>
      <c r="C59" s="202">
        <v>12540.259</v>
      </c>
      <c r="D59" s="203">
        <v>55302.095999999998</v>
      </c>
      <c r="E59" s="202">
        <v>12101.862999999999</v>
      </c>
      <c r="F59" s="204" t="s">
        <v>133</v>
      </c>
      <c r="G59" s="205">
        <v>12889.317999999999</v>
      </c>
      <c r="H59" s="206">
        <v>58705.917999999998</v>
      </c>
      <c r="I59" s="207">
        <v>12704.686</v>
      </c>
      <c r="J59" s="83"/>
      <c r="K59" s="201" t="s">
        <v>131</v>
      </c>
      <c r="L59" s="202">
        <v>14775.656999999999</v>
      </c>
      <c r="M59" s="203">
        <v>65066.311000000002</v>
      </c>
      <c r="N59" s="202">
        <v>15177.641</v>
      </c>
      <c r="O59" s="204" t="s">
        <v>131</v>
      </c>
      <c r="P59" s="205">
        <v>13737.37</v>
      </c>
      <c r="Q59" s="206">
        <v>62591.091999999997</v>
      </c>
      <c r="R59" s="207">
        <v>14833.147999999999</v>
      </c>
    </row>
    <row r="60" spans="2:18" ht="15.75" x14ac:dyDescent="0.25">
      <c r="B60" s="201" t="s">
        <v>128</v>
      </c>
      <c r="C60" s="202">
        <v>10167.773999999999</v>
      </c>
      <c r="D60" s="203">
        <v>44786.95</v>
      </c>
      <c r="E60" s="202">
        <v>8029.0110000000004</v>
      </c>
      <c r="F60" s="204" t="s">
        <v>77</v>
      </c>
      <c r="G60" s="205">
        <v>10048.248</v>
      </c>
      <c r="H60" s="206">
        <v>45741.288999999997</v>
      </c>
      <c r="I60" s="207">
        <v>10161.916999999999</v>
      </c>
      <c r="J60" s="83"/>
      <c r="K60" s="201" t="s">
        <v>129</v>
      </c>
      <c r="L60" s="202">
        <v>9217</v>
      </c>
      <c r="M60" s="203">
        <v>40512.934000000001</v>
      </c>
      <c r="N60" s="202">
        <v>5994.4759999999997</v>
      </c>
      <c r="O60" s="204" t="s">
        <v>129</v>
      </c>
      <c r="P60" s="205">
        <v>10601.89</v>
      </c>
      <c r="Q60" s="206">
        <v>48300.654999999999</v>
      </c>
      <c r="R60" s="207">
        <v>6023.7470000000003</v>
      </c>
    </row>
    <row r="61" spans="2:18" ht="15.75" x14ac:dyDescent="0.25">
      <c r="B61" s="201" t="s">
        <v>77</v>
      </c>
      <c r="C61" s="202">
        <v>8863.2900000000009</v>
      </c>
      <c r="D61" s="203">
        <v>39162.940999999999</v>
      </c>
      <c r="E61" s="202">
        <v>8441.19</v>
      </c>
      <c r="F61" s="204" t="s">
        <v>128</v>
      </c>
      <c r="G61" s="205">
        <v>9715.0400000000009</v>
      </c>
      <c r="H61" s="206">
        <v>44207.275000000001</v>
      </c>
      <c r="I61" s="207">
        <v>7940.3760000000002</v>
      </c>
      <c r="J61" s="83"/>
      <c r="K61" s="201" t="s">
        <v>130</v>
      </c>
      <c r="L61" s="202">
        <v>8330.5759999999991</v>
      </c>
      <c r="M61" s="203">
        <v>36767.646999999997</v>
      </c>
      <c r="N61" s="202">
        <v>6852.48</v>
      </c>
      <c r="O61" s="204" t="s">
        <v>130</v>
      </c>
      <c r="P61" s="205">
        <v>9025.3119999999999</v>
      </c>
      <c r="Q61" s="206">
        <v>41101.811999999998</v>
      </c>
      <c r="R61" s="207">
        <v>7255.9030000000002</v>
      </c>
    </row>
    <row r="62" spans="2:18" ht="15.75" x14ac:dyDescent="0.25">
      <c r="B62" s="201" t="s">
        <v>127</v>
      </c>
      <c r="C62" s="202">
        <v>7243.0550000000003</v>
      </c>
      <c r="D62" s="203">
        <v>31977.681</v>
      </c>
      <c r="E62" s="202">
        <v>6017.982</v>
      </c>
      <c r="F62" s="204" t="s">
        <v>138</v>
      </c>
      <c r="G62" s="205">
        <v>8697.6309999999994</v>
      </c>
      <c r="H62" s="206">
        <v>39686.697</v>
      </c>
      <c r="I62" s="207">
        <v>8636.2990000000009</v>
      </c>
      <c r="J62" s="83"/>
      <c r="K62" s="201" t="s">
        <v>76</v>
      </c>
      <c r="L62" s="202">
        <v>2206.17</v>
      </c>
      <c r="M62" s="203">
        <v>9717.0509999999995</v>
      </c>
      <c r="N62" s="202">
        <v>1265.21</v>
      </c>
      <c r="O62" s="204" t="s">
        <v>76</v>
      </c>
      <c r="P62" s="205">
        <v>2334.8939999999998</v>
      </c>
      <c r="Q62" s="206">
        <v>10650.768</v>
      </c>
      <c r="R62" s="207">
        <v>1085.2909999999999</v>
      </c>
    </row>
    <row r="63" spans="2:18" ht="15.75" x14ac:dyDescent="0.25">
      <c r="B63" s="201" t="s">
        <v>129</v>
      </c>
      <c r="C63" s="202">
        <v>5356.7030000000004</v>
      </c>
      <c r="D63" s="203">
        <v>23624.993999999999</v>
      </c>
      <c r="E63" s="202">
        <v>5184.9070000000002</v>
      </c>
      <c r="F63" s="204" t="s">
        <v>175</v>
      </c>
      <c r="G63" s="205">
        <v>7098.0839999999998</v>
      </c>
      <c r="H63" s="206">
        <v>32316.607</v>
      </c>
      <c r="I63" s="207">
        <v>3483.3249999999998</v>
      </c>
      <c r="J63" s="83"/>
      <c r="K63" s="201" t="s">
        <v>125</v>
      </c>
      <c r="L63" s="202">
        <v>459.96100000000001</v>
      </c>
      <c r="M63" s="203">
        <v>2048.3009999999999</v>
      </c>
      <c r="N63" s="202">
        <v>741.08299999999997</v>
      </c>
      <c r="O63" s="204" t="s">
        <v>266</v>
      </c>
      <c r="P63" s="205">
        <v>1017.826</v>
      </c>
      <c r="Q63" s="206">
        <v>4603.7950000000001</v>
      </c>
      <c r="R63" s="207">
        <v>461.89699999999999</v>
      </c>
    </row>
    <row r="64" spans="2:18" ht="15.75" x14ac:dyDescent="0.25">
      <c r="B64" s="201" t="s">
        <v>146</v>
      </c>
      <c r="C64" s="202">
        <v>5277.4530000000004</v>
      </c>
      <c r="D64" s="203">
        <v>23272.210999999999</v>
      </c>
      <c r="E64" s="202">
        <v>2853.2939999999999</v>
      </c>
      <c r="F64" s="204" t="s">
        <v>127</v>
      </c>
      <c r="G64" s="205">
        <v>6067.5770000000002</v>
      </c>
      <c r="H64" s="206">
        <v>27614.613000000001</v>
      </c>
      <c r="I64" s="207">
        <v>4344.915</v>
      </c>
      <c r="J64" s="83"/>
      <c r="K64" s="201" t="s">
        <v>266</v>
      </c>
      <c r="L64" s="202">
        <v>450.25799999999998</v>
      </c>
      <c r="M64" s="203">
        <v>1950.3610000000001</v>
      </c>
      <c r="N64" s="202">
        <v>211.904</v>
      </c>
      <c r="O64" s="204" t="s">
        <v>128</v>
      </c>
      <c r="P64" s="205">
        <v>998.89</v>
      </c>
      <c r="Q64" s="206">
        <v>4531.4179999999997</v>
      </c>
      <c r="R64" s="207">
        <v>501.37200000000001</v>
      </c>
    </row>
    <row r="65" spans="2:18" ht="15.75" x14ac:dyDescent="0.25">
      <c r="B65" s="201" t="s">
        <v>192</v>
      </c>
      <c r="C65" s="202">
        <v>4863.5780000000004</v>
      </c>
      <c r="D65" s="203">
        <v>21537.547999999999</v>
      </c>
      <c r="E65" s="202">
        <v>4722.8010000000004</v>
      </c>
      <c r="F65" s="204" t="s">
        <v>192</v>
      </c>
      <c r="G65" s="205">
        <v>6033.7629999999999</v>
      </c>
      <c r="H65" s="206">
        <v>27502.513999999999</v>
      </c>
      <c r="I65" s="207">
        <v>5948.7489999999998</v>
      </c>
      <c r="J65" s="83"/>
      <c r="K65" s="201" t="s">
        <v>127</v>
      </c>
      <c r="L65" s="202">
        <v>441.06900000000002</v>
      </c>
      <c r="M65" s="203">
        <v>1929.059</v>
      </c>
      <c r="N65" s="202">
        <v>211.02600000000001</v>
      </c>
      <c r="O65" s="204" t="s">
        <v>142</v>
      </c>
      <c r="P65" s="205">
        <v>909.62699999999995</v>
      </c>
      <c r="Q65" s="206">
        <v>4145.5079999999998</v>
      </c>
      <c r="R65" s="207">
        <v>434.43</v>
      </c>
    </row>
    <row r="66" spans="2:18" ht="15.75" x14ac:dyDescent="0.25">
      <c r="B66" s="201" t="s">
        <v>175</v>
      </c>
      <c r="C66" s="202">
        <v>4715.5379999999996</v>
      </c>
      <c r="D66" s="203">
        <v>20818.906999999999</v>
      </c>
      <c r="E66" s="202">
        <v>2098.5749999999998</v>
      </c>
      <c r="F66" s="204" t="s">
        <v>146</v>
      </c>
      <c r="G66" s="205">
        <v>5541.2079999999996</v>
      </c>
      <c r="H66" s="206">
        <v>25221.928</v>
      </c>
      <c r="I66" s="207">
        <v>3436.857</v>
      </c>
      <c r="J66" s="83"/>
      <c r="K66" s="201" t="s">
        <v>192</v>
      </c>
      <c r="L66" s="202">
        <v>427.63900000000001</v>
      </c>
      <c r="M66" s="203">
        <v>1880.732</v>
      </c>
      <c r="N66" s="202">
        <v>450.774</v>
      </c>
      <c r="O66" s="204" t="s">
        <v>127</v>
      </c>
      <c r="P66" s="205">
        <v>620.322</v>
      </c>
      <c r="Q66" s="206">
        <v>2825.9830000000002</v>
      </c>
      <c r="R66" s="207">
        <v>249.18</v>
      </c>
    </row>
    <row r="67" spans="2:18" ht="15.75" x14ac:dyDescent="0.25">
      <c r="B67" s="201" t="s">
        <v>173</v>
      </c>
      <c r="C67" s="202">
        <v>3782.1039999999998</v>
      </c>
      <c r="D67" s="203">
        <v>16686.345000000001</v>
      </c>
      <c r="E67" s="202">
        <v>1791.829</v>
      </c>
      <c r="F67" s="204" t="s">
        <v>129</v>
      </c>
      <c r="G67" s="205">
        <v>5270.4520000000002</v>
      </c>
      <c r="H67" s="206">
        <v>24033.056</v>
      </c>
      <c r="I67" s="207">
        <v>4746.8469999999998</v>
      </c>
      <c r="J67" s="83"/>
      <c r="K67" s="201" t="s">
        <v>126</v>
      </c>
      <c r="L67" s="202">
        <v>383.27800000000002</v>
      </c>
      <c r="M67" s="203">
        <v>1675.1790000000001</v>
      </c>
      <c r="N67" s="202">
        <v>187.357</v>
      </c>
      <c r="O67" s="204" t="s">
        <v>126</v>
      </c>
      <c r="P67" s="205">
        <v>442.64400000000001</v>
      </c>
      <c r="Q67" s="206">
        <v>2009.8720000000001</v>
      </c>
      <c r="R67" s="207">
        <v>213.36099999999999</v>
      </c>
    </row>
    <row r="68" spans="2:18" ht="15.75" x14ac:dyDescent="0.25">
      <c r="B68" s="201" t="s">
        <v>138</v>
      </c>
      <c r="C68" s="202">
        <v>3709.2130000000002</v>
      </c>
      <c r="D68" s="203">
        <v>16297.531999999999</v>
      </c>
      <c r="E68" s="202">
        <v>4375.3339999999998</v>
      </c>
      <c r="F68" s="204" t="s">
        <v>266</v>
      </c>
      <c r="G68" s="205">
        <v>4375.1909999999998</v>
      </c>
      <c r="H68" s="206">
        <v>19936.381000000001</v>
      </c>
      <c r="I68" s="207">
        <v>2743.6840000000002</v>
      </c>
      <c r="J68" s="83"/>
      <c r="K68" s="201" t="s">
        <v>142</v>
      </c>
      <c r="L68" s="202">
        <v>291.17099999999999</v>
      </c>
      <c r="M68" s="203">
        <v>1294.153</v>
      </c>
      <c r="N68" s="202">
        <v>137.52600000000001</v>
      </c>
      <c r="O68" s="204" t="s">
        <v>125</v>
      </c>
      <c r="P68" s="205">
        <v>347.95699999999999</v>
      </c>
      <c r="Q68" s="206">
        <v>1576.693</v>
      </c>
      <c r="R68" s="207">
        <v>424.16800000000001</v>
      </c>
    </row>
    <row r="69" spans="2:18" ht="15.75" x14ac:dyDescent="0.25">
      <c r="B69" s="201" t="s">
        <v>266</v>
      </c>
      <c r="C69" s="202">
        <v>2974.2370000000001</v>
      </c>
      <c r="D69" s="203">
        <v>13131.464</v>
      </c>
      <c r="E69" s="202">
        <v>2045.096</v>
      </c>
      <c r="F69" s="204" t="s">
        <v>173</v>
      </c>
      <c r="G69" s="205">
        <v>3908.8870000000002</v>
      </c>
      <c r="H69" s="206">
        <v>17792.588</v>
      </c>
      <c r="I69" s="207">
        <v>2061.6550000000002</v>
      </c>
      <c r="J69" s="83"/>
      <c r="K69" s="201" t="s">
        <v>173</v>
      </c>
      <c r="L69" s="202">
        <v>237.934</v>
      </c>
      <c r="M69" s="203">
        <v>1032.7560000000001</v>
      </c>
      <c r="N69" s="202">
        <v>166.268</v>
      </c>
      <c r="O69" s="204" t="s">
        <v>173</v>
      </c>
      <c r="P69" s="205">
        <v>270.47399999999999</v>
      </c>
      <c r="Q69" s="206">
        <v>1239.5229999999999</v>
      </c>
      <c r="R69" s="207">
        <v>138.68</v>
      </c>
    </row>
    <row r="70" spans="2:18" ht="15.75" x14ac:dyDescent="0.25">
      <c r="B70" s="201" t="s">
        <v>131</v>
      </c>
      <c r="C70" s="202">
        <v>2806.0479999999998</v>
      </c>
      <c r="D70" s="203">
        <v>12371.772000000001</v>
      </c>
      <c r="E70" s="202">
        <v>2236.7489999999998</v>
      </c>
      <c r="F70" s="204" t="s">
        <v>131</v>
      </c>
      <c r="G70" s="205">
        <v>2564.989</v>
      </c>
      <c r="H70" s="206">
        <v>11677.412</v>
      </c>
      <c r="I70" s="207">
        <v>2153.7620000000002</v>
      </c>
      <c r="J70" s="83"/>
      <c r="K70" s="201" t="s">
        <v>128</v>
      </c>
      <c r="L70" s="202">
        <v>161.82499999999999</v>
      </c>
      <c r="M70" s="203">
        <v>699.03899999999999</v>
      </c>
      <c r="N70" s="202">
        <v>69.805000000000007</v>
      </c>
      <c r="O70" s="204" t="s">
        <v>136</v>
      </c>
      <c r="P70" s="205">
        <v>233.05</v>
      </c>
      <c r="Q70" s="206">
        <v>1067.2650000000001</v>
      </c>
      <c r="R70" s="207">
        <v>105.375</v>
      </c>
    </row>
    <row r="71" spans="2:18" ht="15.75" x14ac:dyDescent="0.25">
      <c r="B71" s="201" t="s">
        <v>79</v>
      </c>
      <c r="C71" s="202">
        <v>2341.098</v>
      </c>
      <c r="D71" s="203">
        <v>10313.772999999999</v>
      </c>
      <c r="E71" s="202">
        <v>2008.5419999999999</v>
      </c>
      <c r="F71" s="204" t="s">
        <v>79</v>
      </c>
      <c r="G71" s="205">
        <v>1896.2619999999999</v>
      </c>
      <c r="H71" s="206">
        <v>8638.7559999999994</v>
      </c>
      <c r="I71" s="207">
        <v>1742.579</v>
      </c>
      <c r="J71" s="83"/>
      <c r="K71" s="201" t="s">
        <v>135</v>
      </c>
      <c r="L71" s="202">
        <v>156.547</v>
      </c>
      <c r="M71" s="203">
        <v>692.25699999999995</v>
      </c>
      <c r="N71" s="202">
        <v>53.932000000000002</v>
      </c>
      <c r="O71" s="204" t="s">
        <v>137</v>
      </c>
      <c r="P71" s="205">
        <v>174.78899999999999</v>
      </c>
      <c r="Q71" s="206">
        <v>795.63900000000001</v>
      </c>
      <c r="R71" s="207">
        <v>84.084999999999994</v>
      </c>
    </row>
    <row r="72" spans="2:18" ht="15.75" x14ac:dyDescent="0.25">
      <c r="B72" s="201" t="s">
        <v>126</v>
      </c>
      <c r="C72" s="202">
        <v>1684.4739999999999</v>
      </c>
      <c r="D72" s="203">
        <v>7435.165</v>
      </c>
      <c r="E72" s="202">
        <v>1693.4760000000001</v>
      </c>
      <c r="F72" s="204" t="s">
        <v>126</v>
      </c>
      <c r="G72" s="205">
        <v>1650</v>
      </c>
      <c r="H72" s="206">
        <v>7514.8519999999999</v>
      </c>
      <c r="I72" s="207">
        <v>1738.393</v>
      </c>
      <c r="J72" s="83"/>
      <c r="K72" s="201" t="s">
        <v>138</v>
      </c>
      <c r="L72" s="202">
        <v>147.41300000000001</v>
      </c>
      <c r="M72" s="203">
        <v>654.42499999999995</v>
      </c>
      <c r="N72" s="202">
        <v>158.70400000000001</v>
      </c>
      <c r="O72" s="204" t="s">
        <v>79</v>
      </c>
      <c r="P72" s="205">
        <v>130.62</v>
      </c>
      <c r="Q72" s="206">
        <v>595.16499999999996</v>
      </c>
      <c r="R72" s="207">
        <v>60.914999999999999</v>
      </c>
    </row>
    <row r="73" spans="2:18" ht="16.5" thickBot="1" x14ac:dyDescent="0.3">
      <c r="B73" s="208" t="s">
        <v>309</v>
      </c>
      <c r="C73" s="209">
        <v>1202.7940000000001</v>
      </c>
      <c r="D73" s="210">
        <v>5308.3109999999997</v>
      </c>
      <c r="E73" s="209">
        <v>809.30799999999999</v>
      </c>
      <c r="F73" s="211" t="s">
        <v>132</v>
      </c>
      <c r="G73" s="212">
        <v>1523.145</v>
      </c>
      <c r="H73" s="213">
        <v>6910.5889999999999</v>
      </c>
      <c r="I73" s="214">
        <v>695.8</v>
      </c>
      <c r="J73" s="83"/>
      <c r="K73" s="208" t="s">
        <v>137</v>
      </c>
      <c r="L73" s="209">
        <v>81.313000000000002</v>
      </c>
      <c r="M73" s="210">
        <v>362.91300000000001</v>
      </c>
      <c r="N73" s="209">
        <v>43.100999999999999</v>
      </c>
      <c r="O73" s="211" t="s">
        <v>192</v>
      </c>
      <c r="P73" s="212">
        <v>96.195999999999998</v>
      </c>
      <c r="Q73" s="213">
        <v>434.233</v>
      </c>
      <c r="R73" s="214">
        <v>107.488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211</v>
      </c>
      <c r="C77" s="248"/>
      <c r="D77" s="248"/>
      <c r="E77" s="248"/>
      <c r="F77" s="243"/>
      <c r="G77" s="249"/>
      <c r="H77" s="249"/>
      <c r="I77" s="250"/>
      <c r="J77" s="83"/>
      <c r="K77" s="243" t="s">
        <v>212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200</v>
      </c>
      <c r="C78" s="244"/>
      <c r="D78" s="244"/>
      <c r="E78" s="244"/>
      <c r="F78" s="245"/>
      <c r="G78" s="246"/>
      <c r="H78" s="246"/>
      <c r="I78" s="240"/>
      <c r="J78" s="83"/>
      <c r="K78" s="245" t="s">
        <v>200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307</v>
      </c>
      <c r="C80" s="216"/>
      <c r="D80" s="217"/>
      <c r="E80" s="218"/>
      <c r="F80" s="215" t="s">
        <v>308</v>
      </c>
      <c r="G80" s="216"/>
      <c r="H80" s="217"/>
      <c r="I80" s="218"/>
      <c r="J80" s="83"/>
      <c r="K80" s="215" t="s">
        <v>307</v>
      </c>
      <c r="L80" s="216"/>
      <c r="M80" s="217"/>
      <c r="N80" s="218"/>
      <c r="O80" s="215" t="s">
        <v>308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169354.503</v>
      </c>
      <c r="D82" s="189">
        <v>746294.02399999998</v>
      </c>
      <c r="E82" s="190">
        <v>190715.55799999999</v>
      </c>
      <c r="F82" s="191" t="s">
        <v>114</v>
      </c>
      <c r="G82" s="192">
        <v>173492.93599999999</v>
      </c>
      <c r="H82" s="193">
        <v>790183.76399999997</v>
      </c>
      <c r="I82" s="190">
        <v>192248.24299999999</v>
      </c>
      <c r="J82" s="83"/>
      <c r="K82" s="187" t="s">
        <v>114</v>
      </c>
      <c r="L82" s="188">
        <v>54130.748</v>
      </c>
      <c r="M82" s="189">
        <v>239027.00599999999</v>
      </c>
      <c r="N82" s="190">
        <v>86303.504000000001</v>
      </c>
      <c r="O82" s="191" t="s">
        <v>114</v>
      </c>
      <c r="P82" s="192">
        <v>59433.599000000002</v>
      </c>
      <c r="Q82" s="193">
        <v>270734.17200000002</v>
      </c>
      <c r="R82" s="190">
        <v>104838.883</v>
      </c>
    </row>
    <row r="83" spans="2:18" ht="15.75" x14ac:dyDescent="0.25">
      <c r="B83" s="194" t="s">
        <v>266</v>
      </c>
      <c r="C83" s="195">
        <v>39998.235000000001</v>
      </c>
      <c r="D83" s="196">
        <v>175950.897</v>
      </c>
      <c r="E83" s="195">
        <v>35993.847999999998</v>
      </c>
      <c r="F83" s="197" t="s">
        <v>266</v>
      </c>
      <c r="G83" s="198">
        <v>37763.764000000003</v>
      </c>
      <c r="H83" s="199">
        <v>172005.42600000001</v>
      </c>
      <c r="I83" s="200">
        <v>45862.873</v>
      </c>
      <c r="J83" s="83"/>
      <c r="K83" s="194" t="s">
        <v>77</v>
      </c>
      <c r="L83" s="195">
        <v>11268.518</v>
      </c>
      <c r="M83" s="196">
        <v>49813.868999999999</v>
      </c>
      <c r="N83" s="195">
        <v>16786.825000000001</v>
      </c>
      <c r="O83" s="197" t="s">
        <v>77</v>
      </c>
      <c r="P83" s="198">
        <v>10946.244000000001</v>
      </c>
      <c r="Q83" s="199">
        <v>49866.065999999999</v>
      </c>
      <c r="R83" s="200">
        <v>20162.377</v>
      </c>
    </row>
    <row r="84" spans="2:18" ht="15.75" x14ac:dyDescent="0.25">
      <c r="B84" s="201" t="s">
        <v>157</v>
      </c>
      <c r="C84" s="202">
        <v>35870.567999999999</v>
      </c>
      <c r="D84" s="203">
        <v>158918.81099999999</v>
      </c>
      <c r="E84" s="202">
        <v>47442.722000000002</v>
      </c>
      <c r="F84" s="204" t="s">
        <v>157</v>
      </c>
      <c r="G84" s="205">
        <v>32485.073</v>
      </c>
      <c r="H84" s="206">
        <v>147750.56200000001</v>
      </c>
      <c r="I84" s="207">
        <v>36976.239999999998</v>
      </c>
      <c r="J84" s="83"/>
      <c r="K84" s="201" t="s">
        <v>266</v>
      </c>
      <c r="L84" s="202">
        <v>7029.4629999999997</v>
      </c>
      <c r="M84" s="203">
        <v>30920.154999999999</v>
      </c>
      <c r="N84" s="202">
        <v>7242.3190000000004</v>
      </c>
      <c r="O84" s="204" t="s">
        <v>266</v>
      </c>
      <c r="P84" s="205">
        <v>9153.8629999999994</v>
      </c>
      <c r="Q84" s="206">
        <v>41722.69</v>
      </c>
      <c r="R84" s="207">
        <v>7163.2120000000004</v>
      </c>
    </row>
    <row r="85" spans="2:18" ht="15.75" x14ac:dyDescent="0.25">
      <c r="B85" s="201" t="s">
        <v>77</v>
      </c>
      <c r="C85" s="202">
        <v>9300.69</v>
      </c>
      <c r="D85" s="203">
        <v>40855.99</v>
      </c>
      <c r="E85" s="202">
        <v>23269.716</v>
      </c>
      <c r="F85" s="204" t="s">
        <v>199</v>
      </c>
      <c r="G85" s="205">
        <v>12507.438</v>
      </c>
      <c r="H85" s="206">
        <v>57027.406999999999</v>
      </c>
      <c r="I85" s="207">
        <v>11946</v>
      </c>
      <c r="J85" s="83"/>
      <c r="K85" s="201" t="s">
        <v>76</v>
      </c>
      <c r="L85" s="202">
        <v>6183.2240000000002</v>
      </c>
      <c r="M85" s="203">
        <v>27360.987000000001</v>
      </c>
      <c r="N85" s="202">
        <v>7198.8649999999998</v>
      </c>
      <c r="O85" s="204" t="s">
        <v>76</v>
      </c>
      <c r="P85" s="205">
        <v>8943.9879999999994</v>
      </c>
      <c r="Q85" s="206">
        <v>40770.347999999998</v>
      </c>
      <c r="R85" s="207">
        <v>7211.674</v>
      </c>
    </row>
    <row r="86" spans="2:18" ht="15.75" x14ac:dyDescent="0.25">
      <c r="B86" s="201" t="s">
        <v>199</v>
      </c>
      <c r="C86" s="202">
        <v>8620.9760000000006</v>
      </c>
      <c r="D86" s="203">
        <v>38182.686999999998</v>
      </c>
      <c r="E86" s="202">
        <v>10442</v>
      </c>
      <c r="F86" s="204" t="s">
        <v>77</v>
      </c>
      <c r="G86" s="205">
        <v>12265.466</v>
      </c>
      <c r="H86" s="206">
        <v>55833.4</v>
      </c>
      <c r="I86" s="207">
        <v>24553.458999999999</v>
      </c>
      <c r="J86" s="83"/>
      <c r="K86" s="201" t="s">
        <v>136</v>
      </c>
      <c r="L86" s="202">
        <v>5579.6809999999996</v>
      </c>
      <c r="M86" s="203">
        <v>24703.61</v>
      </c>
      <c r="N86" s="202">
        <v>2478.8090000000002</v>
      </c>
      <c r="O86" s="204" t="s">
        <v>125</v>
      </c>
      <c r="P86" s="205">
        <v>7723.2610000000004</v>
      </c>
      <c r="Q86" s="206">
        <v>35188.127</v>
      </c>
      <c r="R86" s="207">
        <v>2817.3229999999999</v>
      </c>
    </row>
    <row r="87" spans="2:18" ht="15.75" x14ac:dyDescent="0.25">
      <c r="B87" s="201" t="s">
        <v>133</v>
      </c>
      <c r="C87" s="202">
        <v>6592.7879999999996</v>
      </c>
      <c r="D87" s="203">
        <v>28895.458999999999</v>
      </c>
      <c r="E87" s="202">
        <v>1757.5820000000001</v>
      </c>
      <c r="F87" s="204" t="s">
        <v>214</v>
      </c>
      <c r="G87" s="205">
        <v>6350.933</v>
      </c>
      <c r="H87" s="206">
        <v>28859.613000000001</v>
      </c>
      <c r="I87" s="207">
        <v>5889.1</v>
      </c>
      <c r="J87" s="83"/>
      <c r="K87" s="201" t="s">
        <v>125</v>
      </c>
      <c r="L87" s="202">
        <v>5572.5020000000004</v>
      </c>
      <c r="M87" s="203">
        <v>24609.632000000001</v>
      </c>
      <c r="N87" s="202">
        <v>1547.9390000000001</v>
      </c>
      <c r="O87" s="204" t="s">
        <v>131</v>
      </c>
      <c r="P87" s="205">
        <v>5486.902</v>
      </c>
      <c r="Q87" s="206">
        <v>24983.350999999999</v>
      </c>
      <c r="R87" s="207">
        <v>8001.9880000000003</v>
      </c>
    </row>
    <row r="88" spans="2:18" ht="15.75" x14ac:dyDescent="0.25">
      <c r="B88" s="201" t="s">
        <v>213</v>
      </c>
      <c r="C88" s="202">
        <v>6303.1559999999999</v>
      </c>
      <c r="D88" s="203">
        <v>27698.427</v>
      </c>
      <c r="E88" s="202">
        <v>7633</v>
      </c>
      <c r="F88" s="204" t="s">
        <v>213</v>
      </c>
      <c r="G88" s="205">
        <v>5780.9530000000004</v>
      </c>
      <c r="H88" s="206">
        <v>26336.121999999999</v>
      </c>
      <c r="I88" s="207">
        <v>5683.5</v>
      </c>
      <c r="J88" s="83"/>
      <c r="K88" s="201" t="s">
        <v>131</v>
      </c>
      <c r="L88" s="202">
        <v>5082.857</v>
      </c>
      <c r="M88" s="203">
        <v>22466.438999999998</v>
      </c>
      <c r="N88" s="202">
        <v>7758.4989999999998</v>
      </c>
      <c r="O88" s="204" t="s">
        <v>128</v>
      </c>
      <c r="P88" s="205">
        <v>4546.9989999999998</v>
      </c>
      <c r="Q88" s="206">
        <v>20724.752</v>
      </c>
      <c r="R88" s="207">
        <v>29884.293000000001</v>
      </c>
    </row>
    <row r="89" spans="2:18" ht="15.75" x14ac:dyDescent="0.25">
      <c r="B89" s="201" t="s">
        <v>214</v>
      </c>
      <c r="C89" s="202">
        <v>4813.8360000000002</v>
      </c>
      <c r="D89" s="203">
        <v>21318.128000000001</v>
      </c>
      <c r="E89" s="202">
        <v>5137.5</v>
      </c>
      <c r="F89" s="204" t="s">
        <v>175</v>
      </c>
      <c r="G89" s="205">
        <v>4182.152</v>
      </c>
      <c r="H89" s="206">
        <v>19194.605</v>
      </c>
      <c r="I89" s="207">
        <v>3093</v>
      </c>
      <c r="J89" s="83"/>
      <c r="K89" s="201" t="s">
        <v>128</v>
      </c>
      <c r="L89" s="202">
        <v>3824.1759999999999</v>
      </c>
      <c r="M89" s="203">
        <v>16888.277999999998</v>
      </c>
      <c r="N89" s="202">
        <v>32042.703000000001</v>
      </c>
      <c r="O89" s="204" t="s">
        <v>129</v>
      </c>
      <c r="P89" s="205">
        <v>2696.9839999999999</v>
      </c>
      <c r="Q89" s="206">
        <v>12245.138000000001</v>
      </c>
      <c r="R89" s="207">
        <v>14821.204</v>
      </c>
    </row>
    <row r="90" spans="2:18" ht="15.75" x14ac:dyDescent="0.25">
      <c r="B90" s="201" t="s">
        <v>125</v>
      </c>
      <c r="C90" s="202">
        <v>4245.5889999999999</v>
      </c>
      <c r="D90" s="203">
        <v>18623.234</v>
      </c>
      <c r="E90" s="202">
        <v>4000.12</v>
      </c>
      <c r="F90" s="204" t="s">
        <v>125</v>
      </c>
      <c r="G90" s="205">
        <v>4146.6670000000004</v>
      </c>
      <c r="H90" s="206">
        <v>18864.053</v>
      </c>
      <c r="I90" s="207">
        <v>3669.6410000000001</v>
      </c>
      <c r="J90" s="83"/>
      <c r="K90" s="201" t="s">
        <v>133</v>
      </c>
      <c r="L90" s="202">
        <v>2282.6010000000001</v>
      </c>
      <c r="M90" s="203">
        <v>10029.726000000001</v>
      </c>
      <c r="N90" s="202">
        <v>912.71400000000006</v>
      </c>
      <c r="O90" s="204" t="s">
        <v>126</v>
      </c>
      <c r="P90" s="205">
        <v>1271.6489999999999</v>
      </c>
      <c r="Q90" s="206">
        <v>5794.5110000000004</v>
      </c>
      <c r="R90" s="207">
        <v>853.47</v>
      </c>
    </row>
    <row r="91" spans="2:18" ht="15.75" x14ac:dyDescent="0.25">
      <c r="B91" s="201" t="s">
        <v>127</v>
      </c>
      <c r="C91" s="202">
        <v>4064.3049999999998</v>
      </c>
      <c r="D91" s="203">
        <v>17756.781999999999</v>
      </c>
      <c r="E91" s="202">
        <v>2702.694</v>
      </c>
      <c r="F91" s="204" t="s">
        <v>280</v>
      </c>
      <c r="G91" s="205">
        <v>3963.3989999999999</v>
      </c>
      <c r="H91" s="206">
        <v>18095.074000000001</v>
      </c>
      <c r="I91" s="207">
        <v>3918.0749999999998</v>
      </c>
      <c r="J91" s="83"/>
      <c r="K91" s="201" t="s">
        <v>129</v>
      </c>
      <c r="L91" s="202">
        <v>1504.451</v>
      </c>
      <c r="M91" s="203">
        <v>6595.0280000000002</v>
      </c>
      <c r="N91" s="202">
        <v>2539.038</v>
      </c>
      <c r="O91" s="204" t="s">
        <v>279</v>
      </c>
      <c r="P91" s="205">
        <v>1104.837</v>
      </c>
      <c r="Q91" s="206">
        <v>5033.7359999999999</v>
      </c>
      <c r="R91" s="207">
        <v>1481.518</v>
      </c>
    </row>
    <row r="92" spans="2:18" ht="15.75" x14ac:dyDescent="0.25">
      <c r="B92" s="201" t="s">
        <v>280</v>
      </c>
      <c r="C92" s="202">
        <v>4030.7260000000001</v>
      </c>
      <c r="D92" s="203">
        <v>17883.472000000002</v>
      </c>
      <c r="E92" s="202">
        <v>5041</v>
      </c>
      <c r="F92" s="204" t="s">
        <v>218</v>
      </c>
      <c r="G92" s="205">
        <v>3668.2550000000001</v>
      </c>
      <c r="H92" s="206">
        <v>16713.713</v>
      </c>
      <c r="I92" s="207">
        <v>3272</v>
      </c>
      <c r="J92" s="83"/>
      <c r="K92" s="201" t="s">
        <v>126</v>
      </c>
      <c r="L92" s="202">
        <v>965.84900000000005</v>
      </c>
      <c r="M92" s="203">
        <v>4229.8310000000001</v>
      </c>
      <c r="N92" s="202">
        <v>478.40800000000002</v>
      </c>
      <c r="O92" s="204" t="s">
        <v>79</v>
      </c>
      <c r="P92" s="205">
        <v>1066.652</v>
      </c>
      <c r="Q92" s="206">
        <v>4846.1689999999999</v>
      </c>
      <c r="R92" s="207">
        <v>4580.7950000000001</v>
      </c>
    </row>
    <row r="93" spans="2:18" ht="15.75" x14ac:dyDescent="0.25">
      <c r="B93" s="201" t="s">
        <v>76</v>
      </c>
      <c r="C93" s="202">
        <v>3661.79</v>
      </c>
      <c r="D93" s="203">
        <v>16057.093000000001</v>
      </c>
      <c r="E93" s="202">
        <v>3364.5839999999998</v>
      </c>
      <c r="F93" s="204" t="s">
        <v>283</v>
      </c>
      <c r="G93" s="205">
        <v>3647.2939999999999</v>
      </c>
      <c r="H93" s="206">
        <v>16615.857</v>
      </c>
      <c r="I93" s="207">
        <v>3984</v>
      </c>
      <c r="J93" s="83"/>
      <c r="K93" s="201" t="s">
        <v>79</v>
      </c>
      <c r="L93" s="202">
        <v>927.59900000000005</v>
      </c>
      <c r="M93" s="203">
        <v>4068.88</v>
      </c>
      <c r="N93" s="202">
        <v>3423.605</v>
      </c>
      <c r="O93" s="204" t="s">
        <v>157</v>
      </c>
      <c r="P93" s="205">
        <v>984.10500000000002</v>
      </c>
      <c r="Q93" s="206">
        <v>4485.3959999999997</v>
      </c>
      <c r="R93" s="207">
        <v>317.66199999999998</v>
      </c>
    </row>
    <row r="94" spans="2:18" ht="15.75" x14ac:dyDescent="0.25">
      <c r="B94" s="201" t="s">
        <v>218</v>
      </c>
      <c r="C94" s="202">
        <v>2801.3119999999999</v>
      </c>
      <c r="D94" s="203">
        <v>12250.565000000001</v>
      </c>
      <c r="E94" s="202">
        <v>3120.6</v>
      </c>
      <c r="F94" s="204" t="s">
        <v>76</v>
      </c>
      <c r="G94" s="205">
        <v>3109.5630000000001</v>
      </c>
      <c r="H94" s="206">
        <v>14158.755999999999</v>
      </c>
      <c r="I94" s="207">
        <v>3185.51</v>
      </c>
      <c r="J94" s="83"/>
      <c r="K94" s="201" t="s">
        <v>135</v>
      </c>
      <c r="L94" s="202">
        <v>868.82299999999998</v>
      </c>
      <c r="M94" s="203">
        <v>3846.33</v>
      </c>
      <c r="N94" s="202">
        <v>573.85500000000002</v>
      </c>
      <c r="O94" s="204" t="s">
        <v>135</v>
      </c>
      <c r="P94" s="205">
        <v>885.90499999999997</v>
      </c>
      <c r="Q94" s="206">
        <v>4022.7849999999999</v>
      </c>
      <c r="R94" s="207">
        <v>939.18799999999999</v>
      </c>
    </row>
    <row r="95" spans="2:18" ht="15.75" x14ac:dyDescent="0.25">
      <c r="B95" s="201" t="s">
        <v>283</v>
      </c>
      <c r="C95" s="202">
        <v>2397.3110000000001</v>
      </c>
      <c r="D95" s="203">
        <v>10670.921</v>
      </c>
      <c r="E95" s="202">
        <v>3221.4949999999999</v>
      </c>
      <c r="F95" s="204" t="s">
        <v>192</v>
      </c>
      <c r="G95" s="205">
        <v>2728.7150000000001</v>
      </c>
      <c r="H95" s="206">
        <v>12457.186</v>
      </c>
      <c r="I95" s="207">
        <v>3510.9479999999999</v>
      </c>
      <c r="J95" s="83"/>
      <c r="K95" s="201" t="s">
        <v>142</v>
      </c>
      <c r="L95" s="202">
        <v>764.32399999999996</v>
      </c>
      <c r="M95" s="203">
        <v>3359.5929999999998</v>
      </c>
      <c r="N95" s="202">
        <v>338.745</v>
      </c>
      <c r="O95" s="204" t="s">
        <v>133</v>
      </c>
      <c r="P95" s="205">
        <v>758.71199999999999</v>
      </c>
      <c r="Q95" s="206">
        <v>3446.5889999999999</v>
      </c>
      <c r="R95" s="207">
        <v>2006.979</v>
      </c>
    </row>
    <row r="96" spans="2:18" ht="15.75" x14ac:dyDescent="0.25">
      <c r="B96" s="201" t="s">
        <v>177</v>
      </c>
      <c r="C96" s="202">
        <v>2121.96</v>
      </c>
      <c r="D96" s="203">
        <v>9374.34</v>
      </c>
      <c r="E96" s="202">
        <v>1810</v>
      </c>
      <c r="F96" s="204" t="s">
        <v>135</v>
      </c>
      <c r="G96" s="205">
        <v>2662.09</v>
      </c>
      <c r="H96" s="206">
        <v>12107.485000000001</v>
      </c>
      <c r="I96" s="207">
        <v>3103.44</v>
      </c>
      <c r="J96" s="83"/>
      <c r="K96" s="201" t="s">
        <v>146</v>
      </c>
      <c r="L96" s="202">
        <v>543.41999999999996</v>
      </c>
      <c r="M96" s="203">
        <v>2422.2910000000002</v>
      </c>
      <c r="N96" s="202">
        <v>853.16700000000003</v>
      </c>
      <c r="O96" s="204" t="s">
        <v>137</v>
      </c>
      <c r="P96" s="205">
        <v>717.73599999999999</v>
      </c>
      <c r="Q96" s="206">
        <v>3277.19</v>
      </c>
      <c r="R96" s="207">
        <v>542.09900000000005</v>
      </c>
    </row>
    <row r="97" spans="2:18" ht="15.75" x14ac:dyDescent="0.25">
      <c r="B97" s="201" t="s">
        <v>135</v>
      </c>
      <c r="C97" s="202">
        <v>2030.048</v>
      </c>
      <c r="D97" s="203">
        <v>8953.6119999999992</v>
      </c>
      <c r="E97" s="202">
        <v>2928.4870000000001</v>
      </c>
      <c r="F97" s="204" t="s">
        <v>263</v>
      </c>
      <c r="G97" s="205">
        <v>2605.5059999999999</v>
      </c>
      <c r="H97" s="206">
        <v>11833.016</v>
      </c>
      <c r="I97" s="207">
        <v>1904.001</v>
      </c>
      <c r="J97" s="83"/>
      <c r="K97" s="201" t="s">
        <v>137</v>
      </c>
      <c r="L97" s="202">
        <v>448.75799999999998</v>
      </c>
      <c r="M97" s="203">
        <v>2008.952</v>
      </c>
      <c r="N97" s="202">
        <v>280.65199999999999</v>
      </c>
      <c r="O97" s="204" t="s">
        <v>146</v>
      </c>
      <c r="P97" s="205">
        <v>634.49900000000002</v>
      </c>
      <c r="Q97" s="206">
        <v>2874.8490000000002</v>
      </c>
      <c r="R97" s="207">
        <v>2451.1959999999999</v>
      </c>
    </row>
    <row r="98" spans="2:18" ht="16.5" thickBot="1" x14ac:dyDescent="0.3">
      <c r="B98" s="208" t="s">
        <v>217</v>
      </c>
      <c r="C98" s="209">
        <v>1901.4870000000001</v>
      </c>
      <c r="D98" s="210">
        <v>8392.1530000000002</v>
      </c>
      <c r="E98" s="209">
        <v>1773</v>
      </c>
      <c r="F98" s="211" t="s">
        <v>134</v>
      </c>
      <c r="G98" s="212">
        <v>2459.6950000000002</v>
      </c>
      <c r="H98" s="213">
        <v>11206.847</v>
      </c>
      <c r="I98" s="214">
        <v>2965.4690000000001</v>
      </c>
      <c r="J98" s="83"/>
      <c r="K98" s="208" t="s">
        <v>215</v>
      </c>
      <c r="L98" s="209">
        <v>336.41399999999999</v>
      </c>
      <c r="M98" s="210">
        <v>1470.4090000000001</v>
      </c>
      <c r="N98" s="209">
        <v>461.15199999999999</v>
      </c>
      <c r="O98" s="211" t="s">
        <v>215</v>
      </c>
      <c r="P98" s="212">
        <v>521.40099999999995</v>
      </c>
      <c r="Q98" s="213">
        <v>2386.67</v>
      </c>
      <c r="R98" s="214">
        <v>560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205</v>
      </c>
      <c r="C102" s="78"/>
      <c r="D102" s="78"/>
      <c r="E102" s="78"/>
      <c r="F102" s="78"/>
      <c r="G102" s="79"/>
      <c r="H102" s="79"/>
      <c r="I102" s="79"/>
      <c r="J102" s="79"/>
      <c r="K102" s="78" t="s">
        <v>206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200</v>
      </c>
      <c r="C103" s="78"/>
      <c r="D103" s="78"/>
      <c r="E103" s="78"/>
      <c r="F103" s="78"/>
      <c r="G103" s="79"/>
      <c r="H103" s="79"/>
      <c r="I103" s="79"/>
      <c r="J103" s="79"/>
      <c r="K103" s="219" t="s">
        <v>200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307</v>
      </c>
      <c r="C105" s="216"/>
      <c r="D105" s="217"/>
      <c r="E105" s="218"/>
      <c r="F105" s="215" t="s">
        <v>308</v>
      </c>
      <c r="G105" s="216"/>
      <c r="H105" s="217"/>
      <c r="I105" s="218"/>
      <c r="J105" s="83"/>
      <c r="K105" s="215" t="s">
        <v>307</v>
      </c>
      <c r="L105" s="216"/>
      <c r="M105" s="217"/>
      <c r="N105" s="218"/>
      <c r="O105" s="215" t="s">
        <v>308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175998.35200000001</v>
      </c>
      <c r="D107" s="189">
        <v>774176.47</v>
      </c>
      <c r="E107" s="190">
        <v>50885.167999999998</v>
      </c>
      <c r="F107" s="191" t="s">
        <v>114</v>
      </c>
      <c r="G107" s="192">
        <v>158272.508</v>
      </c>
      <c r="H107" s="193">
        <v>720662.97600000002</v>
      </c>
      <c r="I107" s="190">
        <v>40012.71</v>
      </c>
      <c r="J107" s="83"/>
      <c r="K107" s="187" t="s">
        <v>114</v>
      </c>
      <c r="L107" s="188">
        <v>69604.028000000006</v>
      </c>
      <c r="M107" s="189">
        <v>307114.57799999998</v>
      </c>
      <c r="N107" s="190">
        <v>17423.79</v>
      </c>
      <c r="O107" s="191" t="s">
        <v>114</v>
      </c>
      <c r="P107" s="192">
        <v>99786.180999999997</v>
      </c>
      <c r="Q107" s="193">
        <v>454865.96399999998</v>
      </c>
      <c r="R107" s="190">
        <v>26085.496999999999</v>
      </c>
    </row>
    <row r="108" spans="2:18" ht="15.75" x14ac:dyDescent="0.25">
      <c r="B108" s="194" t="s">
        <v>129</v>
      </c>
      <c r="C108" s="195">
        <v>27389.114000000001</v>
      </c>
      <c r="D108" s="196">
        <v>120709.37300000001</v>
      </c>
      <c r="E108" s="195">
        <v>8119.5249999999996</v>
      </c>
      <c r="F108" s="197" t="s">
        <v>129</v>
      </c>
      <c r="G108" s="198">
        <v>27671.325000000001</v>
      </c>
      <c r="H108" s="199">
        <v>125947.84600000001</v>
      </c>
      <c r="I108" s="200">
        <v>7089.9889999999996</v>
      </c>
      <c r="J108" s="83"/>
      <c r="K108" s="194" t="s">
        <v>77</v>
      </c>
      <c r="L108" s="195">
        <v>21539.785</v>
      </c>
      <c r="M108" s="196">
        <v>95118.817999999999</v>
      </c>
      <c r="N108" s="195">
        <v>5390.0360000000001</v>
      </c>
      <c r="O108" s="197" t="s">
        <v>77</v>
      </c>
      <c r="P108" s="198">
        <v>24362.353999999999</v>
      </c>
      <c r="Q108" s="199">
        <v>111115.709</v>
      </c>
      <c r="R108" s="200">
        <v>6254.5240000000003</v>
      </c>
    </row>
    <row r="109" spans="2:18" ht="15.75" x14ac:dyDescent="0.25">
      <c r="B109" s="201" t="s">
        <v>266</v>
      </c>
      <c r="C109" s="202">
        <v>18119.679</v>
      </c>
      <c r="D109" s="203">
        <v>79337.644</v>
      </c>
      <c r="E109" s="202">
        <v>5543.232</v>
      </c>
      <c r="F109" s="204" t="s">
        <v>138</v>
      </c>
      <c r="G109" s="205">
        <v>18112.153999999999</v>
      </c>
      <c r="H109" s="206">
        <v>82446.460999999996</v>
      </c>
      <c r="I109" s="207">
        <v>4535.9409999999998</v>
      </c>
      <c r="J109" s="83"/>
      <c r="K109" s="201" t="s">
        <v>266</v>
      </c>
      <c r="L109" s="202">
        <v>9657.2780000000002</v>
      </c>
      <c r="M109" s="203">
        <v>42688.150999999998</v>
      </c>
      <c r="N109" s="202">
        <v>2561.6579999999999</v>
      </c>
      <c r="O109" s="204" t="s">
        <v>266</v>
      </c>
      <c r="P109" s="205">
        <v>24196.812000000002</v>
      </c>
      <c r="Q109" s="206">
        <v>110277.898</v>
      </c>
      <c r="R109" s="207">
        <v>5612.1170000000002</v>
      </c>
    </row>
    <row r="110" spans="2:18" ht="15.75" x14ac:dyDescent="0.25">
      <c r="B110" s="201" t="s">
        <v>138</v>
      </c>
      <c r="C110" s="202">
        <v>16838.526000000002</v>
      </c>
      <c r="D110" s="203">
        <v>73690.070000000007</v>
      </c>
      <c r="E110" s="202">
        <v>4699.7629999999999</v>
      </c>
      <c r="F110" s="204" t="s">
        <v>266</v>
      </c>
      <c r="G110" s="205">
        <v>13261.602999999999</v>
      </c>
      <c r="H110" s="206">
        <v>60351.186000000002</v>
      </c>
      <c r="I110" s="207">
        <v>3489.6729999999998</v>
      </c>
      <c r="J110" s="83"/>
      <c r="K110" s="201" t="s">
        <v>136</v>
      </c>
      <c r="L110" s="202">
        <v>6910.1509999999998</v>
      </c>
      <c r="M110" s="203">
        <v>30103.337</v>
      </c>
      <c r="N110" s="202">
        <v>1430.646</v>
      </c>
      <c r="O110" s="204" t="s">
        <v>131</v>
      </c>
      <c r="P110" s="205">
        <v>10682.444</v>
      </c>
      <c r="Q110" s="206">
        <v>48520.718000000001</v>
      </c>
      <c r="R110" s="207">
        <v>3499.7640000000001</v>
      </c>
    </row>
    <row r="111" spans="2:18" ht="15.75" x14ac:dyDescent="0.25">
      <c r="B111" s="201" t="s">
        <v>192</v>
      </c>
      <c r="C111" s="202">
        <v>16403.350999999999</v>
      </c>
      <c r="D111" s="203">
        <v>72347.005999999994</v>
      </c>
      <c r="E111" s="202">
        <v>5104.2920000000004</v>
      </c>
      <c r="F111" s="204" t="s">
        <v>79</v>
      </c>
      <c r="G111" s="205">
        <v>12397.602000000001</v>
      </c>
      <c r="H111" s="206">
        <v>56461.54</v>
      </c>
      <c r="I111" s="207">
        <v>3017.8649999999998</v>
      </c>
      <c r="J111" s="83"/>
      <c r="K111" s="201" t="s">
        <v>131</v>
      </c>
      <c r="L111" s="202">
        <v>6358.5659999999998</v>
      </c>
      <c r="M111" s="203">
        <v>27927.593000000001</v>
      </c>
      <c r="N111" s="202">
        <v>1611.886</v>
      </c>
      <c r="O111" s="204" t="s">
        <v>125</v>
      </c>
      <c r="P111" s="205">
        <v>8077.5529999999999</v>
      </c>
      <c r="Q111" s="206">
        <v>36755.81</v>
      </c>
      <c r="R111" s="207">
        <v>1915.241</v>
      </c>
    </row>
    <row r="112" spans="2:18" ht="15.75" x14ac:dyDescent="0.25">
      <c r="B112" s="201" t="s">
        <v>79</v>
      </c>
      <c r="C112" s="202">
        <v>13607.683000000001</v>
      </c>
      <c r="D112" s="203">
        <v>59966.205999999998</v>
      </c>
      <c r="E112" s="202">
        <v>3860.9740000000002</v>
      </c>
      <c r="F112" s="204" t="s">
        <v>128</v>
      </c>
      <c r="G112" s="205">
        <v>11419.351000000001</v>
      </c>
      <c r="H112" s="206">
        <v>52023.455000000002</v>
      </c>
      <c r="I112" s="207">
        <v>2854.9319999999998</v>
      </c>
      <c r="J112" s="83"/>
      <c r="K112" s="201" t="s">
        <v>126</v>
      </c>
      <c r="L112" s="202">
        <v>6100.759</v>
      </c>
      <c r="M112" s="203">
        <v>26897.445</v>
      </c>
      <c r="N112" s="202">
        <v>1456.078</v>
      </c>
      <c r="O112" s="204" t="s">
        <v>137</v>
      </c>
      <c r="P112" s="205">
        <v>7278.03</v>
      </c>
      <c r="Q112" s="206">
        <v>33114.642999999996</v>
      </c>
      <c r="R112" s="207">
        <v>2058.1849999999999</v>
      </c>
    </row>
    <row r="113" spans="2:18" ht="15.75" x14ac:dyDescent="0.25">
      <c r="B113" s="201" t="s">
        <v>128</v>
      </c>
      <c r="C113" s="202">
        <v>12254.244000000001</v>
      </c>
      <c r="D113" s="203">
        <v>54066.031999999999</v>
      </c>
      <c r="E113" s="202">
        <v>3441.0079999999998</v>
      </c>
      <c r="F113" s="204" t="s">
        <v>77</v>
      </c>
      <c r="G113" s="205">
        <v>10238.116</v>
      </c>
      <c r="H113" s="206">
        <v>46595.887000000002</v>
      </c>
      <c r="I113" s="207">
        <v>2842.93</v>
      </c>
      <c r="J113" s="83"/>
      <c r="K113" s="201" t="s">
        <v>137</v>
      </c>
      <c r="L113" s="202">
        <v>3989.9079999999999</v>
      </c>
      <c r="M113" s="203">
        <v>17665.016</v>
      </c>
      <c r="N113" s="202">
        <v>1173.5219999999999</v>
      </c>
      <c r="O113" s="204" t="s">
        <v>126</v>
      </c>
      <c r="P113" s="205">
        <v>5698.6509999999998</v>
      </c>
      <c r="Q113" s="206">
        <v>25945.69</v>
      </c>
      <c r="R113" s="207">
        <v>1261.165</v>
      </c>
    </row>
    <row r="114" spans="2:18" ht="15.75" x14ac:dyDescent="0.25">
      <c r="B114" s="201" t="s">
        <v>77</v>
      </c>
      <c r="C114" s="202">
        <v>11784.128000000001</v>
      </c>
      <c r="D114" s="203">
        <v>52139.201999999997</v>
      </c>
      <c r="E114" s="202">
        <v>3658.748</v>
      </c>
      <c r="F114" s="204" t="s">
        <v>146</v>
      </c>
      <c r="G114" s="205">
        <v>9516.1090000000004</v>
      </c>
      <c r="H114" s="206">
        <v>43317.074999999997</v>
      </c>
      <c r="I114" s="207">
        <v>2374.3150000000001</v>
      </c>
      <c r="J114" s="83"/>
      <c r="K114" s="201" t="s">
        <v>135</v>
      </c>
      <c r="L114" s="202">
        <v>3518.28</v>
      </c>
      <c r="M114" s="203">
        <v>15462.025</v>
      </c>
      <c r="N114" s="202">
        <v>843.06399999999996</v>
      </c>
      <c r="O114" s="204" t="s">
        <v>135</v>
      </c>
      <c r="P114" s="205">
        <v>5018.7849999999999</v>
      </c>
      <c r="Q114" s="206">
        <v>22937.101999999999</v>
      </c>
      <c r="R114" s="207">
        <v>1380.9670000000001</v>
      </c>
    </row>
    <row r="115" spans="2:18" ht="15.75" x14ac:dyDescent="0.25">
      <c r="B115" s="201" t="s">
        <v>146</v>
      </c>
      <c r="C115" s="202">
        <v>6229.808</v>
      </c>
      <c r="D115" s="203">
        <v>27422.558000000001</v>
      </c>
      <c r="E115" s="202">
        <v>1762.1030000000001</v>
      </c>
      <c r="F115" s="204" t="s">
        <v>192</v>
      </c>
      <c r="G115" s="205">
        <v>6923.5439999999999</v>
      </c>
      <c r="H115" s="206">
        <v>31534.851999999999</v>
      </c>
      <c r="I115" s="207">
        <v>1780.4559999999999</v>
      </c>
      <c r="J115" s="83"/>
      <c r="K115" s="201" t="s">
        <v>76</v>
      </c>
      <c r="L115" s="202">
        <v>2827.248</v>
      </c>
      <c r="M115" s="203">
        <v>12634.611000000001</v>
      </c>
      <c r="N115" s="202">
        <v>676.51199999999994</v>
      </c>
      <c r="O115" s="204" t="s">
        <v>76</v>
      </c>
      <c r="P115" s="205">
        <v>4764.2389999999996</v>
      </c>
      <c r="Q115" s="206">
        <v>21769.719000000001</v>
      </c>
      <c r="R115" s="207">
        <v>1587.075</v>
      </c>
    </row>
    <row r="116" spans="2:18" ht="15.75" x14ac:dyDescent="0.25">
      <c r="B116" s="201" t="s">
        <v>125</v>
      </c>
      <c r="C116" s="202">
        <v>5295.2860000000001</v>
      </c>
      <c r="D116" s="203">
        <v>23548.333999999999</v>
      </c>
      <c r="E116" s="202">
        <v>1637.52</v>
      </c>
      <c r="F116" s="204" t="s">
        <v>125</v>
      </c>
      <c r="G116" s="205">
        <v>5788.884</v>
      </c>
      <c r="H116" s="206">
        <v>26385.289000000001</v>
      </c>
      <c r="I116" s="207">
        <v>1408.171</v>
      </c>
      <c r="J116" s="83"/>
      <c r="K116" s="201" t="s">
        <v>128</v>
      </c>
      <c r="L116" s="202">
        <v>2582.0549999999998</v>
      </c>
      <c r="M116" s="203">
        <v>11514.549000000001</v>
      </c>
      <c r="N116" s="202">
        <v>752.904</v>
      </c>
      <c r="O116" s="204" t="s">
        <v>136</v>
      </c>
      <c r="P116" s="205">
        <v>2256.7249999999999</v>
      </c>
      <c r="Q116" s="206">
        <v>10388.165000000001</v>
      </c>
      <c r="R116" s="207">
        <v>661.31600000000003</v>
      </c>
    </row>
    <row r="117" spans="2:18" ht="15.75" x14ac:dyDescent="0.25">
      <c r="B117" s="201" t="s">
        <v>76</v>
      </c>
      <c r="C117" s="202">
        <v>5180.7879999999996</v>
      </c>
      <c r="D117" s="203">
        <v>22735.701000000001</v>
      </c>
      <c r="E117" s="202">
        <v>1598.4590000000001</v>
      </c>
      <c r="F117" s="204" t="s">
        <v>76</v>
      </c>
      <c r="G117" s="205">
        <v>5689.0429999999997</v>
      </c>
      <c r="H117" s="206">
        <v>25892.659</v>
      </c>
      <c r="I117" s="207">
        <v>1482.9690000000001</v>
      </c>
      <c r="J117" s="83"/>
      <c r="K117" s="201" t="s">
        <v>125</v>
      </c>
      <c r="L117" s="202">
        <v>2079.7170000000001</v>
      </c>
      <c r="M117" s="203">
        <v>9177.5810000000001</v>
      </c>
      <c r="N117" s="202">
        <v>537.01499999999999</v>
      </c>
      <c r="O117" s="204" t="s">
        <v>128</v>
      </c>
      <c r="P117" s="205">
        <v>1641.068</v>
      </c>
      <c r="Q117" s="206">
        <v>7473.4709999999995</v>
      </c>
      <c r="R117" s="207">
        <v>405.03800000000001</v>
      </c>
    </row>
    <row r="118" spans="2:18" ht="15.75" x14ac:dyDescent="0.25">
      <c r="B118" s="201" t="s">
        <v>136</v>
      </c>
      <c r="C118" s="202">
        <v>4544.8580000000002</v>
      </c>
      <c r="D118" s="203">
        <v>20038.473000000002</v>
      </c>
      <c r="E118" s="202">
        <v>1039.1510000000001</v>
      </c>
      <c r="F118" s="204" t="s">
        <v>177</v>
      </c>
      <c r="G118" s="205">
        <v>5304.1049999999996</v>
      </c>
      <c r="H118" s="206">
        <v>24108.672999999999</v>
      </c>
      <c r="I118" s="207">
        <v>1547.925</v>
      </c>
      <c r="J118" s="83"/>
      <c r="K118" s="201" t="s">
        <v>130</v>
      </c>
      <c r="L118" s="202">
        <v>1764.154</v>
      </c>
      <c r="M118" s="203">
        <v>7829.3010000000004</v>
      </c>
      <c r="N118" s="202">
        <v>346.86500000000001</v>
      </c>
      <c r="O118" s="204" t="s">
        <v>127</v>
      </c>
      <c r="P118" s="205">
        <v>1309.4880000000001</v>
      </c>
      <c r="Q118" s="206">
        <v>5988.9650000000001</v>
      </c>
      <c r="R118" s="207">
        <v>297.87200000000001</v>
      </c>
    </row>
    <row r="119" spans="2:18" ht="15.75" x14ac:dyDescent="0.25">
      <c r="B119" s="201" t="s">
        <v>184</v>
      </c>
      <c r="C119" s="202">
        <v>3886.8130000000001</v>
      </c>
      <c r="D119" s="203">
        <v>17253.469000000001</v>
      </c>
      <c r="E119" s="202">
        <v>996.04499999999996</v>
      </c>
      <c r="F119" s="204" t="s">
        <v>136</v>
      </c>
      <c r="G119" s="205">
        <v>4600.3969999999999</v>
      </c>
      <c r="H119" s="206">
        <v>20943.038</v>
      </c>
      <c r="I119" s="207">
        <v>1042.875</v>
      </c>
      <c r="J119" s="83"/>
      <c r="K119" s="201" t="s">
        <v>127</v>
      </c>
      <c r="L119" s="202">
        <v>1220.375</v>
      </c>
      <c r="M119" s="203">
        <v>5429.92</v>
      </c>
      <c r="N119" s="202">
        <v>356.19600000000003</v>
      </c>
      <c r="O119" s="204" t="s">
        <v>130</v>
      </c>
      <c r="P119" s="205">
        <v>1195.396</v>
      </c>
      <c r="Q119" s="206">
        <v>5461.4530000000004</v>
      </c>
      <c r="R119" s="207">
        <v>273.90499999999997</v>
      </c>
    </row>
    <row r="120" spans="2:18" ht="15.75" x14ac:dyDescent="0.25">
      <c r="B120" s="201" t="s">
        <v>133</v>
      </c>
      <c r="C120" s="202">
        <v>3487.24</v>
      </c>
      <c r="D120" s="203">
        <v>15406.23</v>
      </c>
      <c r="E120" s="202">
        <v>888.74</v>
      </c>
      <c r="F120" s="204" t="s">
        <v>133</v>
      </c>
      <c r="G120" s="205">
        <v>4170.2150000000001</v>
      </c>
      <c r="H120" s="206">
        <v>19005.813999999998</v>
      </c>
      <c r="I120" s="207">
        <v>948.63</v>
      </c>
      <c r="J120" s="83"/>
      <c r="K120" s="201" t="s">
        <v>180</v>
      </c>
      <c r="L120" s="202">
        <v>231.28800000000001</v>
      </c>
      <c r="M120" s="203">
        <v>1022.39</v>
      </c>
      <c r="N120" s="202">
        <v>45.143000000000001</v>
      </c>
      <c r="O120" s="204" t="s">
        <v>144</v>
      </c>
      <c r="P120" s="205">
        <v>1168.164</v>
      </c>
      <c r="Q120" s="206">
        <v>5336.473</v>
      </c>
      <c r="R120" s="207">
        <v>292.15600000000001</v>
      </c>
    </row>
    <row r="121" spans="2:18" ht="15.75" x14ac:dyDescent="0.25">
      <c r="B121" s="201" t="s">
        <v>132</v>
      </c>
      <c r="C121" s="202">
        <v>3014.7539999999999</v>
      </c>
      <c r="D121" s="203">
        <v>13227.766</v>
      </c>
      <c r="E121" s="202">
        <v>706.86</v>
      </c>
      <c r="F121" s="204" t="s">
        <v>184</v>
      </c>
      <c r="G121" s="205">
        <v>2843.2950000000001</v>
      </c>
      <c r="H121" s="206">
        <v>12961.804</v>
      </c>
      <c r="I121" s="207">
        <v>690.02499999999998</v>
      </c>
      <c r="J121" s="83"/>
      <c r="K121" s="201" t="s">
        <v>129</v>
      </c>
      <c r="L121" s="202">
        <v>194.393</v>
      </c>
      <c r="M121" s="203">
        <v>869.61300000000006</v>
      </c>
      <c r="N121" s="202">
        <v>67.91</v>
      </c>
      <c r="O121" s="204" t="s">
        <v>129</v>
      </c>
      <c r="P121" s="205">
        <v>1054.5920000000001</v>
      </c>
      <c r="Q121" s="206">
        <v>4817.1660000000002</v>
      </c>
      <c r="R121" s="207">
        <v>340.45299999999997</v>
      </c>
    </row>
    <row r="122" spans="2:18" ht="15.75" x14ac:dyDescent="0.25">
      <c r="B122" s="201" t="s">
        <v>263</v>
      </c>
      <c r="C122" s="202">
        <v>2800.1320000000001</v>
      </c>
      <c r="D122" s="203">
        <v>11996.298000000001</v>
      </c>
      <c r="E122" s="202">
        <v>823.37</v>
      </c>
      <c r="F122" s="204" t="s">
        <v>132</v>
      </c>
      <c r="G122" s="205">
        <v>2650.125</v>
      </c>
      <c r="H122" s="206">
        <v>12102.021000000001</v>
      </c>
      <c r="I122" s="207">
        <v>522.24</v>
      </c>
      <c r="J122" s="83"/>
      <c r="K122" s="201" t="s">
        <v>79</v>
      </c>
      <c r="L122" s="202">
        <v>170.96299999999999</v>
      </c>
      <c r="M122" s="203">
        <v>748.56600000000003</v>
      </c>
      <c r="N122" s="202">
        <v>36.94</v>
      </c>
      <c r="O122" s="204" t="s">
        <v>79</v>
      </c>
      <c r="P122" s="205">
        <v>320.68900000000002</v>
      </c>
      <c r="Q122" s="206">
        <v>1461.6179999999999</v>
      </c>
      <c r="R122" s="207">
        <v>118.84399999999999</v>
      </c>
    </row>
    <row r="123" spans="2:18" ht="16.5" thickBot="1" x14ac:dyDescent="0.3">
      <c r="B123" s="208" t="s">
        <v>131</v>
      </c>
      <c r="C123" s="209">
        <v>2413.42</v>
      </c>
      <c r="D123" s="210">
        <v>10369.674999999999</v>
      </c>
      <c r="E123" s="209">
        <v>669.91700000000003</v>
      </c>
      <c r="F123" s="211" t="s">
        <v>180</v>
      </c>
      <c r="G123" s="212">
        <v>2253.6570000000002</v>
      </c>
      <c r="H123" s="213">
        <v>10283.924000000001</v>
      </c>
      <c r="I123" s="214">
        <v>591.98299999999995</v>
      </c>
      <c r="J123" s="83"/>
      <c r="K123" s="208" t="s">
        <v>144</v>
      </c>
      <c r="L123" s="209">
        <v>169.45099999999999</v>
      </c>
      <c r="M123" s="210">
        <v>742.75699999999995</v>
      </c>
      <c r="N123" s="209">
        <v>42.674999999999997</v>
      </c>
      <c r="O123" s="211" t="s">
        <v>284</v>
      </c>
      <c r="P123" s="212">
        <v>281.85500000000002</v>
      </c>
      <c r="Q123" s="213">
        <v>1297.44</v>
      </c>
      <c r="R123" s="214">
        <v>48.996000000000002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207</v>
      </c>
      <c r="C128" s="78"/>
      <c r="D128" s="78"/>
      <c r="E128" s="78"/>
      <c r="F128" s="78"/>
      <c r="G128" s="78"/>
      <c r="H128" s="78"/>
      <c r="I128" s="79"/>
      <c r="J128" s="79"/>
      <c r="K128" s="78" t="s">
        <v>208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200</v>
      </c>
      <c r="C129" s="78"/>
      <c r="D129" s="78"/>
      <c r="E129" s="78"/>
      <c r="F129" s="83"/>
      <c r="G129" s="83"/>
      <c r="H129" s="83"/>
      <c r="I129" s="83"/>
      <c r="J129" s="83"/>
      <c r="K129" s="219" t="s">
        <v>200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307</v>
      </c>
      <c r="C131" s="216"/>
      <c r="D131" s="217"/>
      <c r="E131" s="218"/>
      <c r="F131" s="215" t="s">
        <v>308</v>
      </c>
      <c r="G131" s="216"/>
      <c r="H131" s="217"/>
      <c r="I131" s="218"/>
      <c r="J131" s="83"/>
      <c r="K131" s="215" t="s">
        <v>307</v>
      </c>
      <c r="L131" s="216"/>
      <c r="M131" s="217"/>
      <c r="N131" s="218"/>
      <c r="O131" s="215" t="s">
        <v>308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691351.26</v>
      </c>
      <c r="D133" s="189">
        <v>3049447.4440000001</v>
      </c>
      <c r="E133" s="190">
        <v>223329.74</v>
      </c>
      <c r="F133" s="191" t="s">
        <v>114</v>
      </c>
      <c r="G133" s="192">
        <v>755973.022</v>
      </c>
      <c r="H133" s="193">
        <v>3443192.3679999998</v>
      </c>
      <c r="I133" s="190">
        <v>239453.05</v>
      </c>
      <c r="J133" s="83"/>
      <c r="K133" s="187" t="s">
        <v>114</v>
      </c>
      <c r="L133" s="188">
        <v>314114.054</v>
      </c>
      <c r="M133" s="189">
        <v>1383464.0260000001</v>
      </c>
      <c r="N133" s="190">
        <v>85090.116999999998</v>
      </c>
      <c r="O133" s="191" t="s">
        <v>114</v>
      </c>
      <c r="P133" s="192">
        <v>344594.64199999999</v>
      </c>
      <c r="Q133" s="193">
        <v>1569633.298</v>
      </c>
      <c r="R133" s="190">
        <v>89009.320999999996</v>
      </c>
    </row>
    <row r="134" spans="2:31" ht="15.75" x14ac:dyDescent="0.25">
      <c r="B134" s="194" t="s">
        <v>77</v>
      </c>
      <c r="C134" s="195">
        <v>78901.591</v>
      </c>
      <c r="D134" s="196">
        <v>347784.02500000002</v>
      </c>
      <c r="E134" s="195">
        <v>32887.851000000002</v>
      </c>
      <c r="F134" s="197" t="s">
        <v>77</v>
      </c>
      <c r="G134" s="198">
        <v>80325.910999999993</v>
      </c>
      <c r="H134" s="199">
        <v>365855.57299999997</v>
      </c>
      <c r="I134" s="200">
        <v>32725.589</v>
      </c>
      <c r="J134" s="83"/>
      <c r="K134" s="194" t="s">
        <v>77</v>
      </c>
      <c r="L134" s="195">
        <v>124877.442</v>
      </c>
      <c r="M134" s="196">
        <v>550371.07700000005</v>
      </c>
      <c r="N134" s="195">
        <v>40470.123</v>
      </c>
      <c r="O134" s="197" t="s">
        <v>77</v>
      </c>
      <c r="P134" s="198">
        <v>132306.94899999999</v>
      </c>
      <c r="Q134" s="199">
        <v>602574.45900000003</v>
      </c>
      <c r="R134" s="200">
        <v>40599.008000000002</v>
      </c>
    </row>
    <row r="135" spans="2:31" ht="15.75" x14ac:dyDescent="0.25">
      <c r="B135" s="201" t="s">
        <v>129</v>
      </c>
      <c r="C135" s="202">
        <v>77100.736000000004</v>
      </c>
      <c r="D135" s="203">
        <v>339895.614</v>
      </c>
      <c r="E135" s="202">
        <v>23707.244999999999</v>
      </c>
      <c r="F135" s="204" t="s">
        <v>129</v>
      </c>
      <c r="G135" s="205">
        <v>77680.036999999997</v>
      </c>
      <c r="H135" s="206">
        <v>353779.55200000003</v>
      </c>
      <c r="I135" s="207">
        <v>23390.743999999999</v>
      </c>
      <c r="J135" s="83"/>
      <c r="K135" s="201" t="s">
        <v>125</v>
      </c>
      <c r="L135" s="202">
        <v>36492.093000000001</v>
      </c>
      <c r="M135" s="203">
        <v>160886.61900000001</v>
      </c>
      <c r="N135" s="202">
        <v>5722.9359999999997</v>
      </c>
      <c r="O135" s="204" t="s">
        <v>125</v>
      </c>
      <c r="P135" s="205">
        <v>43742.154000000002</v>
      </c>
      <c r="Q135" s="206">
        <v>199278.14499999999</v>
      </c>
      <c r="R135" s="207">
        <v>6981.4089999999997</v>
      </c>
    </row>
    <row r="136" spans="2:31" ht="15.75" x14ac:dyDescent="0.25">
      <c r="B136" s="201" t="s">
        <v>192</v>
      </c>
      <c r="C136" s="202">
        <v>72838.957999999999</v>
      </c>
      <c r="D136" s="203">
        <v>322151.598</v>
      </c>
      <c r="E136" s="202">
        <v>20382.96</v>
      </c>
      <c r="F136" s="204" t="s">
        <v>192</v>
      </c>
      <c r="G136" s="205">
        <v>76364.112999999998</v>
      </c>
      <c r="H136" s="206">
        <v>348124.35800000001</v>
      </c>
      <c r="I136" s="207">
        <v>20728.463</v>
      </c>
      <c r="J136" s="83"/>
      <c r="K136" s="201" t="s">
        <v>266</v>
      </c>
      <c r="L136" s="202">
        <v>31120.636999999999</v>
      </c>
      <c r="M136" s="203">
        <v>136438.91200000001</v>
      </c>
      <c r="N136" s="202">
        <v>8445.5380000000005</v>
      </c>
      <c r="O136" s="204" t="s">
        <v>266</v>
      </c>
      <c r="P136" s="205">
        <v>33491.724999999999</v>
      </c>
      <c r="Q136" s="206">
        <v>152505.342</v>
      </c>
      <c r="R136" s="207">
        <v>8897.1830000000009</v>
      </c>
    </row>
    <row r="137" spans="2:31" ht="15.75" x14ac:dyDescent="0.25">
      <c r="B137" s="201" t="s">
        <v>125</v>
      </c>
      <c r="C137" s="202">
        <v>52080.37</v>
      </c>
      <c r="D137" s="203">
        <v>230160.916</v>
      </c>
      <c r="E137" s="202">
        <v>15962.046</v>
      </c>
      <c r="F137" s="204" t="s">
        <v>125</v>
      </c>
      <c r="G137" s="205">
        <v>66655.960000000006</v>
      </c>
      <c r="H137" s="206">
        <v>303433.95</v>
      </c>
      <c r="I137" s="207">
        <v>20051.572</v>
      </c>
      <c r="J137" s="83"/>
      <c r="K137" s="201" t="s">
        <v>129</v>
      </c>
      <c r="L137" s="202">
        <v>23057.297999999999</v>
      </c>
      <c r="M137" s="203">
        <v>101729.89</v>
      </c>
      <c r="N137" s="202">
        <v>6249.1469999999999</v>
      </c>
      <c r="O137" s="204" t="s">
        <v>129</v>
      </c>
      <c r="P137" s="205">
        <v>23419.832999999999</v>
      </c>
      <c r="Q137" s="206">
        <v>106694.572</v>
      </c>
      <c r="R137" s="207">
        <v>6427.2560000000003</v>
      </c>
    </row>
    <row r="138" spans="2:31" ht="15.75" x14ac:dyDescent="0.25">
      <c r="B138" s="201" t="s">
        <v>136</v>
      </c>
      <c r="C138" s="202">
        <v>43684.33</v>
      </c>
      <c r="D138" s="203">
        <v>192779.44</v>
      </c>
      <c r="E138" s="202">
        <v>14075.788</v>
      </c>
      <c r="F138" s="204" t="s">
        <v>136</v>
      </c>
      <c r="G138" s="205">
        <v>53760.521000000001</v>
      </c>
      <c r="H138" s="206">
        <v>244761.33300000001</v>
      </c>
      <c r="I138" s="207">
        <v>15234.321</v>
      </c>
      <c r="J138" s="83"/>
      <c r="K138" s="201" t="s">
        <v>76</v>
      </c>
      <c r="L138" s="202">
        <v>19178.932000000001</v>
      </c>
      <c r="M138" s="203">
        <v>84543.857000000004</v>
      </c>
      <c r="N138" s="202">
        <v>4492.5810000000001</v>
      </c>
      <c r="O138" s="204" t="s">
        <v>76</v>
      </c>
      <c r="P138" s="205">
        <v>21211.867999999999</v>
      </c>
      <c r="Q138" s="206">
        <v>96599.361999999994</v>
      </c>
      <c r="R138" s="207">
        <v>4930.12</v>
      </c>
    </row>
    <row r="139" spans="2:31" ht="15.75" x14ac:dyDescent="0.25">
      <c r="B139" s="201" t="s">
        <v>79</v>
      </c>
      <c r="C139" s="202">
        <v>40744.627</v>
      </c>
      <c r="D139" s="203">
        <v>179528.09099999999</v>
      </c>
      <c r="E139" s="202">
        <v>12694.184999999999</v>
      </c>
      <c r="F139" s="204" t="s">
        <v>79</v>
      </c>
      <c r="G139" s="205">
        <v>43196.506999999998</v>
      </c>
      <c r="H139" s="206">
        <v>196764.92300000001</v>
      </c>
      <c r="I139" s="207">
        <v>13343.07</v>
      </c>
      <c r="J139" s="83"/>
      <c r="K139" s="201" t="s">
        <v>135</v>
      </c>
      <c r="L139" s="202">
        <v>18115.760999999999</v>
      </c>
      <c r="M139" s="203">
        <v>79790.555999999997</v>
      </c>
      <c r="N139" s="202">
        <v>5559.6779999999999</v>
      </c>
      <c r="O139" s="204" t="s">
        <v>135</v>
      </c>
      <c r="P139" s="205">
        <v>20336.824000000001</v>
      </c>
      <c r="Q139" s="206">
        <v>92652.911999999997</v>
      </c>
      <c r="R139" s="207">
        <v>6225.683</v>
      </c>
    </row>
    <row r="140" spans="2:31" ht="15.75" x14ac:dyDescent="0.25">
      <c r="B140" s="201" t="s">
        <v>138</v>
      </c>
      <c r="C140" s="202">
        <v>33918.055999999997</v>
      </c>
      <c r="D140" s="203">
        <v>149549.375</v>
      </c>
      <c r="E140" s="202">
        <v>13185.28</v>
      </c>
      <c r="F140" s="204" t="s">
        <v>138</v>
      </c>
      <c r="G140" s="205">
        <v>41233.902000000002</v>
      </c>
      <c r="H140" s="206">
        <v>187836.04800000001</v>
      </c>
      <c r="I140" s="207">
        <v>16161.308000000001</v>
      </c>
      <c r="J140" s="83"/>
      <c r="K140" s="201" t="s">
        <v>136</v>
      </c>
      <c r="L140" s="202">
        <v>9452.9619999999995</v>
      </c>
      <c r="M140" s="203">
        <v>41495.741000000002</v>
      </c>
      <c r="N140" s="202">
        <v>2356.502</v>
      </c>
      <c r="O140" s="204" t="s">
        <v>127</v>
      </c>
      <c r="P140" s="205">
        <v>9425.1119999999992</v>
      </c>
      <c r="Q140" s="206">
        <v>42925.205000000002</v>
      </c>
      <c r="R140" s="207">
        <v>1217.163</v>
      </c>
    </row>
    <row r="141" spans="2:31" ht="15.75" x14ac:dyDescent="0.25">
      <c r="B141" s="201" t="s">
        <v>132</v>
      </c>
      <c r="C141" s="202">
        <v>31378.428</v>
      </c>
      <c r="D141" s="203">
        <v>138237.46100000001</v>
      </c>
      <c r="E141" s="202">
        <v>9760.8510000000006</v>
      </c>
      <c r="F141" s="204" t="s">
        <v>132</v>
      </c>
      <c r="G141" s="205">
        <v>27538.769</v>
      </c>
      <c r="H141" s="206">
        <v>125104.61</v>
      </c>
      <c r="I141" s="207">
        <v>8811.0390000000007</v>
      </c>
      <c r="J141" s="83"/>
      <c r="K141" s="201" t="s">
        <v>127</v>
      </c>
      <c r="L141" s="202">
        <v>8914.9779999999992</v>
      </c>
      <c r="M141" s="203">
        <v>39195.146999999997</v>
      </c>
      <c r="N141" s="202">
        <v>1368.912</v>
      </c>
      <c r="O141" s="204" t="s">
        <v>183</v>
      </c>
      <c r="P141" s="205">
        <v>8849.0570000000007</v>
      </c>
      <c r="Q141" s="206">
        <v>40306.17</v>
      </c>
      <c r="R141" s="207">
        <v>1226.434</v>
      </c>
      <c r="AE141" s="54">
        <v>0</v>
      </c>
    </row>
    <row r="142" spans="2:31" ht="15.75" x14ac:dyDescent="0.25">
      <c r="B142" s="201" t="s">
        <v>133</v>
      </c>
      <c r="C142" s="202">
        <v>24010.11</v>
      </c>
      <c r="D142" s="203">
        <v>105786.58199999999</v>
      </c>
      <c r="E142" s="202">
        <v>7717.826</v>
      </c>
      <c r="F142" s="204" t="s">
        <v>133</v>
      </c>
      <c r="G142" s="205">
        <v>25047.379000000001</v>
      </c>
      <c r="H142" s="206">
        <v>114091.09</v>
      </c>
      <c r="I142" s="207">
        <v>7514.1450000000004</v>
      </c>
      <c r="J142" s="83"/>
      <c r="K142" s="201" t="s">
        <v>128</v>
      </c>
      <c r="L142" s="202">
        <v>8487.4490000000005</v>
      </c>
      <c r="M142" s="203">
        <v>37397.506999999998</v>
      </c>
      <c r="N142" s="202">
        <v>1605.684</v>
      </c>
      <c r="O142" s="204" t="s">
        <v>128</v>
      </c>
      <c r="P142" s="205">
        <v>8771.5570000000007</v>
      </c>
      <c r="Q142" s="206">
        <v>39978.949999999997</v>
      </c>
      <c r="R142" s="207">
        <v>1534.076</v>
      </c>
    </row>
    <row r="143" spans="2:31" ht="15.75" x14ac:dyDescent="0.25">
      <c r="B143" s="201" t="s">
        <v>128</v>
      </c>
      <c r="C143" s="202">
        <v>20288.3</v>
      </c>
      <c r="D143" s="203">
        <v>89532.653999999995</v>
      </c>
      <c r="E143" s="202">
        <v>6744.893</v>
      </c>
      <c r="F143" s="204" t="s">
        <v>128</v>
      </c>
      <c r="G143" s="205">
        <v>23547.197</v>
      </c>
      <c r="H143" s="206">
        <v>107259.75599999999</v>
      </c>
      <c r="I143" s="207">
        <v>7677.2780000000002</v>
      </c>
      <c r="J143" s="83"/>
      <c r="K143" s="201" t="s">
        <v>155</v>
      </c>
      <c r="L143" s="202">
        <v>6831.83</v>
      </c>
      <c r="M143" s="203">
        <v>30080.44</v>
      </c>
      <c r="N143" s="202">
        <v>1219.6590000000001</v>
      </c>
      <c r="O143" s="204" t="s">
        <v>155</v>
      </c>
      <c r="P143" s="205">
        <v>8199.1440000000002</v>
      </c>
      <c r="Q143" s="206">
        <v>37347.455000000002</v>
      </c>
      <c r="R143" s="207">
        <v>1409.175</v>
      </c>
    </row>
    <row r="144" spans="2:31" ht="15.75" x14ac:dyDescent="0.25">
      <c r="B144" s="201" t="s">
        <v>127</v>
      </c>
      <c r="C144" s="202">
        <v>19168.457999999999</v>
      </c>
      <c r="D144" s="203">
        <v>84206.152000000002</v>
      </c>
      <c r="E144" s="202">
        <v>5925.0780000000004</v>
      </c>
      <c r="F144" s="204" t="s">
        <v>127</v>
      </c>
      <c r="G144" s="205">
        <v>19444.670999999998</v>
      </c>
      <c r="H144" s="206">
        <v>88584.146999999997</v>
      </c>
      <c r="I144" s="207">
        <v>5806.0680000000002</v>
      </c>
      <c r="J144" s="83"/>
      <c r="K144" s="201" t="s">
        <v>183</v>
      </c>
      <c r="L144" s="202">
        <v>6613.5010000000002</v>
      </c>
      <c r="M144" s="203">
        <v>29316.081999999999</v>
      </c>
      <c r="N144" s="202">
        <v>901.87900000000002</v>
      </c>
      <c r="O144" s="204" t="s">
        <v>136</v>
      </c>
      <c r="P144" s="205">
        <v>5937.8</v>
      </c>
      <c r="Q144" s="206">
        <v>27097.246999999999</v>
      </c>
      <c r="R144" s="207">
        <v>1381.9190000000001</v>
      </c>
    </row>
    <row r="145" spans="2:18" ht="15.75" x14ac:dyDescent="0.25">
      <c r="B145" s="201" t="s">
        <v>135</v>
      </c>
      <c r="C145" s="202">
        <v>15054.306</v>
      </c>
      <c r="D145" s="203">
        <v>66362.911999999997</v>
      </c>
      <c r="E145" s="202">
        <v>3628.0120000000002</v>
      </c>
      <c r="F145" s="204" t="s">
        <v>131</v>
      </c>
      <c r="G145" s="205">
        <v>17484.355</v>
      </c>
      <c r="H145" s="206">
        <v>79678.630999999994</v>
      </c>
      <c r="I145" s="207">
        <v>5049.2020000000002</v>
      </c>
      <c r="J145" s="83"/>
      <c r="K145" s="201" t="s">
        <v>133</v>
      </c>
      <c r="L145" s="202">
        <v>3366.9369999999999</v>
      </c>
      <c r="M145" s="203">
        <v>14736.201999999999</v>
      </c>
      <c r="N145" s="202">
        <v>588.928</v>
      </c>
      <c r="O145" s="204" t="s">
        <v>126</v>
      </c>
      <c r="P145" s="205">
        <v>5831.9570000000003</v>
      </c>
      <c r="Q145" s="206">
        <v>26613.72</v>
      </c>
      <c r="R145" s="207">
        <v>1376.6010000000001</v>
      </c>
    </row>
    <row r="146" spans="2:18" ht="15.75" x14ac:dyDescent="0.25">
      <c r="B146" s="201" t="s">
        <v>266</v>
      </c>
      <c r="C146" s="202">
        <v>13491.51</v>
      </c>
      <c r="D146" s="203">
        <v>59983.834999999999</v>
      </c>
      <c r="E146" s="202">
        <v>4259.308</v>
      </c>
      <c r="F146" s="204" t="s">
        <v>135</v>
      </c>
      <c r="G146" s="205">
        <v>17430.527999999998</v>
      </c>
      <c r="H146" s="206">
        <v>79422.183000000005</v>
      </c>
      <c r="I146" s="207">
        <v>4018.0819999999999</v>
      </c>
      <c r="J146" s="83"/>
      <c r="K146" s="201" t="s">
        <v>131</v>
      </c>
      <c r="L146" s="202">
        <v>2929.4540000000002</v>
      </c>
      <c r="M146" s="203">
        <v>12859.194</v>
      </c>
      <c r="N146" s="202">
        <v>2039.7729999999999</v>
      </c>
      <c r="O146" s="204" t="s">
        <v>173</v>
      </c>
      <c r="P146" s="205">
        <v>3913.5569999999998</v>
      </c>
      <c r="Q146" s="206">
        <v>17808.904999999999</v>
      </c>
      <c r="R146" s="207">
        <v>1207.9010000000001</v>
      </c>
    </row>
    <row r="147" spans="2:18" ht="15.75" x14ac:dyDescent="0.25">
      <c r="B147" s="201" t="s">
        <v>184</v>
      </c>
      <c r="C147" s="202">
        <v>13095.329</v>
      </c>
      <c r="D147" s="203">
        <v>57563.222000000002</v>
      </c>
      <c r="E147" s="202">
        <v>3631.7829999999999</v>
      </c>
      <c r="F147" s="204" t="s">
        <v>266</v>
      </c>
      <c r="G147" s="205">
        <v>15860.578</v>
      </c>
      <c r="H147" s="206">
        <v>72406.498000000007</v>
      </c>
      <c r="I147" s="207">
        <v>5503.9459999999999</v>
      </c>
      <c r="J147" s="83"/>
      <c r="K147" s="201" t="s">
        <v>79</v>
      </c>
      <c r="L147" s="202">
        <v>2249.38</v>
      </c>
      <c r="M147" s="203">
        <v>9934.6640000000007</v>
      </c>
      <c r="N147" s="202">
        <v>685.27099999999996</v>
      </c>
      <c r="O147" s="204" t="s">
        <v>131</v>
      </c>
      <c r="P147" s="205">
        <v>3335.2860000000001</v>
      </c>
      <c r="Q147" s="206">
        <v>15169.268</v>
      </c>
      <c r="R147" s="207">
        <v>971.46400000000006</v>
      </c>
    </row>
    <row r="148" spans="2:18" ht="15.75" x14ac:dyDescent="0.25">
      <c r="B148" s="201" t="s">
        <v>134</v>
      </c>
      <c r="C148" s="202">
        <v>12896.433000000001</v>
      </c>
      <c r="D148" s="203">
        <v>56951.896999999997</v>
      </c>
      <c r="E148" s="202">
        <v>4534.134</v>
      </c>
      <c r="F148" s="204" t="s">
        <v>146</v>
      </c>
      <c r="G148" s="205">
        <v>15609.529</v>
      </c>
      <c r="H148" s="206">
        <v>71086.475999999995</v>
      </c>
      <c r="I148" s="207">
        <v>4699.8</v>
      </c>
      <c r="J148" s="83"/>
      <c r="K148" s="201" t="s">
        <v>173</v>
      </c>
      <c r="L148" s="202">
        <v>1949.6980000000001</v>
      </c>
      <c r="M148" s="203">
        <v>8604.8670000000002</v>
      </c>
      <c r="N148" s="202">
        <v>588.70299999999997</v>
      </c>
      <c r="O148" s="204" t="s">
        <v>144</v>
      </c>
      <c r="P148" s="205">
        <v>3319.2629999999999</v>
      </c>
      <c r="Q148" s="206">
        <v>15127.852000000001</v>
      </c>
      <c r="R148" s="207">
        <v>2146.7710000000002</v>
      </c>
    </row>
    <row r="149" spans="2:18" ht="16.5" thickBot="1" x14ac:dyDescent="0.3">
      <c r="B149" s="208" t="s">
        <v>146</v>
      </c>
      <c r="C149" s="209">
        <v>11891.352999999999</v>
      </c>
      <c r="D149" s="210">
        <v>52540.78</v>
      </c>
      <c r="E149" s="209">
        <v>3495.1239999999998</v>
      </c>
      <c r="F149" s="211" t="s">
        <v>134</v>
      </c>
      <c r="G149" s="212">
        <v>14823.517</v>
      </c>
      <c r="H149" s="213">
        <v>67565.895000000004</v>
      </c>
      <c r="I149" s="214">
        <v>4722.6890000000003</v>
      </c>
      <c r="J149" s="83"/>
      <c r="K149" s="208" t="s">
        <v>146</v>
      </c>
      <c r="L149" s="209">
        <v>1825.664</v>
      </c>
      <c r="M149" s="210">
        <v>8017.95</v>
      </c>
      <c r="N149" s="209">
        <v>608.452</v>
      </c>
      <c r="O149" s="211" t="s">
        <v>133</v>
      </c>
      <c r="P149" s="212">
        <v>3094.3809999999999</v>
      </c>
      <c r="Q149" s="213">
        <v>14073.898999999999</v>
      </c>
      <c r="R149" s="214">
        <v>482.83499999999998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L34" sqref="L34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317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16" t="s">
        <v>0</v>
      </c>
      <c r="D5" s="619" t="s">
        <v>40</v>
      </c>
      <c r="E5" s="387" t="s">
        <v>1</v>
      </c>
      <c r="F5" s="3"/>
      <c r="G5" s="388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17"/>
      <c r="D6" s="617"/>
      <c r="E6" s="389"/>
      <c r="F6" s="390"/>
      <c r="G6" s="391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617"/>
      <c r="D7" s="617"/>
      <c r="E7" s="394" t="s">
        <v>26</v>
      </c>
      <c r="F7" s="395"/>
      <c r="G7" s="419" t="s">
        <v>267</v>
      </c>
      <c r="H7" s="11" t="s">
        <v>26</v>
      </c>
      <c r="I7" s="348"/>
      <c r="J7" s="420" t="s">
        <v>267</v>
      </c>
      <c r="K7" s="11" t="s">
        <v>26</v>
      </c>
      <c r="L7" s="348"/>
      <c r="M7" s="421" t="s">
        <v>267</v>
      </c>
      <c r="N7" s="11" t="s">
        <v>26</v>
      </c>
      <c r="O7" s="348"/>
      <c r="P7" s="420" t="s">
        <v>267</v>
      </c>
      <c r="Q7" s="11" t="s">
        <v>26</v>
      </c>
      <c r="R7" s="348"/>
      <c r="S7" s="421" t="s">
        <v>267</v>
      </c>
    </row>
    <row r="8" spans="3:19" ht="30" customHeight="1" thickBot="1" x14ac:dyDescent="0.25">
      <c r="C8" s="618"/>
      <c r="D8" s="618"/>
      <c r="E8" s="396" t="s">
        <v>318</v>
      </c>
      <c r="F8" s="397">
        <v>44542</v>
      </c>
      <c r="G8" s="398" t="s">
        <v>14</v>
      </c>
      <c r="H8" s="378" t="s">
        <v>318</v>
      </c>
      <c r="I8" s="378">
        <v>44542</v>
      </c>
      <c r="J8" s="317" t="s">
        <v>14</v>
      </c>
      <c r="K8" s="385" t="s">
        <v>318</v>
      </c>
      <c r="L8" s="378">
        <v>44542</v>
      </c>
      <c r="M8" s="281" t="s">
        <v>14</v>
      </c>
      <c r="N8" s="385" t="s">
        <v>318</v>
      </c>
      <c r="O8" s="378">
        <v>44542</v>
      </c>
      <c r="P8" s="317" t="s">
        <v>14</v>
      </c>
      <c r="Q8" s="385" t="s">
        <v>318</v>
      </c>
      <c r="R8" s="378">
        <v>44542</v>
      </c>
      <c r="S8" s="281" t="s">
        <v>14</v>
      </c>
    </row>
    <row r="9" spans="3:19" ht="24" customHeight="1" x14ac:dyDescent="0.2">
      <c r="C9" s="624" t="s">
        <v>38</v>
      </c>
      <c r="D9" s="343" t="s">
        <v>253</v>
      </c>
      <c r="E9" s="399">
        <v>2605.6179999999999</v>
      </c>
      <c r="F9" s="400">
        <v>2632.5940000000001</v>
      </c>
      <c r="G9" s="401">
        <v>-1.0246927555103489</v>
      </c>
      <c r="H9" s="226">
        <v>2597.4110000000001</v>
      </c>
      <c r="I9" s="231">
        <v>2637.0230000000001</v>
      </c>
      <c r="J9" s="318">
        <v>-1.5021484454250145</v>
      </c>
      <c r="K9" s="226">
        <v>2871.24</v>
      </c>
      <c r="L9" s="231">
        <v>2805.4169999999999</v>
      </c>
      <c r="M9" s="294">
        <v>2.3462822104521313</v>
      </c>
      <c r="N9" s="226">
        <v>2671.1990000000001</v>
      </c>
      <c r="O9" s="231">
        <v>2673.268</v>
      </c>
      <c r="P9" s="318">
        <v>-7.7395906433622069E-2</v>
      </c>
      <c r="Q9" s="226">
        <v>2497.7269999999999</v>
      </c>
      <c r="R9" s="231">
        <v>2481.3670000000002</v>
      </c>
      <c r="S9" s="294">
        <v>0.65931399909806454</v>
      </c>
    </row>
    <row r="10" spans="3:19" ht="27" customHeight="1" x14ac:dyDescent="0.2">
      <c r="C10" s="625"/>
      <c r="D10" s="344" t="s">
        <v>254</v>
      </c>
      <c r="E10" s="402">
        <v>2705.6010000000001</v>
      </c>
      <c r="F10" s="403">
        <v>2721.248</v>
      </c>
      <c r="G10" s="404">
        <v>-0.57499353237925888</v>
      </c>
      <c r="H10" s="227">
        <v>2715.2669999999998</v>
      </c>
      <c r="I10" s="232">
        <v>2734.9340000000002</v>
      </c>
      <c r="J10" s="319">
        <v>-0.71910327634964388</v>
      </c>
      <c r="K10" s="227">
        <v>2733.9459999999999</v>
      </c>
      <c r="L10" s="232">
        <v>2756.0309999999999</v>
      </c>
      <c r="M10" s="287">
        <v>-0.80133351185092028</v>
      </c>
      <c r="N10" s="227">
        <v>2655.5369999999998</v>
      </c>
      <c r="O10" s="232">
        <v>2663.4459999999999</v>
      </c>
      <c r="P10" s="319">
        <v>-0.29694613669659931</v>
      </c>
      <c r="Q10" s="227">
        <v>2667.4749999999999</v>
      </c>
      <c r="R10" s="232">
        <v>2667.2620000000002</v>
      </c>
      <c r="S10" s="287">
        <v>7.9857171886278146E-3</v>
      </c>
    </row>
    <row r="11" spans="3:19" ht="30" customHeight="1" thickBot="1" x14ac:dyDescent="0.25">
      <c r="C11" s="127" t="s">
        <v>255</v>
      </c>
      <c r="D11" s="345" t="s">
        <v>253</v>
      </c>
      <c r="E11" s="405" t="s">
        <v>27</v>
      </c>
      <c r="F11" s="406" t="s">
        <v>27</v>
      </c>
      <c r="G11" s="407" t="s">
        <v>27</v>
      </c>
      <c r="H11" s="228" t="s">
        <v>27</v>
      </c>
      <c r="I11" s="235" t="s">
        <v>27</v>
      </c>
      <c r="J11" s="320" t="s">
        <v>27</v>
      </c>
      <c r="K11" s="228" t="s">
        <v>27</v>
      </c>
      <c r="L11" s="235" t="s">
        <v>27</v>
      </c>
      <c r="M11" s="288" t="s">
        <v>27</v>
      </c>
      <c r="N11" s="228" t="s">
        <v>27</v>
      </c>
      <c r="O11" s="235" t="s">
        <v>27</v>
      </c>
      <c r="P11" s="320" t="s">
        <v>27</v>
      </c>
      <c r="Q11" s="228" t="s">
        <v>27</v>
      </c>
      <c r="R11" s="235" t="s">
        <v>27</v>
      </c>
      <c r="S11" s="288" t="s">
        <v>27</v>
      </c>
    </row>
    <row r="12" spans="3:19" ht="24.75" customHeight="1" thickBot="1" x14ac:dyDescent="0.25">
      <c r="C12" s="128" t="s">
        <v>39</v>
      </c>
      <c r="D12" s="346" t="s">
        <v>24</v>
      </c>
      <c r="E12" s="408">
        <v>2697.5536346473659</v>
      </c>
      <c r="F12" s="409">
        <v>2715.8256887164407</v>
      </c>
      <c r="G12" s="410">
        <v>-0.67279922069337816</v>
      </c>
      <c r="H12" s="325">
        <v>2706.5444827179676</v>
      </c>
      <c r="I12" s="326">
        <v>2727.8841275747632</v>
      </c>
      <c r="J12" s="328">
        <v>-0.78227827351917745</v>
      </c>
      <c r="K12" s="325">
        <v>2735.4874989009222</v>
      </c>
      <c r="L12" s="326">
        <v>2756.7778431954798</v>
      </c>
      <c r="M12" s="327">
        <v>-0.77229089558697261</v>
      </c>
      <c r="N12" s="325">
        <v>2657.6864183785756</v>
      </c>
      <c r="O12" s="326">
        <v>2663.7254305023162</v>
      </c>
      <c r="P12" s="328">
        <v>-0.22671301083016507</v>
      </c>
      <c r="Q12" s="325">
        <v>2649.6099147185832</v>
      </c>
      <c r="R12" s="326">
        <v>2658.3566036225698</v>
      </c>
      <c r="S12" s="327">
        <v>-0.32902616947881713</v>
      </c>
    </row>
    <row r="13" spans="3:19" ht="20.25" customHeight="1" x14ac:dyDescent="0.2">
      <c r="C13" s="624" t="s">
        <v>28</v>
      </c>
      <c r="D13" s="347" t="s">
        <v>29</v>
      </c>
      <c r="E13" s="399">
        <v>1572.329</v>
      </c>
      <c r="F13" s="400">
        <v>1578.7840000000001</v>
      </c>
      <c r="G13" s="401">
        <v>-0.40885896994143306</v>
      </c>
      <c r="H13" s="226">
        <v>1478.414</v>
      </c>
      <c r="I13" s="231">
        <v>1469.481</v>
      </c>
      <c r="J13" s="318">
        <v>0.60790170134897914</v>
      </c>
      <c r="K13" s="226" t="s">
        <v>92</v>
      </c>
      <c r="L13" s="231" t="s">
        <v>92</v>
      </c>
      <c r="M13" s="294" t="s">
        <v>197</v>
      </c>
      <c r="N13" s="226" t="s">
        <v>27</v>
      </c>
      <c r="O13" s="231">
        <v>2091</v>
      </c>
      <c r="P13" s="318" t="s">
        <v>27</v>
      </c>
      <c r="Q13" s="226" t="s">
        <v>92</v>
      </c>
      <c r="R13" s="231" t="s">
        <v>92</v>
      </c>
      <c r="S13" s="294" t="s">
        <v>197</v>
      </c>
    </row>
    <row r="14" spans="3:19" ht="20.25" customHeight="1" thickBot="1" x14ac:dyDescent="0.25">
      <c r="C14" s="625"/>
      <c r="D14" s="342" t="s">
        <v>30</v>
      </c>
      <c r="E14" s="405">
        <v>1405.779</v>
      </c>
      <c r="F14" s="406">
        <v>1427.2950000000001</v>
      </c>
      <c r="G14" s="407">
        <v>-1.5074669216945393</v>
      </c>
      <c r="H14" s="228">
        <v>1361.914</v>
      </c>
      <c r="I14" s="235">
        <v>1358.778</v>
      </c>
      <c r="J14" s="320">
        <v>0.23079561193954917</v>
      </c>
      <c r="K14" s="228">
        <v>1434.5650000000001</v>
      </c>
      <c r="L14" s="235">
        <v>1481.9570000000001</v>
      </c>
      <c r="M14" s="288">
        <v>-3.1979335432809486</v>
      </c>
      <c r="N14" s="228">
        <v>1299.9159999999999</v>
      </c>
      <c r="O14" s="235">
        <v>1376.912</v>
      </c>
      <c r="P14" s="320">
        <v>-5.5919332535412636</v>
      </c>
      <c r="Q14" s="228">
        <v>1445.104</v>
      </c>
      <c r="R14" s="235">
        <v>1438.33</v>
      </c>
      <c r="S14" s="288">
        <v>0.47096285275285332</v>
      </c>
    </row>
    <row r="15" spans="3:19" ht="20.25" customHeight="1" thickBot="1" x14ac:dyDescent="0.25">
      <c r="C15" s="626"/>
      <c r="D15" s="128" t="s">
        <v>24</v>
      </c>
      <c r="E15" s="408">
        <v>1435.9625452292551</v>
      </c>
      <c r="F15" s="409">
        <v>1442.7242895810712</v>
      </c>
      <c r="G15" s="410">
        <v>-0.46867890148155311</v>
      </c>
      <c r="H15" s="325">
        <v>1407.1258442914789</v>
      </c>
      <c r="I15" s="326">
        <v>1375.7899852867924</v>
      </c>
      <c r="J15" s="328">
        <v>2.2776629674444289</v>
      </c>
      <c r="K15" s="325">
        <v>1455.6080840545196</v>
      </c>
      <c r="L15" s="326">
        <v>1490.2490823643705</v>
      </c>
      <c r="M15" s="327">
        <v>-2.3245106284441248</v>
      </c>
      <c r="N15" s="325">
        <v>1299.9159999999999</v>
      </c>
      <c r="O15" s="326">
        <v>1377.0322775812701</v>
      </c>
      <c r="P15" s="328">
        <v>-5.6001793739158687</v>
      </c>
      <c r="Q15" s="325">
        <v>1508.1031984834942</v>
      </c>
      <c r="R15" s="326">
        <v>1500.8267641885391</v>
      </c>
      <c r="S15" s="327">
        <v>0.48482839382794091</v>
      </c>
    </row>
    <row r="16" spans="3:19" ht="18.75" customHeight="1" x14ac:dyDescent="0.2">
      <c r="C16" s="624" t="s">
        <v>31</v>
      </c>
      <c r="D16" s="341" t="s">
        <v>32</v>
      </c>
      <c r="E16" s="411" t="s">
        <v>92</v>
      </c>
      <c r="F16" s="313" t="s">
        <v>92</v>
      </c>
      <c r="G16" s="412" t="s">
        <v>197</v>
      </c>
      <c r="H16" s="226" t="s">
        <v>27</v>
      </c>
      <c r="I16" s="231" t="s">
        <v>27</v>
      </c>
      <c r="J16" s="318" t="s">
        <v>27</v>
      </c>
      <c r="K16" s="226" t="s">
        <v>27</v>
      </c>
      <c r="L16" s="231" t="s">
        <v>27</v>
      </c>
      <c r="M16" s="294" t="s">
        <v>27</v>
      </c>
      <c r="N16" s="226" t="s">
        <v>27</v>
      </c>
      <c r="O16" s="231" t="s">
        <v>27</v>
      </c>
      <c r="P16" s="318" t="s">
        <v>27</v>
      </c>
      <c r="Q16" s="292" t="s">
        <v>92</v>
      </c>
      <c r="R16" s="293" t="s">
        <v>92</v>
      </c>
      <c r="S16" s="284" t="s">
        <v>197</v>
      </c>
    </row>
    <row r="17" spans="3:19" ht="18" customHeight="1" thickBot="1" x14ac:dyDescent="0.25">
      <c r="C17" s="625"/>
      <c r="D17" s="342" t="s">
        <v>33</v>
      </c>
      <c r="E17" s="225">
        <v>675.50199999999995</v>
      </c>
      <c r="F17" s="315">
        <v>604.803</v>
      </c>
      <c r="G17" s="456">
        <v>11.689591486814708</v>
      </c>
      <c r="H17" s="295" t="s">
        <v>92</v>
      </c>
      <c r="I17" s="296" t="s">
        <v>92</v>
      </c>
      <c r="J17" s="329" t="s">
        <v>197</v>
      </c>
      <c r="K17" s="295" t="s">
        <v>27</v>
      </c>
      <c r="L17" s="296" t="s">
        <v>27</v>
      </c>
      <c r="M17" s="297" t="s">
        <v>27</v>
      </c>
      <c r="N17" s="295" t="s">
        <v>27</v>
      </c>
      <c r="O17" s="296" t="s">
        <v>27</v>
      </c>
      <c r="P17" s="329" t="s">
        <v>27</v>
      </c>
      <c r="Q17" s="330" t="s">
        <v>92</v>
      </c>
      <c r="R17" s="331" t="s">
        <v>92</v>
      </c>
      <c r="S17" s="288" t="s">
        <v>197</v>
      </c>
    </row>
    <row r="18" spans="3:19" ht="18.75" customHeight="1" thickBot="1" x14ac:dyDescent="0.25">
      <c r="C18" s="626" t="s">
        <v>25</v>
      </c>
      <c r="D18" s="128" t="s">
        <v>24</v>
      </c>
      <c r="E18" s="457">
        <v>815.12199747952104</v>
      </c>
      <c r="F18" s="458">
        <v>738.68756937354976</v>
      </c>
      <c r="G18" s="459">
        <v>10.347328325937871</v>
      </c>
      <c r="H18" s="298" t="s">
        <v>92</v>
      </c>
      <c r="I18" s="299" t="s">
        <v>92</v>
      </c>
      <c r="J18" s="332" t="s">
        <v>197</v>
      </c>
      <c r="K18" s="333" t="s">
        <v>27</v>
      </c>
      <c r="L18" s="334" t="s">
        <v>27</v>
      </c>
      <c r="M18" s="335" t="s">
        <v>27</v>
      </c>
      <c r="N18" s="333" t="s">
        <v>27</v>
      </c>
      <c r="O18" s="334" t="s">
        <v>27</v>
      </c>
      <c r="P18" s="336" t="s">
        <v>27</v>
      </c>
      <c r="Q18" s="298" t="s">
        <v>92</v>
      </c>
      <c r="R18" s="299" t="s">
        <v>92</v>
      </c>
      <c r="S18" s="300" t="s">
        <v>197</v>
      </c>
    </row>
    <row r="19" spans="3:19" ht="18.75" customHeight="1" x14ac:dyDescent="0.2">
      <c r="C19" s="627" t="s">
        <v>37</v>
      </c>
      <c r="D19" s="628"/>
      <c r="E19" s="413" t="s">
        <v>92</v>
      </c>
      <c r="F19" s="414" t="s">
        <v>92</v>
      </c>
      <c r="G19" s="415" t="s">
        <v>197</v>
      </c>
      <c r="H19" s="230" t="s">
        <v>92</v>
      </c>
      <c r="I19" s="234" t="s">
        <v>92</v>
      </c>
      <c r="J19" s="323" t="s">
        <v>197</v>
      </c>
      <c r="K19" s="230" t="s">
        <v>27</v>
      </c>
      <c r="L19" s="234" t="s">
        <v>27</v>
      </c>
      <c r="M19" s="324" t="s">
        <v>27</v>
      </c>
      <c r="N19" s="230" t="s">
        <v>27</v>
      </c>
      <c r="O19" s="234" t="s">
        <v>27</v>
      </c>
      <c r="P19" s="323" t="s">
        <v>27</v>
      </c>
      <c r="Q19" s="337" t="s">
        <v>27</v>
      </c>
      <c r="R19" s="338" t="s">
        <v>27</v>
      </c>
      <c r="S19" s="324" t="s">
        <v>27</v>
      </c>
    </row>
    <row r="20" spans="3:19" ht="20.25" customHeight="1" x14ac:dyDescent="0.2">
      <c r="C20" s="620" t="s">
        <v>34</v>
      </c>
      <c r="D20" s="621"/>
      <c r="E20" s="402">
        <v>435.32600000000002</v>
      </c>
      <c r="F20" s="403">
        <v>439.91300000000001</v>
      </c>
      <c r="G20" s="404">
        <v>-1.0427061714475339</v>
      </c>
      <c r="H20" s="227">
        <v>441.94400000000002</v>
      </c>
      <c r="I20" s="232">
        <v>443.92200000000003</v>
      </c>
      <c r="J20" s="319">
        <v>-0.44557377196895143</v>
      </c>
      <c r="K20" s="227">
        <v>431.91899999999998</v>
      </c>
      <c r="L20" s="232">
        <v>440.59100000000001</v>
      </c>
      <c r="M20" s="287">
        <v>-1.9682653526740277</v>
      </c>
      <c r="N20" s="227">
        <v>406.57600000000002</v>
      </c>
      <c r="O20" s="232">
        <v>411.58699999999999</v>
      </c>
      <c r="P20" s="319">
        <v>-1.2174825735506629</v>
      </c>
      <c r="Q20" s="285" t="s">
        <v>92</v>
      </c>
      <c r="R20" s="286" t="s">
        <v>27</v>
      </c>
      <c r="S20" s="287" t="s">
        <v>27</v>
      </c>
    </row>
    <row r="21" spans="3:19" ht="18" customHeight="1" x14ac:dyDescent="0.2">
      <c r="C21" s="620" t="s">
        <v>35</v>
      </c>
      <c r="D21" s="621"/>
      <c r="E21" s="223" t="s">
        <v>27</v>
      </c>
      <c r="F21" s="303" t="s">
        <v>92</v>
      </c>
      <c r="G21" s="460" t="s">
        <v>27</v>
      </c>
      <c r="H21" s="227" t="s">
        <v>27</v>
      </c>
      <c r="I21" s="232" t="s">
        <v>92</v>
      </c>
      <c r="J21" s="319" t="s">
        <v>27</v>
      </c>
      <c r="K21" s="227" t="s">
        <v>27</v>
      </c>
      <c r="L21" s="232" t="s">
        <v>27</v>
      </c>
      <c r="M21" s="287" t="s">
        <v>27</v>
      </c>
      <c r="N21" s="227" t="s">
        <v>27</v>
      </c>
      <c r="O21" s="232" t="s">
        <v>27</v>
      </c>
      <c r="P21" s="319" t="s">
        <v>27</v>
      </c>
      <c r="Q21" s="285" t="s">
        <v>27</v>
      </c>
      <c r="R21" s="286" t="s">
        <v>27</v>
      </c>
      <c r="S21" s="287" t="s">
        <v>27</v>
      </c>
    </row>
    <row r="22" spans="3:19" ht="21" customHeight="1" thickBot="1" x14ac:dyDescent="0.25">
      <c r="C22" s="622" t="s">
        <v>36</v>
      </c>
      <c r="D22" s="623"/>
      <c r="E22" s="416" t="s">
        <v>27</v>
      </c>
      <c r="F22" s="417" t="s">
        <v>27</v>
      </c>
      <c r="G22" s="418" t="s">
        <v>27</v>
      </c>
      <c r="H22" s="229" t="s">
        <v>27</v>
      </c>
      <c r="I22" s="233" t="s">
        <v>27</v>
      </c>
      <c r="J22" s="321" t="s">
        <v>27</v>
      </c>
      <c r="K22" s="229" t="s">
        <v>27</v>
      </c>
      <c r="L22" s="233" t="s">
        <v>27</v>
      </c>
      <c r="M22" s="322" t="s">
        <v>27</v>
      </c>
      <c r="N22" s="229" t="s">
        <v>27</v>
      </c>
      <c r="O22" s="233" t="s">
        <v>27</v>
      </c>
      <c r="P22" s="321" t="s">
        <v>27</v>
      </c>
      <c r="Q22" s="339" t="s">
        <v>27</v>
      </c>
      <c r="R22" s="340" t="s">
        <v>27</v>
      </c>
      <c r="S22" s="322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M28" sqref="M2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317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16" t="s">
        <v>0</v>
      </c>
      <c r="C4" s="629" t="s">
        <v>256</v>
      </c>
      <c r="D4" s="632" t="s">
        <v>1</v>
      </c>
      <c r="E4" s="633"/>
      <c r="F4" s="63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17"/>
      <c r="C5" s="630"/>
      <c r="D5" s="635"/>
      <c r="E5" s="636"/>
      <c r="F5" s="63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17"/>
      <c r="C6" s="630"/>
      <c r="D6" s="394" t="s">
        <v>26</v>
      </c>
      <c r="E6" s="395"/>
      <c r="F6" s="419" t="s">
        <v>267</v>
      </c>
      <c r="G6" s="11" t="s">
        <v>26</v>
      </c>
      <c r="H6" s="348"/>
      <c r="I6" s="420" t="s">
        <v>267</v>
      </c>
      <c r="J6" s="11" t="s">
        <v>26</v>
      </c>
      <c r="K6" s="348"/>
      <c r="L6" s="421" t="s">
        <v>267</v>
      </c>
      <c r="M6" s="11" t="s">
        <v>26</v>
      </c>
      <c r="N6" s="348"/>
      <c r="O6" s="420" t="s">
        <v>267</v>
      </c>
      <c r="P6" s="11" t="s">
        <v>26</v>
      </c>
      <c r="Q6" s="348"/>
      <c r="R6" s="421" t="s">
        <v>267</v>
      </c>
    </row>
    <row r="7" spans="2:18" ht="30" customHeight="1" thickBot="1" x14ac:dyDescent="0.25">
      <c r="B7" s="618"/>
      <c r="C7" s="631"/>
      <c r="D7" s="396">
        <v>44549</v>
      </c>
      <c r="E7" s="397">
        <v>44542</v>
      </c>
      <c r="F7" s="398" t="s">
        <v>14</v>
      </c>
      <c r="G7" s="378">
        <v>44549</v>
      </c>
      <c r="H7" s="378">
        <v>44542</v>
      </c>
      <c r="I7" s="317" t="s">
        <v>14</v>
      </c>
      <c r="J7" s="385">
        <v>44549</v>
      </c>
      <c r="K7" s="378">
        <v>44542</v>
      </c>
      <c r="L7" s="281" t="s">
        <v>14</v>
      </c>
      <c r="M7" s="385">
        <v>44549</v>
      </c>
      <c r="N7" s="378">
        <v>44542</v>
      </c>
      <c r="O7" s="317" t="s">
        <v>14</v>
      </c>
      <c r="P7" s="385">
        <v>44549</v>
      </c>
      <c r="Q7" s="378">
        <v>44542</v>
      </c>
      <c r="R7" s="281" t="s">
        <v>14</v>
      </c>
    </row>
    <row r="8" spans="2:18" ht="27" customHeight="1" x14ac:dyDescent="0.2">
      <c r="B8" s="624" t="s">
        <v>55</v>
      </c>
      <c r="C8" s="349" t="s">
        <v>257</v>
      </c>
      <c r="D8" s="350">
        <v>1900.069</v>
      </c>
      <c r="E8" s="351">
        <v>1864.808</v>
      </c>
      <c r="F8" s="352">
        <v>1.8908649040544641</v>
      </c>
      <c r="G8" s="226">
        <v>1916.489</v>
      </c>
      <c r="H8" s="231">
        <v>1890.3050000000001</v>
      </c>
      <c r="I8" s="318">
        <v>1.3851732921406847</v>
      </c>
      <c r="J8" s="226">
        <v>1929.68</v>
      </c>
      <c r="K8" s="231">
        <v>1870.684</v>
      </c>
      <c r="L8" s="318">
        <v>3.1537127596109285</v>
      </c>
      <c r="M8" s="226">
        <v>1843</v>
      </c>
      <c r="N8" s="231">
        <v>1745</v>
      </c>
      <c r="O8" s="318">
        <v>5.6160458452722066</v>
      </c>
      <c r="P8" s="226">
        <v>1682</v>
      </c>
      <c r="Q8" s="231">
        <v>1708.21</v>
      </c>
      <c r="R8" s="294">
        <v>-1.5343546753619308</v>
      </c>
    </row>
    <row r="9" spans="2:18" ht="23.25" customHeight="1" x14ac:dyDescent="0.2">
      <c r="B9" s="639"/>
      <c r="C9" s="353" t="s">
        <v>258</v>
      </c>
      <c r="D9" s="354">
        <v>1968.537</v>
      </c>
      <c r="E9" s="355">
        <v>1964.501</v>
      </c>
      <c r="F9" s="356">
        <v>0.20544657396458738</v>
      </c>
      <c r="G9" s="227">
        <v>1965.607</v>
      </c>
      <c r="H9" s="232">
        <v>1977.9780000000001</v>
      </c>
      <c r="I9" s="319">
        <v>-0.62543668332004165</v>
      </c>
      <c r="J9" s="227">
        <v>1986.8710000000001</v>
      </c>
      <c r="K9" s="232">
        <v>1932.0419999999999</v>
      </c>
      <c r="L9" s="319">
        <v>2.8378782655863679</v>
      </c>
      <c r="M9" s="227">
        <v>2012.961</v>
      </c>
      <c r="N9" s="232">
        <v>1891.98</v>
      </c>
      <c r="O9" s="319">
        <v>6.3944122030888266</v>
      </c>
      <c r="P9" s="227">
        <v>1748.6590000000001</v>
      </c>
      <c r="Q9" s="232">
        <v>1708.31</v>
      </c>
      <c r="R9" s="287">
        <v>2.3619249433650893</v>
      </c>
    </row>
    <row r="10" spans="2:18" ht="27" customHeight="1" x14ac:dyDescent="0.2">
      <c r="B10" s="639"/>
      <c r="C10" s="353" t="s">
        <v>259</v>
      </c>
      <c r="D10" s="354">
        <v>1832.6690000000001</v>
      </c>
      <c r="E10" s="355">
        <v>1836.0709999999999</v>
      </c>
      <c r="F10" s="356">
        <v>-0.18528695241087173</v>
      </c>
      <c r="G10" s="227" t="s">
        <v>92</v>
      </c>
      <c r="H10" s="232" t="s">
        <v>92</v>
      </c>
      <c r="I10" s="319" t="s">
        <v>197</v>
      </c>
      <c r="J10" s="227" t="s">
        <v>92</v>
      </c>
      <c r="K10" s="232" t="s">
        <v>92</v>
      </c>
      <c r="L10" s="319" t="s">
        <v>197</v>
      </c>
      <c r="M10" s="227" t="s">
        <v>27</v>
      </c>
      <c r="N10" s="232" t="s">
        <v>27</v>
      </c>
      <c r="O10" s="319" t="s">
        <v>27</v>
      </c>
      <c r="P10" s="227" t="s">
        <v>27</v>
      </c>
      <c r="Q10" s="232" t="s">
        <v>27</v>
      </c>
      <c r="R10" s="287" t="s">
        <v>27</v>
      </c>
    </row>
    <row r="11" spans="2:18" ht="27.75" customHeight="1" x14ac:dyDescent="0.2">
      <c r="B11" s="639"/>
      <c r="C11" s="353" t="s">
        <v>260</v>
      </c>
      <c r="D11" s="354">
        <v>2210.6350000000002</v>
      </c>
      <c r="E11" s="355">
        <v>2086.482</v>
      </c>
      <c r="F11" s="356">
        <v>5.9503508776974954</v>
      </c>
      <c r="G11" s="227">
        <v>2141.0329999999999</v>
      </c>
      <c r="H11" s="232">
        <v>1975.2809999999999</v>
      </c>
      <c r="I11" s="319">
        <v>8.391312425928259</v>
      </c>
      <c r="J11" s="227" t="s">
        <v>92</v>
      </c>
      <c r="K11" s="232" t="s">
        <v>92</v>
      </c>
      <c r="L11" s="319" t="s">
        <v>197</v>
      </c>
      <c r="M11" s="227">
        <v>2305.23</v>
      </c>
      <c r="N11" s="232">
        <v>2240.7049999999999</v>
      </c>
      <c r="O11" s="319">
        <v>2.8796740311643028</v>
      </c>
      <c r="P11" s="227" t="s">
        <v>92</v>
      </c>
      <c r="Q11" s="232" t="s">
        <v>92</v>
      </c>
      <c r="R11" s="287" t="s">
        <v>197</v>
      </c>
    </row>
    <row r="12" spans="2:18" ht="47.25" x14ac:dyDescent="0.2">
      <c r="B12" s="639"/>
      <c r="C12" s="353" t="s">
        <v>56</v>
      </c>
      <c r="D12" s="354">
        <v>2036.2809999999999</v>
      </c>
      <c r="E12" s="355">
        <v>1995.489</v>
      </c>
      <c r="F12" s="356">
        <v>2.0442107172728043</v>
      </c>
      <c r="G12" s="227">
        <v>1920.924</v>
      </c>
      <c r="H12" s="232">
        <v>1875.0070000000001</v>
      </c>
      <c r="I12" s="319">
        <v>2.4488975241159054</v>
      </c>
      <c r="J12" s="227">
        <v>2132.4059999999999</v>
      </c>
      <c r="K12" s="232">
        <v>2178.777</v>
      </c>
      <c r="L12" s="319">
        <v>-2.1283040898632621</v>
      </c>
      <c r="M12" s="227">
        <v>2193.4479999999999</v>
      </c>
      <c r="N12" s="232">
        <v>1975.9369999999999</v>
      </c>
      <c r="O12" s="319">
        <v>11.007992663733711</v>
      </c>
      <c r="P12" s="227" t="s">
        <v>92</v>
      </c>
      <c r="Q12" s="232" t="s">
        <v>92</v>
      </c>
      <c r="R12" s="287" t="s">
        <v>197</v>
      </c>
    </row>
    <row r="13" spans="2:18" ht="23.25" customHeight="1" x14ac:dyDescent="0.2">
      <c r="B13" s="639"/>
      <c r="C13" s="353" t="s">
        <v>57</v>
      </c>
      <c r="D13" s="227" t="s">
        <v>92</v>
      </c>
      <c r="E13" s="232" t="s">
        <v>92</v>
      </c>
      <c r="F13" s="287" t="s">
        <v>197</v>
      </c>
      <c r="G13" s="227" t="s">
        <v>92</v>
      </c>
      <c r="H13" s="232" t="s">
        <v>92</v>
      </c>
      <c r="I13" s="319" t="s">
        <v>197</v>
      </c>
      <c r="J13" s="227" t="s">
        <v>27</v>
      </c>
      <c r="K13" s="232" t="s">
        <v>27</v>
      </c>
      <c r="L13" s="319" t="s">
        <v>27</v>
      </c>
      <c r="M13" s="227" t="s">
        <v>27</v>
      </c>
      <c r="N13" s="232" t="s">
        <v>27</v>
      </c>
      <c r="O13" s="319" t="s">
        <v>27</v>
      </c>
      <c r="P13" s="227" t="s">
        <v>27</v>
      </c>
      <c r="Q13" s="232" t="s">
        <v>27</v>
      </c>
      <c r="R13" s="287" t="s">
        <v>27</v>
      </c>
    </row>
    <row r="14" spans="2:18" ht="16.5" thickBot="1" x14ac:dyDescent="0.25">
      <c r="B14" s="639"/>
      <c r="C14" s="357" t="s">
        <v>58</v>
      </c>
      <c r="D14" s="228" t="s">
        <v>92</v>
      </c>
      <c r="E14" s="235" t="s">
        <v>92</v>
      </c>
      <c r="F14" s="288" t="s">
        <v>197</v>
      </c>
      <c r="G14" s="228" t="s">
        <v>27</v>
      </c>
      <c r="H14" s="235" t="s">
        <v>27</v>
      </c>
      <c r="I14" s="320" t="s">
        <v>27</v>
      </c>
      <c r="J14" s="228" t="s">
        <v>27</v>
      </c>
      <c r="K14" s="235" t="s">
        <v>27</v>
      </c>
      <c r="L14" s="320" t="s">
        <v>27</v>
      </c>
      <c r="M14" s="228" t="s">
        <v>92</v>
      </c>
      <c r="N14" s="235" t="s">
        <v>92</v>
      </c>
      <c r="O14" s="320" t="s">
        <v>197</v>
      </c>
      <c r="P14" s="228" t="s">
        <v>27</v>
      </c>
      <c r="Q14" s="235" t="s">
        <v>27</v>
      </c>
      <c r="R14" s="288" t="s">
        <v>27</v>
      </c>
    </row>
    <row r="15" spans="2:18" ht="15.75" customHeight="1" x14ac:dyDescent="0.2">
      <c r="B15" s="640" t="s">
        <v>59</v>
      </c>
      <c r="C15" s="641"/>
      <c r="D15" s="350">
        <v>1724.48</v>
      </c>
      <c r="E15" s="351">
        <v>1705.115</v>
      </c>
      <c r="F15" s="352">
        <v>1.1357005245980483</v>
      </c>
      <c r="G15" s="226">
        <v>1724.5830000000001</v>
      </c>
      <c r="H15" s="231">
        <v>1698.501</v>
      </c>
      <c r="I15" s="318">
        <v>1.5355893225850386</v>
      </c>
      <c r="J15" s="226">
        <v>1571.355</v>
      </c>
      <c r="K15" s="231">
        <v>1575.961</v>
      </c>
      <c r="L15" s="318">
        <v>-0.29226611572240652</v>
      </c>
      <c r="M15" s="226">
        <v>1830.114</v>
      </c>
      <c r="N15" s="231">
        <v>1978.5709999999999</v>
      </c>
      <c r="O15" s="318">
        <v>-7.5032435025076119</v>
      </c>
      <c r="P15" s="226" t="s">
        <v>27</v>
      </c>
      <c r="Q15" s="231" t="s">
        <v>27</v>
      </c>
      <c r="R15" s="294" t="s">
        <v>27</v>
      </c>
    </row>
    <row r="16" spans="2:18" ht="15.75" x14ac:dyDescent="0.2">
      <c r="B16" s="642" t="s">
        <v>60</v>
      </c>
      <c r="C16" s="643"/>
      <c r="D16" s="354">
        <v>1274.9960000000001</v>
      </c>
      <c r="E16" s="355">
        <v>1291.039</v>
      </c>
      <c r="F16" s="356">
        <v>-1.2426425537880648</v>
      </c>
      <c r="G16" s="227" t="s">
        <v>92</v>
      </c>
      <c r="H16" s="232" t="s">
        <v>92</v>
      </c>
      <c r="I16" s="319" t="s">
        <v>197</v>
      </c>
      <c r="J16" s="227" t="s">
        <v>92</v>
      </c>
      <c r="K16" s="232" t="s">
        <v>92</v>
      </c>
      <c r="L16" s="319" t="s">
        <v>197</v>
      </c>
      <c r="M16" s="227" t="s">
        <v>92</v>
      </c>
      <c r="N16" s="232" t="s">
        <v>92</v>
      </c>
      <c r="O16" s="319" t="s">
        <v>197</v>
      </c>
      <c r="P16" s="227" t="s">
        <v>27</v>
      </c>
      <c r="Q16" s="232" t="s">
        <v>27</v>
      </c>
      <c r="R16" s="287" t="s">
        <v>27</v>
      </c>
    </row>
    <row r="17" spans="2:18" ht="15" customHeight="1" thickBot="1" x14ac:dyDescent="0.25">
      <c r="B17" s="644" t="s">
        <v>61</v>
      </c>
      <c r="C17" s="645"/>
      <c r="D17" s="358">
        <v>2345.9870000000001</v>
      </c>
      <c r="E17" s="359">
        <v>2326.652</v>
      </c>
      <c r="F17" s="360">
        <v>0.83102243051389013</v>
      </c>
      <c r="G17" s="229">
        <v>2147.2939999999999</v>
      </c>
      <c r="H17" s="233">
        <v>2071.239</v>
      </c>
      <c r="I17" s="321">
        <v>3.6719567370061998</v>
      </c>
      <c r="J17" s="229" t="s">
        <v>27</v>
      </c>
      <c r="K17" s="233" t="s">
        <v>27</v>
      </c>
      <c r="L17" s="321" t="s">
        <v>27</v>
      </c>
      <c r="M17" s="229" t="s">
        <v>27</v>
      </c>
      <c r="N17" s="233" t="s">
        <v>27</v>
      </c>
      <c r="O17" s="321" t="s">
        <v>27</v>
      </c>
      <c r="P17" s="229">
        <v>2548.3090000000002</v>
      </c>
      <c r="Q17" s="233">
        <v>2646.0909999999999</v>
      </c>
      <c r="R17" s="322">
        <v>-3.6953377642718901</v>
      </c>
    </row>
    <row r="18" spans="2:18" ht="15.75" customHeight="1" x14ac:dyDescent="0.2">
      <c r="B18" s="625" t="s">
        <v>62</v>
      </c>
      <c r="C18" s="361" t="s">
        <v>53</v>
      </c>
      <c r="D18" s="362">
        <v>1065.192</v>
      </c>
      <c r="E18" s="363">
        <v>1044.4079999999999</v>
      </c>
      <c r="F18" s="364">
        <v>1.9900268860445447</v>
      </c>
      <c r="G18" s="230">
        <v>1116.9059999999999</v>
      </c>
      <c r="H18" s="234">
        <v>1127.02</v>
      </c>
      <c r="I18" s="323">
        <v>-0.89741087114692131</v>
      </c>
      <c r="J18" s="230">
        <v>1063.991</v>
      </c>
      <c r="K18" s="234">
        <v>1021.436</v>
      </c>
      <c r="L18" s="323">
        <v>4.1661934766348505</v>
      </c>
      <c r="M18" s="230">
        <v>1135.212</v>
      </c>
      <c r="N18" s="234">
        <v>1177.2260000000001</v>
      </c>
      <c r="O18" s="323">
        <v>-3.5688984103307368</v>
      </c>
      <c r="P18" s="230">
        <v>924.26599999999996</v>
      </c>
      <c r="Q18" s="234">
        <v>917.91800000000001</v>
      </c>
      <c r="R18" s="324">
        <v>0.69156504175753786</v>
      </c>
    </row>
    <row r="19" spans="2:18" ht="37.5" customHeight="1" thickBot="1" x14ac:dyDescent="0.25">
      <c r="B19" s="638"/>
      <c r="C19" s="365" t="s">
        <v>63</v>
      </c>
      <c r="D19" s="358">
        <v>748.98299999999995</v>
      </c>
      <c r="E19" s="359">
        <v>745.13599999999997</v>
      </c>
      <c r="F19" s="360">
        <v>0.51628159154838582</v>
      </c>
      <c r="G19" s="229" t="s">
        <v>92</v>
      </c>
      <c r="H19" s="233" t="s">
        <v>92</v>
      </c>
      <c r="I19" s="321" t="s">
        <v>197</v>
      </c>
      <c r="J19" s="229" t="s">
        <v>92</v>
      </c>
      <c r="K19" s="233" t="s">
        <v>92</v>
      </c>
      <c r="L19" s="321" t="s">
        <v>197</v>
      </c>
      <c r="M19" s="229" t="s">
        <v>92</v>
      </c>
      <c r="N19" s="233" t="s">
        <v>92</v>
      </c>
      <c r="O19" s="321" t="s">
        <v>197</v>
      </c>
      <c r="P19" s="229" t="s">
        <v>92</v>
      </c>
      <c r="Q19" s="233" t="s">
        <v>92</v>
      </c>
      <c r="R19" s="322" t="s">
        <v>197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23" sqref="X23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317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6"/>
      <c r="D6" s="367"/>
      <c r="E6" s="368" t="s">
        <v>1</v>
      </c>
      <c r="F6" s="369"/>
      <c r="G6" s="37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1"/>
      <c r="D7" s="372" t="s">
        <v>41</v>
      </c>
      <c r="E7" s="373"/>
      <c r="F7" s="374"/>
      <c r="G7" s="37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6" t="s">
        <v>0</v>
      </c>
      <c r="D8" s="372" t="s">
        <v>42</v>
      </c>
      <c r="E8" s="394" t="s">
        <v>26</v>
      </c>
      <c r="F8" s="395"/>
      <c r="G8" s="419" t="s">
        <v>267</v>
      </c>
      <c r="H8" s="11" t="s">
        <v>26</v>
      </c>
      <c r="I8" s="348"/>
      <c r="J8" s="420" t="s">
        <v>267</v>
      </c>
      <c r="K8" s="11" t="s">
        <v>26</v>
      </c>
      <c r="L8" s="348"/>
      <c r="M8" s="421" t="s">
        <v>267</v>
      </c>
      <c r="N8" s="11" t="s">
        <v>26</v>
      </c>
      <c r="O8" s="348"/>
      <c r="P8" s="420" t="s">
        <v>267</v>
      </c>
      <c r="Q8" s="11" t="s">
        <v>26</v>
      </c>
      <c r="R8" s="348"/>
      <c r="S8" s="421" t="s">
        <v>267</v>
      </c>
    </row>
    <row r="9" spans="3:19" ht="30" customHeight="1" thickBot="1" x14ac:dyDescent="0.25">
      <c r="C9" s="377"/>
      <c r="D9" s="377"/>
      <c r="E9" s="396" t="s">
        <v>318</v>
      </c>
      <c r="F9" s="397" t="s">
        <v>310</v>
      </c>
      <c r="G9" s="398" t="s">
        <v>14</v>
      </c>
      <c r="H9" s="378" t="s">
        <v>318</v>
      </c>
      <c r="I9" s="378" t="s">
        <v>310</v>
      </c>
      <c r="J9" s="317" t="s">
        <v>14</v>
      </c>
      <c r="K9" s="385" t="s">
        <v>318</v>
      </c>
      <c r="L9" s="378" t="s">
        <v>310</v>
      </c>
      <c r="M9" s="281" t="s">
        <v>14</v>
      </c>
      <c r="N9" s="385" t="s">
        <v>318</v>
      </c>
      <c r="O9" s="378" t="s">
        <v>310</v>
      </c>
      <c r="P9" s="317" t="s">
        <v>14</v>
      </c>
      <c r="Q9" s="385" t="s">
        <v>318</v>
      </c>
      <c r="R9" s="378" t="s">
        <v>310</v>
      </c>
      <c r="S9" s="281" t="s">
        <v>14</v>
      </c>
    </row>
    <row r="10" spans="3:19" ht="17.25" customHeight="1" x14ac:dyDescent="0.2">
      <c r="C10" s="624" t="s">
        <v>82</v>
      </c>
      <c r="D10" s="121" t="s">
        <v>43</v>
      </c>
      <c r="E10" s="282" t="s">
        <v>27</v>
      </c>
      <c r="F10" s="283" t="s">
        <v>27</v>
      </c>
      <c r="G10" s="284" t="s">
        <v>27</v>
      </c>
      <c r="H10" s="236" t="s">
        <v>27</v>
      </c>
      <c r="I10" s="301" t="s">
        <v>27</v>
      </c>
      <c r="J10" s="302" t="s">
        <v>27</v>
      </c>
      <c r="K10" s="236" t="s">
        <v>27</v>
      </c>
      <c r="L10" s="301" t="s">
        <v>27</v>
      </c>
      <c r="M10" s="302" t="s">
        <v>27</v>
      </c>
      <c r="N10" s="236" t="s">
        <v>27</v>
      </c>
      <c r="O10" s="301" t="s">
        <v>27</v>
      </c>
      <c r="P10" s="302" t="s">
        <v>27</v>
      </c>
      <c r="Q10" s="236" t="s">
        <v>27</v>
      </c>
      <c r="R10" s="301" t="s">
        <v>27</v>
      </c>
      <c r="S10" s="284" t="s">
        <v>27</v>
      </c>
    </row>
    <row r="11" spans="3:19" ht="15" customHeight="1" x14ac:dyDescent="0.2">
      <c r="C11" s="646"/>
      <c r="D11" s="122" t="s">
        <v>44</v>
      </c>
      <c r="E11" s="285" t="s">
        <v>92</v>
      </c>
      <c r="F11" s="286" t="s">
        <v>92</v>
      </c>
      <c r="G11" s="287" t="s">
        <v>197</v>
      </c>
      <c r="H11" s="223" t="s">
        <v>27</v>
      </c>
      <c r="I11" s="303" t="s">
        <v>27</v>
      </c>
      <c r="J11" s="304" t="s">
        <v>27</v>
      </c>
      <c r="K11" s="223" t="s">
        <v>27</v>
      </c>
      <c r="L11" s="303" t="s">
        <v>27</v>
      </c>
      <c r="M11" s="304" t="s">
        <v>27</v>
      </c>
      <c r="N11" s="223" t="s">
        <v>92</v>
      </c>
      <c r="O11" s="303" t="s">
        <v>92</v>
      </c>
      <c r="P11" s="304" t="s">
        <v>197</v>
      </c>
      <c r="Q11" s="223" t="s">
        <v>27</v>
      </c>
      <c r="R11" s="303" t="s">
        <v>27</v>
      </c>
      <c r="S11" s="287" t="s">
        <v>27</v>
      </c>
    </row>
    <row r="12" spans="3:19" ht="15" customHeight="1" x14ac:dyDescent="0.2">
      <c r="C12" s="646"/>
      <c r="D12" s="122" t="s">
        <v>45</v>
      </c>
      <c r="E12" s="227">
        <v>223.87899999999999</v>
      </c>
      <c r="F12" s="232">
        <v>225.245</v>
      </c>
      <c r="G12" s="287">
        <v>-0.60645075362383793</v>
      </c>
      <c r="H12" s="223">
        <v>228.31399999999999</v>
      </c>
      <c r="I12" s="303">
        <v>230.179</v>
      </c>
      <c r="J12" s="304">
        <v>-0.81023898791810245</v>
      </c>
      <c r="K12" s="223">
        <v>212.732</v>
      </c>
      <c r="L12" s="303">
        <v>209.7</v>
      </c>
      <c r="M12" s="304">
        <v>1.4458750596089702</v>
      </c>
      <c r="N12" s="223">
        <v>210.148</v>
      </c>
      <c r="O12" s="303">
        <v>210.67099999999999</v>
      </c>
      <c r="P12" s="304">
        <v>-0.24825438717241394</v>
      </c>
      <c r="Q12" s="223">
        <v>219.27500000000001</v>
      </c>
      <c r="R12" s="303">
        <v>217.77099999999999</v>
      </c>
      <c r="S12" s="287">
        <v>0.69063373911127712</v>
      </c>
    </row>
    <row r="13" spans="3:19" ht="15" customHeight="1" x14ac:dyDescent="0.2">
      <c r="C13" s="646"/>
      <c r="D13" s="123" t="s">
        <v>46</v>
      </c>
      <c r="E13" s="227">
        <v>232.93</v>
      </c>
      <c r="F13" s="232">
        <v>228.45599999999999</v>
      </c>
      <c r="G13" s="287">
        <v>1.9583639738067804</v>
      </c>
      <c r="H13" s="223">
        <v>232.749</v>
      </c>
      <c r="I13" s="303">
        <v>228.2</v>
      </c>
      <c r="J13" s="304">
        <v>1.9934268185801958</v>
      </c>
      <c r="K13" s="223">
        <v>228.184</v>
      </c>
      <c r="L13" s="303">
        <v>226.54499999999999</v>
      </c>
      <c r="M13" s="304">
        <v>0.72347657198349558</v>
      </c>
      <c r="N13" s="223">
        <v>286.572</v>
      </c>
      <c r="O13" s="303">
        <v>277.77499999999998</v>
      </c>
      <c r="P13" s="304">
        <v>3.1669516695167044</v>
      </c>
      <c r="Q13" s="223">
        <v>233.804</v>
      </c>
      <c r="R13" s="303">
        <v>226.976</v>
      </c>
      <c r="S13" s="287">
        <v>3.0082475680248142</v>
      </c>
    </row>
    <row r="14" spans="3:19" ht="15" customHeight="1" thickBot="1" x14ac:dyDescent="0.25">
      <c r="C14" s="646"/>
      <c r="D14" s="124" t="s">
        <v>47</v>
      </c>
      <c r="E14" s="228">
        <v>286.85000000000002</v>
      </c>
      <c r="F14" s="235">
        <v>294.161</v>
      </c>
      <c r="G14" s="288">
        <v>-2.4853736559231097</v>
      </c>
      <c r="H14" s="224" t="s">
        <v>92</v>
      </c>
      <c r="I14" s="305" t="s">
        <v>92</v>
      </c>
      <c r="J14" s="306" t="s">
        <v>197</v>
      </c>
      <c r="K14" s="224" t="s">
        <v>27</v>
      </c>
      <c r="L14" s="305" t="s">
        <v>27</v>
      </c>
      <c r="M14" s="306" t="s">
        <v>27</v>
      </c>
      <c r="N14" s="224" t="s">
        <v>92</v>
      </c>
      <c r="O14" s="305" t="s">
        <v>92</v>
      </c>
      <c r="P14" s="306" t="s">
        <v>197</v>
      </c>
      <c r="Q14" s="224" t="s">
        <v>27</v>
      </c>
      <c r="R14" s="305" t="s">
        <v>27</v>
      </c>
      <c r="S14" s="288" t="s">
        <v>27</v>
      </c>
    </row>
    <row r="15" spans="3:19" ht="15" customHeight="1" thickBot="1" x14ac:dyDescent="0.25">
      <c r="C15" s="647"/>
      <c r="D15" s="379" t="s">
        <v>24</v>
      </c>
      <c r="E15" s="289">
        <v>229.00060811548428</v>
      </c>
      <c r="F15" s="290">
        <v>227.44305740886998</v>
      </c>
      <c r="G15" s="291">
        <v>0.68480907896622623</v>
      </c>
      <c r="H15" s="237">
        <v>231.73578086251354</v>
      </c>
      <c r="I15" s="307">
        <v>230.36714880965792</v>
      </c>
      <c r="J15" s="308">
        <v>0.59410903851853292</v>
      </c>
      <c r="K15" s="237">
        <v>218.5086508197748</v>
      </c>
      <c r="L15" s="307">
        <v>216.12880028846078</v>
      </c>
      <c r="M15" s="308">
        <v>1.101126054527533</v>
      </c>
      <c r="N15" s="237">
        <v>212.76065723043652</v>
      </c>
      <c r="O15" s="307">
        <v>212.78672924276617</v>
      </c>
      <c r="P15" s="308">
        <v>-1.2252649600109276E-2</v>
      </c>
      <c r="Q15" s="237">
        <v>220.5691696649024</v>
      </c>
      <c r="R15" s="307">
        <v>218.62992365847751</v>
      </c>
      <c r="S15" s="291">
        <v>0.88699935213543657</v>
      </c>
    </row>
    <row r="16" spans="3:19" ht="15.75" customHeight="1" x14ac:dyDescent="0.2">
      <c r="C16" s="624" t="s">
        <v>25</v>
      </c>
      <c r="D16" s="121" t="s">
        <v>43</v>
      </c>
      <c r="E16" s="292">
        <v>224.61699999999999</v>
      </c>
      <c r="F16" s="293">
        <v>225.809</v>
      </c>
      <c r="G16" s="284">
        <v>-0.52787975678560517</v>
      </c>
      <c r="H16" s="236">
        <v>220.648</v>
      </c>
      <c r="I16" s="301">
        <v>222.321</v>
      </c>
      <c r="J16" s="302">
        <v>-0.75251550685720281</v>
      </c>
      <c r="K16" s="236">
        <v>229.40899999999999</v>
      </c>
      <c r="L16" s="301">
        <v>229.55799999999999</v>
      </c>
      <c r="M16" s="302">
        <v>-6.4907343677850879E-2</v>
      </c>
      <c r="N16" s="236" t="s">
        <v>27</v>
      </c>
      <c r="O16" s="301" t="s">
        <v>27</v>
      </c>
      <c r="P16" s="302" t="s">
        <v>27</v>
      </c>
      <c r="Q16" s="236" t="s">
        <v>27</v>
      </c>
      <c r="R16" s="301" t="s">
        <v>27</v>
      </c>
      <c r="S16" s="284" t="s">
        <v>27</v>
      </c>
    </row>
    <row r="17" spans="3:19" ht="15" customHeight="1" x14ac:dyDescent="0.2">
      <c r="C17" s="639"/>
      <c r="D17" s="125" t="s">
        <v>44</v>
      </c>
      <c r="E17" s="227">
        <v>250.76499999999999</v>
      </c>
      <c r="F17" s="232">
        <v>252.11099999999999</v>
      </c>
      <c r="G17" s="287">
        <v>-0.53389181749308989</v>
      </c>
      <c r="H17" s="223">
        <v>249.93799999999999</v>
      </c>
      <c r="I17" s="303">
        <v>254.816</v>
      </c>
      <c r="J17" s="304">
        <v>-1.9143224915233008</v>
      </c>
      <c r="K17" s="223">
        <v>251.98500000000001</v>
      </c>
      <c r="L17" s="303">
        <v>248.24100000000001</v>
      </c>
      <c r="M17" s="304">
        <v>1.508211778070504</v>
      </c>
      <c r="N17" s="223" t="s">
        <v>27</v>
      </c>
      <c r="O17" s="303" t="s">
        <v>27</v>
      </c>
      <c r="P17" s="304" t="s">
        <v>27</v>
      </c>
      <c r="Q17" s="223" t="s">
        <v>27</v>
      </c>
      <c r="R17" s="303" t="s">
        <v>27</v>
      </c>
      <c r="S17" s="287" t="s">
        <v>27</v>
      </c>
    </row>
    <row r="18" spans="3:19" ht="15" customHeight="1" x14ac:dyDescent="0.2">
      <c r="C18" s="639"/>
      <c r="D18" s="125" t="s">
        <v>45</v>
      </c>
      <c r="E18" s="227">
        <v>248.88499999999999</v>
      </c>
      <c r="F18" s="232">
        <v>241.09</v>
      </c>
      <c r="G18" s="287">
        <v>3.2332324028371091</v>
      </c>
      <c r="H18" s="223">
        <v>249.761</v>
      </c>
      <c r="I18" s="303">
        <v>241.345</v>
      </c>
      <c r="J18" s="304">
        <v>3.4871242412314309</v>
      </c>
      <c r="K18" s="223">
        <v>257.803</v>
      </c>
      <c r="L18" s="303">
        <v>256.55500000000001</v>
      </c>
      <c r="M18" s="304">
        <v>0.48644540157080951</v>
      </c>
      <c r="N18" s="223" t="s">
        <v>92</v>
      </c>
      <c r="O18" s="303" t="s">
        <v>92</v>
      </c>
      <c r="P18" s="304" t="s">
        <v>197</v>
      </c>
      <c r="Q18" s="223" t="s">
        <v>27</v>
      </c>
      <c r="R18" s="303" t="s">
        <v>27</v>
      </c>
      <c r="S18" s="287" t="s">
        <v>27</v>
      </c>
    </row>
    <row r="19" spans="3:19" ht="15" customHeight="1" x14ac:dyDescent="0.2">
      <c r="C19" s="639"/>
      <c r="D19" s="125" t="s">
        <v>46</v>
      </c>
      <c r="E19" s="227">
        <v>259.08100000000002</v>
      </c>
      <c r="F19" s="232">
        <v>255.31800000000001</v>
      </c>
      <c r="G19" s="287">
        <v>1.473848298984014</v>
      </c>
      <c r="H19" s="223">
        <v>257.90899999999999</v>
      </c>
      <c r="I19" s="303">
        <v>253.35599999999999</v>
      </c>
      <c r="J19" s="304">
        <v>1.7970760510901647</v>
      </c>
      <c r="K19" s="223">
        <v>261.62200000000001</v>
      </c>
      <c r="L19" s="303">
        <v>259.64</v>
      </c>
      <c r="M19" s="304">
        <v>0.76336465875829151</v>
      </c>
      <c r="N19" s="223" t="s">
        <v>27</v>
      </c>
      <c r="O19" s="303" t="s">
        <v>27</v>
      </c>
      <c r="P19" s="304" t="s">
        <v>27</v>
      </c>
      <c r="Q19" s="223" t="s">
        <v>92</v>
      </c>
      <c r="R19" s="303" t="s">
        <v>92</v>
      </c>
      <c r="S19" s="287" t="s">
        <v>197</v>
      </c>
    </row>
    <row r="20" spans="3:19" ht="15" customHeight="1" thickBot="1" x14ac:dyDescent="0.25">
      <c r="C20" s="639"/>
      <c r="D20" s="125" t="s">
        <v>47</v>
      </c>
      <c r="E20" s="228">
        <v>261.17099999999999</v>
      </c>
      <c r="F20" s="235">
        <v>269.27600000000001</v>
      </c>
      <c r="G20" s="288">
        <v>-3.0099229043806424</v>
      </c>
      <c r="H20" s="224">
        <v>261.38099999999997</v>
      </c>
      <c r="I20" s="305">
        <v>275.58699999999999</v>
      </c>
      <c r="J20" s="306">
        <v>-5.1548149949017974</v>
      </c>
      <c r="K20" s="224" t="s">
        <v>92</v>
      </c>
      <c r="L20" s="305" t="s">
        <v>92</v>
      </c>
      <c r="M20" s="306" t="s">
        <v>197</v>
      </c>
      <c r="N20" s="224" t="s">
        <v>92</v>
      </c>
      <c r="O20" s="305" t="s">
        <v>92</v>
      </c>
      <c r="P20" s="306" t="s">
        <v>197</v>
      </c>
      <c r="Q20" s="224" t="s">
        <v>27</v>
      </c>
      <c r="R20" s="305" t="s">
        <v>27</v>
      </c>
      <c r="S20" s="288" t="s">
        <v>27</v>
      </c>
    </row>
    <row r="21" spans="3:19" ht="15" customHeight="1" thickBot="1" x14ac:dyDescent="0.25">
      <c r="C21" s="649"/>
      <c r="D21" s="379" t="s">
        <v>24</v>
      </c>
      <c r="E21" s="289">
        <v>255.84067544223839</v>
      </c>
      <c r="F21" s="290">
        <v>252.40760530480892</v>
      </c>
      <c r="G21" s="291">
        <v>1.3601294355943323</v>
      </c>
      <c r="H21" s="237">
        <v>255.24147369715891</v>
      </c>
      <c r="I21" s="307">
        <v>251.3286283229474</v>
      </c>
      <c r="J21" s="308">
        <v>1.5568641743365828</v>
      </c>
      <c r="K21" s="237">
        <v>258.27067546064831</v>
      </c>
      <c r="L21" s="307">
        <v>255.89601941017176</v>
      </c>
      <c r="M21" s="308">
        <v>0.92797693998914688</v>
      </c>
      <c r="N21" s="309" t="s">
        <v>92</v>
      </c>
      <c r="O21" s="310" t="s">
        <v>92</v>
      </c>
      <c r="P21" s="311" t="s">
        <v>197</v>
      </c>
      <c r="Q21" s="309" t="s">
        <v>92</v>
      </c>
      <c r="R21" s="310" t="s">
        <v>92</v>
      </c>
      <c r="S21" s="312" t="s">
        <v>197</v>
      </c>
    </row>
    <row r="22" spans="3:19" ht="15.75" customHeight="1" x14ac:dyDescent="0.2">
      <c r="C22" s="624" t="s">
        <v>48</v>
      </c>
      <c r="D22" s="126" t="s">
        <v>43</v>
      </c>
      <c r="E22" s="292">
        <v>307.53100000000001</v>
      </c>
      <c r="F22" s="293">
        <v>301.59199999999998</v>
      </c>
      <c r="G22" s="284">
        <v>1.9692166900978878</v>
      </c>
      <c r="H22" s="236" t="s">
        <v>92</v>
      </c>
      <c r="I22" s="301" t="s">
        <v>92</v>
      </c>
      <c r="J22" s="302" t="s">
        <v>197</v>
      </c>
      <c r="K22" s="236" t="s">
        <v>92</v>
      </c>
      <c r="L22" s="301" t="s">
        <v>92</v>
      </c>
      <c r="M22" s="302" t="s">
        <v>197</v>
      </c>
      <c r="N22" s="236" t="s">
        <v>27</v>
      </c>
      <c r="O22" s="301" t="s">
        <v>27</v>
      </c>
      <c r="P22" s="302" t="s">
        <v>27</v>
      </c>
      <c r="Q22" s="236" t="s">
        <v>27</v>
      </c>
      <c r="R22" s="301" t="s">
        <v>27</v>
      </c>
      <c r="S22" s="284" t="s">
        <v>27</v>
      </c>
    </row>
    <row r="23" spans="3:19" ht="15" customHeight="1" x14ac:dyDescent="0.2">
      <c r="C23" s="639"/>
      <c r="D23" s="125" t="s">
        <v>44</v>
      </c>
      <c r="E23" s="228">
        <v>485.73</v>
      </c>
      <c r="F23" s="235">
        <v>449.98500000000001</v>
      </c>
      <c r="G23" s="288">
        <v>7.9435981199373327</v>
      </c>
      <c r="H23" s="223">
        <v>450.99</v>
      </c>
      <c r="I23" s="303">
        <v>443.02100000000002</v>
      </c>
      <c r="J23" s="304">
        <v>1.7987860620602623</v>
      </c>
      <c r="K23" s="223" t="s">
        <v>92</v>
      </c>
      <c r="L23" s="303" t="s">
        <v>92</v>
      </c>
      <c r="M23" s="304" t="s">
        <v>197</v>
      </c>
      <c r="N23" s="224">
        <v>399.83800000000002</v>
      </c>
      <c r="O23" s="305">
        <v>421.18599999999998</v>
      </c>
      <c r="P23" s="306">
        <v>-5.0685445385174148</v>
      </c>
      <c r="Q23" s="224" t="s">
        <v>92</v>
      </c>
      <c r="R23" s="305" t="s">
        <v>92</v>
      </c>
      <c r="S23" s="288" t="s">
        <v>197</v>
      </c>
    </row>
    <row r="24" spans="3:19" ht="15" customHeight="1" x14ac:dyDescent="0.2">
      <c r="C24" s="639"/>
      <c r="D24" s="125" t="s">
        <v>45</v>
      </c>
      <c r="E24" s="228">
        <v>428.79700000000003</v>
      </c>
      <c r="F24" s="235">
        <v>452.524</v>
      </c>
      <c r="G24" s="288">
        <v>-5.2432578161600212</v>
      </c>
      <c r="H24" s="224">
        <v>501.81099999999998</v>
      </c>
      <c r="I24" s="305">
        <v>495.09699999999998</v>
      </c>
      <c r="J24" s="306">
        <v>1.3560978959678607</v>
      </c>
      <c r="K24" s="224">
        <v>357.17399999999998</v>
      </c>
      <c r="L24" s="305">
        <v>364.33300000000003</v>
      </c>
      <c r="M24" s="306">
        <v>-1.9649606266794521</v>
      </c>
      <c r="N24" s="224">
        <v>428.97800000000001</v>
      </c>
      <c r="O24" s="305">
        <v>427.726</v>
      </c>
      <c r="P24" s="306">
        <v>0.29271075408088576</v>
      </c>
      <c r="Q24" s="224" t="s">
        <v>92</v>
      </c>
      <c r="R24" s="305" t="s">
        <v>92</v>
      </c>
      <c r="S24" s="288" t="s">
        <v>197</v>
      </c>
    </row>
    <row r="25" spans="3:19" ht="15" customHeight="1" x14ac:dyDescent="0.2">
      <c r="C25" s="639"/>
      <c r="D25" s="125" t="s">
        <v>46</v>
      </c>
      <c r="E25" s="228">
        <v>491.19499999999999</v>
      </c>
      <c r="F25" s="235">
        <v>496.517</v>
      </c>
      <c r="G25" s="288">
        <v>-1.0718666228950877</v>
      </c>
      <c r="H25" s="224" t="s">
        <v>92</v>
      </c>
      <c r="I25" s="305" t="s">
        <v>92</v>
      </c>
      <c r="J25" s="306" t="s">
        <v>197</v>
      </c>
      <c r="K25" s="223" t="s">
        <v>92</v>
      </c>
      <c r="L25" s="303" t="s">
        <v>92</v>
      </c>
      <c r="M25" s="304" t="s">
        <v>197</v>
      </c>
      <c r="N25" s="224" t="s">
        <v>92</v>
      </c>
      <c r="O25" s="305" t="s">
        <v>92</v>
      </c>
      <c r="P25" s="306" t="s">
        <v>197</v>
      </c>
      <c r="Q25" s="224" t="s">
        <v>92</v>
      </c>
      <c r="R25" s="305" t="s">
        <v>92</v>
      </c>
      <c r="S25" s="288" t="s">
        <v>197</v>
      </c>
    </row>
    <row r="26" spans="3:19" ht="15" customHeight="1" thickBot="1" x14ac:dyDescent="0.25">
      <c r="C26" s="639"/>
      <c r="D26" s="125" t="s">
        <v>47</v>
      </c>
      <c r="E26" s="228">
        <v>497.7</v>
      </c>
      <c r="F26" s="235">
        <v>508.46300000000002</v>
      </c>
      <c r="G26" s="288">
        <v>-2.116771525165063</v>
      </c>
      <c r="H26" s="224">
        <v>532.33900000000006</v>
      </c>
      <c r="I26" s="305">
        <v>538.70799999999997</v>
      </c>
      <c r="J26" s="306">
        <v>-1.1822731424073738</v>
      </c>
      <c r="K26" s="224">
        <v>461.14</v>
      </c>
      <c r="L26" s="305">
        <v>465.77</v>
      </c>
      <c r="M26" s="306">
        <v>-0.99405285870708626</v>
      </c>
      <c r="N26" s="224">
        <v>535.00599999999997</v>
      </c>
      <c r="O26" s="305">
        <v>530.47199999999998</v>
      </c>
      <c r="P26" s="306">
        <v>0.85471052195026165</v>
      </c>
      <c r="Q26" s="224" t="s">
        <v>27</v>
      </c>
      <c r="R26" s="305" t="s">
        <v>27</v>
      </c>
      <c r="S26" s="288" t="s">
        <v>27</v>
      </c>
    </row>
    <row r="27" spans="3:19" ht="15" customHeight="1" thickBot="1" x14ac:dyDescent="0.25">
      <c r="C27" s="648"/>
      <c r="D27" s="379" t="s">
        <v>24</v>
      </c>
      <c r="E27" s="289">
        <v>482.38809621236913</v>
      </c>
      <c r="F27" s="290">
        <v>483.99489509490422</v>
      </c>
      <c r="G27" s="291">
        <v>-0.33198674176512105</v>
      </c>
      <c r="H27" s="237">
        <v>499.52073788884081</v>
      </c>
      <c r="I27" s="307">
        <v>500.32996937326408</v>
      </c>
      <c r="J27" s="308">
        <v>-0.16173955868303164</v>
      </c>
      <c r="K27" s="237">
        <v>445.48542612688095</v>
      </c>
      <c r="L27" s="307">
        <v>441.43101940580198</v>
      </c>
      <c r="M27" s="308">
        <v>0.91846892104150291</v>
      </c>
      <c r="N27" s="237">
        <v>449.26135647390896</v>
      </c>
      <c r="O27" s="307">
        <v>444.35297185568493</v>
      </c>
      <c r="P27" s="308">
        <v>1.1046138833562607</v>
      </c>
      <c r="Q27" s="237">
        <v>488.40028165513814</v>
      </c>
      <c r="R27" s="307">
        <v>494.20625646601661</v>
      </c>
      <c r="S27" s="291">
        <v>-1.1748080350896382</v>
      </c>
    </row>
    <row r="28" spans="3:19" ht="15.75" customHeight="1" x14ac:dyDescent="0.2">
      <c r="C28" s="624" t="s">
        <v>49</v>
      </c>
      <c r="D28" s="126" t="s">
        <v>43</v>
      </c>
      <c r="E28" s="292">
        <v>428.10199999999998</v>
      </c>
      <c r="F28" s="293">
        <v>399.38900000000001</v>
      </c>
      <c r="G28" s="284">
        <v>7.1892315511944398</v>
      </c>
      <c r="H28" s="236">
        <v>428.10199999999998</v>
      </c>
      <c r="I28" s="301">
        <v>399.38900000000001</v>
      </c>
      <c r="J28" s="302">
        <v>7.1892315511944398</v>
      </c>
      <c r="K28" s="236" t="s">
        <v>27</v>
      </c>
      <c r="L28" s="301" t="s">
        <v>27</v>
      </c>
      <c r="M28" s="302" t="s">
        <v>27</v>
      </c>
      <c r="N28" s="236" t="s">
        <v>27</v>
      </c>
      <c r="O28" s="301" t="s">
        <v>27</v>
      </c>
      <c r="P28" s="302" t="s">
        <v>27</v>
      </c>
      <c r="Q28" s="236" t="s">
        <v>27</v>
      </c>
      <c r="R28" s="301" t="s">
        <v>27</v>
      </c>
      <c r="S28" s="284" t="s">
        <v>27</v>
      </c>
    </row>
    <row r="29" spans="3:19" ht="15" customHeight="1" x14ac:dyDescent="0.2">
      <c r="C29" s="639"/>
      <c r="D29" s="125" t="s">
        <v>44</v>
      </c>
      <c r="E29" s="228">
        <v>322.85899999999998</v>
      </c>
      <c r="F29" s="235">
        <v>322.89699999999999</v>
      </c>
      <c r="G29" s="288">
        <v>-1.1768458672583181E-2</v>
      </c>
      <c r="H29" s="224">
        <v>340.29</v>
      </c>
      <c r="I29" s="305">
        <v>349.67599999999999</v>
      </c>
      <c r="J29" s="306">
        <v>-2.684199087154957</v>
      </c>
      <c r="K29" s="224">
        <v>304.45</v>
      </c>
      <c r="L29" s="305">
        <v>295.52100000000002</v>
      </c>
      <c r="M29" s="306">
        <v>3.0214434845577722</v>
      </c>
      <c r="N29" s="224">
        <v>339.47399999999999</v>
      </c>
      <c r="O29" s="305">
        <v>339.41699999999997</v>
      </c>
      <c r="P29" s="306">
        <v>1.6793501798677255E-2</v>
      </c>
      <c r="Q29" s="224">
        <v>416.19400000000002</v>
      </c>
      <c r="R29" s="305">
        <v>403.70699999999999</v>
      </c>
      <c r="S29" s="288">
        <v>3.0930848362797829</v>
      </c>
    </row>
    <row r="30" spans="3:19" ht="15" customHeight="1" x14ac:dyDescent="0.2">
      <c r="C30" s="639"/>
      <c r="D30" s="125" t="s">
        <v>45</v>
      </c>
      <c r="E30" s="228">
        <v>305.46499999999997</v>
      </c>
      <c r="F30" s="235">
        <v>310.06099999999998</v>
      </c>
      <c r="G30" s="288">
        <v>-1.4822889689448218</v>
      </c>
      <c r="H30" s="224">
        <v>378.55399999999997</v>
      </c>
      <c r="I30" s="305">
        <v>367.166</v>
      </c>
      <c r="J30" s="306">
        <v>3.1015943742067558</v>
      </c>
      <c r="K30" s="224">
        <v>236.66499999999999</v>
      </c>
      <c r="L30" s="305">
        <v>241.06299999999999</v>
      </c>
      <c r="M30" s="306">
        <v>-1.8244193426614603</v>
      </c>
      <c r="N30" s="224">
        <v>315.36900000000003</v>
      </c>
      <c r="O30" s="305">
        <v>316.93900000000002</v>
      </c>
      <c r="P30" s="306">
        <v>-0.49536346110765578</v>
      </c>
      <c r="Q30" s="224">
        <v>338.72300000000001</v>
      </c>
      <c r="R30" s="305">
        <v>340.76400000000001</v>
      </c>
      <c r="S30" s="288">
        <v>-0.59894824570670513</v>
      </c>
    </row>
    <row r="31" spans="3:19" ht="15" customHeight="1" x14ac:dyDescent="0.2">
      <c r="C31" s="639"/>
      <c r="D31" s="125" t="s">
        <v>46</v>
      </c>
      <c r="E31" s="228" t="s">
        <v>92</v>
      </c>
      <c r="F31" s="235" t="s">
        <v>92</v>
      </c>
      <c r="G31" s="288" t="s">
        <v>197</v>
      </c>
      <c r="H31" s="224" t="s">
        <v>27</v>
      </c>
      <c r="I31" s="305" t="s">
        <v>27</v>
      </c>
      <c r="J31" s="306" t="s">
        <v>27</v>
      </c>
      <c r="K31" s="224" t="s">
        <v>27</v>
      </c>
      <c r="L31" s="305" t="s">
        <v>27</v>
      </c>
      <c r="M31" s="306" t="s">
        <v>27</v>
      </c>
      <c r="N31" s="224">
        <v>457.14</v>
      </c>
      <c r="O31" s="305">
        <v>457.14</v>
      </c>
      <c r="P31" s="306">
        <v>0</v>
      </c>
      <c r="Q31" s="224" t="s">
        <v>27</v>
      </c>
      <c r="R31" s="305" t="s">
        <v>27</v>
      </c>
      <c r="S31" s="288" t="s">
        <v>27</v>
      </c>
    </row>
    <row r="32" spans="3:19" ht="15" customHeight="1" thickBot="1" x14ac:dyDescent="0.25">
      <c r="C32" s="639"/>
      <c r="D32" s="125" t="s">
        <v>47</v>
      </c>
      <c r="E32" s="228" t="s">
        <v>27</v>
      </c>
      <c r="F32" s="235" t="s">
        <v>27</v>
      </c>
      <c r="G32" s="288" t="s">
        <v>27</v>
      </c>
      <c r="H32" s="224" t="s">
        <v>27</v>
      </c>
      <c r="I32" s="305" t="s">
        <v>27</v>
      </c>
      <c r="J32" s="306" t="s">
        <v>27</v>
      </c>
      <c r="K32" s="224" t="s">
        <v>27</v>
      </c>
      <c r="L32" s="305" t="s">
        <v>27</v>
      </c>
      <c r="M32" s="306" t="s">
        <v>27</v>
      </c>
      <c r="N32" s="224" t="s">
        <v>27</v>
      </c>
      <c r="O32" s="305" t="s">
        <v>27</v>
      </c>
      <c r="P32" s="306" t="s">
        <v>27</v>
      </c>
      <c r="Q32" s="224" t="s">
        <v>27</v>
      </c>
      <c r="R32" s="305" t="s">
        <v>27</v>
      </c>
      <c r="S32" s="288" t="s">
        <v>27</v>
      </c>
    </row>
    <row r="33" spans="3:19" ht="15" customHeight="1" thickBot="1" x14ac:dyDescent="0.25">
      <c r="C33" s="648"/>
      <c r="D33" s="379" t="s">
        <v>24</v>
      </c>
      <c r="E33" s="289">
        <v>313.58894823191321</v>
      </c>
      <c r="F33" s="290">
        <v>317.31198021893857</v>
      </c>
      <c r="G33" s="291">
        <v>-1.1733033163313127</v>
      </c>
      <c r="H33" s="237">
        <v>358.33400538573159</v>
      </c>
      <c r="I33" s="307">
        <v>358.85184637521377</v>
      </c>
      <c r="J33" s="308">
        <v>-0.14430495334298185</v>
      </c>
      <c r="K33" s="237">
        <v>273.60343986378217</v>
      </c>
      <c r="L33" s="307">
        <v>271.28058441989276</v>
      </c>
      <c r="M33" s="308">
        <v>0.85625569144825109</v>
      </c>
      <c r="N33" s="237">
        <v>319.79241350112</v>
      </c>
      <c r="O33" s="307">
        <v>323.50940141199618</v>
      </c>
      <c r="P33" s="308">
        <v>-1.148958235727598</v>
      </c>
      <c r="Q33" s="237">
        <v>367.04309350565427</v>
      </c>
      <c r="R33" s="307">
        <v>367.33542525637273</v>
      </c>
      <c r="S33" s="291">
        <v>-7.9581693084579269E-2</v>
      </c>
    </row>
    <row r="34" spans="3:19" ht="15.75" customHeight="1" x14ac:dyDescent="0.2">
      <c r="C34" s="624" t="s">
        <v>50</v>
      </c>
      <c r="D34" s="380" t="s">
        <v>51</v>
      </c>
      <c r="E34" s="226">
        <v>668.25300000000004</v>
      </c>
      <c r="F34" s="231">
        <v>667.34199999999998</v>
      </c>
      <c r="G34" s="294">
        <v>0.13651171363409739</v>
      </c>
      <c r="H34" s="222">
        <v>703.81700000000001</v>
      </c>
      <c r="I34" s="313">
        <v>708.75199999999995</v>
      </c>
      <c r="J34" s="314">
        <v>-0.69629433144455977</v>
      </c>
      <c r="K34" s="222">
        <v>595.46299999999997</v>
      </c>
      <c r="L34" s="313">
        <v>591.673</v>
      </c>
      <c r="M34" s="314">
        <v>0.64055652362030446</v>
      </c>
      <c r="N34" s="222">
        <v>745.39400000000001</v>
      </c>
      <c r="O34" s="313">
        <v>728.471</v>
      </c>
      <c r="P34" s="314">
        <v>2.3230849271968275</v>
      </c>
      <c r="Q34" s="222">
        <v>592.43600000000004</v>
      </c>
      <c r="R34" s="313">
        <v>584.79499999999996</v>
      </c>
      <c r="S34" s="294">
        <v>1.3066117186364583</v>
      </c>
    </row>
    <row r="35" spans="3:19" ht="15.75" customHeight="1" thickBot="1" x14ac:dyDescent="0.25">
      <c r="C35" s="625"/>
      <c r="D35" s="121" t="s">
        <v>52</v>
      </c>
      <c r="E35" s="295">
        <v>1084.42</v>
      </c>
      <c r="F35" s="296">
        <v>1061.8420000000001</v>
      </c>
      <c r="G35" s="297">
        <v>2.1263050434998778</v>
      </c>
      <c r="H35" s="225">
        <v>1096.3520000000001</v>
      </c>
      <c r="I35" s="315">
        <v>1087.1579999999999</v>
      </c>
      <c r="J35" s="316">
        <v>0.84569124267127571</v>
      </c>
      <c r="K35" s="225">
        <v>1127.6289999999999</v>
      </c>
      <c r="L35" s="315">
        <v>1101.92</v>
      </c>
      <c r="M35" s="316">
        <v>2.3331094816320452</v>
      </c>
      <c r="N35" s="225">
        <v>950.23699999999997</v>
      </c>
      <c r="O35" s="315">
        <v>945.03700000000003</v>
      </c>
      <c r="P35" s="316">
        <v>0.55024300635847401</v>
      </c>
      <c r="Q35" s="225">
        <v>1025.808</v>
      </c>
      <c r="R35" s="315">
        <v>1008.818</v>
      </c>
      <c r="S35" s="297">
        <v>1.6841491725960489</v>
      </c>
    </row>
    <row r="36" spans="3:19" ht="15" customHeight="1" thickBot="1" x14ac:dyDescent="0.25">
      <c r="C36" s="648"/>
      <c r="D36" s="379" t="s">
        <v>24</v>
      </c>
      <c r="E36" s="298">
        <v>803.12453747097834</v>
      </c>
      <c r="F36" s="299">
        <v>786.94595958443051</v>
      </c>
      <c r="G36" s="300">
        <v>2.0558689817902351</v>
      </c>
      <c r="H36" s="237">
        <v>805.23334747444483</v>
      </c>
      <c r="I36" s="307">
        <v>795.58410373809988</v>
      </c>
      <c r="J36" s="308">
        <v>1.2128502431116195</v>
      </c>
      <c r="K36" s="237">
        <v>895.81018741190076</v>
      </c>
      <c r="L36" s="307">
        <v>820.62874234062804</v>
      </c>
      <c r="M36" s="308">
        <v>9.1614442917070367</v>
      </c>
      <c r="N36" s="237">
        <v>777.6800414744713</v>
      </c>
      <c r="O36" s="307">
        <v>794.19999106925843</v>
      </c>
      <c r="P36" s="308">
        <v>-2.0800742609611169</v>
      </c>
      <c r="Q36" s="237">
        <v>738.15432938381332</v>
      </c>
      <c r="R36" s="307">
        <v>738.53965547688483</v>
      </c>
      <c r="S36" s="291">
        <v>-5.2174055951362847E-2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20" sqref="R20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319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50" t="s">
        <v>0</v>
      </c>
      <c r="J8" s="651"/>
      <c r="K8" s="656" t="s">
        <v>1</v>
      </c>
      <c r="L8" s="657"/>
      <c r="M8" s="658"/>
    </row>
    <row r="9" spans="3:13" ht="28.5" customHeight="1" thickBot="1" x14ac:dyDescent="0.25">
      <c r="I9" s="652"/>
      <c r="J9" s="653"/>
      <c r="K9" s="538" t="s">
        <v>26</v>
      </c>
      <c r="L9" s="539"/>
      <c r="M9" s="659" t="s">
        <v>293</v>
      </c>
    </row>
    <row r="10" spans="3:13" ht="27" customHeight="1" thickBot="1" x14ac:dyDescent="0.25">
      <c r="I10" s="654"/>
      <c r="J10" s="655"/>
      <c r="K10" s="583">
        <v>44549</v>
      </c>
      <c r="L10" s="583">
        <v>44542</v>
      </c>
      <c r="M10" s="660"/>
    </row>
    <row r="11" spans="3:13" ht="54.75" customHeight="1" thickBot="1" x14ac:dyDescent="0.25">
      <c r="I11" s="661" t="s">
        <v>294</v>
      </c>
      <c r="J11" s="662"/>
      <c r="K11" s="471">
        <v>1290.58</v>
      </c>
      <c r="L11" s="471" t="s">
        <v>92</v>
      </c>
      <c r="M11" s="591" t="s">
        <v>197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J13" sqref="J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64" t="s">
        <v>320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29"/>
      <c r="P2" s="29"/>
      <c r="Q2" s="29"/>
      <c r="R2" s="29"/>
    </row>
    <row r="3" spans="2:18" ht="15" customHeight="1" x14ac:dyDescent="0.3">
      <c r="B3" s="464" t="s">
        <v>23</v>
      </c>
      <c r="C3" s="465"/>
      <c r="D3" s="465"/>
      <c r="E3" s="464"/>
      <c r="F3" s="465"/>
      <c r="G3" s="465"/>
      <c r="H3" s="465"/>
      <c r="I3" s="465"/>
      <c r="J3" s="465"/>
      <c r="K3" s="465"/>
      <c r="L3" s="465"/>
      <c r="M3" s="465"/>
      <c r="N3" s="465"/>
    </row>
    <row r="4" spans="2:18" ht="15.75" customHeight="1" x14ac:dyDescent="0.3">
      <c r="B4" s="465" t="s">
        <v>285</v>
      </c>
      <c r="C4" s="464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</row>
    <row r="5" spans="2:18" ht="25.5" customHeight="1" thickBot="1" x14ac:dyDescent="0.25">
      <c r="J5" s="466"/>
    </row>
    <row r="6" spans="2:18" ht="21" customHeight="1" thickBot="1" x14ac:dyDescent="0.25">
      <c r="B6" s="663" t="s">
        <v>0</v>
      </c>
      <c r="C6" s="666" t="s">
        <v>256</v>
      </c>
      <c r="D6" s="669" t="s">
        <v>1</v>
      </c>
      <c r="E6" s="670"/>
      <c r="F6" s="671"/>
      <c r="J6" s="467"/>
    </row>
    <row r="7" spans="2:18" ht="15" hidden="1" customHeight="1" thickBot="1" x14ac:dyDescent="0.25">
      <c r="B7" s="664"/>
      <c r="C7" s="667"/>
      <c r="D7" s="672"/>
      <c r="E7" s="673"/>
      <c r="F7" s="674"/>
      <c r="J7" s="468"/>
    </row>
    <row r="8" spans="2:18" ht="26.25" customHeight="1" thickBot="1" x14ac:dyDescent="0.3">
      <c r="B8" s="664"/>
      <c r="C8" s="667"/>
      <c r="D8" s="675" t="s">
        <v>26</v>
      </c>
      <c r="E8" s="676"/>
      <c r="F8" s="592" t="s">
        <v>267</v>
      </c>
    </row>
    <row r="9" spans="2:18" ht="28.5" customHeight="1" thickBot="1" x14ac:dyDescent="0.25">
      <c r="B9" s="665"/>
      <c r="C9" s="668"/>
      <c r="D9" s="519">
        <v>44549</v>
      </c>
      <c r="E9" s="593">
        <v>44542</v>
      </c>
      <c r="F9" s="533" t="s">
        <v>14</v>
      </c>
    </row>
    <row r="10" spans="2:18" ht="30.75" customHeight="1" thickBot="1" x14ac:dyDescent="0.25">
      <c r="B10" s="594" t="s">
        <v>286</v>
      </c>
      <c r="C10" s="595" t="s">
        <v>287</v>
      </c>
      <c r="D10" s="516">
        <v>2706.76</v>
      </c>
      <c r="E10" s="596">
        <v>2738.55</v>
      </c>
      <c r="F10" s="597">
        <v>-1.1608332876887391</v>
      </c>
    </row>
    <row r="11" spans="2:18" ht="31.5" customHeight="1" thickBot="1" x14ac:dyDescent="0.25">
      <c r="B11" s="598" t="s">
        <v>288</v>
      </c>
      <c r="C11" s="599" t="s">
        <v>289</v>
      </c>
      <c r="D11" s="516">
        <v>249.01</v>
      </c>
      <c r="E11" s="596">
        <v>252.77</v>
      </c>
      <c r="F11" s="597">
        <v>-1.4875182972662973</v>
      </c>
    </row>
    <row r="12" spans="2:18" ht="30.75" customHeight="1" thickBot="1" x14ac:dyDescent="0.25">
      <c r="B12" s="677" t="s">
        <v>55</v>
      </c>
      <c r="C12" s="469" t="s">
        <v>290</v>
      </c>
      <c r="D12" s="540">
        <v>1985.61</v>
      </c>
      <c r="E12" s="596">
        <v>1950.71</v>
      </c>
      <c r="F12" s="597">
        <v>1.7890921766946324</v>
      </c>
    </row>
    <row r="13" spans="2:18" ht="31.5" customHeight="1" thickBot="1" x14ac:dyDescent="0.25">
      <c r="B13" s="678"/>
      <c r="C13" s="470" t="s">
        <v>291</v>
      </c>
      <c r="D13" s="517">
        <v>1982.63</v>
      </c>
      <c r="E13" s="518">
        <v>2021.01</v>
      </c>
      <c r="F13" s="597">
        <v>-1.8990504747626129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N29" sqref="N2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250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50" t="s">
        <v>0</v>
      </c>
      <c r="F5" s="685"/>
      <c r="G5" s="656" t="s">
        <v>1</v>
      </c>
      <c r="H5" s="657"/>
      <c r="I5" s="657"/>
      <c r="J5" s="657"/>
      <c r="K5" s="658"/>
    </row>
    <row r="6" spans="2:15" ht="16.5" customHeight="1" thickBot="1" x14ac:dyDescent="0.3">
      <c r="B6" s="25"/>
      <c r="C6" s="148"/>
      <c r="D6" s="148"/>
      <c r="E6" s="652"/>
      <c r="F6" s="686"/>
      <c r="G6" s="538" t="s">
        <v>26</v>
      </c>
      <c r="H6" s="539"/>
      <c r="I6" s="659" t="s">
        <v>273</v>
      </c>
      <c r="J6" s="689" t="s">
        <v>321</v>
      </c>
      <c r="K6" s="690"/>
    </row>
    <row r="7" spans="2:15" ht="39.75" customHeight="1" thickBot="1" x14ac:dyDescent="0.3">
      <c r="B7" s="25"/>
      <c r="C7" s="148"/>
      <c r="D7" s="148"/>
      <c r="E7" s="687"/>
      <c r="F7" s="688"/>
      <c r="G7" s="461" t="s">
        <v>321</v>
      </c>
      <c r="H7" s="462" t="s">
        <v>303</v>
      </c>
      <c r="I7" s="660"/>
      <c r="J7" s="612" t="s">
        <v>274</v>
      </c>
      <c r="K7" s="613" t="s">
        <v>275</v>
      </c>
    </row>
    <row r="8" spans="2:15" ht="47.25" customHeight="1" thickBot="1" x14ac:dyDescent="0.3">
      <c r="B8" s="25"/>
      <c r="C8" s="148"/>
      <c r="D8" s="148"/>
      <c r="E8" s="691" t="s">
        <v>179</v>
      </c>
      <c r="F8" s="692"/>
      <c r="G8" s="471">
        <v>177.44</v>
      </c>
      <c r="H8" s="497">
        <v>165.78</v>
      </c>
      <c r="I8" s="472">
        <v>7.0334177826034487</v>
      </c>
      <c r="J8" s="498">
        <v>3.46</v>
      </c>
      <c r="K8" s="499">
        <v>4.1900000000000004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82" t="s">
        <v>0</v>
      </c>
      <c r="C14" s="651"/>
      <c r="D14" s="541" t="s">
        <v>9</v>
      </c>
      <c r="E14" s="541"/>
      <c r="F14" s="541"/>
      <c r="G14" s="542"/>
      <c r="H14" s="542"/>
      <c r="I14" s="542"/>
      <c r="J14" s="542"/>
      <c r="K14" s="542"/>
      <c r="L14" s="542"/>
      <c r="M14" s="542"/>
      <c r="N14" s="542"/>
      <c r="O14" s="543"/>
    </row>
    <row r="15" spans="2:15" ht="15" customHeight="1" thickBot="1" x14ac:dyDescent="0.25">
      <c r="B15" s="652"/>
      <c r="C15" s="653"/>
      <c r="D15" s="544" t="s">
        <v>10</v>
      </c>
      <c r="E15" s="541"/>
      <c r="F15" s="541"/>
      <c r="G15" s="544" t="s">
        <v>11</v>
      </c>
      <c r="H15" s="541"/>
      <c r="I15" s="541"/>
      <c r="J15" s="544" t="s">
        <v>12</v>
      </c>
      <c r="K15" s="542"/>
      <c r="L15" s="542"/>
      <c r="M15" s="544" t="s">
        <v>13</v>
      </c>
      <c r="N15" s="542"/>
      <c r="O15" s="543"/>
    </row>
    <row r="16" spans="2:15" ht="31.5" customHeight="1" thickBot="1" x14ac:dyDescent="0.3">
      <c r="B16" s="652"/>
      <c r="C16" s="653"/>
      <c r="D16" s="451" t="s">
        <v>26</v>
      </c>
      <c r="E16" s="545"/>
      <c r="F16" s="546" t="s">
        <v>141</v>
      </c>
      <c r="G16" s="451" t="s">
        <v>26</v>
      </c>
      <c r="H16" s="545"/>
      <c r="I16" s="546" t="s">
        <v>141</v>
      </c>
      <c r="J16" s="451" t="s">
        <v>26</v>
      </c>
      <c r="K16" s="545"/>
      <c r="L16" s="546" t="s">
        <v>141</v>
      </c>
      <c r="M16" s="451" t="s">
        <v>26</v>
      </c>
      <c r="N16" s="545"/>
      <c r="O16" s="547" t="s">
        <v>141</v>
      </c>
    </row>
    <row r="17" spans="2:15" ht="19.5" customHeight="1" thickBot="1" x14ac:dyDescent="0.25">
      <c r="B17" s="654"/>
      <c r="C17" s="655"/>
      <c r="D17" s="452" t="s">
        <v>321</v>
      </c>
      <c r="E17" s="452" t="s">
        <v>303</v>
      </c>
      <c r="F17" s="143" t="s">
        <v>14</v>
      </c>
      <c r="G17" s="452" t="s">
        <v>321</v>
      </c>
      <c r="H17" s="452" t="s">
        <v>303</v>
      </c>
      <c r="I17" s="143" t="s">
        <v>14</v>
      </c>
      <c r="J17" s="452" t="s">
        <v>321</v>
      </c>
      <c r="K17" s="452" t="s">
        <v>303</v>
      </c>
      <c r="L17" s="143" t="s">
        <v>14</v>
      </c>
      <c r="M17" s="452" t="s">
        <v>321</v>
      </c>
      <c r="N17" s="452" t="s">
        <v>303</v>
      </c>
      <c r="O17" s="144" t="s">
        <v>14</v>
      </c>
    </row>
    <row r="18" spans="2:15" ht="36" customHeight="1" thickBot="1" x14ac:dyDescent="0.25">
      <c r="B18" s="683" t="s">
        <v>182</v>
      </c>
      <c r="C18" s="684"/>
      <c r="D18" s="453">
        <v>181.88</v>
      </c>
      <c r="E18" s="453">
        <v>169.82</v>
      </c>
      <c r="F18" s="454">
        <v>7.1016370274408214</v>
      </c>
      <c r="G18" s="614">
        <v>172.98</v>
      </c>
      <c r="H18" s="614">
        <v>160.1</v>
      </c>
      <c r="I18" s="454">
        <v>8.0449718925671441</v>
      </c>
      <c r="J18" s="614">
        <v>174.83</v>
      </c>
      <c r="K18" s="614">
        <v>161.38</v>
      </c>
      <c r="L18" s="454">
        <v>8.3343660924526066</v>
      </c>
      <c r="M18" s="614">
        <v>164.06</v>
      </c>
      <c r="N18" s="614">
        <v>157.38</v>
      </c>
      <c r="O18" s="455">
        <v>4.2445037488880466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500"/>
      <c r="J22" s="501" t="s">
        <v>1</v>
      </c>
      <c r="K22" s="502"/>
      <c r="L22" s="502"/>
      <c r="M22" s="502"/>
      <c r="N22" s="503"/>
    </row>
    <row r="23" spans="2:15" ht="32.25" customHeight="1" thickBot="1" x14ac:dyDescent="0.3">
      <c r="I23" s="504" t="s">
        <v>0</v>
      </c>
      <c r="J23" s="679" t="s">
        <v>322</v>
      </c>
      <c r="K23" s="679" t="s">
        <v>323</v>
      </c>
      <c r="L23" s="679" t="s">
        <v>324</v>
      </c>
      <c r="M23" s="505" t="s">
        <v>276</v>
      </c>
      <c r="N23" s="506"/>
    </row>
    <row r="24" spans="2:15" ht="19.5" customHeight="1" thickBot="1" x14ac:dyDescent="0.25">
      <c r="I24" s="507"/>
      <c r="J24" s="680"/>
      <c r="K24" s="681"/>
      <c r="L24" s="680"/>
      <c r="M24" s="508" t="s">
        <v>272</v>
      </c>
      <c r="N24" s="509" t="s">
        <v>261</v>
      </c>
    </row>
    <row r="25" spans="2:15" ht="52.5" customHeight="1" thickBot="1" x14ac:dyDescent="0.3">
      <c r="I25" s="510" t="s">
        <v>139</v>
      </c>
      <c r="J25" s="511">
        <v>177.44</v>
      </c>
      <c r="K25" s="512">
        <v>155.43</v>
      </c>
      <c r="L25" s="513">
        <v>140.62</v>
      </c>
      <c r="M25" s="514">
        <v>14.160715434600778</v>
      </c>
      <c r="N25" s="515">
        <v>26.184042099274635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workbookViewId="0">
      <selection activeCell="AD27" sqref="AD27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250</v>
      </c>
    </row>
    <row r="5" spans="2:25" ht="13.5" thickBot="1" x14ac:dyDescent="0.25"/>
    <row r="6" spans="2:25" ht="20.100000000000001" customHeight="1" thickBot="1" x14ac:dyDescent="0.25">
      <c r="D6" s="549" t="s">
        <v>224</v>
      </c>
      <c r="E6" s="550" t="s">
        <v>67</v>
      </c>
      <c r="F6" s="551" t="s">
        <v>68</v>
      </c>
      <c r="G6" s="551" t="s">
        <v>69</v>
      </c>
      <c r="H6" s="551" t="s">
        <v>70</v>
      </c>
      <c r="I6" s="552" t="s">
        <v>71</v>
      </c>
      <c r="J6" s="551" t="s">
        <v>72</v>
      </c>
      <c r="K6" s="551" t="s">
        <v>73</v>
      </c>
      <c r="L6" s="551" t="s">
        <v>74</v>
      </c>
      <c r="M6" s="551" t="s">
        <v>75</v>
      </c>
      <c r="N6" s="553" t="s">
        <v>54</v>
      </c>
      <c r="O6" s="553" t="s">
        <v>65</v>
      </c>
      <c r="P6" s="553" t="s">
        <v>66</v>
      </c>
      <c r="Q6" s="553" t="s">
        <v>67</v>
      </c>
      <c r="R6" s="553" t="s">
        <v>68</v>
      </c>
      <c r="S6" s="553" t="s">
        <v>69</v>
      </c>
      <c r="T6" s="553" t="s">
        <v>70</v>
      </c>
      <c r="U6" s="553" t="s">
        <v>71</v>
      </c>
      <c r="V6" s="553" t="s">
        <v>72</v>
      </c>
      <c r="W6" s="553" t="s">
        <v>73</v>
      </c>
      <c r="X6" s="553" t="s">
        <v>74</v>
      </c>
      <c r="Y6" s="554" t="s">
        <v>75</v>
      </c>
    </row>
    <row r="7" spans="2:25" ht="20.100000000000001" customHeight="1" x14ac:dyDescent="0.2">
      <c r="D7" s="555">
        <v>2004</v>
      </c>
      <c r="E7" s="556"/>
      <c r="F7" s="557"/>
      <c r="G7" s="557"/>
      <c r="H7" s="557"/>
      <c r="I7" s="558"/>
      <c r="J7" s="557"/>
      <c r="K7" s="557"/>
      <c r="L7" s="557"/>
      <c r="M7" s="557"/>
      <c r="N7" s="559"/>
      <c r="O7" s="559"/>
      <c r="P7" s="559"/>
      <c r="Q7" s="559">
        <v>91.28</v>
      </c>
      <c r="R7" s="559">
        <v>92.56</v>
      </c>
      <c r="S7" s="559">
        <v>95.02</v>
      </c>
      <c r="T7" s="559">
        <v>98.22</v>
      </c>
      <c r="U7" s="559">
        <v>98.784999999999997</v>
      </c>
      <c r="V7" s="559">
        <v>99.84</v>
      </c>
      <c r="W7" s="559">
        <v>101.28100000000001</v>
      </c>
      <c r="X7" s="559">
        <v>105.122</v>
      </c>
      <c r="Y7" s="560">
        <v>105.57</v>
      </c>
    </row>
    <row r="8" spans="2:25" ht="20.100000000000001" customHeight="1" x14ac:dyDescent="0.2">
      <c r="D8" s="561">
        <v>2005</v>
      </c>
      <c r="E8" s="562">
        <v>91.28</v>
      </c>
      <c r="F8" s="563">
        <v>92.56</v>
      </c>
      <c r="G8" s="563">
        <v>95.02</v>
      </c>
      <c r="H8" s="563">
        <v>98.22</v>
      </c>
      <c r="I8" s="563">
        <v>98.784999999999997</v>
      </c>
      <c r="J8" s="563">
        <v>99.84</v>
      </c>
      <c r="K8" s="563">
        <v>101.28100000000001</v>
      </c>
      <c r="L8" s="563">
        <v>105.122</v>
      </c>
      <c r="M8" s="563">
        <v>105.57</v>
      </c>
      <c r="N8" s="564">
        <v>104.43</v>
      </c>
      <c r="O8" s="564">
        <v>104.352</v>
      </c>
      <c r="P8" s="564">
        <v>101.8</v>
      </c>
      <c r="Q8" s="564">
        <v>99.44</v>
      </c>
      <c r="R8" s="564">
        <v>99.09</v>
      </c>
      <c r="S8" s="564">
        <v>97.32</v>
      </c>
      <c r="T8" s="564">
        <v>96.46</v>
      </c>
      <c r="U8" s="564">
        <v>96.4</v>
      </c>
      <c r="V8" s="564">
        <v>97.92</v>
      </c>
      <c r="W8" s="564">
        <v>99.135999999999996</v>
      </c>
      <c r="X8" s="564">
        <v>100.962</v>
      </c>
      <c r="Y8" s="565">
        <v>103.75</v>
      </c>
    </row>
    <row r="9" spans="2:25" ht="20.100000000000001" customHeight="1" x14ac:dyDescent="0.2">
      <c r="D9" s="561">
        <v>2006</v>
      </c>
      <c r="E9" s="562">
        <v>64.67</v>
      </c>
      <c r="F9" s="563">
        <v>66.5</v>
      </c>
      <c r="G9" s="563">
        <v>63.96</v>
      </c>
      <c r="H9" s="563">
        <v>62.7</v>
      </c>
      <c r="I9" s="563">
        <v>68.103999999999999</v>
      </c>
      <c r="J9" s="563">
        <v>63.75</v>
      </c>
      <c r="K9" s="563">
        <v>66.798000000000002</v>
      </c>
      <c r="L9" s="563">
        <v>66.757999999999996</v>
      </c>
      <c r="M9" s="563">
        <v>74.313000000000002</v>
      </c>
      <c r="N9" s="564">
        <v>101.77</v>
      </c>
      <c r="O9" s="564">
        <v>100.21</v>
      </c>
      <c r="P9" s="564">
        <v>100.21</v>
      </c>
      <c r="Q9" s="564">
        <v>98.7</v>
      </c>
      <c r="R9" s="564">
        <v>97.05</v>
      </c>
      <c r="S9" s="564">
        <v>96.44</v>
      </c>
      <c r="T9" s="564">
        <v>95.77</v>
      </c>
      <c r="U9" s="564">
        <v>96</v>
      </c>
      <c r="V9" s="564">
        <v>97.58</v>
      </c>
      <c r="W9" s="564">
        <v>99.47</v>
      </c>
      <c r="X9" s="564">
        <v>102.05</v>
      </c>
      <c r="Y9" s="565">
        <v>102.24</v>
      </c>
    </row>
    <row r="10" spans="2:25" ht="20.100000000000001" customHeight="1" x14ac:dyDescent="0.2">
      <c r="D10" s="561">
        <v>2007</v>
      </c>
      <c r="E10" s="562">
        <v>64.67</v>
      </c>
      <c r="F10" s="563">
        <v>66.5</v>
      </c>
      <c r="G10" s="563">
        <v>63.96</v>
      </c>
      <c r="H10" s="563">
        <v>62.7</v>
      </c>
      <c r="I10" s="563">
        <v>68.103999999999999</v>
      </c>
      <c r="J10" s="563">
        <v>63.75</v>
      </c>
      <c r="K10" s="563">
        <v>66.798000000000002</v>
      </c>
      <c r="L10" s="563">
        <v>66.757999999999996</v>
      </c>
      <c r="M10" s="563">
        <v>74.313000000000002</v>
      </c>
      <c r="N10" s="564">
        <v>102.64</v>
      </c>
      <c r="O10" s="564">
        <v>103.3</v>
      </c>
      <c r="P10" s="564">
        <v>103.5</v>
      </c>
      <c r="Q10" s="564">
        <v>102.91</v>
      </c>
      <c r="R10" s="564">
        <v>103.07</v>
      </c>
      <c r="S10" s="564">
        <v>102.94</v>
      </c>
      <c r="T10" s="564">
        <v>105.84</v>
      </c>
      <c r="U10" s="564">
        <v>109.87</v>
      </c>
      <c r="V10" s="564">
        <v>117.15</v>
      </c>
      <c r="W10" s="564">
        <v>124.18</v>
      </c>
      <c r="X10" s="564">
        <v>130.59</v>
      </c>
      <c r="Y10" s="565">
        <v>132.29</v>
      </c>
    </row>
    <row r="11" spans="2:25" ht="20.100000000000001" customHeight="1" x14ac:dyDescent="0.2">
      <c r="D11" s="566">
        <v>2008</v>
      </c>
      <c r="E11" s="567"/>
      <c r="F11" s="568"/>
      <c r="G11" s="568"/>
      <c r="H11" s="568"/>
      <c r="I11" s="568"/>
      <c r="J11" s="568"/>
      <c r="K11" s="568"/>
      <c r="L11" s="568"/>
      <c r="M11" s="568"/>
      <c r="N11" s="569">
        <v>123.69</v>
      </c>
      <c r="O11" s="570">
        <v>121.17</v>
      </c>
      <c r="P11" s="570">
        <v>117.54</v>
      </c>
      <c r="Q11" s="570">
        <v>111.68</v>
      </c>
      <c r="R11" s="570">
        <v>107.23</v>
      </c>
      <c r="S11" s="570">
        <v>103.71</v>
      </c>
      <c r="T11" s="570">
        <v>101.61</v>
      </c>
      <c r="U11" s="570">
        <v>99.71</v>
      </c>
      <c r="V11" s="570">
        <v>99.33</v>
      </c>
      <c r="W11" s="570">
        <v>97.15</v>
      </c>
      <c r="X11" s="570">
        <v>95.98</v>
      </c>
      <c r="Y11" s="571">
        <v>96.03</v>
      </c>
    </row>
    <row r="12" spans="2:25" ht="20.100000000000001" customHeight="1" x14ac:dyDescent="0.2">
      <c r="D12" s="566">
        <v>2009</v>
      </c>
      <c r="E12" s="567"/>
      <c r="F12" s="568"/>
      <c r="G12" s="568"/>
      <c r="H12" s="568"/>
      <c r="I12" s="568"/>
      <c r="J12" s="568"/>
      <c r="K12" s="568"/>
      <c r="L12" s="568"/>
      <c r="M12" s="568"/>
      <c r="N12" s="569">
        <v>93.98</v>
      </c>
      <c r="O12" s="570">
        <v>94.05</v>
      </c>
      <c r="P12" s="570">
        <v>94.53</v>
      </c>
      <c r="Q12" s="570">
        <v>93.42</v>
      </c>
      <c r="R12" s="570">
        <v>92.71</v>
      </c>
      <c r="S12" s="570">
        <v>92.6</v>
      </c>
      <c r="T12" s="570">
        <v>91.95</v>
      </c>
      <c r="U12" s="570">
        <v>92.77</v>
      </c>
      <c r="V12" s="570">
        <v>94.42</v>
      </c>
      <c r="W12" s="570">
        <v>97.77</v>
      </c>
      <c r="X12" s="570">
        <v>105.25</v>
      </c>
      <c r="Y12" s="571">
        <v>106.66</v>
      </c>
    </row>
    <row r="13" spans="2:25" ht="20.100000000000001" customHeight="1" x14ac:dyDescent="0.2">
      <c r="D13" s="566">
        <v>2010</v>
      </c>
      <c r="E13" s="567"/>
      <c r="F13" s="568"/>
      <c r="G13" s="568"/>
      <c r="H13" s="568"/>
      <c r="I13" s="568"/>
      <c r="J13" s="568"/>
      <c r="K13" s="568"/>
      <c r="L13" s="568"/>
      <c r="M13" s="568"/>
      <c r="N13" s="569">
        <v>106.09</v>
      </c>
      <c r="O13" s="569">
        <v>106.88</v>
      </c>
      <c r="P13" s="569">
        <v>104.79</v>
      </c>
      <c r="Q13" s="569">
        <v>104.21</v>
      </c>
      <c r="R13" s="569">
        <v>104.54</v>
      </c>
      <c r="S13" s="570">
        <v>105.18</v>
      </c>
      <c r="T13" s="570">
        <v>105.54</v>
      </c>
      <c r="U13" s="570">
        <v>108.53</v>
      </c>
      <c r="V13" s="570">
        <v>111.57</v>
      </c>
      <c r="W13" s="570">
        <v>114.33</v>
      </c>
      <c r="X13" s="570">
        <v>118.87</v>
      </c>
      <c r="Y13" s="571">
        <v>119.09</v>
      </c>
    </row>
    <row r="14" spans="2:25" ht="20.100000000000001" customHeight="1" x14ac:dyDescent="0.2">
      <c r="D14" s="566">
        <v>2011</v>
      </c>
      <c r="E14" s="567"/>
      <c r="F14" s="568"/>
      <c r="G14" s="568"/>
      <c r="H14" s="568"/>
      <c r="I14" s="568"/>
      <c r="J14" s="568"/>
      <c r="K14" s="568"/>
      <c r="L14" s="568"/>
      <c r="M14" s="568"/>
      <c r="N14" s="569">
        <v>116.95</v>
      </c>
      <c r="O14" s="570">
        <v>118.78</v>
      </c>
      <c r="P14" s="570">
        <v>121.59</v>
      </c>
      <c r="Q14" s="570">
        <v>120.08</v>
      </c>
      <c r="R14" s="570">
        <v>119.14</v>
      </c>
      <c r="S14" s="570">
        <v>118.62</v>
      </c>
      <c r="T14" s="570">
        <v>120.06</v>
      </c>
      <c r="U14" s="570">
        <v>119.99</v>
      </c>
      <c r="V14" s="570">
        <v>121.1</v>
      </c>
      <c r="W14" s="570">
        <v>123.43</v>
      </c>
      <c r="X14" s="570">
        <v>127.94</v>
      </c>
      <c r="Y14" s="571">
        <v>128.66999999999999</v>
      </c>
    </row>
    <row r="15" spans="2:25" ht="20.100000000000001" customHeight="1" x14ac:dyDescent="0.2">
      <c r="D15" s="566">
        <v>2012</v>
      </c>
      <c r="E15" s="567"/>
      <c r="F15" s="568"/>
      <c r="G15" s="568"/>
      <c r="H15" s="568"/>
      <c r="I15" s="568"/>
      <c r="J15" s="568"/>
      <c r="K15" s="568"/>
      <c r="L15" s="568"/>
      <c r="M15" s="568"/>
      <c r="N15" s="569">
        <v>126.31</v>
      </c>
      <c r="O15" s="572">
        <v>127.07</v>
      </c>
      <c r="P15" s="572">
        <v>125.05</v>
      </c>
      <c r="Q15" s="572">
        <v>120.27</v>
      </c>
      <c r="R15" s="572">
        <v>117.49</v>
      </c>
      <c r="S15" s="572">
        <v>115.56</v>
      </c>
      <c r="T15" s="572">
        <v>114.52</v>
      </c>
      <c r="U15" s="572">
        <v>115.33</v>
      </c>
      <c r="V15" s="572">
        <v>116.24</v>
      </c>
      <c r="W15" s="572">
        <v>118.85</v>
      </c>
      <c r="X15" s="572">
        <v>122.94</v>
      </c>
      <c r="Y15" s="573">
        <v>123.24</v>
      </c>
    </row>
    <row r="16" spans="2:25" ht="20.100000000000001" customHeight="1" x14ac:dyDescent="0.2">
      <c r="D16" s="566">
        <v>2013</v>
      </c>
      <c r="E16" s="567"/>
      <c r="F16" s="568"/>
      <c r="G16" s="568"/>
      <c r="H16" s="568"/>
      <c r="I16" s="568"/>
      <c r="J16" s="568"/>
      <c r="K16" s="568"/>
      <c r="L16" s="568"/>
      <c r="M16" s="568"/>
      <c r="N16" s="569">
        <v>122.98</v>
      </c>
      <c r="O16" s="572">
        <v>123.61</v>
      </c>
      <c r="P16" s="572">
        <v>124.81</v>
      </c>
      <c r="Q16" s="572">
        <v>125.21</v>
      </c>
      <c r="R16" s="572">
        <v>125.23</v>
      </c>
      <c r="S16" s="572">
        <v>126.36</v>
      </c>
      <c r="T16" s="572">
        <v>129.22</v>
      </c>
      <c r="U16" s="572">
        <v>131.80000000000001</v>
      </c>
      <c r="V16" s="572">
        <v>138.4</v>
      </c>
      <c r="W16" s="572">
        <v>142.83000000000001</v>
      </c>
      <c r="X16" s="572">
        <v>153.07</v>
      </c>
      <c r="Y16" s="573">
        <v>155.26</v>
      </c>
    </row>
    <row r="17" spans="4:25" ht="20.100000000000001" customHeight="1" x14ac:dyDescent="0.2">
      <c r="D17" s="566">
        <v>2014</v>
      </c>
      <c r="E17" s="567"/>
      <c r="F17" s="568"/>
      <c r="G17" s="568"/>
      <c r="H17" s="568"/>
      <c r="I17" s="568"/>
      <c r="J17" s="568"/>
      <c r="K17" s="568"/>
      <c r="L17" s="568"/>
      <c r="M17" s="568"/>
      <c r="N17" s="569">
        <v>149.49</v>
      </c>
      <c r="O17" s="572">
        <v>148.83000000000001</v>
      </c>
      <c r="P17" s="572">
        <v>147.58000000000001</v>
      </c>
      <c r="Q17" s="572">
        <v>141.59</v>
      </c>
      <c r="R17" s="572">
        <v>137.78</v>
      </c>
      <c r="S17" s="572">
        <v>134.12</v>
      </c>
      <c r="T17" s="572">
        <v>132.77000000000001</v>
      </c>
      <c r="U17" s="572">
        <v>126.48</v>
      </c>
      <c r="V17" s="572">
        <v>124.64</v>
      </c>
      <c r="W17" s="572">
        <v>124.63</v>
      </c>
      <c r="X17" s="572">
        <v>124.76</v>
      </c>
      <c r="Y17" s="573">
        <v>126.57</v>
      </c>
    </row>
    <row r="18" spans="4:25" ht="20.100000000000001" customHeight="1" x14ac:dyDescent="0.2">
      <c r="D18" s="566">
        <v>2015</v>
      </c>
      <c r="E18" s="567"/>
      <c r="F18" s="568"/>
      <c r="G18" s="568"/>
      <c r="H18" s="568"/>
      <c r="I18" s="568"/>
      <c r="J18" s="568"/>
      <c r="K18" s="568"/>
      <c r="L18" s="568"/>
      <c r="M18" s="568"/>
      <c r="N18" s="569">
        <v>122.15</v>
      </c>
      <c r="O18" s="572">
        <v>121.55</v>
      </c>
      <c r="P18" s="572">
        <v>122.06</v>
      </c>
      <c r="Q18" s="572">
        <v>118.17</v>
      </c>
      <c r="R18" s="572">
        <v>115.01</v>
      </c>
      <c r="S18" s="572">
        <v>112.17</v>
      </c>
      <c r="T18" s="572">
        <v>111.99</v>
      </c>
      <c r="U18" s="572">
        <v>111.26</v>
      </c>
      <c r="V18" s="572">
        <v>111.98</v>
      </c>
      <c r="W18" s="572">
        <v>116.01</v>
      </c>
      <c r="X18" s="572">
        <v>116.49</v>
      </c>
      <c r="Y18" s="573">
        <v>117.52</v>
      </c>
    </row>
    <row r="19" spans="4:25" ht="20.100000000000001" customHeight="1" x14ac:dyDescent="0.2">
      <c r="D19" s="566">
        <v>2016</v>
      </c>
      <c r="E19" s="567"/>
      <c r="F19" s="568"/>
      <c r="G19" s="568"/>
      <c r="H19" s="568"/>
      <c r="I19" s="568"/>
      <c r="J19" s="568"/>
      <c r="K19" s="568"/>
      <c r="L19" s="568"/>
      <c r="M19" s="568"/>
      <c r="N19" s="569">
        <v>114.76</v>
      </c>
      <c r="O19" s="572">
        <v>112.6</v>
      </c>
      <c r="P19" s="572">
        <v>110.45</v>
      </c>
      <c r="Q19" s="572">
        <v>105.16</v>
      </c>
      <c r="R19" s="572">
        <v>102.76</v>
      </c>
      <c r="S19" s="572">
        <v>101.75</v>
      </c>
      <c r="T19" s="572">
        <v>102.42</v>
      </c>
      <c r="U19" s="572">
        <v>107.26</v>
      </c>
      <c r="V19" s="572">
        <v>114.21</v>
      </c>
      <c r="W19" s="572">
        <v>121.95</v>
      </c>
      <c r="X19" s="574">
        <v>129.99700000000001</v>
      </c>
      <c r="Y19" s="573">
        <v>136.07</v>
      </c>
    </row>
    <row r="20" spans="4:25" ht="20.100000000000001" customHeight="1" x14ac:dyDescent="0.2">
      <c r="D20" s="566">
        <v>2017</v>
      </c>
      <c r="E20" s="567"/>
      <c r="F20" s="568"/>
      <c r="G20" s="568"/>
      <c r="H20" s="568"/>
      <c r="I20" s="568"/>
      <c r="J20" s="568"/>
      <c r="K20" s="568"/>
      <c r="L20" s="568"/>
      <c r="M20" s="568"/>
      <c r="N20" s="569">
        <v>132.02000000000001</v>
      </c>
      <c r="O20" s="572">
        <v>131.69999999999999</v>
      </c>
      <c r="P20" s="572">
        <v>131.03</v>
      </c>
      <c r="Q20" s="572">
        <v>129.94999999999999</v>
      </c>
      <c r="R20" s="572">
        <v>130.1</v>
      </c>
      <c r="S20" s="572">
        <v>131.53</v>
      </c>
      <c r="T20" s="572">
        <v>133.83000000000001</v>
      </c>
      <c r="U20" s="572">
        <v>138.97</v>
      </c>
      <c r="V20" s="572">
        <v>143.80000000000001</v>
      </c>
      <c r="W20" s="572">
        <v>146.97</v>
      </c>
      <c r="X20" s="572">
        <v>151.4</v>
      </c>
      <c r="Y20" s="573">
        <v>151.58000000000001</v>
      </c>
    </row>
    <row r="21" spans="4:25" ht="20.100000000000001" customHeight="1" x14ac:dyDescent="0.2">
      <c r="D21" s="566">
        <v>2018</v>
      </c>
      <c r="E21" s="567"/>
      <c r="F21" s="568"/>
      <c r="G21" s="568"/>
      <c r="H21" s="568"/>
      <c r="I21" s="568"/>
      <c r="J21" s="568"/>
      <c r="K21" s="568"/>
      <c r="L21" s="568"/>
      <c r="M21" s="568"/>
      <c r="N21" s="569">
        <v>141.66999999999999</v>
      </c>
      <c r="O21" s="572">
        <v>137.26</v>
      </c>
      <c r="P21" s="572">
        <v>136.38</v>
      </c>
      <c r="Q21" s="572">
        <v>133.995</v>
      </c>
      <c r="R21" s="572">
        <v>131.33000000000001</v>
      </c>
      <c r="S21" s="572">
        <v>130.77000000000001</v>
      </c>
      <c r="T21" s="572">
        <v>131.53</v>
      </c>
      <c r="U21" s="572">
        <v>131.63</v>
      </c>
      <c r="V21" s="572">
        <v>135.85</v>
      </c>
      <c r="W21" s="572">
        <v>140.12</v>
      </c>
      <c r="X21" s="572">
        <v>141.41</v>
      </c>
      <c r="Y21" s="573">
        <v>142.44999999999999</v>
      </c>
    </row>
    <row r="22" spans="4:25" ht="20.100000000000001" customHeight="1" x14ac:dyDescent="0.2">
      <c r="D22" s="566">
        <v>2019</v>
      </c>
      <c r="E22" s="567"/>
      <c r="F22" s="568"/>
      <c r="G22" s="568"/>
      <c r="H22" s="568"/>
      <c r="I22" s="568"/>
      <c r="J22" s="568"/>
      <c r="K22" s="568"/>
      <c r="L22" s="568"/>
      <c r="M22" s="568"/>
      <c r="N22" s="569">
        <v>139.47</v>
      </c>
      <c r="O22" s="572">
        <v>139.1</v>
      </c>
      <c r="P22" s="572">
        <v>139.24</v>
      </c>
      <c r="Q22" s="572">
        <v>136.16</v>
      </c>
      <c r="R22" s="572">
        <v>135.25</v>
      </c>
      <c r="S22" s="572">
        <v>132.31</v>
      </c>
      <c r="T22" s="572">
        <v>131.05000000000001</v>
      </c>
      <c r="U22" s="572">
        <v>130.74</v>
      </c>
      <c r="V22" s="574">
        <v>132.375</v>
      </c>
      <c r="W22" s="572">
        <v>135.26</v>
      </c>
      <c r="X22" s="572">
        <v>140.62</v>
      </c>
      <c r="Y22" s="573">
        <v>142.47</v>
      </c>
    </row>
    <row r="23" spans="4:25" ht="20.100000000000001" customHeight="1" x14ac:dyDescent="0.2">
      <c r="D23" s="566">
        <v>2020</v>
      </c>
      <c r="E23" s="567"/>
      <c r="F23" s="568"/>
      <c r="G23" s="568"/>
      <c r="H23" s="568"/>
      <c r="I23" s="568"/>
      <c r="J23" s="568"/>
      <c r="K23" s="568"/>
      <c r="L23" s="568"/>
      <c r="M23" s="568"/>
      <c r="N23" s="569">
        <v>139.18</v>
      </c>
      <c r="O23" s="572">
        <v>139.15</v>
      </c>
      <c r="P23" s="572">
        <v>137.97999999999999</v>
      </c>
      <c r="Q23" s="572">
        <v>134.30000000000001</v>
      </c>
      <c r="R23" s="570">
        <v>133.1</v>
      </c>
      <c r="S23" s="570">
        <v>131.71</v>
      </c>
      <c r="T23" s="570">
        <v>132.88999999999999</v>
      </c>
      <c r="U23" s="570">
        <v>135.47</v>
      </c>
      <c r="V23" s="570">
        <v>140.26</v>
      </c>
      <c r="W23" s="570">
        <v>147.52000000000001</v>
      </c>
      <c r="X23" s="570">
        <v>155.43</v>
      </c>
      <c r="Y23" s="571">
        <v>155.24</v>
      </c>
    </row>
    <row r="24" spans="4:25" ht="20.100000000000001" customHeight="1" thickBot="1" x14ac:dyDescent="0.25">
      <c r="D24" s="575">
        <v>2021</v>
      </c>
      <c r="E24" s="576"/>
      <c r="F24" s="577"/>
      <c r="G24" s="577"/>
      <c r="H24" s="577"/>
      <c r="I24" s="577"/>
      <c r="J24" s="577"/>
      <c r="K24" s="577"/>
      <c r="L24" s="577"/>
      <c r="M24" s="577"/>
      <c r="N24" s="578">
        <v>149.29</v>
      </c>
      <c r="O24" s="579">
        <v>148.44999999999999</v>
      </c>
      <c r="P24" s="579">
        <v>150.97</v>
      </c>
      <c r="Q24" s="580">
        <v>151.197</v>
      </c>
      <c r="R24" s="579">
        <v>151.05000000000001</v>
      </c>
      <c r="S24" s="579">
        <v>149.44999999999999</v>
      </c>
      <c r="T24" s="579">
        <v>148.99</v>
      </c>
      <c r="U24" s="579">
        <v>152.65</v>
      </c>
      <c r="V24" s="579">
        <v>157.47999999999999</v>
      </c>
      <c r="W24" s="581">
        <v>165.78</v>
      </c>
      <c r="X24" s="581">
        <v>177.44</v>
      </c>
      <c r="Y24" s="58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P31" sqref="P31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299</v>
      </c>
    </row>
    <row r="10" spans="3:12" ht="13.5" thickBot="1" x14ac:dyDescent="0.25"/>
    <row r="11" spans="3:12" ht="13.5" thickBot="1" x14ac:dyDescent="0.25">
      <c r="H11" s="650" t="s">
        <v>0</v>
      </c>
      <c r="I11" s="685"/>
      <c r="J11" s="656" t="s">
        <v>1</v>
      </c>
      <c r="K11" s="657"/>
      <c r="L11" s="658"/>
    </row>
    <row r="12" spans="3:12" ht="24" customHeight="1" thickBot="1" x14ac:dyDescent="0.25">
      <c r="H12" s="652"/>
      <c r="I12" s="686"/>
      <c r="J12" s="538" t="s">
        <v>26</v>
      </c>
      <c r="K12" s="539"/>
      <c r="L12" s="659" t="s">
        <v>273</v>
      </c>
    </row>
    <row r="13" spans="3:12" ht="39.75" customHeight="1" thickBot="1" x14ac:dyDescent="0.25">
      <c r="H13" s="687"/>
      <c r="I13" s="688"/>
      <c r="J13" s="461" t="s">
        <v>321</v>
      </c>
      <c r="K13" s="462" t="s">
        <v>303</v>
      </c>
      <c r="L13" s="660"/>
    </row>
    <row r="14" spans="3:12" ht="54" customHeight="1" thickBot="1" x14ac:dyDescent="0.25">
      <c r="H14" s="691" t="s">
        <v>298</v>
      </c>
      <c r="I14" s="692"/>
      <c r="J14" s="520">
        <v>216.23</v>
      </c>
      <c r="K14" s="521">
        <v>203.75</v>
      </c>
      <c r="L14" s="472">
        <v>6.1251533742331237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Skup mleka </vt:lpstr>
      <vt:lpstr>Miesięczne ceny skupu mleka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2021-12-23T11:47:18Z</dcterms:modified>
</cp:coreProperties>
</file>