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1000"/>
  </bookViews>
  <sheets>
    <sheet name="INFO" sheetId="108" r:id="rId1"/>
    <sheet name="Dodatkowe inf." sheetId="107" r:id="rId2"/>
    <sheet name="Zmiana Roczna" sheetId="73" r:id="rId3"/>
    <sheet name="ZiarnoZAK" sheetId="119" r:id="rId4"/>
    <sheet name="ZiarnoWYKRESY" sheetId="109" r:id="rId5"/>
    <sheet name="ZiarnoPL_UE_MATIF" sheetId="113" r:id="rId6"/>
    <sheet name="MąkaSPRZED" sheetId="116" r:id="rId7"/>
    <sheet name="MąkaZAK" sheetId="117" r:id="rId8"/>
    <sheet name="OtrębySPRZED" sheetId="118" r:id="rId9"/>
    <sheet name="ZIARNO-ceny miesięczne" sheetId="67" r:id="rId10"/>
    <sheet name="MĄKI-ceny miesięczne" sheetId="89" r:id="rId11"/>
    <sheet name="HZ ogółem" sheetId="99" r:id="rId12"/>
    <sheet name="HZ wg krajów" sheetId="100" r:id="rId13"/>
    <sheet name="HZ wykresy og." sheetId="112" r:id="rId14"/>
    <sheet name="HZ - dane ostateczne" sheetId="102" r:id="rId15"/>
    <sheet name="HZ wg krajów 2022-2023" sheetId="114" r:id="rId16"/>
  </sheets>
  <externalReferences>
    <externalReference r:id="rId17"/>
  </externalReferences>
  <definedNames>
    <definedName name="\a">#N/A</definedName>
    <definedName name="\s" localSheetId="15">#REF!</definedName>
    <definedName name="\s" localSheetId="0">#REF!</definedName>
    <definedName name="\s" localSheetId="6">#REF!</definedName>
    <definedName name="\s" localSheetId="7">#REF!</definedName>
    <definedName name="\s" localSheetId="8">#REF!</definedName>
    <definedName name="\s" localSheetId="5">#REF!</definedName>
    <definedName name="\s" localSheetId="4">#REF!</definedName>
    <definedName name="\s">#REF!</definedName>
    <definedName name="_17_11_2011" localSheetId="15">#REF!</definedName>
    <definedName name="_17_11_2011" localSheetId="0">#REF!</definedName>
    <definedName name="_17_11_2011" localSheetId="6">#REF!</definedName>
    <definedName name="_17_11_2011" localSheetId="7">#REF!</definedName>
    <definedName name="_17_11_2011" localSheetId="8">#REF!</definedName>
    <definedName name="_17_11_2011" localSheetId="5">#REF!</definedName>
    <definedName name="_17_11_2011">#REF!</definedName>
    <definedName name="_7_11_2011" localSheetId="15">#REF!</definedName>
    <definedName name="_7_11_2011" localSheetId="0">#REF!</definedName>
    <definedName name="_7_11_2011" localSheetId="6">#REF!</definedName>
    <definedName name="_7_11_2011" localSheetId="7">#REF!</definedName>
    <definedName name="_7_11_2011" localSheetId="8">#REF!</definedName>
    <definedName name="_7_11_2011" localSheetId="5">#REF!</definedName>
    <definedName name="_7_11_2011">#REF!</definedName>
    <definedName name="_A" localSheetId="15">#REF!</definedName>
    <definedName name="_A" localSheetId="0">#REF!</definedName>
    <definedName name="_A" localSheetId="6">#REF!</definedName>
    <definedName name="_A" localSheetId="7">#REF!</definedName>
    <definedName name="_A" localSheetId="8">#REF!</definedName>
    <definedName name="_A" localSheetId="5">#REF!</definedName>
    <definedName name="_A">#REF!</definedName>
    <definedName name="_xlnm._FilterDatabase" localSheetId="2" hidden="1">'Zmiana Roczna'!#REF!</definedName>
    <definedName name="_Toc126836177" localSheetId="5">ZiarnoPL_UE_MATIF!$A$1</definedName>
    <definedName name="_Toc145594128" localSheetId="2">'Zmiana Roczna'!$A$1</definedName>
    <definedName name="_Toc158287174" localSheetId="2">'Zmiana Roczna'!$A$1</definedName>
    <definedName name="a" localSheetId="15">#REF!</definedName>
    <definedName name="a" localSheetId="0">#REF!</definedName>
    <definedName name="a" localSheetId="6">#REF!</definedName>
    <definedName name="a" localSheetId="7">#REF!</definedName>
    <definedName name="a" localSheetId="8">#REF!</definedName>
    <definedName name="a" localSheetId="5">#REF!</definedName>
    <definedName name="a" localSheetId="4">#REF!</definedName>
    <definedName name="a">#REF!</definedName>
    <definedName name="aa" localSheetId="15">OFFSET(#REF!,0,0,COUNTA(#REF!),27)</definedName>
    <definedName name="aa" localSheetId="6">OFFSET(#REF!,0,0,COUNTA(#REF!),27)</definedName>
    <definedName name="aa" localSheetId="7">OFFSET(#REF!,0,0,COUNTA(#REF!),27)</definedName>
    <definedName name="aa" localSheetId="8">OFFSET(#REF!,0,0,COUNTA(#REF!),27)</definedName>
    <definedName name="aa" localSheetId="5">OFFSET(#REF!,0,0,COUNTA(#REF!),27)</definedName>
    <definedName name="aa">OFFSET(#REF!,0,0,COUNTA(#REF!),27)</definedName>
    <definedName name="aaa" localSheetId="15">#REF!</definedName>
    <definedName name="aaa" localSheetId="6">#REF!</definedName>
    <definedName name="aaa" localSheetId="7">#REF!</definedName>
    <definedName name="aaa" localSheetId="8">#REF!</definedName>
    <definedName name="aaa" localSheetId="5">#REF!</definedName>
    <definedName name="aaa">#REF!</definedName>
    <definedName name="aaaa" localSheetId="15">#REF!</definedName>
    <definedName name="aaaa" localSheetId="0">#REF!</definedName>
    <definedName name="aaaa" localSheetId="6">#REF!</definedName>
    <definedName name="aaaa" localSheetId="7">#REF!</definedName>
    <definedName name="aaaa" localSheetId="8">#REF!</definedName>
    <definedName name="aaaa" localSheetId="5">#REF!</definedName>
    <definedName name="aaaa">#REF!</definedName>
    <definedName name="aaas" localSheetId="15">#REF!</definedName>
    <definedName name="aaas" localSheetId="6">#REF!</definedName>
    <definedName name="aaas" localSheetId="7">#REF!</definedName>
    <definedName name="aaas" localSheetId="8">#REF!</definedName>
    <definedName name="aaas" localSheetId="5">#REF!</definedName>
    <definedName name="aaas">#REF!</definedName>
    <definedName name="aassss" localSheetId="15">#REF!</definedName>
    <definedName name="aassss" localSheetId="6">#REF!</definedName>
    <definedName name="aassss" localSheetId="7">#REF!</definedName>
    <definedName name="aassss" localSheetId="8">#REF!</definedName>
    <definedName name="aassss" localSheetId="5">#REF!</definedName>
    <definedName name="aassss">#REF!</definedName>
    <definedName name="AllPerc" localSheetId="15">#REF!,#REF!</definedName>
    <definedName name="AllPerc" localSheetId="0">#REF!,#REF!</definedName>
    <definedName name="AllPerc" localSheetId="6">#REF!,#REF!</definedName>
    <definedName name="AllPerc" localSheetId="7">#REF!,#REF!</definedName>
    <definedName name="AllPerc" localSheetId="8">#REF!,#REF!</definedName>
    <definedName name="AllPerc" localSheetId="5">#REF!,#REF!</definedName>
    <definedName name="AllPerc" localSheetId="4">#REF!,#REF!</definedName>
    <definedName name="AllPerc">#REF!,#REF!</definedName>
    <definedName name="AmisDataPig" localSheetId="15">OFFSET(#REF!,0,0,COUNTA(#REF!),20)</definedName>
    <definedName name="AmisDataPig" localSheetId="0">OFFSET(#REF!,0,0,COUNTA(#REF!),20)</definedName>
    <definedName name="AmisDataPig" localSheetId="6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5">OFFSET(#REF!,0,0,COUNTA(#REF!),20)</definedName>
    <definedName name="AmisDataPig">OFFSET(#REF!,0,0,COUNTA(#REF!),20)</definedName>
    <definedName name="AmisDataPiglet" localSheetId="15">OFFSET(#REF!,0,0,COUNTA(#REF!),27)</definedName>
    <definedName name="AmisDataPiglet" localSheetId="0">OFFSET(#REF!,0,0,COUNTA(#REF!),27)</definedName>
    <definedName name="AmisDataPiglet" localSheetId="6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5">OFFSET(#REF!,0,0,COUNTA(#REF!),27)</definedName>
    <definedName name="AmisDataPiglet">OFFSET(#REF!,0,0,COUNTA(#REF!),27)</definedName>
    <definedName name="aqwq" localSheetId="15">#REF!,#REF!</definedName>
    <definedName name="aqwq" localSheetId="0">#REF!,#REF!</definedName>
    <definedName name="aqwq" localSheetId="6">#REF!,#REF!</definedName>
    <definedName name="aqwq" localSheetId="7">#REF!,#REF!</definedName>
    <definedName name="aqwq" localSheetId="8">#REF!,#REF!</definedName>
    <definedName name="aqwq" localSheetId="5">#REF!,#REF!</definedName>
    <definedName name="aqwq">#REF!,#REF!</definedName>
    <definedName name="BothPerc" localSheetId="15">#REF!</definedName>
    <definedName name="BothPerc" localSheetId="0">#REF!</definedName>
    <definedName name="BothPerc" localSheetId="6">#REF!</definedName>
    <definedName name="BothPerc" localSheetId="7">#REF!</definedName>
    <definedName name="BothPerc" localSheetId="8">#REF!</definedName>
    <definedName name="BothPerc" localSheetId="5">#REF!</definedName>
    <definedName name="BothPerc">#REF!</definedName>
    <definedName name="Ceny" localSheetId="15">#REF!</definedName>
    <definedName name="Ceny" localSheetId="0">#REF!</definedName>
    <definedName name="Ceny" localSheetId="6">#REF!</definedName>
    <definedName name="Ceny" localSheetId="7">#REF!</definedName>
    <definedName name="Ceny" localSheetId="8">#REF!</definedName>
    <definedName name="Ceny" localSheetId="5">#REF!</definedName>
    <definedName name="Ceny">#REF!</definedName>
    <definedName name="cenyd" localSheetId="15">#REF!</definedName>
    <definedName name="cenyd" localSheetId="0">#REF!</definedName>
    <definedName name="cenyd" localSheetId="6">#REF!</definedName>
    <definedName name="cenyd" localSheetId="7">#REF!</definedName>
    <definedName name="cenyd" localSheetId="8">#REF!</definedName>
    <definedName name="cenyd" localSheetId="5">#REF!</definedName>
    <definedName name="cenyd">#REF!</definedName>
    <definedName name="ColPre" localSheetId="15">#REF!</definedName>
    <definedName name="ColPre" localSheetId="0">#REF!</definedName>
    <definedName name="ColPre" localSheetId="6">#REF!</definedName>
    <definedName name="ColPre" localSheetId="7">#REF!</definedName>
    <definedName name="ColPre" localSheetId="8">#REF!</definedName>
    <definedName name="ColPre" localSheetId="5">#REF!</definedName>
    <definedName name="ColPre">#REF!</definedName>
    <definedName name="CurShe" localSheetId="15">#REF!</definedName>
    <definedName name="CurShe" localSheetId="0">#REF!</definedName>
    <definedName name="CurShe" localSheetId="6">#REF!</definedName>
    <definedName name="CurShe" localSheetId="7">#REF!</definedName>
    <definedName name="CurShe" localSheetId="8">#REF!</definedName>
    <definedName name="CurShe" localSheetId="5">#REF!</definedName>
    <definedName name="CurShe">#REF!</definedName>
    <definedName name="dd" localSheetId="15">#REF!</definedName>
    <definedName name="dd" localSheetId="0">#REF!</definedName>
    <definedName name="dd" localSheetId="6">#REF!</definedName>
    <definedName name="dd" localSheetId="7">#REF!</definedName>
    <definedName name="dd" localSheetId="8">#REF!</definedName>
    <definedName name="dd" localSheetId="5">#REF!</definedName>
    <definedName name="dd">#REF!</definedName>
    <definedName name="dsxa">#REF!</definedName>
    <definedName name="fg" localSheetId="15">#REF!</definedName>
    <definedName name="fg" localSheetId="0">#REF!</definedName>
    <definedName name="fg" localSheetId="6">#REF!</definedName>
    <definedName name="fg" localSheetId="7">#REF!</definedName>
    <definedName name="fg" localSheetId="8">#REF!</definedName>
    <definedName name="fg" localSheetId="5">#REF!</definedName>
    <definedName name="fg">#REF!</definedName>
    <definedName name="FirstPerc" localSheetId="15">#REF!</definedName>
    <definedName name="FirstPerc" localSheetId="0">#REF!</definedName>
    <definedName name="FirstPerc" localSheetId="6">#REF!</definedName>
    <definedName name="FirstPerc" localSheetId="7">#REF!</definedName>
    <definedName name="FirstPerc" localSheetId="8">#REF!</definedName>
    <definedName name="FirstPerc" localSheetId="5">#REF!</definedName>
    <definedName name="FirstPerc">#REF!</definedName>
    <definedName name="gg" localSheetId="15">#REF!</definedName>
    <definedName name="gg" localSheetId="0">#REF!</definedName>
    <definedName name="gg" localSheetId="6">#REF!</definedName>
    <definedName name="gg" localSheetId="7">#REF!</definedName>
    <definedName name="gg" localSheetId="8">#REF!</definedName>
    <definedName name="gg" localSheetId="5">#REF!</definedName>
    <definedName name="gg">#REF!</definedName>
    <definedName name="hj" localSheetId="15">#REF!</definedName>
    <definedName name="hj" localSheetId="0">#REF!</definedName>
    <definedName name="hj" localSheetId="6">#REF!</definedName>
    <definedName name="hj" localSheetId="7">#REF!</definedName>
    <definedName name="hj" localSheetId="8">#REF!</definedName>
    <definedName name="hj" localSheetId="5">#REF!</definedName>
    <definedName name="hj">#REF!</definedName>
    <definedName name="jgg" localSheetId="15">OFFSET(#REF!,0,0,COUNTA(#REF!),20)</definedName>
    <definedName name="jgg" localSheetId="0">OFFSET(#REF!,0,0,COUNTA(#REF!),20)</definedName>
    <definedName name="jgg" localSheetId="6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5">OFFSET(#REF!,0,0,COUNTA(#REF!),20)</definedName>
    <definedName name="jgg">OFFSET(#REF!,0,0,COUNTA(#REF!),20)</definedName>
    <definedName name="jose" localSheetId="15">#REF!</definedName>
    <definedName name="jose" localSheetId="0">#REF!</definedName>
    <definedName name="jose" localSheetId="6">#REF!</definedName>
    <definedName name="jose" localSheetId="7">#REF!</definedName>
    <definedName name="jose" localSheetId="8">#REF!</definedName>
    <definedName name="jose" localSheetId="5">#REF!</definedName>
    <definedName name="jose">#REF!</definedName>
    <definedName name="Last5" localSheetId="15">#REF!</definedName>
    <definedName name="Last5" localSheetId="0">#REF!</definedName>
    <definedName name="Last5" localSheetId="6">#REF!</definedName>
    <definedName name="Last5" localSheetId="7">#REF!</definedName>
    <definedName name="Last5" localSheetId="8">#REF!</definedName>
    <definedName name="Last5" localSheetId="5">#REF!</definedName>
    <definedName name="Last5">#REF!</definedName>
    <definedName name="MaxDate">'[1]Amis Exchange rate'!$D$2</definedName>
    <definedName name="MonPre" localSheetId="15">#REF!</definedName>
    <definedName name="MonPre" localSheetId="0">#REF!</definedName>
    <definedName name="MonPre" localSheetId="6">#REF!</definedName>
    <definedName name="MonPre" localSheetId="7">#REF!</definedName>
    <definedName name="MonPre" localSheetId="8">#REF!</definedName>
    <definedName name="MonPre" localSheetId="5">#REF!</definedName>
    <definedName name="MonPre" localSheetId="4">#REF!</definedName>
    <definedName name="MonPre">#REF!</definedName>
    <definedName name="n" localSheetId="15">#REF!</definedName>
    <definedName name="n" localSheetId="6">#REF!</definedName>
    <definedName name="n" localSheetId="7">#REF!</definedName>
    <definedName name="n" localSheetId="8">#REF!</definedName>
    <definedName name="n" localSheetId="5">#REF!</definedName>
    <definedName name="n">#REF!</definedName>
    <definedName name="NumPri" localSheetId="15">#REF!</definedName>
    <definedName name="NumPri" localSheetId="0">#REF!</definedName>
    <definedName name="NumPri" localSheetId="6">#REF!</definedName>
    <definedName name="NumPri" localSheetId="7">#REF!</definedName>
    <definedName name="NumPri" localSheetId="8">#REF!</definedName>
    <definedName name="NumPri" localSheetId="5">#REF!</definedName>
    <definedName name="NumPri">#REF!</definedName>
    <definedName name="_xlnm.Print_Area" localSheetId="12">'HZ wg krajów'!$A$4:$M$30</definedName>
    <definedName name="_xlnm.Print_Area" localSheetId="15">'HZ wg krajów 2022-2023'!#REF!</definedName>
    <definedName name="_xlnm.Print_Area" localSheetId="0">#REF!</definedName>
    <definedName name="_xlnm.Print_Area" localSheetId="6">MąkaSPRZED!$A$1:$B$43</definedName>
    <definedName name="_xlnm.Print_Area" localSheetId="7">MąkaZAK!$A$1:$B$4</definedName>
    <definedName name="_xlnm.Print_Area" localSheetId="8">OtrębySPRZED!$1:$1048576</definedName>
    <definedName name="_xlnm.Print_Area" localSheetId="5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INFO!$B$31</definedName>
    <definedName name="ppp" localSheetId="15">#REF!</definedName>
    <definedName name="ppp" localSheetId="0">#REF!</definedName>
    <definedName name="ppp" localSheetId="6">#REF!</definedName>
    <definedName name="ppp" localSheetId="7">#REF!</definedName>
    <definedName name="ppp" localSheetId="8">#REF!</definedName>
    <definedName name="ppp" localSheetId="5">#REF!</definedName>
    <definedName name="ppp" localSheetId="4">#REF!</definedName>
    <definedName name="ppp">#REF!</definedName>
    <definedName name="Prosieta" localSheetId="15">#REF!</definedName>
    <definedName name="Prosieta" localSheetId="0">#REF!</definedName>
    <definedName name="Prosieta" localSheetId="6">#REF!</definedName>
    <definedName name="Prosieta" localSheetId="7">#REF!</definedName>
    <definedName name="Prosieta" localSheetId="8">#REF!</definedName>
    <definedName name="Prosieta" localSheetId="5">#REF!</definedName>
    <definedName name="Prosieta">#REF!</definedName>
    <definedName name="recap" localSheetId="15">#REF!</definedName>
    <definedName name="recap" localSheetId="0">#REF!</definedName>
    <definedName name="recap" localSheetId="6">#REF!</definedName>
    <definedName name="recap" localSheetId="7">#REF!</definedName>
    <definedName name="recap" localSheetId="8">#REF!</definedName>
    <definedName name="recap" localSheetId="5">#REF!</definedName>
    <definedName name="recap">#REF!</definedName>
    <definedName name="s" localSheetId="15">#REF!</definedName>
    <definedName name="s" localSheetId="0">#REF!</definedName>
    <definedName name="s" localSheetId="6">#REF!</definedName>
    <definedName name="s" localSheetId="7">#REF!</definedName>
    <definedName name="s" localSheetId="8">#REF!</definedName>
    <definedName name="s" localSheetId="5">#REF!</definedName>
    <definedName name="s">#REF!</definedName>
    <definedName name="SecondPerc" localSheetId="15">#REF!</definedName>
    <definedName name="SecondPerc" localSheetId="0">#REF!</definedName>
    <definedName name="SecondPerc" localSheetId="6">#REF!</definedName>
    <definedName name="SecondPerc" localSheetId="7">#REF!</definedName>
    <definedName name="SecondPerc" localSheetId="8">#REF!</definedName>
    <definedName name="SecondPerc" localSheetId="5">#REF!</definedName>
    <definedName name="SecondPerc">#REF!</definedName>
    <definedName name="ss" localSheetId="15">#REF!</definedName>
    <definedName name="ss" localSheetId="6">#REF!</definedName>
    <definedName name="ss" localSheetId="7">#REF!</definedName>
    <definedName name="ss" localSheetId="8">#REF!</definedName>
    <definedName name="ss" localSheetId="5">#REF!</definedName>
    <definedName name="ss">#REF!</definedName>
    <definedName name="ssfg" localSheetId="15">#REF!</definedName>
    <definedName name="ssfg" localSheetId="6">#REF!</definedName>
    <definedName name="ssfg" localSheetId="7">#REF!</definedName>
    <definedName name="ssfg" localSheetId="8">#REF!</definedName>
    <definedName name="ssfg" localSheetId="5">#REF!</definedName>
    <definedName name="ssfg">#REF!</definedName>
    <definedName name="sss" localSheetId="15">#REF!</definedName>
    <definedName name="sss" localSheetId="6">#REF!</definedName>
    <definedName name="sss" localSheetId="7">#REF!</definedName>
    <definedName name="sss" localSheetId="8">#REF!</definedName>
    <definedName name="sss" localSheetId="5">#REF!</definedName>
    <definedName name="sss">#REF!</definedName>
    <definedName name="ssssaaa" localSheetId="15">#REF!</definedName>
    <definedName name="ssssaaa" localSheetId="0">#REF!</definedName>
    <definedName name="ssssaaa" localSheetId="6">#REF!</definedName>
    <definedName name="ssssaaa" localSheetId="7">#REF!</definedName>
    <definedName name="ssssaaa" localSheetId="8">#REF!</definedName>
    <definedName name="ssssaaa" localSheetId="5">#REF!</definedName>
    <definedName name="ssssaaa">#REF!</definedName>
    <definedName name="TodDat" localSheetId="15">#REF!</definedName>
    <definedName name="TodDat" localSheetId="0">#REF!</definedName>
    <definedName name="TodDat" localSheetId="6">#REF!</definedName>
    <definedName name="TodDat" localSheetId="7">#REF!</definedName>
    <definedName name="TodDat" localSheetId="8">#REF!</definedName>
    <definedName name="TodDat" localSheetId="5">#REF!</definedName>
    <definedName name="TodDat">#REF!</definedName>
    <definedName name="WeeNum" localSheetId="15">#REF!</definedName>
    <definedName name="WeeNum" localSheetId="0">#REF!</definedName>
    <definedName name="WeeNum" localSheetId="6">#REF!</definedName>
    <definedName name="WeeNum" localSheetId="7">#REF!</definedName>
    <definedName name="WeeNum" localSheetId="8">#REF!</definedName>
    <definedName name="WeeNum" localSheetId="5">#REF!</definedName>
    <definedName name="WeeNum" localSheetId="4">#REF!</definedName>
    <definedName name="WeeNum">#REF!</definedName>
    <definedName name="Z_7210F14B_1A6D_11D8_89CF_0080C8945F41_.wvu.PrintArea" localSheetId="6" hidden="1">MąkaSPRZED!$1:$1048576</definedName>
    <definedName name="Z_7210F14B_1A6D_11D8_89CF_0080C8945F41_.wvu.PrintArea" localSheetId="7" hidden="1">MąkaZAK!$1:$1048576</definedName>
    <definedName name="Z_7210F14B_1A6D_11D8_89CF_0080C8945F41_.wvu.PrintArea" localSheetId="5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5">#REF!</definedName>
    <definedName name="zx" localSheetId="0">#REF!</definedName>
    <definedName name="zx" localSheetId="6">#REF!</definedName>
    <definedName name="zx" localSheetId="7">#REF!</definedName>
    <definedName name="zx" localSheetId="8">#REF!</definedName>
    <definedName name="zx" localSheetId="5">#REF!</definedName>
    <definedName name="zx" localSheetId="4">#REF!</definedName>
    <definedName name="zx">#REF!</definedName>
    <definedName name="zywiec" localSheetId="15">#REF!</definedName>
    <definedName name="zywiec" localSheetId="0">#REF!</definedName>
    <definedName name="zywiec" localSheetId="6">#REF!</definedName>
    <definedName name="zywiec" localSheetId="7">#REF!</definedName>
    <definedName name="zywiec" localSheetId="8">#REF!</definedName>
    <definedName name="zywiec" localSheetId="5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M17" i="73" l="1"/>
  <c r="L17" i="73"/>
  <c r="K17" i="73"/>
  <c r="J17" i="73"/>
  <c r="I17" i="73"/>
  <c r="M16" i="73"/>
  <c r="L16" i="73"/>
  <c r="K16" i="73"/>
  <c r="J16" i="73"/>
  <c r="I16" i="73"/>
  <c r="M15" i="73"/>
  <c r="L15" i="73"/>
  <c r="K15" i="73"/>
  <c r="J15" i="73"/>
  <c r="I15" i="73"/>
  <c r="M14" i="73"/>
  <c r="L14" i="73"/>
  <c r="K14" i="73"/>
  <c r="J14" i="73"/>
  <c r="I14" i="73"/>
  <c r="M13" i="73"/>
  <c r="L13" i="73"/>
  <c r="K13" i="73"/>
  <c r="J13" i="73"/>
  <c r="I13" i="73"/>
  <c r="M12" i="73"/>
  <c r="L12" i="73"/>
  <c r="K12" i="73"/>
  <c r="J12" i="73"/>
  <c r="I12" i="73"/>
  <c r="M11" i="73"/>
  <c r="L11" i="73"/>
  <c r="K11" i="73"/>
  <c r="J11" i="73"/>
  <c r="I11" i="73"/>
  <c r="M10" i="73"/>
  <c r="L10" i="73"/>
  <c r="K10" i="73"/>
  <c r="J10" i="73"/>
  <c r="I10" i="73"/>
  <c r="M9" i="73"/>
  <c r="L9" i="73"/>
  <c r="K9" i="73"/>
  <c r="J9" i="73"/>
  <c r="I9" i="73"/>
  <c r="M8" i="73"/>
  <c r="L8" i="73"/>
  <c r="K8" i="73"/>
  <c r="J8" i="73"/>
  <c r="I8" i="73"/>
  <c r="B2" i="119" l="1"/>
  <c r="B2" i="118" l="1"/>
  <c r="B15" i="117" l="1"/>
  <c r="B2" i="117" l="1"/>
  <c r="B2" i="116"/>
</calcChain>
</file>

<file path=xl/sharedStrings.xml><?xml version="1.0" encoding="utf-8"?>
<sst xmlns="http://schemas.openxmlformats.org/spreadsheetml/2006/main" count="1348" uniqueCount="290">
  <si>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</si>
  <si>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</si>
  <si>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</si>
  <si>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</si>
  <si>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</si>
  <si>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</si>
  <si>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</si>
  <si>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</si>
  <si>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</si>
  <si>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</si>
  <si>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</si>
  <si>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</si>
  <si>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</si>
  <si>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</si>
  <si>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</si>
  <si>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</si>
  <si>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konsumpcyjne</t>
  </si>
  <si>
    <t>paszowe</t>
  </si>
  <si>
    <t>nld</t>
  </si>
  <si>
    <t>Owies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</si>
  <si>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</si>
  <si>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</si>
  <si>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</si>
  <si>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</si>
  <si>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</si>
  <si>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</si>
  <si>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</si>
  <si>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</si>
  <si>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</si>
  <si>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</si>
  <si>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</si>
  <si>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</si>
  <si>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</si>
  <si>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</si>
  <si>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</si>
  <si>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</si>
  <si>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</si>
  <si>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</si>
  <si>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</si>
  <si>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</si>
  <si>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</si>
  <si>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</si>
  <si>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</si>
  <si>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</si>
  <si>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</si>
  <si>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</si>
  <si>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</si>
  <si>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</si>
  <si>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</si>
  <si>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</si>
  <si>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</si>
  <si>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</si>
  <si>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</si>
  <si>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</si>
  <si>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</si>
  <si>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</si>
  <si>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</si>
  <si>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</si>
  <si>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</si>
  <si>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</si>
  <si>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</si>
  <si>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</si>
  <si>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konsumpcyjna</t>
  </si>
  <si>
    <t>paszowa</t>
  </si>
  <si>
    <t>Finlandia</t>
  </si>
  <si>
    <t>1008</t>
  </si>
  <si>
    <t>Wolumen   [tony]</t>
  </si>
  <si>
    <t>Nasiona gryki, prosa i mozgi kanaryjskiej; pozostałe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</si>
  <si>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</si>
  <si>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</si>
  <si>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</si>
  <si>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</si>
  <si>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</si>
  <si>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</si>
  <si>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</si>
  <si>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</si>
  <si>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</si>
  <si>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</si>
  <si>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</si>
  <si>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</si>
  <si>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</si>
  <si>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</si>
  <si>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</si>
  <si>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</si>
  <si>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</si>
  <si>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</si>
  <si>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</si>
  <si>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</si>
  <si>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</si>
  <si>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</si>
  <si>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</si>
  <si>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</si>
  <si>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</si>
  <si>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</si>
  <si>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</si>
  <si>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</si>
  <si>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</si>
  <si>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</si>
  <si>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</si>
  <si>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</si>
  <si>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</si>
  <si>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</si>
  <si>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</si>
  <si>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</si>
  <si>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</si>
  <si>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</si>
  <si>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</si>
  <si>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Maroko</t>
  </si>
  <si>
    <t>CENA ZAKUPU [zł/tonę]</t>
  </si>
  <si>
    <t>Holandia</t>
  </si>
  <si>
    <t>Portugalia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</si>
  <si>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</si>
  <si>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</si>
  <si>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</si>
  <si>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</si>
  <si>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</si>
  <si>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</si>
  <si>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</si>
  <si>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</si>
  <si>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</si>
  <si>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</si>
  <si>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</si>
  <si>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</si>
  <si>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</si>
  <si>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</si>
  <si>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</si>
  <si>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</si>
  <si>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</si>
  <si>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</si>
  <si>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</si>
  <si>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</si>
  <si>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</si>
  <si>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</si>
  <si>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</si>
  <si>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</si>
  <si>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</si>
  <si>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</si>
  <si>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</si>
  <si>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</si>
  <si>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</si>
  <si>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</si>
  <si>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</si>
  <si>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</si>
  <si>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</si>
  <si>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</si>
  <si>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</si>
  <si>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</si>
  <si>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</si>
  <si>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</si>
  <si>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EKSPORT I IMPORT OGÓŁEM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</si>
  <si>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</si>
  <si>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</si>
  <si>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</si>
  <si>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</si>
  <si>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</si>
  <si>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Zmiana ceny [%]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</si>
  <si>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</si>
  <si>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</si>
  <si>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</si>
  <si>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</si>
  <si>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roku</t>
  </si>
  <si>
    <t>2 lat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</si>
  <si>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</si>
  <si>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</si>
  <si>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</si>
  <si>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</si>
  <si>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</si>
  <si>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</si>
  <si>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</si>
  <si>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</si>
  <si>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</si>
  <si>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</si>
  <si>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</si>
  <si>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</si>
  <si>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</si>
  <si>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Islandia</t>
  </si>
  <si>
    <t>USA</t>
  </si>
  <si>
    <t>Ceny zakupu ziarna ekologicznego w przedsiębiorstwach</t>
  </si>
  <si>
    <t>dokonujących zakupu zbóż w ujęciu miesięcznym</t>
  </si>
  <si>
    <t>Algieria</t>
  </si>
  <si>
    <t>Arabia Saudyjska</t>
  </si>
  <si>
    <t>Izrael</t>
  </si>
  <si>
    <t>Kamerun</t>
  </si>
  <si>
    <t>Angola</t>
  </si>
  <si>
    <t>Kenia</t>
  </si>
  <si>
    <t>Tanzania</t>
  </si>
  <si>
    <t>Kanada</t>
  </si>
  <si>
    <t>Kuba</t>
  </si>
  <si>
    <t>RPA</t>
  </si>
  <si>
    <t>India</t>
  </si>
  <si>
    <t>Madagaskar</t>
  </si>
  <si>
    <t>MĄKA</t>
  </si>
  <si>
    <t>TYP MĄKI</t>
  </si>
  <si>
    <t>Strukt. obrot. [%]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</si>
  <si>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</si>
  <si>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</si>
  <si>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</si>
  <si>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</si>
  <si>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</si>
  <si>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</si>
  <si>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</si>
  <si>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Ogółem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</si>
  <si>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</si>
  <si>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</si>
  <si>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</si>
  <si>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</si>
  <si>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</si>
  <si>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</si>
  <si>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</si>
  <si>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</si>
  <si>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>Cena średnia [zł/tona]</t>
  </si>
  <si>
    <t>Cena min.* [zł/tona]</t>
  </si>
  <si>
    <t>Cena max.* [zł/tona]</t>
  </si>
  <si>
    <t>https://agriculture.ec.europa.eu/data-and-analysis/markets/overviews/market-observatories/crops/cereals-statistics_en</t>
  </si>
  <si>
    <r>
      <rPr>
        <sz val="10"/>
        <rFont val="Calibri"/>
        <family val="2"/>
        <charset val="238"/>
        <scheme val="minor"/>
      </rPr>
      <t>Ceny zbóż w poszczególnych krajach UE dostępne są na stronie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</si>
  <si>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t>W związku z aktualizacją bazy danych KE (nawet do kilku tygodni wstecz) wyliczona średnia cena UE dla poszczególnych zbóż może ulegać zmianie</t>
  </si>
  <si>
    <t>Handel zagraniczny produktami zbożowymi – dane ostateczne</t>
  </si>
  <si>
    <t xml:space="preserve">Handel zagraniczny produktami zbożowymi </t>
  </si>
  <si>
    <t>* średnia cena ważona wyliczona na podstawie 5 najniższych/najwyższych cen</t>
  </si>
  <si>
    <t xml:space="preserve">Średnie ceny zakupu ziarna w przedsiębiorstwach dokonujących zakupu zbóż w układzie tygodniowym </t>
  </si>
  <si>
    <t xml:space="preserve">Porównanie średnich cen pszenicy konsumpcyjnej i kukurydzy na giełdzie w Paryżu oraz w Polsce i UE </t>
  </si>
  <si>
    <t>Średnie ceny sprzedaży mąk w przedsiębiorstwach prowadzących przemiał ziarna zbóż</t>
  </si>
  <si>
    <t xml:space="preserve">Średnie ceny zakupu mąki pszennej (ważniejszych rodzajów) płacone przez podmioty handlu detalicznego </t>
  </si>
  <si>
    <t>Średnie ceny zakupu mąki (ważniejszych rodzajów) płacone przez podmioty branży piekarsko-cukierniczej</t>
  </si>
  <si>
    <t>Średnie ceny sprzedaży otrąb w przedsiębiorstwach prowadzących przemiał ziarna zbóż</t>
  </si>
  <si>
    <t>Średnie ceny zbóż w ujęciu miesięcznym</t>
  </si>
  <si>
    <t>Średnie ceny wybranych mąk w ujęciu miesięcznym</t>
  </si>
  <si>
    <t>styczeń '24</t>
  </si>
  <si>
    <t>luty '24</t>
  </si>
  <si>
    <t>marzec '24</t>
  </si>
  <si>
    <t>kwiecień '24</t>
  </si>
  <si>
    <t>maj '24</t>
  </si>
  <si>
    <t>czerwiec '24</t>
  </si>
  <si>
    <t>lipiec '24</t>
  </si>
  <si>
    <t>sierpień '24</t>
  </si>
  <si>
    <t>wrzesień '24</t>
  </si>
  <si>
    <t>październik '24</t>
  </si>
  <si>
    <t>listopad '24</t>
  </si>
  <si>
    <t>grudzień '24</t>
  </si>
  <si>
    <t>Średnie ceny zakupu ziarna w przedsiębiorstwach dokonujących zakupu zbóż</t>
  </si>
  <si>
    <t>2022r.</t>
  </si>
  <si>
    <t>2023r.*</t>
  </si>
  <si>
    <t>Stany Zjednoczone Ameryki</t>
  </si>
  <si>
    <t>Gwinea</t>
  </si>
  <si>
    <t>Estonia</t>
  </si>
  <si>
    <t xml:space="preserve">w okresie: </t>
  </si>
  <si>
    <t>Kongo (d.Zair)</t>
  </si>
  <si>
    <t>Senegal</t>
  </si>
  <si>
    <t>2023r.</t>
  </si>
  <si>
    <t>Japonia</t>
  </si>
  <si>
    <t>Towar</t>
  </si>
  <si>
    <t>Typ</t>
  </si>
  <si>
    <t>PSZENNA detaliczna (1kg) wg rodzaju</t>
  </si>
  <si>
    <t>Tortowa 450</t>
  </si>
  <si>
    <t>Luksusowa 550</t>
  </si>
  <si>
    <t>Wrocławska 500</t>
  </si>
  <si>
    <t>Pszenna luzem</t>
  </si>
  <si>
    <t>Żytnia luzem</t>
  </si>
  <si>
    <t>Pszenna w workach</t>
  </si>
  <si>
    <t>Żytnia w workach</t>
  </si>
  <si>
    <t>Mąka detaliczna (1kg) tortowa</t>
  </si>
  <si>
    <t>Otręby pszenne</t>
  </si>
  <si>
    <t>luzem</t>
  </si>
  <si>
    <t>w workach</t>
  </si>
  <si>
    <t>Otręby żytnie</t>
  </si>
  <si>
    <t>mokra</t>
  </si>
  <si>
    <t>sucha</t>
  </si>
  <si>
    <t>1007</t>
  </si>
  <si>
    <t>Sorgo</t>
  </si>
  <si>
    <t>Przenżyto, gryka, proso; pozostałe</t>
  </si>
  <si>
    <t>sierpień 2024</t>
  </si>
  <si>
    <t xml:space="preserve"> ceny [%]</t>
  </si>
  <si>
    <t xml:space="preserve"> Zmiana</t>
  </si>
  <si>
    <t>wrzesień 2024</t>
  </si>
  <si>
    <t>2024-10-06</t>
  </si>
  <si>
    <t>Zmiana ceny [%] w stosunku do:</t>
  </si>
  <si>
    <t>NR 41/2024</t>
  </si>
  <si>
    <t>17 października 2024r.</t>
  </si>
  <si>
    <t>07 - 13.10.2024r.</t>
  </si>
  <si>
    <t>2024-10-13</t>
  </si>
  <si>
    <t>I-VIII 2023r.</t>
  </si>
  <si>
    <t>I-VIII 2024r.*</t>
  </si>
  <si>
    <t>Wyb. Kości Słoniowej</t>
  </si>
  <si>
    <t>3 lat</t>
  </si>
  <si>
    <t>4 lat</t>
  </si>
  <si>
    <t>5 lat</t>
  </si>
  <si>
    <t>paszowy</t>
  </si>
  <si>
    <t>Porównanie aktualnych, średnich cen wybranych towarów w przedsiębiorstwach z średnimi cenami w analogicznym okresie lat poprzednich</t>
  </si>
  <si>
    <t>Mąka pszenna detaliczna typ 450 (paczkowana 1 kg)</t>
  </si>
  <si>
    <t xml:space="preserve">Mąka pszenna piekarnicza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</si>
</sst>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[$-415]mmm\ yy;@"/>
    <numFmt numFmtId="168" formatCode="0.000"/>
    <numFmt numFmtId="169" formatCode="yyyy\-mm\-dd;@"/>
    <numFmt numFmtId="170" formatCode="[$-10409]0.0"/>
  </numFmts>
  <fonts count="94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i/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2"/>
      <color rgb="FFFF0000"/>
      <name val="Calibri"/>
      <family val="2"/>
      <charset val="238"/>
    </font>
    <font>
      <sz val="12"/>
      <color rgb="FF9C0006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name val="Times New Roman CE"/>
      <family val="1"/>
      <charset val="238"/>
    </font>
  </fonts>
  <fills count="4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</fills>
  <borders count="19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6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1" applyNumberFormat="0" applyFill="0" applyAlignment="0" applyProtection="0"/>
    <xf numFmtId="0" fontId="11" fillId="0" borderId="92" applyNumberFormat="0" applyFill="0" applyAlignment="0" applyProtection="0"/>
    <xf numFmtId="0" fontId="12" fillId="0" borderId="93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4" applyNumberFormat="0" applyAlignment="0" applyProtection="0"/>
    <xf numFmtId="0" fontId="17" fillId="9" borderId="95" applyNumberFormat="0" applyAlignment="0" applyProtection="0"/>
    <xf numFmtId="0" fontId="18" fillId="9" borderId="94" applyNumberFormat="0" applyAlignment="0" applyProtection="0"/>
    <xf numFmtId="0" fontId="19" fillId="0" borderId="96" applyNumberFormat="0" applyFill="0" applyAlignment="0" applyProtection="0"/>
    <xf numFmtId="0" fontId="20" fillId="10" borderId="9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9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98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  <xf numFmtId="0" fontId="87" fillId="0" borderId="0"/>
  </cellStyleXfs>
  <cellXfs count="910">
    <xf numFmtId="0" fontId="0" fillId="0" borderId="0" xfId="0"/>
    <xf numFmtId="0" fontId="23" fillId="0" borderId="10" xfId="55" applyFont="1" applyBorder="1" applyAlignment="1">
      <alignment horizontal="centerContinuous"/>
    </xf>
    <xf numFmtId="168" fontId="23" fillId="0" borderId="0" xfId="55" applyNumberFormat="1" applyFont="1" applyBorder="1" applyAlignment="1">
      <alignment horizontal="centerContinuous"/>
    </xf>
    <xf numFmtId="168" fontId="23" fillId="0" borderId="25" xfId="55" applyNumberFormat="1" applyFont="1" applyBorder="1" applyAlignment="1">
      <alignment horizontal="centerContinuous"/>
    </xf>
    <xf numFmtId="0" fontId="26" fillId="0" borderId="13" xfId="55" applyFont="1" applyBorder="1" applyAlignment="1">
      <alignment horizontal="left" indent="1"/>
    </xf>
    <xf numFmtId="0" fontId="26" fillId="0" borderId="14" xfId="55" applyFont="1" applyBorder="1" applyAlignment="1">
      <alignment horizontal="left" indent="1"/>
    </xf>
    <xf numFmtId="0" fontId="26" fillId="0" borderId="7" xfId="55" applyFont="1" applyBorder="1" applyAlignment="1">
      <alignment horizontal="centerContinuous"/>
    </xf>
    <xf numFmtId="0" fontId="29" fillId="0" borderId="0" xfId="0" applyFont="1"/>
    <xf numFmtId="0" fontId="34" fillId="0" borderId="0" xfId="4" applyFont="1" applyFill="1"/>
    <xf numFmtId="0" fontId="34" fillId="0" borderId="0" xfId="4" applyFont="1"/>
    <xf numFmtId="0" fontId="28" fillId="0" borderId="0" xfId="4" applyFont="1" applyFill="1"/>
    <xf numFmtId="0" fontId="38" fillId="0" borderId="0" xfId="4" applyFont="1" applyFill="1" applyAlignment="1"/>
    <xf numFmtId="0" fontId="28" fillId="0" borderId="0" xfId="4" applyFont="1"/>
    <xf numFmtId="0" fontId="37" fillId="0" borderId="0" xfId="0" applyFont="1"/>
    <xf numFmtId="0" fontId="40" fillId="0" borderId="0" xfId="0" applyFont="1" applyAlignment="1">
      <alignment horizontal="center"/>
    </xf>
    <xf numFmtId="0" fontId="37" fillId="0" borderId="31" xfId="0" applyFont="1" applyFill="1" applyBorder="1"/>
    <xf numFmtId="0" fontId="29" fillId="0" borderId="0" xfId="0" applyFont="1" applyFill="1"/>
    <xf numFmtId="0" fontId="44" fillId="0" borderId="0" xfId="4" applyFont="1" applyFill="1"/>
    <xf numFmtId="0" fontId="44" fillId="0" borderId="0" xfId="5" applyFont="1" applyFill="1" applyBorder="1"/>
    <xf numFmtId="0" fontId="28" fillId="3" borderId="0" xfId="4" applyFont="1" applyFill="1"/>
    <xf numFmtId="0" fontId="29" fillId="0" borderId="0" xfId="2" applyFont="1"/>
    <xf numFmtId="0" fontId="38" fillId="0" borderId="0" xfId="2" applyFont="1"/>
    <xf numFmtId="3" fontId="38" fillId="0" borderId="0" xfId="2" applyNumberFormat="1" applyFont="1" applyBorder="1"/>
    <xf numFmtId="0" fontId="48" fillId="0" borderId="0" xfId="2" applyFont="1"/>
    <xf numFmtId="0" fontId="47" fillId="0" borderId="0" xfId="5" applyFont="1" applyBorder="1"/>
    <xf numFmtId="2" fontId="38" fillId="0" borderId="0" xfId="2" applyNumberFormat="1" applyFont="1" applyFill="1" applyBorder="1"/>
    <xf numFmtId="14" fontId="49" fillId="0" borderId="0" xfId="55" applyNumberFormat="1" applyFont="1" applyAlignment="1">
      <alignment horizontal="left"/>
    </xf>
    <xf numFmtId="0" fontId="28" fillId="0" borderId="0" xfId="8" applyFont="1"/>
    <xf numFmtId="0" fontId="28" fillId="0" borderId="63" xfId="8" applyFont="1" applyFill="1" applyBorder="1"/>
    <xf numFmtId="0" fontId="28" fillId="0" borderId="64" xfId="8" applyFont="1" applyFill="1" applyBorder="1"/>
    <xf numFmtId="1" fontId="51" fillId="0" borderId="66" xfId="8" applyNumberFormat="1" applyFont="1" applyFill="1" applyBorder="1"/>
    <xf numFmtId="1" fontId="51" fillId="0" borderId="67" xfId="8" applyNumberFormat="1" applyFont="1" applyFill="1" applyBorder="1"/>
    <xf numFmtId="0" fontId="28" fillId="0" borderId="68" xfId="8" applyFont="1" applyFill="1" applyBorder="1"/>
    <xf numFmtId="0" fontId="28" fillId="0" borderId="69" xfId="8" applyFont="1" applyFill="1" applyBorder="1"/>
    <xf numFmtId="1" fontId="51" fillId="0" borderId="71" xfId="8" applyNumberFormat="1" applyFont="1" applyFill="1" applyBorder="1"/>
    <xf numFmtId="1" fontId="51" fillId="0" borderId="69" xfId="8" applyNumberFormat="1" applyFont="1" applyFill="1" applyBorder="1"/>
    <xf numFmtId="0" fontId="28" fillId="0" borderId="72" xfId="8" applyFont="1" applyFill="1" applyBorder="1"/>
    <xf numFmtId="0" fontId="28" fillId="0" borderId="73" xfId="8" applyFont="1" applyFill="1" applyBorder="1"/>
    <xf numFmtId="0" fontId="28" fillId="0" borderId="74" xfId="8" applyFont="1" applyFill="1" applyBorder="1"/>
    <xf numFmtId="0" fontId="28" fillId="0" borderId="75" xfId="8" applyFont="1" applyFill="1" applyBorder="1"/>
    <xf numFmtId="0" fontId="28" fillId="0" borderId="76" xfId="8" applyFont="1" applyFill="1" applyBorder="1"/>
    <xf numFmtId="1" fontId="51" fillId="0" borderId="78" xfId="8" applyNumberFormat="1" applyFont="1" applyFill="1" applyBorder="1"/>
    <xf numFmtId="1" fontId="51" fillId="0" borderId="76" xfId="8" applyNumberFormat="1" applyFont="1" applyFill="1" applyBorder="1"/>
    <xf numFmtId="0" fontId="1" fillId="0" borderId="0" xfId="55" applyFont="1"/>
    <xf numFmtId="14" fontId="1" fillId="0" borderId="0" xfId="55" applyNumberFormat="1" applyFont="1" applyAlignment="1">
      <alignment horizontal="left"/>
    </xf>
    <xf numFmtId="168" fontId="1" fillId="0" borderId="0" xfId="55" applyNumberFormat="1" applyFont="1"/>
    <xf numFmtId="0" fontId="1" fillId="0" borderId="0" xfId="55" applyFont="1" applyBorder="1"/>
    <xf numFmtId="0" fontId="44" fillId="0" borderId="0" xfId="2" applyFont="1" applyFill="1" applyAlignment="1"/>
    <xf numFmtId="0" fontId="29" fillId="0" borderId="0" xfId="2" applyFont="1" applyFill="1"/>
    <xf numFmtId="49" fontId="30" fillId="0" borderId="19" xfId="0" applyNumberFormat="1" applyFont="1" applyBorder="1"/>
    <xf numFmtId="0" fontId="30" fillId="0" borderId="23" xfId="0" applyFont="1" applyBorder="1"/>
    <xf numFmtId="0" fontId="35" fillId="0" borderId="8" xfId="0" applyFont="1" applyBorder="1" applyAlignment="1">
      <alignment horizontal="centerContinuous" vertical="center"/>
    </xf>
    <xf numFmtId="0" fontId="30" fillId="0" borderId="27" xfId="0" applyFont="1" applyBorder="1" applyAlignment="1">
      <alignment horizontal="centerContinuous" vertical="center"/>
    </xf>
    <xf numFmtId="49" fontId="35" fillId="0" borderId="24" xfId="0" applyNumberFormat="1" applyFont="1" applyBorder="1" applyAlignment="1">
      <alignment horizontal="center"/>
    </xf>
    <xf numFmtId="0" fontId="35" fillId="0" borderId="53" xfId="0" applyFont="1" applyBorder="1" applyAlignment="1">
      <alignment horizontal="center"/>
    </xf>
    <xf numFmtId="0" fontId="30" fillId="0" borderId="44" xfId="0" applyFont="1" applyBorder="1" applyAlignment="1">
      <alignment horizontal="centerContinuous" vertical="center"/>
    </xf>
    <xf numFmtId="0" fontId="30" fillId="0" borderId="34" xfId="0" applyFont="1" applyBorder="1" applyAlignment="1">
      <alignment horizontal="centerContinuous" vertical="center"/>
    </xf>
    <xf numFmtId="49" fontId="28" fillId="0" borderId="55" xfId="0" applyNumberFormat="1" applyFont="1" applyBorder="1" applyAlignment="1"/>
    <xf numFmtId="0" fontId="28" fillId="0" borderId="40" xfId="0" applyFont="1" applyBorder="1" applyAlignment="1"/>
    <xf numFmtId="0" fontId="45" fillId="0" borderId="38" xfId="0" applyFont="1" applyBorder="1" applyAlignment="1">
      <alignment horizontal="center"/>
    </xf>
    <xf numFmtId="0" fontId="45" fillId="2" borderId="48" xfId="0" applyFont="1" applyFill="1" applyBorder="1" applyAlignment="1">
      <alignment horizontal="center"/>
    </xf>
    <xf numFmtId="49" fontId="35" fillId="0" borderId="24" xfId="2" applyNumberFormat="1" applyFont="1" applyBorder="1" applyAlignment="1">
      <alignment horizontal="centerContinuous"/>
    </xf>
    <xf numFmtId="0" fontId="30" fillId="0" borderId="107" xfId="2" applyFont="1" applyBorder="1" applyAlignment="1">
      <alignment horizontal="centerContinuous"/>
    </xf>
    <xf numFmtId="3" fontId="28" fillId="0" borderId="0" xfId="6" applyNumberFormat="1" applyFont="1"/>
    <xf numFmtId="166" fontId="35" fillId="0" borderId="59" xfId="2" applyNumberFormat="1" applyFont="1" applyBorder="1"/>
    <xf numFmtId="166" fontId="35" fillId="2" borderId="58" xfId="2" applyNumberFormat="1" applyFont="1" applyFill="1" applyBorder="1"/>
    <xf numFmtId="49" fontId="28" fillId="0" borderId="59" xfId="0" applyNumberFormat="1" applyFont="1" applyBorder="1"/>
    <xf numFmtId="0" fontId="28" fillId="0" borderId="58" xfId="0" applyFont="1" applyBorder="1"/>
    <xf numFmtId="166" fontId="28" fillId="0" borderId="59" xfId="0" applyNumberFormat="1" applyFont="1" applyBorder="1"/>
    <xf numFmtId="166" fontId="28" fillId="2" borderId="58" xfId="0" applyNumberFormat="1" applyFont="1" applyFill="1" applyBorder="1"/>
    <xf numFmtId="49" fontId="28" fillId="0" borderId="42" xfId="0" applyNumberFormat="1" applyFont="1" applyBorder="1"/>
    <xf numFmtId="0" fontId="28" fillId="0" borderId="43" xfId="0" applyFont="1" applyBorder="1"/>
    <xf numFmtId="166" fontId="28" fillId="0" borderId="42" xfId="0" applyNumberFormat="1" applyFont="1" applyBorder="1"/>
    <xf numFmtId="166" fontId="28" fillId="2" borderId="43" xfId="0" applyNumberFormat="1" applyFont="1" applyFill="1" applyBorder="1"/>
    <xf numFmtId="0" fontId="28" fillId="0" borderId="0" xfId="6" applyFont="1"/>
    <xf numFmtId="0" fontId="42" fillId="0" borderId="0" xfId="6" applyFont="1"/>
    <xf numFmtId="0" fontId="28" fillId="0" borderId="0" xfId="6" applyFont="1" applyAlignment="1">
      <alignment wrapText="1"/>
    </xf>
    <xf numFmtId="0" fontId="28" fillId="38" borderId="0" xfId="9" applyFont="1" applyFill="1"/>
    <xf numFmtId="0" fontId="29" fillId="38" borderId="0" xfId="0" applyFont="1" applyFill="1"/>
    <xf numFmtId="0" fontId="52" fillId="38" borderId="0" xfId="58" applyFont="1" applyFill="1"/>
    <xf numFmtId="0" fontId="38" fillId="0" borderId="0" xfId="9" applyFont="1"/>
    <xf numFmtId="0" fontId="37" fillId="0" borderId="0" xfId="9" applyFont="1"/>
    <xf numFmtId="0" fontId="30" fillId="0" borderId="0" xfId="9" applyFont="1"/>
    <xf numFmtId="0" fontId="28" fillId="0" borderId="0" xfId="9" applyFont="1"/>
    <xf numFmtId="0" fontId="28" fillId="0" borderId="0" xfId="9" applyFont="1" applyFill="1"/>
    <xf numFmtId="0" fontId="44" fillId="0" borderId="0" xfId="2" applyFont="1" applyAlignment="1"/>
    <xf numFmtId="49" fontId="35" fillId="0" borderId="19" xfId="0" applyNumberFormat="1" applyFont="1" applyBorder="1"/>
    <xf numFmtId="0" fontId="35" fillId="0" borderId="119" xfId="0" applyFont="1" applyBorder="1"/>
    <xf numFmtId="0" fontId="35" fillId="0" borderId="52" xfId="0" applyFont="1" applyBorder="1" applyAlignment="1">
      <alignment horizontal="center"/>
    </xf>
    <xf numFmtId="49" fontId="34" fillId="0" borderId="55" xfId="0" applyNumberFormat="1" applyFont="1" applyBorder="1" applyAlignment="1"/>
    <xf numFmtId="0" fontId="34" fillId="0" borderId="51" xfId="0" applyFont="1" applyBorder="1" applyAlignment="1"/>
    <xf numFmtId="0" fontId="35" fillId="0" borderId="103" xfId="2" applyFont="1" applyBorder="1" applyAlignment="1">
      <alignment horizontal="centerContinuous"/>
    </xf>
    <xf numFmtId="49" fontId="34" fillId="0" borderId="59" xfId="0" applyNumberFormat="1" applyFont="1" applyBorder="1"/>
    <xf numFmtId="0" fontId="34" fillId="0" borderId="128" xfId="0" applyFont="1" applyBorder="1"/>
    <xf numFmtId="49" fontId="34" fillId="0" borderId="42" xfId="0" applyNumberFormat="1" applyFont="1" applyBorder="1"/>
    <xf numFmtId="0" fontId="34" fillId="0" borderId="113" xfId="0" applyFont="1" applyBorder="1"/>
    <xf numFmtId="0" fontId="43" fillId="0" borderId="0" xfId="6" applyFont="1"/>
    <xf numFmtId="0" fontId="34" fillId="0" borderId="0" xfId="6" applyFont="1"/>
    <xf numFmtId="3" fontId="28" fillId="0" borderId="0" xfId="6" applyNumberFormat="1" applyFont="1" applyFill="1"/>
    <xf numFmtId="0" fontId="34" fillId="0" borderId="0" xfId="6" applyFont="1" applyFill="1"/>
    <xf numFmtId="166" fontId="28" fillId="0" borderId="0" xfId="6" applyNumberFormat="1" applyFont="1" applyFill="1"/>
    <xf numFmtId="166" fontId="34" fillId="0" borderId="0" xfId="6" applyNumberFormat="1" applyFont="1" applyFill="1"/>
    <xf numFmtId="3" fontId="34" fillId="0" borderId="0" xfId="6" applyNumberFormat="1" applyFont="1" applyFill="1"/>
    <xf numFmtId="0" fontId="35" fillId="0" borderId="44" xfId="0" applyFont="1" applyFill="1" applyBorder="1" applyAlignment="1">
      <alignment horizontal="centerContinuous" vertical="center"/>
    </xf>
    <xf numFmtId="0" fontId="35" fillId="0" borderId="45" xfId="0" applyFont="1" applyFill="1" applyBorder="1" applyAlignment="1">
      <alignment horizontal="centerContinuous" vertical="center"/>
    </xf>
    <xf numFmtId="0" fontId="35" fillId="0" borderId="125" xfId="0" applyFont="1" applyFill="1" applyBorder="1" applyAlignment="1">
      <alignment horizontal="centerContinuous" vertical="center"/>
    </xf>
    <xf numFmtId="0" fontId="35" fillId="0" borderId="127" xfId="0" applyFont="1" applyFill="1" applyBorder="1" applyAlignment="1">
      <alignment horizontal="centerContinuous" vertical="center"/>
    </xf>
    <xf numFmtId="0" fontId="46" fillId="0" borderId="38" xfId="0" applyFont="1" applyFill="1" applyBorder="1" applyAlignment="1">
      <alignment horizontal="center"/>
    </xf>
    <xf numFmtId="0" fontId="46" fillId="0" borderId="35" xfId="0" applyFont="1" applyFill="1" applyBorder="1" applyAlignment="1">
      <alignment horizontal="center"/>
    </xf>
    <xf numFmtId="0" fontId="46" fillId="0" borderId="129" xfId="0" applyFont="1" applyFill="1" applyBorder="1" applyAlignment="1">
      <alignment horizontal="center"/>
    </xf>
    <xf numFmtId="166" fontId="35" fillId="0" borderId="59" xfId="2" applyNumberFormat="1" applyFont="1" applyFill="1" applyBorder="1"/>
    <xf numFmtId="166" fontId="35" fillId="0" borderId="57" xfId="2" applyNumberFormat="1" applyFont="1" applyFill="1" applyBorder="1"/>
    <xf numFmtId="166" fontId="35" fillId="0" borderId="131" xfId="2" applyNumberFormat="1" applyFont="1" applyFill="1" applyBorder="1"/>
    <xf numFmtId="166" fontId="34" fillId="0" borderId="59" xfId="0" applyNumberFormat="1" applyFont="1" applyFill="1" applyBorder="1"/>
    <xf numFmtId="166" fontId="34" fillId="0" borderId="57" xfId="0" applyNumberFormat="1" applyFont="1" applyFill="1" applyBorder="1"/>
    <xf numFmtId="166" fontId="34" fillId="0" borderId="131" xfId="0" applyNumberFormat="1" applyFont="1" applyFill="1" applyBorder="1"/>
    <xf numFmtId="166" fontId="34" fillId="0" borderId="42" xfId="0" applyNumberFormat="1" applyFont="1" applyFill="1" applyBorder="1"/>
    <xf numFmtId="166" fontId="34" fillId="0" borderId="54" xfId="0" applyNumberFormat="1" applyFont="1" applyFill="1" applyBorder="1"/>
    <xf numFmtId="166" fontId="34" fillId="0" borderId="135" xfId="0" applyNumberFormat="1" applyFont="1" applyFill="1" applyBorder="1"/>
    <xf numFmtId="1" fontId="34" fillId="0" borderId="0" xfId="6" applyNumberFormat="1" applyFont="1" applyFill="1"/>
    <xf numFmtId="166" fontId="28" fillId="0" borderId="0" xfId="6" applyNumberFormat="1" applyFont="1"/>
    <xf numFmtId="1" fontId="34" fillId="0" borderId="0" xfId="6" applyNumberFormat="1" applyFont="1"/>
    <xf numFmtId="164" fontId="37" fillId="0" borderId="16" xfId="0" applyNumberFormat="1" applyFont="1" applyFill="1" applyBorder="1"/>
    <xf numFmtId="164" fontId="37" fillId="0" borderId="37" xfId="0" applyNumberFormat="1" applyFont="1" applyFill="1" applyBorder="1"/>
    <xf numFmtId="1" fontId="38" fillId="0" borderId="4" xfId="0" applyNumberFormat="1" applyFont="1" applyFill="1" applyBorder="1"/>
    <xf numFmtId="1" fontId="37" fillId="0" borderId="32" xfId="0" applyNumberFormat="1" applyFont="1" applyFill="1" applyBorder="1"/>
    <xf numFmtId="164" fontId="37" fillId="0" borderId="11" xfId="0" applyNumberFormat="1" applyFont="1" applyFill="1" applyBorder="1"/>
    <xf numFmtId="164" fontId="37" fillId="0" borderId="34" xfId="0" applyNumberFormat="1" applyFont="1" applyFill="1" applyBorder="1"/>
    <xf numFmtId="1" fontId="38" fillId="0" borderId="44" xfId="0" applyNumberFormat="1" applyFont="1" applyFill="1" applyBorder="1"/>
    <xf numFmtId="1" fontId="37" fillId="0" borderId="45" xfId="0" applyNumberFormat="1" applyFont="1" applyFill="1" applyBorder="1"/>
    <xf numFmtId="1" fontId="38" fillId="0" borderId="17" xfId="0" applyNumberFormat="1" applyFont="1" applyFill="1" applyBorder="1"/>
    <xf numFmtId="1" fontId="37" fillId="0" borderId="47" xfId="0" applyNumberFormat="1" applyFont="1" applyFill="1" applyBorder="1"/>
    <xf numFmtId="164" fontId="37" fillId="0" borderId="11" xfId="0" quotePrefix="1" applyNumberFormat="1" applyFont="1" applyFill="1" applyBorder="1"/>
    <xf numFmtId="1" fontId="38" fillId="0" borderId="38" xfId="0" applyNumberFormat="1" applyFont="1" applyFill="1" applyBorder="1"/>
    <xf numFmtId="0" fontId="37" fillId="0" borderId="101" xfId="0" applyFont="1" applyFill="1" applyBorder="1"/>
    <xf numFmtId="0" fontId="37" fillId="0" borderId="119" xfId="0" applyFont="1" applyFill="1" applyBorder="1"/>
    <xf numFmtId="0" fontId="37" fillId="0" borderId="52" xfId="0" applyFont="1" applyFill="1" applyBorder="1"/>
    <xf numFmtId="0" fontId="38" fillId="0" borderId="31" xfId="0" applyFont="1" applyFill="1" applyBorder="1" applyAlignment="1">
      <alignment horizontal="center" vertical="center" wrapText="1"/>
    </xf>
    <xf numFmtId="0" fontId="38" fillId="0" borderId="53" xfId="0" applyFont="1" applyFill="1" applyBorder="1" applyAlignment="1">
      <alignment horizontal="center" vertical="center" wrapText="1"/>
    </xf>
    <xf numFmtId="0" fontId="38" fillId="0" borderId="5" xfId="0" applyFont="1" applyFill="1" applyBorder="1" applyAlignment="1">
      <alignment horizontal="center" vertical="top" wrapText="1"/>
    </xf>
    <xf numFmtId="0" fontId="38" fillId="0" borderId="40" xfId="0" applyFont="1" applyFill="1" applyBorder="1" applyAlignment="1">
      <alignment horizontal="center" vertical="top" wrapText="1"/>
    </xf>
    <xf numFmtId="0" fontId="37" fillId="0" borderId="33" xfId="0" applyFont="1" applyFill="1" applyBorder="1"/>
    <xf numFmtId="0" fontId="37" fillId="0" borderId="29" xfId="0" applyFont="1" applyFill="1" applyBorder="1"/>
    <xf numFmtId="0" fontId="37" fillId="0" borderId="38" xfId="0" applyFont="1" applyFill="1" applyBorder="1"/>
    <xf numFmtId="0" fontId="37" fillId="0" borderId="49" xfId="0" applyFont="1" applyFill="1" applyBorder="1"/>
    <xf numFmtId="164" fontId="37" fillId="0" borderId="34" xfId="0" quotePrefix="1" applyNumberFormat="1" applyFont="1" applyFill="1" applyBorder="1"/>
    <xf numFmtId="164" fontId="37" fillId="0" borderId="15" xfId="0" quotePrefix="1" applyNumberFormat="1" applyFont="1" applyFill="1" applyBorder="1"/>
    <xf numFmtId="164" fontId="37" fillId="0" borderId="15" xfId="0" applyNumberFormat="1" applyFont="1" applyFill="1" applyBorder="1"/>
    <xf numFmtId="164" fontId="37" fillId="0" borderId="46" xfId="0" quotePrefix="1" applyNumberFormat="1" applyFont="1" applyFill="1" applyBorder="1"/>
    <xf numFmtId="1" fontId="37" fillId="0" borderId="35" xfId="0" applyNumberFormat="1" applyFont="1" applyFill="1" applyBorder="1"/>
    <xf numFmtId="164" fontId="37" fillId="0" borderId="36" xfId="0" applyNumberFormat="1" applyFont="1" applyFill="1" applyBorder="1"/>
    <xf numFmtId="164" fontId="37" fillId="0" borderId="48" xfId="0" applyNumberFormat="1" applyFont="1" applyFill="1" applyBorder="1"/>
    <xf numFmtId="0" fontId="38" fillId="0" borderId="31" xfId="0" applyFont="1" applyFill="1" applyBorder="1" applyAlignment="1">
      <alignment horizontal="center" vertical="top" wrapText="1"/>
    </xf>
    <xf numFmtId="0" fontId="38" fillId="0" borderId="53" xfId="0" applyFont="1" applyFill="1" applyBorder="1" applyAlignment="1">
      <alignment horizontal="center" vertical="top" wrapText="1"/>
    </xf>
    <xf numFmtId="164" fontId="37" fillId="0" borderId="37" xfId="0" quotePrefix="1" applyNumberFormat="1" applyFont="1" applyFill="1" applyBorder="1"/>
    <xf numFmtId="0" fontId="37" fillId="0" borderId="51" xfId="0" applyFont="1" applyFill="1" applyBorder="1"/>
    <xf numFmtId="164" fontId="37" fillId="0" borderId="40" xfId="0" quotePrefix="1" applyNumberFormat="1" applyFont="1" applyFill="1" applyBorder="1"/>
    <xf numFmtId="0" fontId="31" fillId="37" borderId="0" xfId="3" applyFont="1" applyFill="1"/>
    <xf numFmtId="0" fontId="33" fillId="0" borderId="0" xfId="3" applyFont="1" applyFill="1"/>
    <xf numFmtId="0" fontId="32" fillId="40" borderId="0" xfId="3" applyFont="1" applyFill="1" applyAlignment="1">
      <alignment horizontal="left"/>
    </xf>
    <xf numFmtId="0" fontId="33" fillId="40" borderId="0" xfId="3" applyFont="1" applyFill="1"/>
    <xf numFmtId="2" fontId="57" fillId="40" borderId="0" xfId="3" applyNumberFormat="1" applyFont="1" applyFill="1"/>
    <xf numFmtId="0" fontId="63" fillId="0" borderId="0" xfId="2" applyFont="1"/>
    <xf numFmtId="0" fontId="64" fillId="0" borderId="0" xfId="4" applyFont="1" applyFill="1"/>
    <xf numFmtId="0" fontId="64" fillId="0" borderId="0" xfId="4" applyFont="1"/>
    <xf numFmtId="0" fontId="44" fillId="0" borderId="0" xfId="2" applyFont="1"/>
    <xf numFmtId="3" fontId="44" fillId="0" borderId="0" xfId="2" applyNumberFormat="1" applyFont="1" applyBorder="1"/>
    <xf numFmtId="0" fontId="63" fillId="0" borderId="0" xfId="2" applyFont="1" applyBorder="1"/>
    <xf numFmtId="0" fontId="44" fillId="0" borderId="0" xfId="56" applyFont="1"/>
    <xf numFmtId="0" fontId="65" fillId="0" borderId="0" xfId="55" applyFont="1"/>
    <xf numFmtId="14" fontId="37" fillId="0" borderId="0" xfId="55" applyNumberFormat="1" applyFont="1" applyAlignment="1">
      <alignment horizontal="left"/>
    </xf>
    <xf numFmtId="0" fontId="4" fillId="40" borderId="0" xfId="7" applyFill="1"/>
    <xf numFmtId="0" fontId="28" fillId="40" borderId="0" xfId="7" applyFont="1" applyFill="1"/>
    <xf numFmtId="0" fontId="4" fillId="0" borderId="0" xfId="7" applyFill="1"/>
    <xf numFmtId="0" fontId="4" fillId="0" borderId="0" xfId="7"/>
    <xf numFmtId="0" fontId="28" fillId="0" borderId="0" xfId="7" applyFont="1"/>
    <xf numFmtId="0" fontId="53" fillId="40" borderId="0" xfId="7" applyFont="1" applyFill="1" applyAlignment="1"/>
    <xf numFmtId="0" fontId="54" fillId="0" borderId="0" xfId="7" applyFont="1"/>
    <xf numFmtId="0" fontId="55" fillId="40" borderId="0" xfId="7" applyFont="1" applyFill="1" applyAlignment="1">
      <alignment vertical="center"/>
    </xf>
    <xf numFmtId="0" fontId="28" fillId="0" borderId="0" xfId="7" applyFont="1" applyFill="1"/>
    <xf numFmtId="0" fontId="37" fillId="0" borderId="0" xfId="7" applyFont="1" applyAlignment="1">
      <alignment vertical="center"/>
    </xf>
    <xf numFmtId="0" fontId="38" fillId="0" borderId="0" xfId="7" applyFont="1"/>
    <xf numFmtId="0" fontId="28" fillId="37" borderId="0" xfId="7" applyFont="1" applyFill="1"/>
    <xf numFmtId="0" fontId="34" fillId="0" borderId="0" xfId="7" applyFont="1"/>
    <xf numFmtId="0" fontId="35" fillId="0" borderId="0" xfId="7" applyFont="1"/>
    <xf numFmtId="0" fontId="30" fillId="0" borderId="0" xfId="7" applyFont="1"/>
    <xf numFmtId="0" fontId="68" fillId="0" borderId="0" xfId="1" applyFont="1" applyAlignment="1" applyProtection="1"/>
    <xf numFmtId="0" fontId="58" fillId="0" borderId="0" xfId="7" applyFont="1"/>
    <xf numFmtId="0" fontId="59" fillId="0" borderId="0" xfId="7" applyFont="1"/>
    <xf numFmtId="0" fontId="37" fillId="0" borderId="0" xfId="7" applyFont="1" applyAlignment="1">
      <alignment horizontal="justify" vertical="center"/>
    </xf>
    <xf numFmtId="0" fontId="60" fillId="0" borderId="0" xfId="7" applyFont="1"/>
    <xf numFmtId="0" fontId="61" fillId="0" borderId="0" xfId="7" applyFont="1" applyAlignment="1">
      <alignment horizontal="justify" vertical="center"/>
    </xf>
    <xf numFmtId="0" fontId="69" fillId="0" borderId="0" xfId="0" applyFont="1" applyAlignment="1">
      <alignment vertical="center"/>
    </xf>
    <xf numFmtId="0" fontId="66" fillId="0" borderId="0" xfId="0" applyFont="1" applyAlignment="1">
      <alignment horizontal="left" vertical="center" indent="3"/>
    </xf>
    <xf numFmtId="1" fontId="23" fillId="0" borderId="18" xfId="55" applyNumberFormat="1" applyFont="1" applyBorder="1" applyAlignment="1">
      <alignment horizontal="centerContinuous"/>
    </xf>
    <xf numFmtId="1" fontId="23" fillId="0" borderId="20" xfId="55" applyNumberFormat="1" applyFont="1" applyBorder="1" applyAlignment="1">
      <alignment horizontal="centerContinuous"/>
    </xf>
    <xf numFmtId="3" fontId="51" fillId="0" borderId="65" xfId="8" applyNumberFormat="1" applyFont="1" applyFill="1" applyBorder="1"/>
    <xf numFmtId="3" fontId="51" fillId="0" borderId="66" xfId="8" applyNumberFormat="1" applyFont="1" applyFill="1" applyBorder="1"/>
    <xf numFmtId="3" fontId="51" fillId="0" borderId="70" xfId="8" applyNumberFormat="1" applyFont="1" applyFill="1" applyBorder="1"/>
    <xf numFmtId="3" fontId="51" fillId="0" borderId="71" xfId="8" applyNumberFormat="1" applyFont="1" applyFill="1" applyBorder="1"/>
    <xf numFmtId="3" fontId="51" fillId="0" borderId="77" xfId="8" applyNumberFormat="1" applyFont="1" applyFill="1" applyBorder="1"/>
    <xf numFmtId="3" fontId="51" fillId="0" borderId="78" xfId="8" applyNumberFormat="1" applyFont="1" applyFill="1" applyBorder="1"/>
    <xf numFmtId="3" fontId="51" fillId="0" borderId="67" xfId="8" applyNumberFormat="1" applyFont="1" applyFill="1" applyBorder="1"/>
    <xf numFmtId="3" fontId="51" fillId="0" borderId="69" xfId="8" applyNumberFormat="1" applyFont="1" applyFill="1" applyBorder="1"/>
    <xf numFmtId="3" fontId="51" fillId="0" borderId="76" xfId="8" applyNumberFormat="1" applyFont="1" applyFill="1" applyBorder="1"/>
    <xf numFmtId="3" fontId="51" fillId="0" borderId="68" xfId="8" applyNumberFormat="1" applyFont="1" applyFill="1" applyBorder="1"/>
    <xf numFmtId="3" fontId="51" fillId="0" borderId="74" xfId="8" applyNumberFormat="1" applyFont="1" applyFill="1" applyBorder="1"/>
    <xf numFmtId="3" fontId="51" fillId="0" borderId="75" xfId="8" applyNumberFormat="1" applyFont="1" applyFill="1" applyBorder="1"/>
    <xf numFmtId="3" fontId="1" fillId="0" borderId="45" xfId="55" applyNumberFormat="1" applyFont="1" applyBorder="1"/>
    <xf numFmtId="3" fontId="1" fillId="0" borderId="11" xfId="55" applyNumberFormat="1" applyFont="1" applyBorder="1"/>
    <xf numFmtId="3" fontId="1" fillId="0" borderId="34" xfId="55" applyNumberFormat="1" applyFont="1" applyBorder="1"/>
    <xf numFmtId="3" fontId="1" fillId="0" borderId="44" xfId="55" applyNumberFormat="1" applyFont="1" applyBorder="1"/>
    <xf numFmtId="3" fontId="1" fillId="0" borderId="41" xfId="55" applyNumberFormat="1" applyFont="1" applyBorder="1"/>
    <xf numFmtId="3" fontId="1" fillId="0" borderId="30" xfId="55" applyNumberFormat="1" applyFont="1" applyBorder="1"/>
    <xf numFmtId="3" fontId="1" fillId="0" borderId="40" xfId="55" applyNumberFormat="1" applyFont="1" applyBorder="1"/>
    <xf numFmtId="3" fontId="1" fillId="0" borderId="32" xfId="55" applyNumberFormat="1" applyFont="1" applyBorder="1"/>
    <xf numFmtId="3" fontId="1" fillId="0" borderId="16" xfId="55" applyNumberFormat="1" applyFont="1" applyBorder="1"/>
    <xf numFmtId="3" fontId="1" fillId="0" borderId="37" xfId="55" applyNumberFormat="1" applyFont="1" applyBorder="1"/>
    <xf numFmtId="3" fontId="1" fillId="0" borderId="11" xfId="55" quotePrefix="1" applyNumberFormat="1" applyFont="1" applyBorder="1"/>
    <xf numFmtId="0" fontId="46" fillId="0" borderId="130" xfId="0" applyFont="1" applyFill="1" applyBorder="1" applyAlignment="1">
      <alignment horizontal="center"/>
    </xf>
    <xf numFmtId="0" fontId="46" fillId="0" borderId="49" xfId="0" applyFont="1" applyFill="1" applyBorder="1" applyAlignment="1">
      <alignment horizontal="center"/>
    </xf>
    <xf numFmtId="0" fontId="46" fillId="0" borderId="48" xfId="0" applyFont="1" applyFill="1" applyBorder="1" applyAlignment="1">
      <alignment horizontal="center"/>
    </xf>
    <xf numFmtId="3" fontId="35" fillId="0" borderId="59" xfId="2" applyNumberFormat="1" applyFont="1" applyFill="1" applyBorder="1"/>
    <xf numFmtId="3" fontId="35" fillId="0" borderId="57" xfId="2" applyNumberFormat="1" applyFont="1" applyFill="1" applyBorder="1"/>
    <xf numFmtId="3" fontId="35" fillId="0" borderId="133" xfId="2" applyNumberFormat="1" applyFont="1" applyFill="1" applyBorder="1"/>
    <xf numFmtId="3" fontId="35" fillId="0" borderId="131" xfId="2" applyNumberFormat="1" applyFont="1" applyFill="1" applyBorder="1"/>
    <xf numFmtId="3" fontId="35" fillId="0" borderId="132" xfId="6" applyNumberFormat="1" applyFont="1" applyFill="1" applyBorder="1"/>
    <xf numFmtId="3" fontId="35" fillId="0" borderId="22" xfId="6" applyNumberFormat="1" applyFont="1" applyFill="1" applyBorder="1"/>
    <xf numFmtId="3" fontId="35" fillId="0" borderId="133" xfId="6" applyNumberFormat="1" applyFont="1" applyFill="1" applyBorder="1"/>
    <xf numFmtId="3" fontId="35" fillId="0" borderId="25" xfId="6" applyNumberFormat="1" applyFont="1" applyFill="1" applyBorder="1"/>
    <xf numFmtId="3" fontId="34" fillId="0" borderId="59" xfId="0" applyNumberFormat="1" applyFont="1" applyFill="1" applyBorder="1"/>
    <xf numFmtId="3" fontId="34" fillId="0" borderId="57" xfId="0" applyNumberFormat="1" applyFont="1" applyFill="1" applyBorder="1"/>
    <xf numFmtId="3" fontId="34" fillId="0" borderId="56" xfId="0" applyNumberFormat="1" applyFont="1" applyFill="1" applyBorder="1"/>
    <xf numFmtId="3" fontId="34" fillId="0" borderId="131" xfId="0" applyNumberFormat="1" applyFont="1" applyFill="1" applyBorder="1"/>
    <xf numFmtId="3" fontId="34" fillId="0" borderId="134" xfId="0" applyNumberFormat="1" applyFont="1" applyFill="1" applyBorder="1"/>
    <xf numFmtId="3" fontId="34" fillId="0" borderId="128" xfId="0" applyNumberFormat="1" applyFont="1" applyFill="1" applyBorder="1"/>
    <xf numFmtId="3" fontId="34" fillId="0" borderId="58" xfId="0" applyNumberFormat="1" applyFont="1" applyFill="1" applyBorder="1"/>
    <xf numFmtId="3" fontId="34" fillId="0" borderId="42" xfId="0" applyNumberFormat="1" applyFont="1" applyFill="1" applyBorder="1"/>
    <xf numFmtId="3" fontId="34" fillId="0" borderId="54" xfId="0" applyNumberFormat="1" applyFont="1" applyFill="1" applyBorder="1"/>
    <xf numFmtId="3" fontId="34" fillId="0" borderId="120" xfId="0" applyNumberFormat="1" applyFont="1" applyFill="1" applyBorder="1"/>
    <xf numFmtId="3" fontId="34" fillId="0" borderId="135" xfId="0" applyNumberFormat="1" applyFont="1" applyFill="1" applyBorder="1"/>
    <xf numFmtId="3" fontId="34" fillId="0" borderId="114" xfId="0" applyNumberFormat="1" applyFont="1" applyFill="1" applyBorder="1"/>
    <xf numFmtId="3" fontId="34" fillId="0" borderId="113" xfId="0" applyNumberFormat="1" applyFont="1" applyFill="1" applyBorder="1"/>
    <xf numFmtId="3" fontId="34" fillId="0" borderId="43" xfId="0" applyNumberFormat="1" applyFont="1" applyFill="1" applyBorder="1"/>
    <xf numFmtId="0" fontId="35" fillId="0" borderId="8" xfId="0" applyFont="1" applyFill="1" applyBorder="1" applyAlignment="1">
      <alignment horizontal="centerContinuous" vertical="center"/>
    </xf>
    <xf numFmtId="0" fontId="35" fillId="0" borderId="26" xfId="0" applyFont="1" applyFill="1" applyBorder="1" applyAlignment="1">
      <alignment horizontal="centerContinuous" vertical="center"/>
    </xf>
    <xf numFmtId="0" fontId="35" fillId="0" borderId="117" xfId="0" applyFont="1" applyFill="1" applyBorder="1" applyAlignment="1">
      <alignment horizontal="centerContinuous" vertical="center"/>
    </xf>
    <xf numFmtId="0" fontId="35" fillId="0" borderId="118" xfId="0" applyFont="1" applyFill="1" applyBorder="1" applyAlignment="1">
      <alignment horizontal="centerContinuous" vertical="center"/>
    </xf>
    <xf numFmtId="0" fontId="35" fillId="0" borderId="122" xfId="0" applyFont="1" applyFill="1" applyBorder="1" applyAlignment="1">
      <alignment horizontal="centerContinuous" vertical="center"/>
    </xf>
    <xf numFmtId="0" fontId="35" fillId="0" borderId="27" xfId="0" applyFont="1" applyFill="1" applyBorder="1" applyAlignment="1">
      <alignment horizontal="centerContinuous" vertical="center"/>
    </xf>
    <xf numFmtId="166" fontId="35" fillId="0" borderId="133" xfId="2" applyNumberFormat="1" applyFont="1" applyFill="1" applyBorder="1"/>
    <xf numFmtId="166" fontId="35" fillId="0" borderId="106" xfId="2" applyNumberFormat="1" applyFont="1" applyFill="1" applyBorder="1"/>
    <xf numFmtId="166" fontId="35" fillId="0" borderId="103" xfId="2" applyNumberFormat="1" applyFont="1" applyFill="1" applyBorder="1"/>
    <xf numFmtId="166" fontId="35" fillId="0" borderId="121" xfId="2" applyNumberFormat="1" applyFont="1" applyFill="1" applyBorder="1"/>
    <xf numFmtId="166" fontId="34" fillId="0" borderId="56" xfId="0" applyNumberFormat="1" applyFont="1" applyFill="1" applyBorder="1"/>
    <xf numFmtId="166" fontId="34" fillId="0" borderId="134" xfId="0" applyNumberFormat="1" applyFont="1" applyFill="1" applyBorder="1"/>
    <xf numFmtId="166" fontId="34" fillId="0" borderId="128" xfId="0" applyNumberFormat="1" applyFont="1" applyFill="1" applyBorder="1"/>
    <xf numFmtId="166" fontId="34" fillId="0" borderId="58" xfId="0" applyNumberFormat="1" applyFont="1" applyFill="1" applyBorder="1"/>
    <xf numFmtId="166" fontId="34" fillId="0" borderId="120" xfId="0" applyNumberFormat="1" applyFont="1" applyFill="1" applyBorder="1"/>
    <xf numFmtId="166" fontId="34" fillId="0" borderId="114" xfId="0" applyNumberFormat="1" applyFont="1" applyFill="1" applyBorder="1"/>
    <xf numFmtId="166" fontId="34" fillId="0" borderId="113" xfId="0" applyNumberFormat="1" applyFont="1" applyFill="1" applyBorder="1"/>
    <xf numFmtId="166" fontId="34" fillId="0" borderId="43" xfId="0" applyNumberFormat="1" applyFont="1" applyFill="1" applyBorder="1"/>
    <xf numFmtId="0" fontId="35" fillId="41" borderId="101" xfId="0" applyFont="1" applyFill="1" applyBorder="1" applyAlignment="1">
      <alignment horizontal="centerContinuous" vertical="center"/>
    </xf>
    <xf numFmtId="0" fontId="35" fillId="41" borderId="21" xfId="0" applyFont="1" applyFill="1" applyBorder="1" applyAlignment="1">
      <alignment horizontal="centerContinuous" vertical="center"/>
    </xf>
    <xf numFmtId="0" fontId="35" fillId="41" borderId="119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8" xfId="0" applyFont="1" applyFill="1" applyBorder="1" applyAlignment="1">
      <alignment horizontal="centerContinuous" vertical="center"/>
    </xf>
    <xf numFmtId="0" fontId="35" fillId="41" borderId="8" xfId="0" applyFont="1" applyFill="1" applyBorder="1" applyAlignment="1">
      <alignment horizontal="centerContinuous" vertical="center"/>
    </xf>
    <xf numFmtId="0" fontId="35" fillId="41" borderId="26" xfId="0" applyFont="1" applyFill="1" applyBorder="1" applyAlignment="1">
      <alignment horizontal="centerContinuous" vertical="center"/>
    </xf>
    <xf numFmtId="0" fontId="35" fillId="41" borderId="117" xfId="0" applyFont="1" applyFill="1" applyBorder="1" applyAlignment="1">
      <alignment horizontal="centerContinuous" vertical="center"/>
    </xf>
    <xf numFmtId="0" fontId="35" fillId="41" borderId="118" xfId="0" applyFont="1" applyFill="1" applyBorder="1" applyAlignment="1">
      <alignment horizontal="centerContinuous" vertical="center"/>
    </xf>
    <xf numFmtId="167" fontId="50" fillId="41" borderId="60" xfId="8" applyNumberFormat="1" applyFont="1" applyFill="1" applyBorder="1" applyAlignment="1">
      <alignment horizontal="center" vertical="center" wrapText="1"/>
    </xf>
    <xf numFmtId="167" fontId="50" fillId="41" borderId="61" xfId="8" applyNumberFormat="1" applyFont="1" applyFill="1" applyBorder="1" applyAlignment="1">
      <alignment horizontal="center" vertical="center" wrapText="1"/>
    </xf>
    <xf numFmtId="167" fontId="50" fillId="41" borderId="100" xfId="8" applyNumberFormat="1" applyFont="1" applyFill="1" applyBorder="1" applyAlignment="1">
      <alignment horizontal="center" vertical="center" wrapText="1"/>
    </xf>
    <xf numFmtId="167" fontId="50" fillId="41" borderId="62" xfId="8" applyNumberFormat="1" applyFont="1" applyFill="1" applyBorder="1" applyAlignment="1">
      <alignment horizontal="center" vertical="center" wrapText="1"/>
    </xf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  <xf numFmtId="0" fontId="23" fillId="42" borderId="39" xfId="55" applyFont="1" applyFill="1" applyBorder="1" applyAlignment="1">
      <alignment horizontal="center"/>
    </xf>
    <xf numFmtId="0" fontId="23" fillId="42" borderId="6" xfId="55" applyFont="1" applyFill="1" applyBorder="1" applyAlignment="1">
      <alignment horizontal="center" vertical="center"/>
    </xf>
    <xf numFmtId="0" fontId="23" fillId="42" borderId="50" xfId="55" applyFont="1" applyFill="1" applyBorder="1" applyAlignment="1">
      <alignment horizontal="center" vertical="center"/>
    </xf>
    <xf numFmtId="0" fontId="23" fillId="42" borderId="2" xfId="55" applyFont="1" applyFill="1" applyBorder="1" applyAlignment="1">
      <alignment horizontal="center" vertical="center"/>
    </xf>
    <xf numFmtId="0" fontId="59" fillId="0" borderId="0" xfId="4" applyFont="1" applyFill="1"/>
    <xf numFmtId="0" fontId="21" fillId="0" borderId="0" xfId="7" applyFont="1"/>
    <xf numFmtId="0" fontId="37" fillId="0" borderId="38" xfId="0" applyFont="1" applyFill="1" applyBorder="1" applyAlignment="1">
      <alignment horizontal="left"/>
    </xf>
    <xf numFmtId="3" fontId="70" fillId="0" borderId="0" xfId="0" applyNumberFormat="1" applyFont="1" applyFill="1"/>
    <xf numFmtId="0" fontId="53" fillId="40" borderId="0" xfId="7" applyFont="1" applyFill="1" applyAlignment="1">
      <alignment vertical="center"/>
    </xf>
    <xf numFmtId="0" fontId="4" fillId="0" borderId="0" xfId="7" applyFont="1"/>
    <xf numFmtId="0" fontId="5" fillId="0" borderId="0" xfId="1" applyAlignment="1" applyProtection="1"/>
    <xf numFmtId="1" fontId="38" fillId="0" borderId="4" xfId="0" applyNumberFormat="1" applyFont="1" applyFill="1" applyBorder="1" applyAlignment="1">
      <alignment vertical="center"/>
    </xf>
    <xf numFmtId="1" fontId="38" fillId="0" borderId="38" xfId="0" applyNumberFormat="1" applyFont="1" applyFill="1" applyBorder="1" applyAlignment="1">
      <alignment vertical="center"/>
    </xf>
    <xf numFmtId="0" fontId="44" fillId="0" borderId="0" xfId="60" applyFont="1" applyFill="1"/>
    <xf numFmtId="0" fontId="28" fillId="0" borderId="0" xfId="60" applyFont="1" applyFill="1"/>
    <xf numFmtId="0" fontId="38" fillId="0" borderId="0" xfId="60" applyFont="1" applyFill="1"/>
    <xf numFmtId="0" fontId="38" fillId="0" borderId="0" xfId="60" applyFont="1" applyFill="1" applyAlignment="1"/>
    <xf numFmtId="0" fontId="29" fillId="0" borderId="0" xfId="59" applyFont="1" applyFill="1"/>
    <xf numFmtId="0" fontId="29" fillId="0" borderId="0" xfId="59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28" fillId="0" borderId="0" xfId="2" applyFont="1" applyFill="1" applyBorder="1"/>
    <xf numFmtId="1" fontId="37" fillId="0" borderId="0" xfId="2" applyNumberFormat="1" applyFont="1" applyFill="1" applyBorder="1"/>
    <xf numFmtId="0" fontId="62" fillId="0" borderId="0" xfId="0" applyFont="1" applyAlignment="1">
      <alignment vertical="center"/>
    </xf>
    <xf numFmtId="0" fontId="26" fillId="0" borderId="136" xfId="55" applyFont="1" applyBorder="1" applyAlignment="1">
      <alignment horizontal="left" indent="1"/>
    </xf>
    <xf numFmtId="0" fontId="44" fillId="0" borderId="0" xfId="4" applyFont="1"/>
    <xf numFmtId="0" fontId="30" fillId="0" borderId="9" xfId="0" applyFont="1" applyBorder="1" applyAlignment="1">
      <alignment horizontal="centerContinuous" vertical="center"/>
    </xf>
    <xf numFmtId="0" fontId="35" fillId="0" borderId="26" xfId="0" applyFont="1" applyBorder="1" applyAlignment="1">
      <alignment horizontal="centerContinuous" vertical="center"/>
    </xf>
    <xf numFmtId="0" fontId="30" fillId="0" borderId="122" xfId="0" applyFont="1" applyBorder="1" applyAlignment="1">
      <alignment horizontal="centerContinuous" vertical="center"/>
    </xf>
    <xf numFmtId="0" fontId="30" fillId="0" borderId="11" xfId="0" applyFont="1" applyBorder="1" applyAlignment="1">
      <alignment horizontal="centerContinuous" vertical="center"/>
    </xf>
    <xf numFmtId="0" fontId="30" fillId="0" borderId="45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0" fontId="45" fillId="2" borderId="36" xfId="0" applyFont="1" applyFill="1" applyBorder="1" applyAlignment="1">
      <alignment horizontal="center"/>
    </xf>
    <xf numFmtId="0" fontId="45" fillId="0" borderId="36" xfId="0" applyFont="1" applyBorder="1" applyAlignment="1">
      <alignment horizontal="center"/>
    </xf>
    <xf numFmtId="0" fontId="45" fillId="0" borderId="35" xfId="0" applyFont="1" applyBorder="1" applyAlignment="1">
      <alignment horizontal="center"/>
    </xf>
    <xf numFmtId="0" fontId="45" fillId="2" borderId="49" xfId="0" applyFont="1" applyFill="1" applyBorder="1" applyAlignment="1">
      <alignment horizontal="center"/>
    </xf>
    <xf numFmtId="3" fontId="30" fillId="0" borderId="59" xfId="2" applyNumberFormat="1" applyFont="1" applyBorder="1"/>
    <xf numFmtId="3" fontId="30" fillId="2" borderId="56" xfId="2" applyNumberFormat="1" applyFont="1" applyFill="1" applyBorder="1"/>
    <xf numFmtId="3" fontId="30" fillId="2" borderId="121" xfId="2" applyNumberFormat="1" applyFont="1" applyFill="1" applyBorder="1"/>
    <xf numFmtId="166" fontId="35" fillId="0" borderId="57" xfId="2" applyNumberFormat="1" applyFont="1" applyBorder="1"/>
    <xf numFmtId="166" fontId="35" fillId="2" borderId="56" xfId="2" applyNumberFormat="1" applyFont="1" applyFill="1" applyBorder="1"/>
    <xf numFmtId="166" fontId="35" fillId="0" borderId="56" xfId="2" applyNumberFormat="1" applyFont="1" applyBorder="1"/>
    <xf numFmtId="166" fontId="35" fillId="2" borderId="137" xfId="2" applyNumberFormat="1" applyFont="1" applyFill="1" applyBorder="1"/>
    <xf numFmtId="3" fontId="28" fillId="0" borderId="59" xfId="0" applyNumberFormat="1" applyFont="1" applyBorder="1"/>
    <xf numFmtId="3" fontId="28" fillId="2" borderId="56" xfId="0" applyNumberFormat="1" applyFont="1" applyFill="1" applyBorder="1"/>
    <xf numFmtId="3" fontId="28" fillId="0" borderId="56" xfId="0" applyNumberFormat="1" applyFont="1" applyBorder="1"/>
    <xf numFmtId="3" fontId="28" fillId="2" borderId="58" xfId="0" applyNumberFormat="1" applyFont="1" applyFill="1" applyBorder="1"/>
    <xf numFmtId="166" fontId="28" fillId="0" borderId="57" xfId="0" applyNumberFormat="1" applyFont="1" applyBorder="1"/>
    <xf numFmtId="166" fontId="28" fillId="2" borderId="56" xfId="0" applyNumberFormat="1" applyFont="1" applyFill="1" applyBorder="1"/>
    <xf numFmtId="166" fontId="28" fillId="0" borderId="56" xfId="0" applyNumberFormat="1" applyFont="1" applyBorder="1"/>
    <xf numFmtId="166" fontId="28" fillId="2" borderId="128" xfId="0" applyNumberFormat="1" applyFont="1" applyFill="1" applyBorder="1"/>
    <xf numFmtId="3" fontId="28" fillId="0" borderId="42" xfId="0" applyNumberFormat="1" applyFont="1" applyBorder="1"/>
    <xf numFmtId="3" fontId="28" fillId="2" borderId="120" xfId="0" applyNumberFormat="1" applyFont="1" applyFill="1" applyBorder="1"/>
    <xf numFmtId="3" fontId="28" fillId="0" borderId="120" xfId="0" applyNumberFormat="1" applyFont="1" applyBorder="1"/>
    <xf numFmtId="3" fontId="28" fillId="2" borderId="43" xfId="0" applyNumberFormat="1" applyFont="1" applyFill="1" applyBorder="1"/>
    <xf numFmtId="166" fontId="28" fillId="0" borderId="54" xfId="0" applyNumberFormat="1" applyFont="1" applyBorder="1"/>
    <xf numFmtId="166" fontId="28" fillId="2" borderId="120" xfId="0" applyNumberFormat="1" applyFont="1" applyFill="1" applyBorder="1"/>
    <xf numFmtId="166" fontId="28" fillId="0" borderId="120" xfId="0" applyNumberFormat="1" applyFont="1" applyBorder="1"/>
    <xf numFmtId="166" fontId="28" fillId="2" borderId="113" xfId="0" applyNumberFormat="1" applyFont="1" applyFill="1" applyBorder="1"/>
    <xf numFmtId="0" fontId="74" fillId="0" borderId="81" xfId="9" applyFont="1" applyBorder="1" applyAlignment="1">
      <alignment horizontal="centerContinuous"/>
    </xf>
    <xf numFmtId="0" fontId="74" fillId="0" borderId="82" xfId="9" applyFont="1" applyBorder="1" applyAlignment="1">
      <alignment horizontal="centerContinuous"/>
    </xf>
    <xf numFmtId="0" fontId="74" fillId="0" borderId="83" xfId="9" applyFont="1" applyBorder="1" applyAlignment="1">
      <alignment horizontal="centerContinuous"/>
    </xf>
    <xf numFmtId="0" fontId="74" fillId="0" borderId="84" xfId="9" applyFont="1" applyBorder="1" applyAlignment="1">
      <alignment horizontal="centerContinuous"/>
    </xf>
    <xf numFmtId="0" fontId="74" fillId="0" borderId="85" xfId="9" applyFont="1" applyBorder="1" applyAlignment="1">
      <alignment horizontal="centerContinuous"/>
    </xf>
    <xf numFmtId="0" fontId="61" fillId="0" borderId="0" xfId="9" applyFont="1"/>
    <xf numFmtId="0" fontId="74" fillId="0" borderId="7" xfId="9" applyFont="1" applyBorder="1" applyAlignment="1">
      <alignment horizontal="center" vertical="center"/>
    </xf>
    <xf numFmtId="0" fontId="74" fillId="36" borderId="90" xfId="9" applyFont="1" applyFill="1" applyBorder="1" applyAlignment="1">
      <alignment horizontal="center" vertical="center" wrapText="1"/>
    </xf>
    <xf numFmtId="0" fontId="74" fillId="0" borderId="124" xfId="9" applyFont="1" applyBorder="1" applyAlignment="1">
      <alignment horizontal="center" vertical="center" wrapText="1"/>
    </xf>
    <xf numFmtId="0" fontId="74" fillId="0" borderId="89" xfId="9" applyFont="1" applyBorder="1" applyAlignment="1">
      <alignment horizontal="center" vertical="center" wrapText="1"/>
    </xf>
    <xf numFmtId="0" fontId="74" fillId="0" borderId="39" xfId="9" applyFont="1" applyBorder="1" applyAlignment="1">
      <alignment vertical="center"/>
    </xf>
    <xf numFmtId="3" fontId="74" fillId="36" borderId="6" xfId="10" applyNumberFormat="1" applyFont="1" applyFill="1" applyBorder="1"/>
    <xf numFmtId="3" fontId="74" fillId="0" borderId="115" xfId="10" applyNumberFormat="1" applyFont="1" applyBorder="1"/>
    <xf numFmtId="4" fontId="74" fillId="0" borderId="39" xfId="9" applyNumberFormat="1" applyFont="1" applyBorder="1" applyAlignment="1">
      <alignment vertical="center"/>
    </xf>
    <xf numFmtId="3" fontId="74" fillId="0" borderId="1" xfId="10" applyNumberFormat="1" applyFont="1" applyBorder="1"/>
    <xf numFmtId="4" fontId="61" fillId="0" borderId="0" xfId="9" applyNumberFormat="1" applyFont="1"/>
    <xf numFmtId="3" fontId="74" fillId="0" borderId="39" xfId="9" applyNumberFormat="1" applyFont="1" applyBorder="1" applyAlignment="1">
      <alignment vertical="center"/>
    </xf>
    <xf numFmtId="4" fontId="61" fillId="0" borderId="123" xfId="10" applyNumberFormat="1" applyFont="1" applyBorder="1"/>
    <xf numFmtId="3" fontId="61" fillId="36" borderId="26" xfId="9" applyNumberFormat="1" applyFont="1" applyFill="1" applyBorder="1"/>
    <xf numFmtId="3" fontId="61" fillId="0" borderId="122" xfId="9" applyNumberFormat="1" applyFont="1" applyBorder="1"/>
    <xf numFmtId="3" fontId="61" fillId="0" borderId="123" xfId="10" applyNumberFormat="1" applyFont="1" applyBorder="1"/>
    <xf numFmtId="3" fontId="61" fillId="36" borderId="26" xfId="10" applyNumberFormat="1" applyFont="1" applyFill="1" applyBorder="1"/>
    <xf numFmtId="3" fontId="61" fillId="0" borderId="27" xfId="10" applyNumberFormat="1" applyFont="1" applyBorder="1"/>
    <xf numFmtId="4" fontId="61" fillId="0" borderId="12" xfId="10" applyNumberFormat="1" applyFont="1" applyBorder="1"/>
    <xf numFmtId="3" fontId="61" fillId="36" borderId="32" xfId="9" applyNumberFormat="1" applyFont="1" applyFill="1" applyBorder="1"/>
    <xf numFmtId="3" fontId="61" fillId="0" borderId="33" xfId="9" applyNumberFormat="1" applyFont="1" applyBorder="1"/>
    <xf numFmtId="3" fontId="61" fillId="0" borderId="12" xfId="10" applyNumberFormat="1" applyFont="1" applyBorder="1"/>
    <xf numFmtId="3" fontId="61" fillId="36" borderId="32" xfId="10" applyNumberFormat="1" applyFont="1" applyFill="1" applyBorder="1"/>
    <xf numFmtId="3" fontId="61" fillId="0" borderId="37" xfId="10" applyNumberFormat="1" applyFont="1" applyBorder="1"/>
    <xf numFmtId="4" fontId="61" fillId="0" borderId="28" xfId="10" applyNumberFormat="1" applyFont="1" applyBorder="1"/>
    <xf numFmtId="3" fontId="61" fillId="36" borderId="41" xfId="9" applyNumberFormat="1" applyFont="1" applyFill="1" applyBorder="1"/>
    <xf numFmtId="3" fontId="61" fillId="0" borderId="51" xfId="9" applyNumberFormat="1" applyFont="1" applyBorder="1"/>
    <xf numFmtId="3" fontId="61" fillId="0" borderId="28" xfId="10" applyNumberFormat="1" applyFont="1" applyBorder="1"/>
    <xf numFmtId="3" fontId="61" fillId="36" borderId="41" xfId="10" applyNumberFormat="1" applyFont="1" applyFill="1" applyBorder="1"/>
    <xf numFmtId="3" fontId="61" fillId="0" borderId="40" xfId="10" applyNumberFormat="1" applyFont="1" applyBorder="1"/>
    <xf numFmtId="0" fontId="75" fillId="0" borderId="0" xfId="11" applyFont="1"/>
    <xf numFmtId="3" fontId="61" fillId="0" borderId="0" xfId="9" applyNumberFormat="1" applyFont="1" applyFill="1" applyBorder="1"/>
    <xf numFmtId="4" fontId="61" fillId="0" borderId="0" xfId="10" applyNumberFormat="1" applyFont="1" applyFill="1" applyBorder="1"/>
    <xf numFmtId="3" fontId="61" fillId="0" borderId="0" xfId="10" applyNumberFormat="1" applyFont="1" applyFill="1" applyBorder="1"/>
    <xf numFmtId="0" fontId="76" fillId="0" borderId="0" xfId="0" applyFont="1"/>
    <xf numFmtId="1" fontId="76" fillId="0" borderId="0" xfId="0" applyNumberFormat="1" applyFont="1"/>
    <xf numFmtId="0" fontId="74" fillId="0" borderId="0" xfId="9" applyFont="1"/>
    <xf numFmtId="0" fontId="74" fillId="0" borderId="79" xfId="9" applyFont="1" applyBorder="1" applyAlignment="1">
      <alignment horizontal="centerContinuous"/>
    </xf>
    <xf numFmtId="0" fontId="74" fillId="0" borderId="80" xfId="9" applyFont="1" applyBorder="1" applyAlignment="1">
      <alignment horizontal="centerContinuous"/>
    </xf>
    <xf numFmtId="0" fontId="74" fillId="0" borderId="2" xfId="9" applyFont="1" applyBorder="1" applyAlignment="1">
      <alignment horizontal="centerContinuous"/>
    </xf>
    <xf numFmtId="3" fontId="61" fillId="0" borderId="27" xfId="9" applyNumberFormat="1" applyFont="1" applyBorder="1"/>
    <xf numFmtId="3" fontId="61" fillId="0" borderId="26" xfId="10" applyNumberFormat="1" applyFont="1" applyBorder="1"/>
    <xf numFmtId="3" fontId="61" fillId="36" borderId="9" xfId="10" applyNumberFormat="1" applyFont="1" applyFill="1" applyBorder="1"/>
    <xf numFmtId="3" fontId="61" fillId="0" borderId="37" xfId="9" applyNumberFormat="1" applyFont="1" applyBorder="1"/>
    <xf numFmtId="3" fontId="61" fillId="0" borderId="32" xfId="10" applyNumberFormat="1" applyFont="1" applyBorder="1"/>
    <xf numFmtId="3" fontId="61" fillId="36" borderId="16" xfId="10" applyNumberFormat="1" applyFont="1" applyFill="1" applyBorder="1"/>
    <xf numFmtId="4" fontId="61" fillId="0" borderId="13" xfId="10" applyNumberFormat="1" applyFont="1" applyBorder="1"/>
    <xf numFmtId="3" fontId="61" fillId="36" borderId="45" xfId="9" applyNumberFormat="1" applyFont="1" applyFill="1" applyBorder="1"/>
    <xf numFmtId="3" fontId="61" fillId="0" borderId="34" xfId="9" applyNumberFormat="1" applyFont="1" applyBorder="1"/>
    <xf numFmtId="3" fontId="61" fillId="0" borderId="45" xfId="10" applyNumberFormat="1" applyFont="1" applyBorder="1"/>
    <xf numFmtId="3" fontId="61" fillId="36" borderId="11" xfId="10" applyNumberFormat="1" applyFont="1" applyFill="1" applyBorder="1"/>
    <xf numFmtId="3" fontId="61" fillId="0" borderId="34" xfId="10" applyNumberFormat="1" applyFont="1" applyBorder="1"/>
    <xf numFmtId="3" fontId="61" fillId="0" borderId="29" xfId="9" applyNumberFormat="1" applyFont="1" applyBorder="1"/>
    <xf numFmtId="3" fontId="61" fillId="0" borderId="13" xfId="10" applyNumberFormat="1" applyFont="1" applyBorder="1"/>
    <xf numFmtId="3" fontId="61" fillId="36" borderId="45" xfId="10" applyNumberFormat="1" applyFont="1" applyFill="1" applyBorder="1"/>
    <xf numFmtId="3" fontId="61" fillId="0" borderId="40" xfId="9" applyNumberFormat="1" applyFont="1" applyBorder="1"/>
    <xf numFmtId="3" fontId="61" fillId="0" borderId="41" xfId="10" applyNumberFormat="1" applyFont="1" applyBorder="1"/>
    <xf numFmtId="3" fontId="61" fillId="36" borderId="30" xfId="10" applyNumberFormat="1" applyFont="1" applyFill="1" applyBorder="1"/>
    <xf numFmtId="0" fontId="77" fillId="0" borderId="0" xfId="2" applyFont="1"/>
    <xf numFmtId="0" fontId="74" fillId="0" borderId="39" xfId="9" applyFont="1" applyBorder="1" applyAlignment="1">
      <alignment horizontal="center" vertical="center"/>
    </xf>
    <xf numFmtId="0" fontId="74" fillId="0" borderId="87" xfId="9" applyFont="1" applyBorder="1" applyAlignment="1">
      <alignment horizontal="center" vertical="center" wrapText="1"/>
    </xf>
    <xf numFmtId="0" fontId="74" fillId="0" borderId="88" xfId="9" applyFont="1" applyBorder="1" applyAlignment="1">
      <alignment horizontal="center" vertical="center"/>
    </xf>
    <xf numFmtId="0" fontId="74" fillId="36" borderId="86" xfId="9" applyFont="1" applyFill="1" applyBorder="1" applyAlignment="1">
      <alignment horizontal="center" vertical="center" wrapText="1"/>
    </xf>
    <xf numFmtId="3" fontId="74" fillId="0" borderId="6" xfId="9" applyNumberFormat="1" applyFont="1" applyBorder="1" applyAlignment="1">
      <alignment vertical="center"/>
    </xf>
    <xf numFmtId="3" fontId="74" fillId="36" borderId="50" xfId="10" applyNumberFormat="1" applyFont="1" applyFill="1" applyBorder="1"/>
    <xf numFmtId="4" fontId="61" fillId="0" borderId="14" xfId="10" applyNumberFormat="1" applyFont="1" applyBorder="1"/>
    <xf numFmtId="3" fontId="61" fillId="36" borderId="35" xfId="9" applyNumberFormat="1" applyFont="1" applyFill="1" applyBorder="1"/>
    <xf numFmtId="3" fontId="61" fillId="0" borderId="48" xfId="9" applyNumberFormat="1" applyFont="1" applyBorder="1"/>
    <xf numFmtId="3" fontId="61" fillId="0" borderId="14" xfId="10" applyNumberFormat="1" applyFont="1" applyBorder="1"/>
    <xf numFmtId="3" fontId="61" fillId="36" borderId="35" xfId="10" applyNumberFormat="1" applyFont="1" applyFill="1" applyBorder="1"/>
    <xf numFmtId="3" fontId="61" fillId="0" borderId="48" xfId="10" applyNumberFormat="1" applyFont="1" applyBorder="1"/>
    <xf numFmtId="1" fontId="61" fillId="0" borderId="0" xfId="9" applyNumberFormat="1" applyFont="1"/>
    <xf numFmtId="165" fontId="61" fillId="0" borderId="0" xfId="9" applyNumberFormat="1" applyFont="1"/>
    <xf numFmtId="165" fontId="74" fillId="0" borderId="39" xfId="9" applyNumberFormat="1" applyFont="1" applyBorder="1" applyAlignment="1">
      <alignment vertical="center"/>
    </xf>
    <xf numFmtId="165" fontId="61" fillId="0" borderId="123" xfId="10" applyNumberFormat="1" applyFont="1" applyBorder="1"/>
    <xf numFmtId="165" fontId="61" fillId="0" borderId="12" xfId="10" applyNumberFormat="1" applyFont="1" applyBorder="1"/>
    <xf numFmtId="165" fontId="61" fillId="0" borderId="13" xfId="10" applyNumberFormat="1" applyFont="1" applyBorder="1"/>
    <xf numFmtId="3" fontId="61" fillId="0" borderId="49" xfId="9" applyNumberFormat="1" applyFont="1" applyBorder="1"/>
    <xf numFmtId="165" fontId="61" fillId="0" borderId="28" xfId="10" applyNumberFormat="1" applyFont="1" applyBorder="1"/>
    <xf numFmtId="1" fontId="37" fillId="0" borderId="105" xfId="0" applyNumberFormat="1" applyFont="1" applyBorder="1" applyAlignment="1">
      <alignment vertical="center"/>
    </xf>
    <xf numFmtId="1" fontId="37" fillId="0" borderId="106" xfId="0" applyNumberFormat="1" applyFont="1" applyBorder="1" applyAlignment="1">
      <alignment vertical="center"/>
    </xf>
    <xf numFmtId="1" fontId="37" fillId="0" borderId="110" xfId="0" applyNumberFormat="1" applyFont="1" applyBorder="1" applyAlignment="1">
      <alignment vertical="center"/>
    </xf>
    <xf numFmtId="1" fontId="37" fillId="0" borderId="111" xfId="0" applyNumberFormat="1" applyFont="1" applyBorder="1" applyAlignment="1">
      <alignment vertical="center"/>
    </xf>
    <xf numFmtId="0" fontId="37" fillId="0" borderId="101" xfId="61" applyFont="1" applyBorder="1"/>
    <xf numFmtId="0" fontId="37" fillId="0" borderId="119" xfId="61" applyFont="1" applyBorder="1"/>
    <xf numFmtId="0" fontId="37" fillId="0" borderId="31" xfId="61" applyFont="1" applyBorder="1"/>
    <xf numFmtId="0" fontId="37" fillId="0" borderId="52" xfId="61" applyFont="1" applyBorder="1"/>
    <xf numFmtId="0" fontId="38" fillId="0" borderId="31" xfId="61" applyFont="1" applyBorder="1" applyAlignment="1">
      <alignment horizontal="center" vertical="center" wrapText="1"/>
    </xf>
    <xf numFmtId="0" fontId="38" fillId="0" borderId="53" xfId="61" applyFont="1" applyBorder="1" applyAlignment="1">
      <alignment horizontal="center" vertical="center" wrapText="1"/>
    </xf>
    <xf numFmtId="0" fontId="38" fillId="0" borderId="5" xfId="61" applyFont="1" applyBorder="1" applyAlignment="1">
      <alignment horizontal="center" vertical="top" wrapText="1"/>
    </xf>
    <xf numFmtId="0" fontId="38" fillId="0" borderId="40" xfId="61" applyFont="1" applyBorder="1" applyAlignment="1">
      <alignment horizontal="center" vertical="top" wrapText="1"/>
    </xf>
    <xf numFmtId="0" fontId="37" fillId="0" borderId="33" xfId="61" applyFont="1" applyBorder="1"/>
    <xf numFmtId="0" fontId="37" fillId="0" borderId="29" xfId="61" applyFont="1" applyBorder="1"/>
    <xf numFmtId="0" fontId="37" fillId="0" borderId="17" xfId="61" applyFont="1" applyBorder="1" applyAlignment="1">
      <alignment vertical="center"/>
    </xf>
    <xf numFmtId="0" fontId="37" fillId="0" borderId="38" xfId="61" applyFont="1" applyBorder="1" applyAlignment="1">
      <alignment horizontal="left"/>
    </xf>
    <xf numFmtId="0" fontId="37" fillId="0" borderId="49" xfId="61" applyFont="1" applyBorder="1"/>
    <xf numFmtId="3" fontId="73" fillId="0" borderId="0" xfId="61" applyNumberFormat="1" applyFont="1"/>
    <xf numFmtId="1" fontId="37" fillId="0" borderId="45" xfId="0" applyNumberFormat="1" applyFont="1" applyFill="1" applyBorder="1" applyAlignment="1">
      <alignment horizontal="right"/>
    </xf>
    <xf numFmtId="0" fontId="78" fillId="0" borderId="0" xfId="3" applyFont="1" applyFill="1"/>
    <xf numFmtId="0" fontId="72" fillId="0" borderId="0" xfId="0" applyFont="1" applyFill="1" applyAlignment="1">
      <alignment horizontal="center" vertical="center"/>
    </xf>
    <xf numFmtId="1" fontId="38" fillId="0" borderId="104" xfId="0" applyNumberFormat="1" applyFont="1" applyBorder="1" applyAlignment="1">
      <alignment vertical="center"/>
    </xf>
    <xf numFmtId="1" fontId="38" fillId="0" borderId="109" xfId="0" applyNumberFormat="1" applyFont="1" applyBorder="1" applyAlignment="1">
      <alignment vertical="center"/>
    </xf>
    <xf numFmtId="0" fontId="79" fillId="0" borderId="0" xfId="7" applyFont="1"/>
    <xf numFmtId="0" fontId="41" fillId="0" borderId="103" xfId="0" applyFont="1" applyBorder="1" applyAlignment="1">
      <alignment vertical="center"/>
    </xf>
    <xf numFmtId="0" fontId="41" fillId="0" borderId="108" xfId="0" applyFont="1" applyBorder="1" applyAlignment="1">
      <alignment vertical="center"/>
    </xf>
    <xf numFmtId="0" fontId="80" fillId="0" borderId="0" xfId="64" applyFont="1" applyFill="1"/>
    <xf numFmtId="0" fontId="64" fillId="0" borderId="0" xfId="64" applyFont="1" applyFill="1"/>
    <xf numFmtId="0" fontId="64" fillId="0" borderId="0" xfId="64" applyFont="1"/>
    <xf numFmtId="0" fontId="64" fillId="0" borderId="0" xfId="65" applyFont="1"/>
    <xf numFmtId="0" fontId="64" fillId="0" borderId="0" xfId="65" applyFont="1" applyFill="1"/>
    <xf numFmtId="0" fontId="79" fillId="0" borderId="0" xfId="4" applyFont="1" applyFill="1"/>
    <xf numFmtId="0" fontId="41" fillId="0" borderId="0" xfId="64" applyFont="1" applyFill="1"/>
    <xf numFmtId="0" fontId="28" fillId="0" borderId="0" xfId="64" applyFont="1" applyFill="1"/>
    <xf numFmtId="0" fontId="28" fillId="0" borderId="0" xfId="64" applyFont="1"/>
    <xf numFmtId="0" fontId="81" fillId="0" borderId="139" xfId="0" applyFont="1" applyFill="1" applyBorder="1" applyAlignment="1">
      <alignment horizontal="centerContinuous" wrapText="1"/>
    </xf>
    <xf numFmtId="0" fontId="38" fillId="0" borderId="141" xfId="0" applyFont="1" applyFill="1" applyBorder="1" applyAlignment="1">
      <alignment horizontal="center" vertical="center" wrapText="1"/>
    </xf>
    <xf numFmtId="0" fontId="38" fillId="0" borderId="142" xfId="0" applyFont="1" applyFill="1" applyBorder="1" applyAlignment="1">
      <alignment horizontal="center" vertical="center" wrapText="1"/>
    </xf>
    <xf numFmtId="0" fontId="40" fillId="0" borderId="142" xfId="0" applyFont="1" applyFill="1" applyBorder="1" applyAlignment="1">
      <alignment horizontal="center" vertical="center" wrapText="1"/>
    </xf>
    <xf numFmtId="0" fontId="40" fillId="0" borderId="140" xfId="0" applyFont="1" applyFill="1" applyBorder="1" applyAlignment="1">
      <alignment horizontal="center" vertical="center" wrapText="1"/>
    </xf>
    <xf numFmtId="3" fontId="38" fillId="0" borderId="4" xfId="0" applyNumberFormat="1" applyFont="1" applyFill="1" applyBorder="1" applyAlignment="1">
      <alignment vertical="center" wrapText="1"/>
    </xf>
    <xf numFmtId="3" fontId="37" fillId="0" borderId="32" xfId="0" applyNumberFormat="1" applyFont="1" applyFill="1" applyBorder="1" applyAlignment="1">
      <alignment vertical="center" wrapText="1"/>
    </xf>
    <xf numFmtId="165" fontId="37" fillId="0" borderId="37" xfId="0" applyNumberFormat="1" applyFont="1" applyFill="1" applyBorder="1" applyAlignment="1">
      <alignment vertical="center" wrapText="1"/>
    </xf>
    <xf numFmtId="3" fontId="38" fillId="0" borderId="32" xfId="0" applyNumberFormat="1" applyFont="1" applyFill="1" applyBorder="1" applyAlignment="1">
      <alignment vertical="center" wrapText="1"/>
    </xf>
    <xf numFmtId="3" fontId="38" fillId="0" borderId="44" xfId="0" applyNumberFormat="1" applyFont="1" applyFill="1" applyBorder="1" applyAlignment="1">
      <alignment vertical="center" wrapText="1"/>
    </xf>
    <xf numFmtId="3" fontId="37" fillId="0" borderId="45" xfId="0" applyNumberFormat="1" applyFont="1" applyFill="1" applyBorder="1" applyAlignment="1">
      <alignment vertical="center" wrapText="1"/>
    </xf>
    <xf numFmtId="165" fontId="37" fillId="0" borderId="34" xfId="0" applyNumberFormat="1" applyFont="1" applyFill="1" applyBorder="1" applyAlignment="1">
      <alignment vertical="center" wrapText="1"/>
    </xf>
    <xf numFmtId="3" fontId="38" fillId="0" borderId="45" xfId="0" applyNumberFormat="1" applyFont="1" applyFill="1" applyBorder="1" applyAlignment="1">
      <alignment vertical="center" wrapText="1"/>
    </xf>
    <xf numFmtId="3" fontId="37" fillId="0" borderId="45" xfId="0" applyNumberFormat="1" applyFont="1" applyFill="1" applyBorder="1" applyAlignment="1">
      <alignment horizontal="right" vertical="center" wrapText="1"/>
    </xf>
    <xf numFmtId="0" fontId="38" fillId="0" borderId="38" xfId="0" applyFont="1" applyFill="1" applyBorder="1" applyAlignment="1">
      <alignment horizontal="center" vertical="center" wrapText="1"/>
    </xf>
    <xf numFmtId="0" fontId="38" fillId="0" borderId="35" xfId="0" applyFont="1" applyFill="1" applyBorder="1" applyAlignment="1">
      <alignment horizontal="center" vertical="center" wrapText="1"/>
    </xf>
    <xf numFmtId="0" fontId="38" fillId="0" borderId="48" xfId="0" applyFont="1" applyFill="1" applyBorder="1" applyAlignment="1">
      <alignment horizontal="center" vertical="center" wrapText="1"/>
    </xf>
    <xf numFmtId="1" fontId="38" fillId="0" borderId="32" xfId="0" applyNumberFormat="1" applyFont="1" applyFill="1" applyBorder="1"/>
    <xf numFmtId="1" fontId="38" fillId="0" borderId="45" xfId="0" applyNumberFormat="1" applyFont="1" applyFill="1" applyBorder="1"/>
    <xf numFmtId="164" fontId="37" fillId="0" borderId="46" xfId="0" applyNumberFormat="1" applyFont="1" applyFill="1" applyBorder="1"/>
    <xf numFmtId="1" fontId="38" fillId="0" borderId="47" xfId="0" applyNumberFormat="1" applyFont="1" applyFill="1" applyBorder="1"/>
    <xf numFmtId="164" fontId="38" fillId="0" borderId="145" xfId="0" applyNumberFormat="1" applyFont="1" applyFill="1" applyBorder="1"/>
    <xf numFmtId="1" fontId="38" fillId="0" borderId="144" xfId="0" applyNumberFormat="1" applyFont="1" applyFill="1" applyBorder="1"/>
    <xf numFmtId="1" fontId="38" fillId="0" borderId="143" xfId="0" applyNumberFormat="1" applyFont="1" applyFill="1" applyBorder="1"/>
    <xf numFmtId="165" fontId="37" fillId="0" borderId="33" xfId="0" applyNumberFormat="1" applyFont="1" applyFill="1" applyBorder="1"/>
    <xf numFmtId="164" fontId="38" fillId="0" borderId="148" xfId="0" applyNumberFormat="1" applyFont="1" applyFill="1" applyBorder="1"/>
    <xf numFmtId="1" fontId="38" fillId="0" borderId="147" xfId="0" applyNumberFormat="1" applyFont="1" applyFill="1" applyBorder="1"/>
    <xf numFmtId="1" fontId="38" fillId="0" borderId="146" xfId="0" applyNumberFormat="1" applyFont="1" applyFill="1" applyBorder="1"/>
    <xf numFmtId="164" fontId="38" fillId="0" borderId="48" xfId="0" applyNumberFormat="1" applyFont="1" applyFill="1" applyBorder="1"/>
    <xf numFmtId="1" fontId="38" fillId="0" borderId="35" xfId="0" applyNumberFormat="1" applyFont="1" applyFill="1" applyBorder="1"/>
    <xf numFmtId="0" fontId="38" fillId="0" borderId="18" xfId="0" applyFont="1" applyFill="1" applyBorder="1"/>
    <xf numFmtId="3" fontId="38" fillId="0" borderId="5" xfId="0" applyNumberFormat="1" applyFont="1" applyFill="1" applyBorder="1"/>
    <xf numFmtId="165" fontId="38" fillId="0" borderId="30" xfId="0" applyNumberFormat="1" applyFont="1" applyFill="1" applyBorder="1"/>
    <xf numFmtId="165" fontId="38" fillId="0" borderId="40" xfId="0" applyNumberFormat="1" applyFont="1" applyFill="1" applyBorder="1"/>
    <xf numFmtId="0" fontId="39" fillId="0" borderId="0" xfId="0" applyFont="1" applyFill="1"/>
    <xf numFmtId="0" fontId="37" fillId="0" borderId="0" xfId="64" applyFont="1" applyFill="1"/>
    <xf numFmtId="0" fontId="28" fillId="0" borderId="0" xfId="65" applyFont="1" applyFill="1"/>
    <xf numFmtId="0" fontId="83" fillId="0" borderId="0" xfId="0" applyFont="1" applyFill="1"/>
    <xf numFmtId="0" fontId="28" fillId="0" borderId="0" xfId="65" applyFont="1"/>
    <xf numFmtId="0" fontId="28" fillId="3" borderId="0" xfId="65" applyFont="1" applyFill="1"/>
    <xf numFmtId="1" fontId="37" fillId="0" borderId="41" xfId="0" applyNumberFormat="1" applyFont="1" applyFill="1" applyBorder="1"/>
    <xf numFmtId="1" fontId="38" fillId="0" borderId="5" xfId="0" applyNumberFormat="1" applyFont="1" applyFill="1" applyBorder="1"/>
    <xf numFmtId="164" fontId="37" fillId="0" borderId="30" xfId="0" applyNumberFormat="1" applyFont="1" applyFill="1" applyBorder="1"/>
    <xf numFmtId="1" fontId="38" fillId="0" borderId="41" xfId="0" applyNumberFormat="1" applyFont="1" applyFill="1" applyBorder="1"/>
    <xf numFmtId="164" fontId="37" fillId="0" borderId="16" xfId="0" quotePrefix="1" applyNumberFormat="1" applyFont="1" applyFill="1" applyBorder="1"/>
    <xf numFmtId="164" fontId="37" fillId="0" borderId="118" xfId="0" applyNumberFormat="1" applyFont="1" applyFill="1" applyBorder="1"/>
    <xf numFmtId="1" fontId="37" fillId="0" borderId="117" xfId="0" applyNumberFormat="1" applyFont="1" applyFill="1" applyBorder="1"/>
    <xf numFmtId="1" fontId="38" fillId="0" borderId="117" xfId="0" applyNumberFormat="1" applyFont="1" applyFill="1" applyBorder="1"/>
    <xf numFmtId="164" fontId="37" fillId="0" borderId="117" xfId="0" applyNumberFormat="1" applyFont="1" applyFill="1" applyBorder="1"/>
    <xf numFmtId="1" fontId="38" fillId="0" borderId="149" xfId="0" applyNumberFormat="1" applyFont="1" applyFill="1" applyBorder="1"/>
    <xf numFmtId="0" fontId="38" fillId="0" borderId="149" xfId="0" applyFont="1" applyFill="1" applyBorder="1"/>
    <xf numFmtId="1" fontId="38" fillId="0" borderId="8" xfId="0" applyNumberFormat="1" applyFont="1" applyFill="1" applyBorder="1"/>
    <xf numFmtId="1" fontId="37" fillId="0" borderId="26" xfId="0" applyNumberFormat="1" applyFont="1" applyFill="1" applyBorder="1"/>
    <xf numFmtId="164" fontId="37" fillId="0" borderId="9" xfId="0" applyNumberFormat="1" applyFont="1" applyFill="1" applyBorder="1"/>
    <xf numFmtId="164" fontId="37" fillId="0" borderId="150" xfId="0" applyNumberFormat="1" applyFont="1" applyFill="1" applyBorder="1"/>
    <xf numFmtId="1" fontId="38" fillId="0" borderId="8" xfId="61" applyNumberFormat="1" applyFont="1" applyBorder="1"/>
    <xf numFmtId="3" fontId="37" fillId="43" borderId="9" xfId="61" applyNumberFormat="1" applyFont="1" applyFill="1" applyBorder="1"/>
    <xf numFmtId="3" fontId="37" fillId="44" borderId="27" xfId="61" applyNumberFormat="1" applyFont="1" applyFill="1" applyBorder="1"/>
    <xf numFmtId="1" fontId="38" fillId="0" borderId="44" xfId="61" applyNumberFormat="1" applyFont="1" applyBorder="1"/>
    <xf numFmtId="3" fontId="37" fillId="43" borderId="11" xfId="61" applyNumberFormat="1" applyFont="1" applyFill="1" applyBorder="1"/>
    <xf numFmtId="3" fontId="37" fillId="44" borderId="34" xfId="61" applyNumberFormat="1" applyFont="1" applyFill="1" applyBorder="1"/>
    <xf numFmtId="1" fontId="37" fillId="43" borderId="11" xfId="61" applyNumberFormat="1" applyFont="1" applyFill="1" applyBorder="1"/>
    <xf numFmtId="1" fontId="38" fillId="0" borderId="38" xfId="61" applyNumberFormat="1" applyFont="1" applyBorder="1"/>
    <xf numFmtId="3" fontId="37" fillId="43" borderId="36" xfId="61" applyNumberFormat="1" applyFont="1" applyFill="1" applyBorder="1"/>
    <xf numFmtId="3" fontId="37" fillId="44" borderId="48" xfId="61" applyNumberFormat="1" applyFont="1" applyFill="1" applyBorder="1"/>
    <xf numFmtId="3" fontId="35" fillId="0" borderId="0" xfId="61" applyNumberFormat="1" applyFont="1"/>
    <xf numFmtId="0" fontId="5" fillId="0" borderId="0" xfId="1" applyAlignment="1" applyProtection="1">
      <alignment vertical="center"/>
    </xf>
    <xf numFmtId="0" fontId="59" fillId="0" borderId="0" xfId="59" applyFont="1" applyFill="1" applyAlignment="1">
      <alignment vertical="center"/>
    </xf>
    <xf numFmtId="0" fontId="29" fillId="0" borderId="0" xfId="0" applyFont="1" applyAlignment="1">
      <alignment vertical="center"/>
    </xf>
    <xf numFmtId="0" fontId="85" fillId="0" borderId="0" xfId="0" applyFont="1" applyAlignment="1">
      <alignment vertical="center"/>
    </xf>
    <xf numFmtId="0" fontId="79" fillId="0" borderId="0" xfId="59" applyFont="1" applyFill="1" applyAlignment="1">
      <alignment vertical="top"/>
    </xf>
    <xf numFmtId="0" fontId="43" fillId="0" borderId="0" xfId="2" applyFont="1" applyFill="1" applyAlignment="1"/>
    <xf numFmtId="0" fontId="86" fillId="0" borderId="0" xfId="2" applyFont="1" applyFill="1"/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  <xf numFmtId="3" fontId="41" fillId="0" borderId="0" xfId="61" applyNumberFormat="1" applyFont="1"/>
    <xf numFmtId="0" fontId="85" fillId="0" borderId="0" xfId="0" applyFont="1" applyAlignment="1">
      <alignment horizontal="left" vertical="center" indent="2"/>
    </xf>
    <xf numFmtId="2" fontId="44" fillId="0" borderId="0" xfId="4" applyNumberFormat="1" applyFont="1" applyFill="1"/>
    <xf numFmtId="0" fontId="38" fillId="0" borderId="79" xfId="9" applyFont="1" applyBorder="1" applyAlignment="1">
      <alignment horizontal="centerContinuous"/>
    </xf>
    <xf numFmtId="0" fontId="38" fillId="0" borderId="80" xfId="9" applyFont="1" applyBorder="1" applyAlignment="1">
      <alignment horizontal="centerContinuous"/>
    </xf>
    <xf numFmtId="0" fontId="38" fillId="0" borderId="2" xfId="9" applyFont="1" applyBorder="1" applyAlignment="1">
      <alignment horizontal="centerContinuous"/>
    </xf>
    <xf numFmtId="0" fontId="38" fillId="0" borderId="81" xfId="9" applyFont="1" applyBorder="1" applyAlignment="1">
      <alignment horizontal="centerContinuous"/>
    </xf>
    <xf numFmtId="0" fontId="38" fillId="0" borderId="82" xfId="9" applyFont="1" applyBorder="1" applyAlignment="1">
      <alignment horizontal="centerContinuous"/>
    </xf>
    <xf numFmtId="0" fontId="38" fillId="0" borderId="83" xfId="9" applyFont="1" applyBorder="1" applyAlignment="1">
      <alignment horizontal="centerContinuous"/>
    </xf>
    <xf numFmtId="0" fontId="38" fillId="0" borderId="84" xfId="9" applyFont="1" applyBorder="1" applyAlignment="1">
      <alignment horizontal="centerContinuous"/>
    </xf>
    <xf numFmtId="0" fontId="38" fillId="0" borderId="85" xfId="9" applyFont="1" applyBorder="1" applyAlignment="1">
      <alignment horizontal="centerContinuous"/>
    </xf>
    <xf numFmtId="0" fontId="38" fillId="0" borderId="7" xfId="9" applyFont="1" applyBorder="1" applyAlignment="1">
      <alignment horizontal="center" vertical="center"/>
    </xf>
    <xf numFmtId="0" fontId="38" fillId="36" borderId="90" xfId="9" applyFont="1" applyFill="1" applyBorder="1" applyAlignment="1">
      <alignment horizontal="center" vertical="center" wrapText="1"/>
    </xf>
    <xf numFmtId="0" fontId="38" fillId="0" borderId="124" xfId="9" applyFont="1" applyBorder="1" applyAlignment="1">
      <alignment horizontal="center" vertical="center" wrapText="1"/>
    </xf>
    <xf numFmtId="0" fontId="38" fillId="0" borderId="89" xfId="9" applyFont="1" applyBorder="1" applyAlignment="1">
      <alignment horizontal="center" vertical="center" wrapText="1"/>
    </xf>
    <xf numFmtId="0" fontId="38" fillId="0" borderId="39" xfId="9" applyFont="1" applyBorder="1" applyAlignment="1">
      <alignment vertical="center"/>
    </xf>
    <xf numFmtId="3" fontId="38" fillId="36" borderId="6" xfId="10" applyNumberFormat="1" applyFont="1" applyFill="1" applyBorder="1"/>
    <xf numFmtId="3" fontId="38" fillId="0" borderId="115" xfId="10" applyNumberFormat="1" applyFont="1" applyBorder="1"/>
    <xf numFmtId="4" fontId="38" fillId="0" borderId="39" xfId="9" applyNumberFormat="1" applyFont="1" applyBorder="1" applyAlignment="1">
      <alignment vertical="center"/>
    </xf>
    <xf numFmtId="3" fontId="38" fillId="0" borderId="1" xfId="10" applyNumberFormat="1" applyFont="1" applyBorder="1"/>
    <xf numFmtId="4" fontId="37" fillId="0" borderId="0" xfId="9" applyNumberFormat="1" applyFont="1"/>
    <xf numFmtId="3" fontId="38" fillId="0" borderId="39" xfId="9" applyNumberFormat="1" applyFont="1" applyBorder="1" applyAlignment="1">
      <alignment vertical="center"/>
    </xf>
    <xf numFmtId="4" fontId="37" fillId="0" borderId="123" xfId="10" applyNumberFormat="1" applyFont="1" applyBorder="1"/>
    <xf numFmtId="3" fontId="37" fillId="36" borderId="26" xfId="9" applyNumberFormat="1" applyFont="1" applyFill="1" applyBorder="1"/>
    <xf numFmtId="3" fontId="37" fillId="0" borderId="122" xfId="9" applyNumberFormat="1" applyFont="1" applyBorder="1"/>
    <xf numFmtId="3" fontId="37" fillId="0" borderId="123" xfId="10" applyNumberFormat="1" applyFont="1" applyBorder="1"/>
    <xf numFmtId="3" fontId="37" fillId="36" borderId="26" xfId="10" applyNumberFormat="1" applyFont="1" applyFill="1" applyBorder="1"/>
    <xf numFmtId="3" fontId="37" fillId="0" borderId="27" xfId="10" applyNumberFormat="1" applyFont="1" applyBorder="1"/>
    <xf numFmtId="4" fontId="37" fillId="0" borderId="12" xfId="10" applyNumberFormat="1" applyFont="1" applyBorder="1"/>
    <xf numFmtId="3" fontId="37" fillId="36" borderId="32" xfId="9" applyNumberFormat="1" applyFont="1" applyFill="1" applyBorder="1"/>
    <xf numFmtId="3" fontId="37" fillId="0" borderId="33" xfId="9" applyNumberFormat="1" applyFont="1" applyBorder="1"/>
    <xf numFmtId="3" fontId="37" fillId="0" borderId="12" xfId="10" applyNumberFormat="1" applyFont="1" applyBorder="1"/>
    <xf numFmtId="3" fontId="37" fillId="36" borderId="32" xfId="10" applyNumberFormat="1" applyFont="1" applyFill="1" applyBorder="1"/>
    <xf numFmtId="3" fontId="37" fillId="0" borderId="37" xfId="10" applyNumberFormat="1" applyFont="1" applyBorder="1"/>
    <xf numFmtId="4" fontId="37" fillId="0" borderId="28" xfId="10" applyNumberFormat="1" applyFont="1" applyBorder="1"/>
    <xf numFmtId="3" fontId="37" fillId="36" borderId="41" xfId="9" applyNumberFormat="1" applyFont="1" applyFill="1" applyBorder="1"/>
    <xf numFmtId="3" fontId="37" fillId="0" borderId="51" xfId="9" applyNumberFormat="1" applyFont="1" applyBorder="1"/>
    <xf numFmtId="3" fontId="37" fillId="0" borderId="28" xfId="10" applyNumberFormat="1" applyFont="1" applyBorder="1"/>
    <xf numFmtId="3" fontId="37" fillId="36" borderId="41" xfId="10" applyNumberFormat="1" applyFont="1" applyFill="1" applyBorder="1"/>
    <xf numFmtId="3" fontId="37" fillId="0" borderId="40" xfId="10" applyNumberFormat="1" applyFont="1" applyBorder="1"/>
    <xf numFmtId="0" fontId="41" fillId="0" borderId="0" xfId="11" applyFont="1"/>
    <xf numFmtId="3" fontId="37" fillId="0" borderId="0" xfId="9" applyNumberFormat="1" applyFont="1" applyFill="1" applyBorder="1"/>
    <xf numFmtId="4" fontId="37" fillId="0" borderId="0" xfId="10" applyNumberFormat="1" applyFont="1" applyFill="1" applyBorder="1"/>
    <xf numFmtId="3" fontId="37" fillId="0" borderId="0" xfId="10" applyNumberFormat="1" applyFont="1" applyFill="1" applyBorder="1"/>
    <xf numFmtId="0" fontId="39" fillId="0" borderId="0" xfId="0" applyFont="1"/>
    <xf numFmtId="1" fontId="39" fillId="0" borderId="0" xfId="0" applyNumberFormat="1" applyFont="1"/>
    <xf numFmtId="3" fontId="37" fillId="0" borderId="27" xfId="9" applyNumberFormat="1" applyFont="1" applyBorder="1"/>
    <xf numFmtId="3" fontId="37" fillId="0" borderId="26" xfId="10" applyNumberFormat="1" applyFont="1" applyBorder="1"/>
    <xf numFmtId="3" fontId="37" fillId="36" borderId="9" xfId="10" applyNumberFormat="1" applyFont="1" applyFill="1" applyBorder="1"/>
    <xf numFmtId="3" fontId="37" fillId="0" borderId="37" xfId="9" applyNumberFormat="1" applyFont="1" applyBorder="1"/>
    <xf numFmtId="3" fontId="37" fillId="0" borderId="32" xfId="10" applyNumberFormat="1" applyFont="1" applyBorder="1"/>
    <xf numFmtId="3" fontId="37" fillId="36" borderId="16" xfId="10" applyNumberFormat="1" applyFont="1" applyFill="1" applyBorder="1"/>
    <xf numFmtId="4" fontId="37" fillId="0" borderId="13" xfId="10" applyNumberFormat="1" applyFont="1" applyBorder="1"/>
    <xf numFmtId="3" fontId="37" fillId="36" borderId="45" xfId="9" applyNumberFormat="1" applyFont="1" applyFill="1" applyBorder="1"/>
    <xf numFmtId="3" fontId="37" fillId="0" borderId="34" xfId="9" applyNumberFormat="1" applyFont="1" applyBorder="1"/>
    <xf numFmtId="3" fontId="37" fillId="0" borderId="45" xfId="10" applyNumberFormat="1" applyFont="1" applyBorder="1"/>
    <xf numFmtId="3" fontId="37" fillId="36" borderId="11" xfId="10" applyNumberFormat="1" applyFont="1" applyFill="1" applyBorder="1"/>
    <xf numFmtId="3" fontId="37" fillId="0" borderId="34" xfId="10" applyNumberFormat="1" applyFont="1" applyBorder="1"/>
    <xf numFmtId="3" fontId="37" fillId="0" borderId="29" xfId="9" applyNumberFormat="1" applyFont="1" applyBorder="1"/>
    <xf numFmtId="3" fontId="37" fillId="0" borderId="13" xfId="10" applyNumberFormat="1" applyFont="1" applyBorder="1"/>
    <xf numFmtId="3" fontId="37" fillId="36" borderId="45" xfId="10" applyNumberFormat="1" applyFont="1" applyFill="1" applyBorder="1"/>
    <xf numFmtId="3" fontId="37" fillId="0" borderId="40" xfId="9" applyNumberFormat="1" applyFont="1" applyBorder="1"/>
    <xf numFmtId="3" fontId="37" fillId="0" borderId="41" xfId="10" applyNumberFormat="1" applyFont="1" applyBorder="1"/>
    <xf numFmtId="3" fontId="37" fillId="36" borderId="30" xfId="10" applyNumberFormat="1" applyFont="1" applyFill="1" applyBorder="1"/>
    <xf numFmtId="0" fontId="39" fillId="0" borderId="0" xfId="2" applyFont="1"/>
    <xf numFmtId="0" fontId="38" fillId="0" borderId="39" xfId="9" applyFont="1" applyBorder="1" applyAlignment="1">
      <alignment horizontal="center" vertical="center"/>
    </xf>
    <xf numFmtId="0" fontId="38" fillId="0" borderId="87" xfId="9" applyFont="1" applyBorder="1" applyAlignment="1">
      <alignment horizontal="center" vertical="center" wrapText="1"/>
    </xf>
    <xf numFmtId="0" fontId="38" fillId="0" borderId="88" xfId="9" applyFont="1" applyBorder="1" applyAlignment="1">
      <alignment horizontal="center" vertical="center"/>
    </xf>
    <xf numFmtId="0" fontId="38" fillId="36" borderId="86" xfId="9" applyFont="1" applyFill="1" applyBorder="1" applyAlignment="1">
      <alignment horizontal="center" vertical="center" wrapText="1"/>
    </xf>
    <xf numFmtId="3" fontId="38" fillId="0" borderId="6" xfId="9" applyNumberFormat="1" applyFont="1" applyBorder="1" applyAlignment="1">
      <alignment vertical="center"/>
    </xf>
    <xf numFmtId="3" fontId="38" fillId="36" borderId="50" xfId="10" applyNumberFormat="1" applyFont="1" applyFill="1" applyBorder="1"/>
    <xf numFmtId="4" fontId="37" fillId="0" borderId="14" xfId="10" applyNumberFormat="1" applyFont="1" applyBorder="1"/>
    <xf numFmtId="3" fontId="37" fillId="36" borderId="35" xfId="9" applyNumberFormat="1" applyFont="1" applyFill="1" applyBorder="1"/>
    <xf numFmtId="3" fontId="37" fillId="0" borderId="48" xfId="9" applyNumberFormat="1" applyFont="1" applyBorder="1"/>
    <xf numFmtId="3" fontId="37" fillId="0" borderId="14" xfId="10" applyNumberFormat="1" applyFont="1" applyBorder="1"/>
    <xf numFmtId="3" fontId="37" fillId="36" borderId="35" xfId="10" applyNumberFormat="1" applyFont="1" applyFill="1" applyBorder="1"/>
    <xf numFmtId="3" fontId="37" fillId="0" borderId="48" xfId="10" applyNumberFormat="1" applyFont="1" applyBorder="1"/>
    <xf numFmtId="1" fontId="37" fillId="0" borderId="0" xfId="9" applyNumberFormat="1" applyFont="1"/>
    <xf numFmtId="165" fontId="37" fillId="0" borderId="0" xfId="9" applyNumberFormat="1" applyFont="1"/>
    <xf numFmtId="165" fontId="38" fillId="0" borderId="39" xfId="9" applyNumberFormat="1" applyFont="1" applyBorder="1" applyAlignment="1">
      <alignment vertical="center"/>
    </xf>
    <xf numFmtId="165" fontId="37" fillId="0" borderId="123" xfId="10" applyNumberFormat="1" applyFont="1" applyBorder="1"/>
    <xf numFmtId="165" fontId="37" fillId="0" borderId="12" xfId="10" applyNumberFormat="1" applyFont="1" applyBorder="1"/>
    <xf numFmtId="165" fontId="37" fillId="0" borderId="13" xfId="10" applyNumberFormat="1" applyFont="1" applyBorder="1"/>
    <xf numFmtId="3" fontId="37" fillId="0" borderId="49" xfId="9" applyNumberFormat="1" applyFont="1" applyBorder="1"/>
    <xf numFmtId="165" fontId="37" fillId="0" borderId="28" xfId="10" applyNumberFormat="1" applyFont="1" applyBorder="1"/>
    <xf numFmtId="2" fontId="44" fillId="0" borderId="0" xfId="65" applyNumberFormat="1" applyFont="1"/>
    <xf numFmtId="2" fontId="44" fillId="0" borderId="0" xfId="4" applyNumberFormat="1" applyFont="1"/>
    <xf numFmtId="2" fontId="44" fillId="0" borderId="0" xfId="64" applyNumberFormat="1" applyFont="1" applyFill="1"/>
    <xf numFmtId="1" fontId="51" fillId="0" borderId="0" xfId="8" applyNumberFormat="1" applyFont="1"/>
    <xf numFmtId="0" fontId="88" fillId="0" borderId="0" xfId="0" applyFont="1" applyAlignment="1">
      <alignment vertical="center"/>
    </xf>
    <xf numFmtId="165" fontId="37" fillId="0" borderId="122" xfId="0" applyNumberFormat="1" applyFont="1" applyFill="1" applyBorder="1"/>
    <xf numFmtId="164" fontId="37" fillId="0" borderId="27" xfId="0" applyNumberFormat="1" applyFont="1" applyFill="1" applyBorder="1"/>
    <xf numFmtId="165" fontId="37" fillId="0" borderId="52" xfId="0" applyNumberFormat="1" applyFont="1" applyFill="1" applyBorder="1"/>
    <xf numFmtId="165" fontId="37" fillId="0" borderId="36" xfId="0" applyNumberFormat="1" applyFont="1" applyFill="1" applyBorder="1"/>
    <xf numFmtId="3" fontId="73" fillId="0" borderId="0" xfId="0" applyNumberFormat="1" applyFont="1" applyFill="1"/>
    <xf numFmtId="3" fontId="35" fillId="0" borderId="0" xfId="0" applyNumberFormat="1" applyFont="1" applyFill="1"/>
    <xf numFmtId="0" fontId="91" fillId="0" borderId="156" xfId="66" applyNumberFormat="1" applyFont="1" applyFill="1" applyBorder="1" applyAlignment="1">
      <alignment horizontal="center" vertical="center" wrapText="1" readingOrder="1"/>
    </xf>
    <xf numFmtId="0" fontId="91" fillId="0" borderId="159" xfId="66" applyNumberFormat="1" applyFont="1" applyFill="1" applyBorder="1" applyAlignment="1">
      <alignment horizontal="center" vertical="center" wrapText="1" readingOrder="1"/>
    </xf>
    <xf numFmtId="0" fontId="91" fillId="0" borderId="162" xfId="66" applyNumberFormat="1" applyFont="1" applyFill="1" applyBorder="1" applyAlignment="1">
      <alignment horizontal="center" vertical="center" wrapText="1" readingOrder="1"/>
    </xf>
    <xf numFmtId="0" fontId="91" fillId="0" borderId="163" xfId="66" applyNumberFormat="1" applyFont="1" applyFill="1" applyBorder="1" applyAlignment="1">
      <alignment horizontal="center" vertical="center" wrapText="1" readingOrder="1"/>
    </xf>
    <xf numFmtId="1" fontId="38" fillId="0" borderId="4" xfId="0" quotePrefix="1" applyNumberFormat="1" applyFont="1" applyFill="1" applyBorder="1"/>
    <xf numFmtId="1" fontId="37" fillId="0" borderId="32" xfId="0" quotePrefix="1" applyNumberFormat="1" applyFont="1" applyFill="1" applyBorder="1"/>
    <xf numFmtId="1" fontId="38" fillId="0" borderId="164" xfId="0" applyNumberFormat="1" applyFont="1" applyBorder="1" applyAlignment="1">
      <alignment vertical="center"/>
    </xf>
    <xf numFmtId="1" fontId="37" fillId="0" borderId="165" xfId="0" applyNumberFormat="1" applyFont="1" applyBorder="1" applyAlignment="1">
      <alignment vertical="center"/>
    </xf>
    <xf numFmtId="1" fontId="38" fillId="0" borderId="4" xfId="0" applyNumberFormat="1" applyFont="1" applyBorder="1" applyAlignment="1">
      <alignment vertical="center"/>
    </xf>
    <xf numFmtId="1" fontId="37" fillId="0" borderId="32" xfId="0" applyNumberFormat="1" applyFont="1" applyBorder="1" applyAlignment="1">
      <alignment vertical="center"/>
    </xf>
    <xf numFmtId="1" fontId="37" fillId="0" borderId="126" xfId="0" applyNumberFormat="1" applyFont="1" applyBorder="1" applyAlignment="1">
      <alignment vertical="center"/>
    </xf>
    <xf numFmtId="0" fontId="41" fillId="0" borderId="51" xfId="0" applyFont="1" applyBorder="1" applyAlignment="1">
      <alignment vertical="center"/>
    </xf>
    <xf numFmtId="0" fontId="37" fillId="0" borderId="31" xfId="0" applyFont="1" applyBorder="1"/>
    <xf numFmtId="0" fontId="38" fillId="0" borderId="31" xfId="0" applyFont="1" applyBorder="1" applyAlignment="1">
      <alignment horizontal="center" vertical="center" wrapText="1"/>
    </xf>
    <xf numFmtId="0" fontId="37" fillId="0" borderId="101" xfId="0" applyFont="1" applyBorder="1"/>
    <xf numFmtId="0" fontId="38" fillId="0" borderId="55" xfId="0" applyFont="1" applyBorder="1" applyAlignment="1">
      <alignment horizontal="center" vertical="top" wrapText="1"/>
    </xf>
    <xf numFmtId="0" fontId="38" fillId="0" borderId="109" xfId="0" applyFont="1" applyBorder="1" applyAlignment="1">
      <alignment vertical="top" wrapText="1"/>
    </xf>
    <xf numFmtId="0" fontId="38" fillId="0" borderId="44" xfId="0" applyFont="1" applyBorder="1" applyAlignment="1">
      <alignment vertical="top" wrapText="1"/>
    </xf>
    <xf numFmtId="0" fontId="38" fillId="0" borderId="38" xfId="0" applyFont="1" applyBorder="1" applyAlignment="1">
      <alignment horizontal="center" vertical="top" wrapText="1"/>
    </xf>
    <xf numFmtId="0" fontId="81" fillId="0" borderId="31" xfId="0" applyFont="1" applyFill="1" applyBorder="1" applyAlignment="1">
      <alignment wrapText="1"/>
    </xf>
    <xf numFmtId="0" fontId="38" fillId="0" borderId="31" xfId="0" applyFont="1" applyFill="1" applyBorder="1"/>
    <xf numFmtId="0" fontId="38" fillId="0" borderId="146" xfId="0" applyFont="1" applyFill="1" applyBorder="1"/>
    <xf numFmtId="0" fontId="38" fillId="0" borderId="170" xfId="0" applyFont="1" applyFill="1" applyBorder="1" applyAlignment="1">
      <alignment horizontal="center" vertical="center" wrapText="1"/>
    </xf>
    <xf numFmtId="0" fontId="38" fillId="0" borderId="30" xfId="0" applyFont="1" applyFill="1" applyBorder="1" applyAlignment="1">
      <alignment horizontal="center" vertical="top" wrapText="1"/>
    </xf>
    <xf numFmtId="0" fontId="37" fillId="0" borderId="18" xfId="0" applyFont="1" applyFill="1" applyBorder="1"/>
    <xf numFmtId="0" fontId="37" fillId="0" borderId="0" xfId="0" applyFont="1" applyFill="1" applyBorder="1"/>
    <xf numFmtId="0" fontId="38" fillId="0" borderId="141" xfId="0" applyFont="1" applyFill="1" applyBorder="1" applyAlignment="1">
      <alignment horizontal="centerContinuous" vertical="top" wrapText="1"/>
    </xf>
    <xf numFmtId="0" fontId="28" fillId="0" borderId="0" xfId="64" applyFont="1" applyBorder="1"/>
    <xf numFmtId="0" fontId="38" fillId="0" borderId="5" xfId="0" applyFont="1" applyFill="1" applyBorder="1"/>
    <xf numFmtId="0" fontId="37" fillId="0" borderId="171" xfId="0" applyFont="1" applyFill="1" applyBorder="1" applyAlignment="1">
      <alignment horizontal="center" wrapText="1"/>
    </xf>
    <xf numFmtId="0" fontId="37" fillId="0" borderId="46" xfId="0" applyFont="1" applyFill="1" applyBorder="1" applyAlignment="1">
      <alignment horizontal="center" wrapText="1"/>
    </xf>
    <xf numFmtId="0" fontId="37" fillId="0" borderId="30" xfId="0" applyFont="1" applyFill="1" applyBorder="1" applyAlignment="1">
      <alignment horizontal="center" vertical="top" wrapText="1"/>
    </xf>
    <xf numFmtId="0" fontId="37" fillId="0" borderId="40" xfId="0" applyFont="1" applyFill="1" applyBorder="1" applyAlignment="1">
      <alignment horizontal="center" vertical="top" wrapText="1"/>
    </xf>
    <xf numFmtId="0" fontId="91" fillId="0" borderId="154" xfId="66" applyNumberFormat="1" applyFont="1" applyFill="1" applyBorder="1" applyAlignment="1">
      <alignment horizontal="center" vertical="center" wrapText="1" readingOrder="1"/>
    </xf>
    <xf numFmtId="0" fontId="91" fillId="0" borderId="161" xfId="66" applyNumberFormat="1" applyFont="1" applyFill="1" applyBorder="1" applyAlignment="1">
      <alignment horizontal="center" vertical="center" wrapText="1" readingOrder="1"/>
    </xf>
    <xf numFmtId="3" fontId="92" fillId="0" borderId="152" xfId="66" applyNumberFormat="1" applyFont="1" applyFill="1" applyBorder="1" applyAlignment="1">
      <alignment horizontal="right" vertical="center" wrapText="1" readingOrder="1"/>
    </xf>
    <xf numFmtId="3" fontId="91" fillId="0" borderId="153" xfId="66" applyNumberFormat="1" applyFont="1" applyFill="1" applyBorder="1" applyAlignment="1">
      <alignment horizontal="right" vertical="center" wrapText="1" readingOrder="1"/>
    </xf>
    <xf numFmtId="170" fontId="90" fillId="45" borderId="154" xfId="66" applyNumberFormat="1" applyFont="1" applyFill="1" applyBorder="1" applyAlignment="1">
      <alignment horizontal="right" vertical="center" wrapText="1" readingOrder="1"/>
    </xf>
    <xf numFmtId="170" fontId="89" fillId="46" borderId="154" xfId="66" applyNumberFormat="1" applyFont="1" applyFill="1" applyBorder="1" applyAlignment="1">
      <alignment horizontal="right" vertical="center" wrapText="1" readingOrder="1"/>
    </xf>
    <xf numFmtId="3" fontId="92" fillId="0" borderId="173" xfId="66" applyNumberFormat="1" applyFont="1" applyFill="1" applyBorder="1" applyAlignment="1">
      <alignment horizontal="right" vertical="center" wrapText="1" readingOrder="1"/>
    </xf>
    <xf numFmtId="3" fontId="91" fillId="0" borderId="160" xfId="66" applyNumberFormat="1" applyFont="1" applyFill="1" applyBorder="1" applyAlignment="1">
      <alignment horizontal="right" vertical="center" wrapText="1" readingOrder="1"/>
    </xf>
    <xf numFmtId="170" fontId="90" fillId="45" borderId="161" xfId="66" applyNumberFormat="1" applyFont="1" applyFill="1" applyBorder="1" applyAlignment="1">
      <alignment horizontal="right" vertical="center" wrapText="1" readingOrder="1"/>
    </xf>
    <xf numFmtId="3" fontId="92" fillId="0" borderId="162" xfId="66" applyNumberFormat="1" applyFont="1" applyFill="1" applyBorder="1" applyAlignment="1">
      <alignment horizontal="right" vertical="center" wrapText="1" readingOrder="1"/>
    </xf>
    <xf numFmtId="0" fontId="91" fillId="47" borderId="154" xfId="66" applyNumberFormat="1" applyFont="1" applyFill="1" applyBorder="1" applyAlignment="1">
      <alignment horizontal="right" vertical="center" wrapText="1" readingOrder="1"/>
    </xf>
    <xf numFmtId="3" fontId="92" fillId="0" borderId="163" xfId="66" applyNumberFormat="1" applyFont="1" applyFill="1" applyBorder="1" applyAlignment="1">
      <alignment horizontal="right" vertical="center" wrapText="1" readingOrder="1"/>
    </xf>
    <xf numFmtId="170" fontId="89" fillId="46" borderId="161" xfId="66" applyNumberFormat="1" applyFont="1" applyFill="1" applyBorder="1" applyAlignment="1">
      <alignment horizontal="right" vertical="center" wrapText="1" readingOrder="1"/>
    </xf>
    <xf numFmtId="0" fontId="28" fillId="0" borderId="0" xfId="64" applyFont="1" applyFill="1" applyAlignment="1">
      <alignment horizontal="right"/>
    </xf>
    <xf numFmtId="0" fontId="32" fillId="40" borderId="0" xfId="3" applyFont="1" applyFill="1" applyAlignment="1">
      <alignment vertical="center"/>
    </xf>
    <xf numFmtId="0" fontId="33" fillId="0" borderId="0" xfId="3" applyFont="1" applyFill="1" applyAlignment="1">
      <alignment vertical="center"/>
    </xf>
    <xf numFmtId="0" fontId="56" fillId="0" borderId="0" xfId="7" applyFont="1" applyAlignment="1">
      <alignment vertical="center"/>
    </xf>
    <xf numFmtId="0" fontId="33" fillId="0" borderId="0" xfId="7" applyFont="1" applyFill="1" applyAlignment="1">
      <alignment vertical="center"/>
    </xf>
    <xf numFmtId="0" fontId="56" fillId="0" borderId="0" xfId="7" applyFont="1" applyFill="1" applyAlignment="1">
      <alignment vertical="center"/>
    </xf>
    <xf numFmtId="0" fontId="32" fillId="0" borderId="0" xfId="3" applyFont="1" applyFill="1" applyAlignment="1">
      <alignment horizontal="left" vertical="center"/>
    </xf>
    <xf numFmtId="0" fontId="82" fillId="0" borderId="0" xfId="0" applyFont="1" applyFill="1" applyBorder="1"/>
    <xf numFmtId="165" fontId="37" fillId="0" borderId="16" xfId="0" applyNumberFormat="1" applyFont="1" applyFill="1" applyBorder="1" applyAlignment="1">
      <alignment vertical="center" wrapText="1"/>
    </xf>
    <xf numFmtId="165" fontId="37" fillId="0" borderId="33" xfId="0" applyNumberFormat="1" applyFont="1" applyFill="1" applyBorder="1" applyAlignment="1">
      <alignment vertical="center" wrapText="1"/>
    </xf>
    <xf numFmtId="165" fontId="37" fillId="0" borderId="11" xfId="0" applyNumberFormat="1" applyFont="1" applyFill="1" applyBorder="1" applyAlignment="1">
      <alignment vertical="center" wrapText="1"/>
    </xf>
    <xf numFmtId="165" fontId="37" fillId="0" borderId="29" xfId="0" applyNumberFormat="1" applyFont="1" applyFill="1" applyBorder="1" applyAlignment="1">
      <alignment vertical="center" wrapText="1"/>
    </xf>
    <xf numFmtId="0" fontId="38" fillId="0" borderId="36" xfId="0" applyFont="1" applyFill="1" applyBorder="1" applyAlignment="1">
      <alignment horizontal="center" vertical="center" wrapText="1"/>
    </xf>
    <xf numFmtId="165" fontId="38" fillId="0" borderId="49" xfId="0" applyNumberFormat="1" applyFont="1" applyFill="1" applyBorder="1" applyAlignment="1">
      <alignment vertical="center" wrapText="1"/>
    </xf>
    <xf numFmtId="165" fontId="38" fillId="0" borderId="48" xfId="0" applyNumberFormat="1" applyFont="1" applyFill="1" applyBorder="1" applyAlignment="1">
      <alignment vertical="center" wrapText="1"/>
    </xf>
    <xf numFmtId="3" fontId="38" fillId="0" borderId="32" xfId="0" applyNumberFormat="1" applyFont="1" applyFill="1" applyBorder="1"/>
    <xf numFmtId="3" fontId="37" fillId="0" borderId="32" xfId="0" applyNumberFormat="1" applyFont="1" applyFill="1" applyBorder="1"/>
    <xf numFmtId="165" fontId="37" fillId="0" borderId="16" xfId="0" applyNumberFormat="1" applyFont="1" applyFill="1" applyBorder="1"/>
    <xf numFmtId="3" fontId="38" fillId="0" borderId="45" xfId="0" applyNumberFormat="1" applyFont="1" applyFill="1" applyBorder="1"/>
    <xf numFmtId="3" fontId="37" fillId="0" borderId="45" xfId="0" applyNumberFormat="1" applyFont="1" applyFill="1" applyBorder="1"/>
    <xf numFmtId="165" fontId="37" fillId="0" borderId="11" xfId="0" applyNumberFormat="1" applyFont="1" applyFill="1" applyBorder="1"/>
    <xf numFmtId="3" fontId="37" fillId="0" borderId="32" xfId="0" applyNumberFormat="1" applyFont="1" applyFill="1" applyBorder="1" applyAlignment="1">
      <alignment horizontal="right"/>
    </xf>
    <xf numFmtId="3" fontId="38" fillId="0" borderId="144" xfId="0" applyNumberFormat="1" applyFont="1" applyFill="1" applyBorder="1"/>
    <xf numFmtId="164" fontId="38" fillId="0" borderId="174" xfId="0" applyNumberFormat="1" applyFont="1" applyFill="1" applyBorder="1"/>
    <xf numFmtId="165" fontId="38" fillId="0" borderId="175" xfId="0" applyNumberFormat="1" applyFont="1" applyFill="1" applyBorder="1"/>
    <xf numFmtId="3" fontId="38" fillId="0" borderId="147" xfId="0" applyNumberFormat="1" applyFont="1" applyFill="1" applyBorder="1"/>
    <xf numFmtId="165" fontId="37" fillId="0" borderId="29" xfId="0" applyNumberFormat="1" applyFont="1" applyFill="1" applyBorder="1"/>
    <xf numFmtId="3" fontId="38" fillId="0" borderId="41" xfId="0" applyNumberFormat="1" applyFont="1" applyFill="1" applyBorder="1"/>
    <xf numFmtId="164" fontId="38" fillId="0" borderId="30" xfId="0" applyNumberFormat="1" applyFont="1" applyFill="1" applyBorder="1"/>
    <xf numFmtId="165" fontId="38" fillId="0" borderId="51" xfId="0" applyNumberFormat="1" applyFont="1" applyFill="1" applyBorder="1"/>
    <xf numFmtId="164" fontId="38" fillId="0" borderId="40" xfId="0" applyNumberFormat="1" applyFont="1" applyFill="1" applyBorder="1"/>
    <xf numFmtId="0" fontId="38" fillId="0" borderId="140" xfId="0" applyFont="1" applyFill="1" applyBorder="1" applyAlignment="1">
      <alignment horizontal="center" vertical="center" wrapText="1"/>
    </xf>
    <xf numFmtId="3" fontId="38" fillId="0" borderId="0" xfId="0" applyNumberFormat="1" applyFont="1" applyFill="1" applyBorder="1"/>
    <xf numFmtId="3" fontId="38" fillId="0" borderId="25" xfId="0" applyNumberFormat="1" applyFont="1" applyFill="1" applyBorder="1"/>
    <xf numFmtId="0" fontId="37" fillId="0" borderId="47" xfId="0" applyFont="1" applyFill="1" applyBorder="1" applyAlignment="1">
      <alignment horizontal="centerContinuous" vertical="center" wrapText="1"/>
    </xf>
    <xf numFmtId="14" fontId="38" fillId="0" borderId="36" xfId="0" applyNumberFormat="1" applyFont="1" applyFill="1" applyBorder="1" applyAlignment="1">
      <alignment horizontal="center" vertical="center" wrapText="1"/>
    </xf>
    <xf numFmtId="0" fontId="37" fillId="0" borderId="17" xfId="0" applyFont="1" applyFill="1" applyBorder="1" applyAlignment="1">
      <alignment horizontal="centerContinuous" vertical="center" wrapText="1"/>
    </xf>
    <xf numFmtId="14" fontId="38" fillId="0" borderId="38" xfId="0" applyNumberFormat="1" applyFont="1" applyFill="1" applyBorder="1" applyAlignment="1">
      <alignment horizontal="center" vertical="center" wrapText="1"/>
    </xf>
    <xf numFmtId="14" fontId="38" fillId="0" borderId="170" xfId="0" applyNumberFormat="1" applyFont="1" applyFill="1" applyBorder="1" applyAlignment="1">
      <alignment horizontal="center" vertical="center" wrapText="1"/>
    </xf>
    <xf numFmtId="14" fontId="38" fillId="0" borderId="31" xfId="0" applyNumberFormat="1" applyFont="1" applyFill="1" applyBorder="1" applyAlignment="1">
      <alignment horizontal="center" vertical="center" wrapText="1"/>
    </xf>
    <xf numFmtId="0" fontId="37" fillId="0" borderId="11" xfId="0" applyFont="1" applyFill="1" applyBorder="1" applyAlignment="1">
      <alignment horizontal="centerContinuous" vertical="center" wrapText="1"/>
    </xf>
    <xf numFmtId="0" fontId="37" fillId="0" borderId="45" xfId="0" applyFont="1" applyFill="1" applyBorder="1" applyAlignment="1">
      <alignment horizontal="centerContinuous" vertical="center" wrapText="1"/>
    </xf>
    <xf numFmtId="0" fontId="37" fillId="0" borderId="44" xfId="0" applyFont="1" applyFill="1" applyBorder="1" applyAlignment="1">
      <alignment horizontal="centerContinuous" vertical="center" wrapText="1"/>
    </xf>
    <xf numFmtId="0" fontId="38" fillId="0" borderId="177" xfId="61" applyFont="1" applyBorder="1" applyAlignment="1">
      <alignment horizontal="center" vertical="center" wrapText="1"/>
    </xf>
    <xf numFmtId="0" fontId="37" fillId="43" borderId="11" xfId="61" applyFont="1" applyFill="1" applyBorder="1" applyAlignment="1">
      <alignment horizontal="center" vertical="center" wrapText="1"/>
    </xf>
    <xf numFmtId="0" fontId="37" fillId="44" borderId="34" xfId="61" applyFont="1" applyFill="1" applyBorder="1" applyAlignment="1">
      <alignment horizontal="center" vertical="center" wrapText="1"/>
    </xf>
    <xf numFmtId="0" fontId="37" fillId="0" borderId="15" xfId="0" applyFont="1" applyFill="1" applyBorder="1" applyAlignment="1">
      <alignment horizontal="centerContinuous" vertical="center" wrapText="1"/>
    </xf>
    <xf numFmtId="0" fontId="37" fillId="0" borderId="34" xfId="0" applyFont="1" applyFill="1" applyBorder="1" applyAlignment="1">
      <alignment horizontal="centerContinuous" vertical="center" wrapText="1"/>
    </xf>
    <xf numFmtId="0" fontId="38" fillId="0" borderId="112" xfId="0" applyFont="1" applyFill="1" applyBorder="1" applyAlignment="1">
      <alignment vertical="top" wrapText="1"/>
    </xf>
    <xf numFmtId="0" fontId="38" fillId="0" borderId="34" xfId="0" applyFont="1" applyFill="1" applyBorder="1" applyAlignment="1">
      <alignment vertical="top" wrapText="1"/>
    </xf>
    <xf numFmtId="0" fontId="38" fillId="0" borderId="48" xfId="0" applyFont="1" applyFill="1" applyBorder="1" applyAlignment="1">
      <alignment horizontal="center" vertical="top" wrapText="1"/>
    </xf>
    <xf numFmtId="0" fontId="38" fillId="0" borderId="37" xfId="0" applyFont="1" applyFill="1" applyBorder="1"/>
    <xf numFmtId="0" fontId="38" fillId="0" borderId="34" xfId="0" applyFont="1" applyFill="1" applyBorder="1"/>
    <xf numFmtId="0" fontId="38" fillId="0" borderId="46" xfId="0" applyFont="1" applyFill="1" applyBorder="1"/>
    <xf numFmtId="0" fontId="38" fillId="0" borderId="145" xfId="0" applyFont="1" applyFill="1" applyBorder="1"/>
    <xf numFmtId="0" fontId="38" fillId="0" borderId="40" xfId="0" applyFont="1" applyFill="1" applyBorder="1"/>
    <xf numFmtId="0" fontId="84" fillId="0" borderId="22" xfId="0" applyFont="1" applyFill="1" applyBorder="1" applyAlignment="1">
      <alignment horizontal="centerContinuous"/>
    </xf>
    <xf numFmtId="0" fontId="84" fillId="0" borderId="26" xfId="0" applyFont="1" applyFill="1" applyBorder="1" applyAlignment="1">
      <alignment horizontal="centerContinuous"/>
    </xf>
    <xf numFmtId="0" fontId="84" fillId="0" borderId="8" xfId="0" applyFont="1" applyFill="1" applyBorder="1" applyAlignment="1">
      <alignment horizontal="centerContinuous"/>
    </xf>
    <xf numFmtId="0" fontId="84" fillId="0" borderId="9" xfId="0" applyFont="1" applyFill="1" applyBorder="1" applyAlignment="1">
      <alignment horizontal="centerContinuous"/>
    </xf>
    <xf numFmtId="0" fontId="84" fillId="0" borderId="27" xfId="0" applyFont="1" applyFill="1" applyBorder="1" applyAlignment="1">
      <alignment horizontal="centerContinuous"/>
    </xf>
    <xf numFmtId="0" fontId="84" fillId="0" borderId="32" xfId="0" applyFont="1" applyFill="1" applyBorder="1" applyAlignment="1">
      <alignment horizontal="centerContinuous"/>
    </xf>
    <xf numFmtId="0" fontId="84" fillId="0" borderId="4" xfId="0" applyFont="1" applyFill="1" applyBorder="1" applyAlignment="1">
      <alignment horizontal="centerContinuous"/>
    </xf>
    <xf numFmtId="0" fontId="84" fillId="0" borderId="16" xfId="0" applyFont="1" applyFill="1" applyBorder="1" applyAlignment="1">
      <alignment horizontal="centerContinuous"/>
    </xf>
    <xf numFmtId="0" fontId="84" fillId="0" borderId="37" xfId="0" applyFont="1" applyFill="1" applyBorder="1" applyAlignment="1">
      <alignment horizontal="centerContinuous"/>
    </xf>
    <xf numFmtId="0" fontId="84" fillId="0" borderId="11" xfId="0" applyFont="1" applyFill="1" applyBorder="1" applyAlignment="1">
      <alignment horizontal="centerContinuous"/>
    </xf>
    <xf numFmtId="3" fontId="92" fillId="0" borderId="178" xfId="66" applyNumberFormat="1" applyFont="1" applyFill="1" applyBorder="1" applyAlignment="1">
      <alignment horizontal="right" vertical="center" wrapText="1" readingOrder="1"/>
    </xf>
    <xf numFmtId="3" fontId="91" fillId="0" borderId="179" xfId="66" applyNumberFormat="1" applyFont="1" applyFill="1" applyBorder="1" applyAlignment="1">
      <alignment horizontal="right" vertical="center" wrapText="1" readingOrder="1"/>
    </xf>
    <xf numFmtId="170" fontId="90" fillId="45" borderId="180" xfId="66" applyNumberFormat="1" applyFont="1" applyFill="1" applyBorder="1" applyAlignment="1">
      <alignment horizontal="right" vertical="center" wrapText="1" readingOrder="1"/>
    </xf>
    <xf numFmtId="169" fontId="92" fillId="0" borderId="163" xfId="66" applyNumberFormat="1" applyFont="1" applyFill="1" applyBorder="1" applyAlignment="1">
      <alignment horizontal="center" vertical="center" wrapText="1" readingOrder="1"/>
    </xf>
    <xf numFmtId="169" fontId="91" fillId="0" borderId="160" xfId="66" applyNumberFormat="1" applyFont="1" applyFill="1" applyBorder="1" applyAlignment="1">
      <alignment horizontal="center" vertical="center" wrapText="1" readingOrder="1"/>
    </xf>
    <xf numFmtId="0" fontId="37" fillId="0" borderId="53" xfId="0" applyFont="1" applyFill="1" applyBorder="1" applyAlignment="1">
      <alignment horizontal="center" wrapText="1"/>
    </xf>
    <xf numFmtId="3" fontId="92" fillId="0" borderId="151" xfId="66" applyNumberFormat="1" applyFont="1" applyFill="1" applyBorder="1" applyAlignment="1">
      <alignment horizontal="right" vertical="center" wrapText="1" readingOrder="1"/>
    </xf>
    <xf numFmtId="14" fontId="92" fillId="0" borderId="163" xfId="66" applyNumberFormat="1" applyFont="1" applyFill="1" applyBorder="1" applyAlignment="1">
      <alignment horizontal="center" vertical="center" wrapText="1" readingOrder="1"/>
    </xf>
    <xf numFmtId="14" fontId="91" fillId="0" borderId="160" xfId="66" applyNumberFormat="1" applyFont="1" applyFill="1" applyBorder="1" applyAlignment="1">
      <alignment horizontal="center" vertical="center" wrapText="1" readingOrder="1"/>
    </xf>
    <xf numFmtId="0" fontId="91" fillId="0" borderId="180" xfId="66" applyNumberFormat="1" applyFont="1" applyFill="1" applyBorder="1" applyAlignment="1">
      <alignment horizontal="center" vertical="center" wrapText="1" readingOrder="1"/>
    </xf>
    <xf numFmtId="0" fontId="91" fillId="0" borderId="182" xfId="66" applyNumberFormat="1" applyFont="1" applyFill="1" applyBorder="1" applyAlignment="1">
      <alignment horizontal="center" vertical="center" wrapText="1" readingOrder="1"/>
    </xf>
    <xf numFmtId="0" fontId="34" fillId="0" borderId="13" xfId="0" applyFont="1" applyFill="1" applyBorder="1"/>
    <xf numFmtId="0" fontId="34" fillId="0" borderId="14" xfId="0" applyFont="1" applyFill="1" applyBorder="1"/>
    <xf numFmtId="0" fontId="38" fillId="0" borderId="40" xfId="0" applyFont="1" applyFill="1" applyBorder="1" applyAlignment="1">
      <alignment horizontal="center" vertical="center" wrapText="1"/>
    </xf>
    <xf numFmtId="0" fontId="37" fillId="0" borderId="34" xfId="0" applyFont="1" applyFill="1" applyBorder="1" applyAlignment="1">
      <alignment horizontal="center" vertical="center" wrapText="1"/>
    </xf>
    <xf numFmtId="14" fontId="38" fillId="0" borderId="41" xfId="0" quotePrefix="1" applyNumberFormat="1" applyFont="1" applyFill="1" applyBorder="1" applyAlignment="1">
      <alignment horizontal="center" vertical="center" wrapText="1"/>
    </xf>
    <xf numFmtId="14" fontId="38" fillId="0" borderId="38" xfId="0" quotePrefix="1" applyNumberFormat="1" applyFont="1" applyFill="1" applyBorder="1" applyAlignment="1">
      <alignment horizontal="center" vertical="center" wrapText="1"/>
    </xf>
    <xf numFmtId="2" fontId="44" fillId="0" borderId="102" xfId="65" applyNumberFormat="1" applyFont="1" applyFill="1" applyBorder="1"/>
    <xf numFmtId="0" fontId="44" fillId="0" borderId="24" xfId="5" applyFont="1" applyFill="1" applyBorder="1"/>
    <xf numFmtId="0" fontId="93" fillId="0" borderId="0" xfId="0" applyFont="1" applyBorder="1" applyAlignment="1">
      <alignment vertical="center"/>
    </xf>
    <xf numFmtId="2" fontId="44" fillId="0" borderId="0" xfId="65" applyNumberFormat="1" applyFont="1" applyFill="1" applyBorder="1"/>
    <xf numFmtId="0" fontId="64" fillId="0" borderId="0" xfId="65" applyFont="1" applyFill="1" applyBorder="1"/>
    <xf numFmtId="0" fontId="40" fillId="39" borderId="138" xfId="0" applyFont="1" applyFill="1" applyBorder="1" applyAlignment="1">
      <alignment horizontal="center" vertical="center" wrapText="1"/>
    </xf>
    <xf numFmtId="3" fontId="38" fillId="0" borderId="79" xfId="9" applyNumberFormat="1" applyFont="1" applyBorder="1" applyAlignment="1">
      <alignment vertical="center"/>
    </xf>
    <xf numFmtId="3" fontId="37" fillId="0" borderId="117" xfId="10" applyNumberFormat="1" applyFont="1" applyBorder="1"/>
    <xf numFmtId="3" fontId="37" fillId="0" borderId="126" xfId="10" applyNumberFormat="1" applyFont="1" applyBorder="1"/>
    <xf numFmtId="3" fontId="37" fillId="0" borderId="125" xfId="10" applyNumberFormat="1" applyFont="1" applyBorder="1"/>
    <xf numFmtId="3" fontId="37" fillId="0" borderId="102" xfId="10" applyNumberFormat="1" applyFont="1" applyBorder="1"/>
    <xf numFmtId="4" fontId="38" fillId="0" borderId="79" xfId="9" applyNumberFormat="1" applyFont="1" applyBorder="1" applyAlignment="1">
      <alignment vertical="center"/>
    </xf>
    <xf numFmtId="3" fontId="38" fillId="36" borderId="185" xfId="10" applyNumberFormat="1" applyFont="1" applyFill="1" applyBorder="1"/>
    <xf numFmtId="3" fontId="37" fillId="36" borderId="8" xfId="10" applyNumberFormat="1" applyFont="1" applyFill="1" applyBorder="1"/>
    <xf numFmtId="3" fontId="37" fillId="36" borderId="4" xfId="10" applyNumberFormat="1" applyFont="1" applyFill="1" applyBorder="1"/>
    <xf numFmtId="3" fontId="37" fillId="36" borderId="44" xfId="10" applyNumberFormat="1" applyFont="1" applyFill="1" applyBorder="1"/>
    <xf numFmtId="3" fontId="37" fillId="36" borderId="5" xfId="10" applyNumberFormat="1" applyFont="1" applyFill="1" applyBorder="1"/>
    <xf numFmtId="0" fontId="40" fillId="0" borderId="123" xfId="0" applyFont="1" applyBorder="1" applyAlignment="1">
      <alignment horizontal="centerContinuous" vertical="center" wrapText="1"/>
    </xf>
    <xf numFmtId="0" fontId="40" fillId="0" borderId="27" xfId="0" applyFont="1" applyBorder="1" applyAlignment="1">
      <alignment horizontal="centerContinuous" wrapText="1"/>
    </xf>
    <xf numFmtId="0" fontId="40" fillId="0" borderId="118" xfId="0" applyFont="1" applyBorder="1" applyAlignment="1">
      <alignment horizontal="centerContinuous" wrapText="1"/>
    </xf>
    <xf numFmtId="0" fontId="40" fillId="39" borderId="41" xfId="0" applyFont="1" applyFill="1" applyBorder="1" applyAlignment="1">
      <alignment horizontal="center" vertical="center" wrapText="1"/>
    </xf>
    <xf numFmtId="0" fontId="40" fillId="39" borderId="30" xfId="0" applyFont="1" applyFill="1" applyBorder="1" applyAlignment="1">
      <alignment horizontal="center" vertical="center" wrapText="1"/>
    </xf>
    <xf numFmtId="1" fontId="38" fillId="0" borderId="132" xfId="0" applyNumberFormat="1" applyFont="1" applyBorder="1" applyAlignment="1">
      <alignment vertical="center"/>
    </xf>
    <xf numFmtId="1" fontId="37" fillId="0" borderId="186" xfId="0" applyNumberFormat="1" applyFont="1" applyBorder="1" applyAlignment="1">
      <alignment vertical="center"/>
    </xf>
    <xf numFmtId="1" fontId="37" fillId="0" borderId="133" xfId="0" applyNumberFormat="1" applyFont="1" applyBorder="1" applyAlignment="1">
      <alignment vertical="center"/>
    </xf>
    <xf numFmtId="1" fontId="37" fillId="0" borderId="142" xfId="0" applyNumberFormat="1" applyFont="1" applyBorder="1" applyAlignment="1">
      <alignment vertical="center"/>
    </xf>
    <xf numFmtId="1" fontId="37" fillId="0" borderId="187" xfId="0" applyNumberFormat="1" applyFont="1" applyBorder="1" applyAlignment="1">
      <alignment vertical="center"/>
    </xf>
    <xf numFmtId="1" fontId="37" fillId="0" borderId="188" xfId="0" applyNumberFormat="1" applyFont="1" applyBorder="1" applyAlignment="1">
      <alignment vertical="center"/>
    </xf>
    <xf numFmtId="0" fontId="37" fillId="0" borderId="44" xfId="0" applyFont="1" applyBorder="1" applyAlignment="1">
      <alignment horizontal="left" vertical="center"/>
    </xf>
    <xf numFmtId="0" fontId="41" fillId="0" borderId="29" xfId="0" applyFont="1" applyBorder="1" applyAlignment="1">
      <alignment vertical="center"/>
    </xf>
    <xf numFmtId="1" fontId="38" fillId="0" borderId="44" xfId="0" applyNumberFormat="1" applyFont="1" applyBorder="1" applyAlignment="1">
      <alignment vertical="center"/>
    </xf>
    <xf numFmtId="1" fontId="37" fillId="0" borderId="45" xfId="0" applyNumberFormat="1" applyFont="1" applyBorder="1" applyAlignment="1">
      <alignment vertical="center"/>
    </xf>
    <xf numFmtId="1" fontId="37" fillId="0" borderId="11" xfId="0" applyNumberFormat="1" applyFont="1" applyBorder="1" applyAlignment="1">
      <alignment vertical="center"/>
    </xf>
    <xf numFmtId="1" fontId="37" fillId="0" borderId="125" xfId="0" applyNumberFormat="1" applyFont="1" applyBorder="1" applyAlignment="1">
      <alignment vertical="center"/>
    </xf>
    <xf numFmtId="0" fontId="41" fillId="0" borderId="171" xfId="0" applyFont="1" applyBorder="1" applyAlignment="1">
      <alignment vertical="center"/>
    </xf>
    <xf numFmtId="1" fontId="37" fillId="0" borderId="189" xfId="0" applyNumberFormat="1" applyFont="1" applyBorder="1" applyAlignment="1">
      <alignment vertical="center"/>
    </xf>
    <xf numFmtId="1" fontId="37" fillId="0" borderId="189" xfId="0" quotePrefix="1" applyNumberFormat="1" applyFont="1" applyBorder="1" applyAlignment="1">
      <alignment vertical="center"/>
    </xf>
    <xf numFmtId="0" fontId="41" fillId="0" borderId="112" xfId="0" applyFont="1" applyBorder="1" applyAlignment="1">
      <alignment vertical="center"/>
    </xf>
    <xf numFmtId="1" fontId="37" fillId="0" borderId="16" xfId="0" applyNumberFormat="1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1" fontId="38" fillId="0" borderId="143" xfId="0" applyNumberFormat="1" applyFont="1" applyBorder="1" applyAlignment="1">
      <alignment vertical="center"/>
    </xf>
    <xf numFmtId="1" fontId="37" fillId="0" borderId="144" xfId="0" applyNumberFormat="1" applyFont="1" applyBorder="1" applyAlignment="1">
      <alignment vertical="center"/>
    </xf>
    <xf numFmtId="1" fontId="37" fillId="0" borderId="190" xfId="0" applyNumberFormat="1" applyFont="1" applyBorder="1" applyAlignment="1">
      <alignment vertical="center"/>
    </xf>
    <xf numFmtId="1" fontId="37" fillId="0" borderId="191" xfId="0" applyNumberFormat="1" applyFont="1" applyBorder="1" applyAlignment="1">
      <alignment vertical="center"/>
    </xf>
    <xf numFmtId="3" fontId="37" fillId="0" borderId="166" xfId="0" applyNumberFormat="1" applyFont="1" applyBorder="1"/>
    <xf numFmtId="3" fontId="37" fillId="0" borderId="193" xfId="0" applyNumberFormat="1" applyFont="1" applyBorder="1"/>
    <xf numFmtId="3" fontId="37" fillId="0" borderId="168" xfId="0" applyNumberFormat="1" applyFont="1" applyBorder="1"/>
    <xf numFmtId="3" fontId="37" fillId="0" borderId="5" xfId="0" applyNumberFormat="1" applyFont="1" applyBorder="1"/>
    <xf numFmtId="3" fontId="37" fillId="0" borderId="102" xfId="0" applyNumberFormat="1" applyFont="1" applyBorder="1"/>
    <xf numFmtId="3" fontId="37" fillId="0" borderId="30" xfId="0" applyNumberFormat="1" applyFont="1" applyBorder="1"/>
    <xf numFmtId="0" fontId="41" fillId="0" borderId="137" xfId="0" applyFont="1" applyBorder="1" applyAlignment="1">
      <alignment vertical="center"/>
    </xf>
    <xf numFmtId="0" fontId="37" fillId="0" borderId="166" xfId="0" applyFont="1" applyBorder="1" applyAlignment="1">
      <alignment vertical="center"/>
    </xf>
    <xf numFmtId="0" fontId="41" fillId="0" borderId="168" xfId="0" applyFont="1" applyBorder="1" applyAlignment="1">
      <alignment vertical="center"/>
    </xf>
    <xf numFmtId="0" fontId="37" fillId="0" borderId="176" xfId="0" applyFont="1" applyBorder="1" applyAlignment="1">
      <alignment vertical="center"/>
    </xf>
    <xf numFmtId="0" fontId="41" fillId="0" borderId="129" xfId="0" applyFont="1" applyBorder="1" applyAlignment="1">
      <alignment vertical="center"/>
    </xf>
    <xf numFmtId="0" fontId="28" fillId="0" borderId="0" xfId="0" applyFont="1"/>
    <xf numFmtId="164" fontId="40" fillId="2" borderId="132" xfId="0" applyNumberFormat="1" applyFont="1" applyFill="1" applyBorder="1" applyAlignment="1">
      <alignment horizontal="right" vertical="center"/>
    </xf>
    <xf numFmtId="164" fontId="40" fillId="2" borderId="109" xfId="0" applyNumberFormat="1" applyFont="1" applyFill="1" applyBorder="1" applyAlignment="1">
      <alignment horizontal="right" vertical="center"/>
    </xf>
    <xf numFmtId="164" fontId="40" fillId="4" borderId="16" xfId="0" applyNumberFormat="1" applyFont="1" applyFill="1" applyBorder="1" applyAlignment="1">
      <alignment horizontal="right" vertical="center"/>
    </xf>
    <xf numFmtId="164" fontId="40" fillId="4" borderId="3" xfId="0" applyNumberFormat="1" applyFont="1" applyFill="1" applyBorder="1" applyAlignment="1">
      <alignment horizontal="right" vertical="center"/>
    </xf>
    <xf numFmtId="164" fontId="40" fillId="2" borderId="104" xfId="0" applyNumberFormat="1" applyFont="1" applyFill="1" applyBorder="1" applyAlignment="1">
      <alignment horizontal="right" vertical="center"/>
    </xf>
    <xf numFmtId="164" fontId="40" fillId="4" borderId="105" xfId="0" applyNumberFormat="1" applyFont="1" applyFill="1" applyBorder="1" applyAlignment="1">
      <alignment horizontal="right" vertical="center"/>
    </xf>
    <xf numFmtId="164" fontId="40" fillId="4" borderId="188" xfId="0" applyNumberFormat="1" applyFont="1" applyFill="1" applyBorder="1" applyAlignment="1">
      <alignment horizontal="right" vertical="center"/>
    </xf>
    <xf numFmtId="164" fontId="40" fillId="4" borderId="183" xfId="0" applyNumberFormat="1" applyFont="1" applyFill="1" applyBorder="1" applyAlignment="1">
      <alignment horizontal="right" vertical="center"/>
    </xf>
    <xf numFmtId="164" fontId="40" fillId="2" borderId="44" xfId="0" applyNumberFormat="1" applyFont="1" applyFill="1" applyBorder="1" applyAlignment="1">
      <alignment horizontal="right" vertical="center"/>
    </xf>
    <xf numFmtId="164" fontId="40" fillId="4" borderId="45" xfId="0" applyNumberFormat="1" applyFont="1" applyFill="1" applyBorder="1" applyAlignment="1">
      <alignment horizontal="right" vertical="center"/>
    </xf>
    <xf numFmtId="164" fontId="40" fillId="4" borderId="11" xfId="0" applyNumberFormat="1" applyFont="1" applyFill="1" applyBorder="1" applyAlignment="1">
      <alignment horizontal="right" vertical="center"/>
    </xf>
    <xf numFmtId="164" fontId="40" fillId="4" borderId="127" xfId="0" applyNumberFormat="1" applyFont="1" applyFill="1" applyBorder="1" applyAlignment="1">
      <alignment horizontal="right" vertical="center"/>
    </xf>
    <xf numFmtId="164" fontId="40" fillId="2" borderId="164" xfId="0" applyNumberFormat="1" applyFont="1" applyFill="1" applyBorder="1" applyAlignment="1">
      <alignment horizontal="right" vertical="center"/>
    </xf>
    <xf numFmtId="164" fontId="40" fillId="2" borderId="4" xfId="0" applyNumberFormat="1" applyFont="1" applyFill="1" applyBorder="1" applyAlignment="1">
      <alignment horizontal="right" vertical="center"/>
    </xf>
    <xf numFmtId="164" fontId="40" fillId="4" borderId="32" xfId="0" applyNumberFormat="1" applyFont="1" applyFill="1" applyBorder="1" applyAlignment="1">
      <alignment horizontal="right" vertical="center"/>
    </xf>
    <xf numFmtId="164" fontId="40" fillId="2" borderId="143" xfId="0" applyNumberFormat="1" applyFont="1" applyFill="1" applyBorder="1" applyAlignment="1">
      <alignment horizontal="right" vertical="center"/>
    </xf>
    <xf numFmtId="164" fontId="40" fillId="4" borderId="144" xfId="0" applyNumberFormat="1" applyFont="1" applyFill="1" applyBorder="1" applyAlignment="1">
      <alignment horizontal="right" vertical="center"/>
    </xf>
    <xf numFmtId="164" fontId="40" fillId="4" borderId="190" xfId="0" applyNumberFormat="1" applyFont="1" applyFill="1" applyBorder="1" applyAlignment="1">
      <alignment horizontal="right" vertical="center"/>
    </xf>
    <xf numFmtId="164" fontId="40" fillId="4" borderId="192" xfId="0" applyNumberFormat="1" applyFont="1" applyFill="1" applyBorder="1" applyAlignment="1">
      <alignment horizontal="right" vertical="center"/>
    </xf>
    <xf numFmtId="164" fontId="40" fillId="2" borderId="166" xfId="0" applyNumberFormat="1" applyFont="1" applyFill="1" applyBorder="1" applyAlignment="1">
      <alignment horizontal="right" vertical="center"/>
    </xf>
    <xf numFmtId="164" fontId="40" fillId="4" borderId="167" xfId="0" applyNumberFormat="1" applyFont="1" applyFill="1" applyBorder="1" applyAlignment="1">
      <alignment horizontal="right" vertical="center"/>
    </xf>
    <xf numFmtId="164" fontId="40" fillId="4" borderId="193" xfId="0" applyNumberFormat="1" applyFont="1" applyFill="1" applyBorder="1" applyAlignment="1">
      <alignment horizontal="right" vertical="center"/>
    </xf>
    <xf numFmtId="164" fontId="40" fillId="4" borderId="184" xfId="0" applyNumberFormat="1" applyFont="1" applyFill="1" applyBorder="1" applyAlignment="1">
      <alignment horizontal="right" vertical="center"/>
    </xf>
    <xf numFmtId="164" fontId="40" fillId="2" borderId="38" xfId="0" applyNumberFormat="1" applyFont="1" applyFill="1" applyBorder="1" applyAlignment="1">
      <alignment horizontal="right" vertical="center"/>
    </xf>
    <xf numFmtId="164" fontId="40" fillId="4" borderId="35" xfId="0" applyNumberFormat="1" applyFont="1" applyFill="1" applyBorder="1" applyAlignment="1">
      <alignment horizontal="right" vertical="center"/>
    </xf>
    <xf numFmtId="164" fontId="40" fillId="4" borderId="36" xfId="0" applyNumberFormat="1" applyFont="1" applyFill="1" applyBorder="1" applyAlignment="1">
      <alignment horizontal="right" vertical="center"/>
    </xf>
    <xf numFmtId="164" fontId="40" fillId="4" borderId="129" xfId="0" applyNumberFormat="1" applyFont="1" applyFill="1" applyBorder="1" applyAlignment="1">
      <alignment horizontal="right" vertical="center"/>
    </xf>
    <xf numFmtId="1" fontId="37" fillId="0" borderId="169" xfId="0" quotePrefix="1" applyNumberFormat="1" applyFont="1" applyBorder="1" applyAlignment="1">
      <alignment horizontal="right" vertical="center"/>
    </xf>
    <xf numFmtId="164" fontId="40" fillId="2" borderId="133" xfId="0" applyNumberFormat="1" applyFont="1" applyFill="1" applyBorder="1" applyAlignment="1">
      <alignment horizontal="right" vertical="center"/>
    </xf>
    <xf numFmtId="164" fontId="40" fillId="4" borderId="187" xfId="0" applyNumberFormat="1" applyFont="1" applyFill="1" applyBorder="1" applyAlignment="1">
      <alignment horizontal="right" vertical="center"/>
    </xf>
    <xf numFmtId="164" fontId="40" fillId="2" borderId="189" xfId="0" applyNumberFormat="1" applyFont="1" applyFill="1" applyBorder="1" applyAlignment="1">
      <alignment horizontal="right" vertical="center"/>
    </xf>
    <xf numFmtId="164" fontId="40" fillId="2" borderId="140" xfId="0" applyNumberFormat="1" applyFont="1" applyFill="1" applyBorder="1" applyAlignment="1">
      <alignment horizontal="right" vertical="center"/>
    </xf>
    <xf numFmtId="164" fontId="40" fillId="2" borderId="183" xfId="0" applyNumberFormat="1" applyFont="1" applyFill="1" applyBorder="1" applyAlignment="1">
      <alignment horizontal="right" vertical="center"/>
    </xf>
    <xf numFmtId="164" fontId="40" fillId="4" borderId="165" xfId="0" applyNumberFormat="1" applyFont="1" applyFill="1" applyBorder="1" applyAlignment="1">
      <alignment horizontal="right" vertical="center"/>
    </xf>
    <xf numFmtId="164" fontId="40" fillId="2" borderId="169" xfId="0" applyNumberFormat="1" applyFont="1" applyFill="1" applyBorder="1" applyAlignment="1">
      <alignment horizontal="right" vertical="center"/>
    </xf>
    <xf numFmtId="164" fontId="40" fillId="2" borderId="142" xfId="0" applyNumberFormat="1" applyFont="1" applyFill="1" applyBorder="1" applyAlignment="1">
      <alignment horizontal="right" vertical="center"/>
    </xf>
    <xf numFmtId="0" fontId="40" fillId="39" borderId="38" xfId="0" applyFont="1" applyFill="1" applyBorder="1" applyAlignment="1">
      <alignment horizontal="center" vertical="center" wrapText="1"/>
    </xf>
    <xf numFmtId="0" fontId="40" fillId="39" borderId="36" xfId="0" applyFont="1" applyFill="1" applyBorder="1" applyAlignment="1">
      <alignment horizontal="center" vertical="center" wrapText="1"/>
    </xf>
    <xf numFmtId="0" fontId="37" fillId="0" borderId="101" xfId="0" applyFont="1" applyBorder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0" fontId="37" fillId="0" borderId="17" xfId="0" applyFont="1" applyBorder="1" applyAlignment="1">
      <alignment horizontal="left" vertical="center"/>
    </xf>
    <xf numFmtId="0" fontId="38" fillId="0" borderId="79" xfId="0" applyFont="1" applyBorder="1" applyAlignment="1">
      <alignment horizontal="center" vertical="center"/>
    </xf>
    <xf numFmtId="0" fontId="38" fillId="0" borderId="80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38" fillId="0" borderId="55" xfId="0" applyFont="1" applyBorder="1" applyAlignment="1">
      <alignment horizontal="center" vertical="center" wrapText="1"/>
    </xf>
    <xf numFmtId="0" fontId="38" fillId="0" borderId="138" xfId="0" applyFont="1" applyBorder="1" applyAlignment="1">
      <alignment horizontal="center" vertical="center" wrapText="1"/>
    </xf>
    <xf numFmtId="169" fontId="48" fillId="0" borderId="101" xfId="0" quotePrefix="1" applyNumberFormat="1" applyFont="1" applyBorder="1" applyAlignment="1">
      <alignment horizontal="center" vertical="center"/>
    </xf>
    <xf numFmtId="169" fontId="48" fillId="0" borderId="5" xfId="0" quotePrefix="1" applyNumberFormat="1" applyFont="1" applyBorder="1" applyAlignment="1">
      <alignment horizontal="center" vertical="center"/>
    </xf>
    <xf numFmtId="169" fontId="38" fillId="0" borderId="22" xfId="0" quotePrefix="1" applyNumberFormat="1" applyFont="1" applyBorder="1" applyAlignment="1">
      <alignment horizontal="center" vertical="center"/>
    </xf>
    <xf numFmtId="169" fontId="38" fillId="0" borderId="30" xfId="0" quotePrefix="1" applyNumberFormat="1" applyFont="1" applyBorder="1" applyAlignment="1">
      <alignment horizontal="center" vertical="center"/>
    </xf>
    <xf numFmtId="169" fontId="84" fillId="0" borderId="176" xfId="61" applyNumberFormat="1" applyFont="1" applyBorder="1" applyAlignment="1">
      <alignment horizontal="center" vertical="center" wrapText="1"/>
    </xf>
    <xf numFmtId="169" fontId="84" fillId="0" borderId="130" xfId="61" applyNumberFormat="1" applyFont="1" applyBorder="1" applyAlignment="1">
      <alignment horizontal="center" vertical="center" wrapText="1"/>
    </xf>
    <xf numFmtId="169" fontId="84" fillId="0" borderId="129" xfId="61" applyNumberFormat="1" applyFont="1" applyBorder="1" applyAlignment="1">
      <alignment horizontal="center" vertical="center" wrapText="1"/>
    </xf>
    <xf numFmtId="43" fontId="84" fillId="0" borderId="19" xfId="62" applyFont="1" applyFill="1" applyBorder="1" applyAlignment="1">
      <alignment horizontal="center" vertical="center"/>
    </xf>
    <xf numFmtId="43" fontId="84" fillId="0" borderId="18" xfId="62" applyFont="1" applyFill="1" applyBorder="1" applyAlignment="1">
      <alignment horizontal="center" vertical="center"/>
    </xf>
    <xf numFmtId="43" fontId="84" fillId="0" borderId="20" xfId="62" applyFont="1" applyFill="1" applyBorder="1" applyAlignment="1">
      <alignment horizontal="center" vertical="center"/>
    </xf>
    <xf numFmtId="43" fontId="84" fillId="0" borderId="116" xfId="62" applyFont="1" applyFill="1" applyBorder="1" applyAlignment="1">
      <alignment horizontal="center" vertical="center"/>
    </xf>
    <xf numFmtId="43" fontId="84" fillId="0" borderId="126" xfId="62" applyFont="1" applyFill="1" applyBorder="1" applyAlignment="1">
      <alignment horizontal="center" vertical="center"/>
    </xf>
    <xf numFmtId="43" fontId="84" fillId="0" borderId="3" xfId="62" applyFont="1" applyFill="1" applyBorder="1" applyAlignment="1">
      <alignment horizontal="center" vertical="center"/>
    </xf>
    <xf numFmtId="0" fontId="37" fillId="0" borderId="17" xfId="0" applyFont="1" applyFill="1" applyBorder="1" applyAlignment="1">
      <alignment horizontal="left" vertical="center"/>
    </xf>
    <xf numFmtId="0" fontId="37" fillId="0" borderId="4" xfId="0" applyFont="1" applyFill="1" applyBorder="1" applyAlignment="1">
      <alignment horizontal="left" vertical="center"/>
    </xf>
    <xf numFmtId="0" fontId="37" fillId="0" borderId="101" xfId="61" applyFont="1" applyBorder="1" applyAlignment="1">
      <alignment horizontal="left" vertical="center"/>
    </xf>
    <xf numFmtId="0" fontId="37" fillId="0" borderId="4" xfId="61" applyFont="1" applyBorder="1" applyAlignment="1">
      <alignment horizontal="left" vertical="center"/>
    </xf>
    <xf numFmtId="0" fontId="37" fillId="0" borderId="17" xfId="61" applyFont="1" applyBorder="1" applyAlignment="1">
      <alignment horizontal="left" vertical="center"/>
    </xf>
    <xf numFmtId="43" fontId="84" fillId="0" borderId="19" xfId="63" applyFont="1" applyFill="1" applyBorder="1" applyAlignment="1">
      <alignment horizontal="center" vertical="center"/>
    </xf>
    <xf numFmtId="43" fontId="84" fillId="0" borderId="18" xfId="63" applyFont="1" applyFill="1" applyBorder="1" applyAlignment="1">
      <alignment horizontal="center" vertical="center"/>
    </xf>
    <xf numFmtId="43" fontId="84" fillId="0" borderId="20" xfId="63" applyFont="1" applyFill="1" applyBorder="1" applyAlignment="1">
      <alignment horizontal="center" vertical="center"/>
    </xf>
    <xf numFmtId="43" fontId="84" fillId="0" borderId="116" xfId="63" applyFont="1" applyFill="1" applyBorder="1" applyAlignment="1">
      <alignment horizontal="center" vertical="center"/>
    </xf>
    <xf numFmtId="43" fontId="84" fillId="0" borderId="126" xfId="63" applyFont="1" applyFill="1" applyBorder="1" applyAlignment="1">
      <alignment horizontal="center" vertical="center"/>
    </xf>
    <xf numFmtId="43" fontId="84" fillId="0" borderId="3" xfId="63" applyFont="1" applyFill="1" applyBorder="1" applyAlignment="1">
      <alignment horizontal="center" vertical="center"/>
    </xf>
    <xf numFmtId="0" fontId="84" fillId="0" borderId="19" xfId="0" applyFont="1" applyFill="1" applyBorder="1" applyAlignment="1">
      <alignment horizontal="center" vertical="center"/>
    </xf>
    <xf numFmtId="0" fontId="84" fillId="0" borderId="18" xfId="0" applyFont="1" applyFill="1" applyBorder="1" applyAlignment="1">
      <alignment horizontal="center" vertical="center"/>
    </xf>
    <xf numFmtId="0" fontId="84" fillId="0" borderId="20" xfId="0" applyFont="1" applyFill="1" applyBorder="1" applyAlignment="1">
      <alignment horizontal="center" vertical="center"/>
    </xf>
    <xf numFmtId="0" fontId="84" fillId="0" borderId="116" xfId="0" applyFont="1" applyFill="1" applyBorder="1" applyAlignment="1">
      <alignment horizontal="center" vertical="center"/>
    </xf>
    <xf numFmtId="0" fontId="84" fillId="0" borderId="126" xfId="0" applyFont="1" applyFill="1" applyBorder="1" applyAlignment="1">
      <alignment horizontal="center" vertical="center"/>
    </xf>
    <xf numFmtId="0" fontId="84" fillId="0" borderId="3" xfId="0" applyFont="1" applyFill="1" applyBorder="1" applyAlignment="1">
      <alignment horizontal="center" vertical="center"/>
    </xf>
    <xf numFmtId="0" fontId="37" fillId="0" borderId="101" xfId="0" applyFont="1" applyFill="1" applyBorder="1" applyAlignment="1">
      <alignment horizontal="left" vertical="center"/>
    </xf>
    <xf numFmtId="0" fontId="37" fillId="0" borderId="31" xfId="0" applyFont="1" applyFill="1" applyBorder="1" applyAlignment="1">
      <alignment horizontal="left" vertical="center"/>
    </xf>
    <xf numFmtId="0" fontId="91" fillId="0" borderId="155" xfId="66" applyNumberFormat="1" applyFont="1" applyFill="1" applyBorder="1" applyAlignment="1">
      <alignment horizontal="center" vertical="center" wrapText="1" readingOrder="1"/>
    </xf>
    <xf numFmtId="0" fontId="91" fillId="0" borderId="151" xfId="66" applyNumberFormat="1" applyFont="1" applyFill="1" applyBorder="1" applyAlignment="1">
      <alignment horizontal="center" vertical="center" wrapText="1" readingOrder="1"/>
    </xf>
    <xf numFmtId="0" fontId="84" fillId="0" borderId="149" xfId="0" applyFont="1" applyBorder="1" applyAlignment="1">
      <alignment horizontal="center" vertical="center"/>
    </xf>
    <xf numFmtId="0" fontId="84" fillId="0" borderId="117" xfId="0" applyFont="1" applyBorder="1" applyAlignment="1">
      <alignment horizontal="center" vertical="center"/>
    </xf>
    <xf numFmtId="0" fontId="84" fillId="0" borderId="118" xfId="0" applyFont="1" applyBorder="1" applyAlignment="1">
      <alignment horizontal="center" vertical="center"/>
    </xf>
    <xf numFmtId="0" fontId="91" fillId="0" borderId="157" xfId="66" applyNumberFormat="1" applyFont="1" applyFill="1" applyBorder="1" applyAlignment="1">
      <alignment horizontal="center" vertical="center" wrapText="1" readingOrder="1"/>
    </xf>
    <xf numFmtId="0" fontId="91" fillId="0" borderId="158" xfId="66" applyNumberFormat="1" applyFont="1" applyFill="1" applyBorder="1" applyAlignment="1">
      <alignment horizontal="center" vertical="center" wrapText="1" readingOrder="1"/>
    </xf>
    <xf numFmtId="0" fontId="91" fillId="0" borderId="172" xfId="66" applyNumberFormat="1" applyFont="1" applyFill="1" applyBorder="1" applyAlignment="1">
      <alignment horizontal="center" vertical="center" wrapText="1" readingOrder="1"/>
    </xf>
    <xf numFmtId="0" fontId="91" fillId="0" borderId="181" xfId="66" applyNumberFormat="1" applyFont="1" applyFill="1" applyBorder="1" applyAlignment="1">
      <alignment horizontal="center" vertical="center" wrapText="1" readingOrder="1"/>
    </xf>
    <xf numFmtId="0" fontId="91" fillId="0" borderId="101" xfId="66" applyNumberFormat="1" applyFont="1" applyFill="1" applyBorder="1" applyAlignment="1">
      <alignment horizontal="center" vertical="center" wrapText="1" readingOrder="1"/>
    </xf>
    <xf numFmtId="0" fontId="91" fillId="0" borderId="31" xfId="66" applyNumberFormat="1" applyFont="1" applyFill="1" applyBorder="1" applyAlignment="1">
      <alignment horizontal="center" vertical="center" wrapText="1" readingOrder="1"/>
    </xf>
    <xf numFmtId="0" fontId="91" fillId="0" borderId="5" xfId="66" applyNumberFormat="1" applyFont="1" applyFill="1" applyBorder="1" applyAlignment="1">
      <alignment horizontal="center" vertical="center" wrapText="1" readingOrder="1"/>
    </xf>
    <xf numFmtId="0" fontId="91" fillId="0" borderId="20" xfId="66" applyNumberFormat="1" applyFont="1" applyFill="1" applyBorder="1" applyAlignment="1">
      <alignment horizontal="center" vertical="center" wrapText="1" readingOrder="1"/>
    </xf>
    <xf numFmtId="0" fontId="91" fillId="0" borderId="25" xfId="66" applyNumberFormat="1" applyFont="1" applyFill="1" applyBorder="1" applyAlignment="1">
      <alignment horizontal="center" vertical="center" wrapText="1" readingOrder="1"/>
    </xf>
    <xf numFmtId="0" fontId="91" fillId="0" borderId="138" xfId="66" applyNumberFormat="1" applyFont="1" applyFill="1" applyBorder="1" applyAlignment="1">
      <alignment horizontal="center" vertical="center" wrapText="1" readingOrder="1"/>
    </xf>
    <xf numFmtId="0" fontId="91" fillId="0" borderId="19" xfId="66" applyNumberFormat="1" applyFont="1" applyFill="1" applyBorder="1" applyAlignment="1">
      <alignment horizontal="center" vertical="center" wrapText="1" readingOrder="1"/>
    </xf>
    <xf numFmtId="0" fontId="91" fillId="0" borderId="24" xfId="66" applyNumberFormat="1" applyFont="1" applyFill="1" applyBorder="1" applyAlignment="1">
      <alignment horizontal="center" vertical="center" wrapText="1" readingOrder="1"/>
    </xf>
    <xf numFmtId="0" fontId="91" fillId="0" borderId="55" xfId="66" applyNumberFormat="1" applyFont="1" applyFill="1" applyBorder="1" applyAlignment="1">
      <alignment horizontal="center" vertical="center" wrapText="1" readingOrder="1"/>
    </xf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</cellXfs>
  <cellStyles count="67">
    <cellStyle name="20% — akcent 1" xfId="29" builtinId="30" customBuiltin="1"/>
    <cellStyle name="20% — akcent 2" xfId="33" builtinId="34" customBuiltin="1"/>
    <cellStyle name="20% — akcent 3" xfId="37" builtinId="38" customBuiltin="1"/>
    <cellStyle name="20% — akcent 4" xfId="41" builtinId="42" customBuiltin="1"/>
    <cellStyle name="20% — akcent 5" xfId="45" builtinId="46" customBuiltin="1"/>
    <cellStyle name="20% — akcent 6" xfId="49" builtinId="50" customBuiltin="1"/>
    <cellStyle name="40% — akcent 1" xfId="30" builtinId="31" customBuiltin="1"/>
    <cellStyle name="40% — akcent 2" xfId="34" builtinId="35" customBuiltin="1"/>
    <cellStyle name="40% — akcent 3" xfId="38" builtinId="39" customBuiltin="1"/>
    <cellStyle name="40% — akcent 4" xfId="42" builtinId="43" customBuiltin="1"/>
    <cellStyle name="40% — akcent 5" xfId="46" builtinId="47" customBuiltin="1"/>
    <cellStyle name="40% — akcent 6" xfId="50" builtinId="51" customBuiltin="1"/>
    <cellStyle name="60% — akcent 1" xfId="31" builtinId="32" customBuiltin="1"/>
    <cellStyle name="60% — akcent 2" xfId="35" builtinId="36" customBuiltin="1"/>
    <cellStyle name="60% — akcent 3" xfId="39" builtinId="40" customBuiltin="1"/>
    <cellStyle name="60% — akcent 4" xfId="43" builtinId="44" customBuiltin="1"/>
    <cellStyle name="60% — akcent 5" xfId="47" builtinId="48" customBuiltin="1"/>
    <cellStyle name="60% — akcent 6" xfId="51" builtinId="52" customBuiltin="1"/>
    <cellStyle name="Akcent 1" xfId="28" builtinId="29" customBuiltin="1"/>
    <cellStyle name="Akcent 2" xfId="32" builtinId="33" customBuiltin="1"/>
    <cellStyle name="Akcent 3" xfId="36" builtinId="37" customBuiltin="1"/>
    <cellStyle name="Akcent 4" xfId="40" builtinId="41" customBuiltin="1"/>
    <cellStyle name="Akcent 5" xfId="44" builtinId="45" customBuiltin="1"/>
    <cellStyle name="Akcent 6" xfId="48" builtinId="49" customBuiltin="1"/>
    <cellStyle name="Dane wejściowe" xfId="20" builtinId="20" customBuiltin="1"/>
    <cellStyle name="Dane wyjściowe" xfId="21" builtinId="21" customBuiltin="1"/>
    <cellStyle name="Dobry" xfId="17" builtinId="26" customBuiltin="1"/>
    <cellStyle name="Dziesiętny" xfId="63" builtinId="3"/>
    <cellStyle name="Dziesiętny 2" xfId="62"/>
    <cellStyle name="Hiperłącze" xfId="1" builtinId="8"/>
    <cellStyle name="Hiperłącze 2" xfId="54"/>
    <cellStyle name="Komórka połączona" xfId="23" builtinId="24" customBuiltin="1"/>
    <cellStyle name="Komórka zaznaczona" xfId="24" builtinId="23" customBuiltin="1"/>
    <cellStyle name="Nagłówek 1" xfId="13" builtinId="16" customBuiltin="1"/>
    <cellStyle name="Nagłówek 2" xfId="14" builtinId="17" customBuiltin="1"/>
    <cellStyle name="Nagłówek 3" xfId="15" builtinId="18" customBuiltin="1"/>
    <cellStyle name="Nagłówek 4" xfId="16" builtinId="19" customBuiltin="1"/>
    <cellStyle name="Neutralny" xfId="19" builtinId="28" customBuiltin="1"/>
    <cellStyle name="Normal" xfId="66"/>
    <cellStyle name="Normalny" xfId="0" builtinId="0"/>
    <cellStyle name="Normalny 14 2" xfId="56"/>
    <cellStyle name="Normalny 16" xfId="57"/>
    <cellStyle name="Normalny 2" xfId="2"/>
    <cellStyle name="Normalny 2 2" xfId="59"/>
    <cellStyle name="Normalny 3" xfId="7"/>
    <cellStyle name="Normalny 3 2" xfId="60"/>
    <cellStyle name="Normalny 4" xfId="52"/>
    <cellStyle name="Normalny 5" xfId="55"/>
    <cellStyle name="Normalny 8" xfId="61"/>
    <cellStyle name="Normalny_DROB41_0" xfId="3"/>
    <cellStyle name="Normalny_Kopia I-IX.06" xfId="10"/>
    <cellStyle name="Normalny_MatrycaKRAJ" xfId="9"/>
    <cellStyle name="Normalny_Miesięczne-zboża-biuletyn" xfId="8"/>
    <cellStyle name="Normalny_mleko09_07" xfId="58"/>
    <cellStyle name="Normalny_Oblicz_Maka" xfId="64"/>
    <cellStyle name="Normalny_Oblicz_sruta" xfId="65"/>
    <cellStyle name="Normalny_Oblicz_ziarno" xfId="4"/>
    <cellStyle name="Normalny_PREZENTG" xfId="5"/>
    <cellStyle name="Normalny_Zboża 01.2012 wstępne" xfId="11"/>
    <cellStyle name="Normalny_Zboża 01-04.2012 wstępne" xfId="6"/>
    <cellStyle name="Obliczenia" xfId="22" builtinId="22" customBuiltin="1"/>
    <cellStyle name="Suma" xfId="27" builtinId="25" customBuiltin="1"/>
    <cellStyle name="Tekst objaśnienia" xfId="26" builtinId="53" customBuiltin="1"/>
    <cellStyle name="Tekst ostrzeżenia" xfId="25" builtinId="11" customBuiltin="1"/>
    <cellStyle name="Tytuł" xfId="12" builtinId="15" customBuiltin="1"/>
    <cellStyle name="Uwaga 2" xfId="53"/>
    <cellStyle name="Zły" xfId="18" builtinId="27" customBuiltin="1"/>
  </cellStyles>
  <dxfs count="3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emf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png"/><Relationship Id="rId3" Type="http://schemas.openxmlformats.org/officeDocument/2006/relationships/image" Target="../media/image19.png"/><Relationship Id="rId7" Type="http://schemas.openxmlformats.org/officeDocument/2006/relationships/image" Target="../media/image23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6" Type="http://schemas.openxmlformats.org/officeDocument/2006/relationships/image" Target="../media/image22.png"/><Relationship Id="rId5" Type="http://schemas.openxmlformats.org/officeDocument/2006/relationships/image" Target="../media/image21.png"/><Relationship Id="rId10" Type="http://schemas.openxmlformats.org/officeDocument/2006/relationships/image" Target="../media/image26.png"/><Relationship Id="rId4" Type="http://schemas.openxmlformats.org/officeDocument/2006/relationships/image" Target="../media/image20.png"/><Relationship Id="rId9" Type="http://schemas.openxmlformats.org/officeDocument/2006/relationships/image" Target="../media/image2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135414</xdr:colOff>
      <xdr:row>20</xdr:row>
      <xdr:rowOff>160179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"/>
          <a:ext cx="6005195" cy="32677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7</xdr:col>
      <xdr:colOff>171609</xdr:colOff>
      <xdr:row>41</xdr:row>
      <xdr:rowOff>100648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81438"/>
          <a:ext cx="6041390" cy="326771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212407</xdr:colOff>
      <xdr:row>21</xdr:row>
      <xdr:rowOff>5715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428625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17</xdr:col>
      <xdr:colOff>206692</xdr:colOff>
      <xdr:row>41</xdr:row>
      <xdr:rowOff>124778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3881438"/>
          <a:ext cx="5993130" cy="32918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533876</xdr:colOff>
      <xdr:row>21</xdr:row>
      <xdr:rowOff>5715</xdr:rowOff>
    </xdr:to>
    <xdr:pic>
      <xdr:nvPicPr>
        <xdr:cNvPr id="14" name="Obraz 13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2969" y="428625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22</xdr:row>
      <xdr:rowOff>0</xdr:rowOff>
    </xdr:from>
    <xdr:to>
      <xdr:col>27</xdr:col>
      <xdr:colOff>533876</xdr:colOff>
      <xdr:row>41</xdr:row>
      <xdr:rowOff>124778</xdr:rowOff>
    </xdr:to>
    <xdr:pic>
      <xdr:nvPicPr>
        <xdr:cNvPr id="15" name="Obraz 14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2969" y="3881438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7</xdr:col>
      <xdr:colOff>123349</xdr:colOff>
      <xdr:row>62</xdr:row>
      <xdr:rowOff>89059</xdr:rowOff>
    </xdr:to>
    <xdr:pic>
      <xdr:nvPicPr>
        <xdr:cNvPr id="16" name="Obraz 15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81875"/>
          <a:ext cx="5993130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43</xdr:row>
      <xdr:rowOff>0</xdr:rowOff>
    </xdr:from>
    <xdr:to>
      <xdr:col>17</xdr:col>
      <xdr:colOff>212407</xdr:colOff>
      <xdr:row>62</xdr:row>
      <xdr:rowOff>89059</xdr:rowOff>
    </xdr:to>
    <xdr:pic>
      <xdr:nvPicPr>
        <xdr:cNvPr id="17" name="Obraz 16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7381875"/>
          <a:ext cx="5998845" cy="329184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11</xdr:col>
      <xdr:colOff>580089</xdr:colOff>
      <xdr:row>35</xdr:row>
      <xdr:rowOff>68847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2079"/>
          <a:ext cx="9272905" cy="504190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28</xdr:col>
      <xdr:colOff>18616</xdr:colOff>
      <xdr:row>35</xdr:row>
      <xdr:rowOff>74562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4711" y="792079"/>
          <a:ext cx="9272905" cy="504761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1772</xdr:colOff>
      <xdr:row>10</xdr:row>
      <xdr:rowOff>1</xdr:rowOff>
    </xdr:from>
    <xdr:to>
      <xdr:col>26</xdr:col>
      <xdr:colOff>31884</xdr:colOff>
      <xdr:row>32</xdr:row>
      <xdr:rowOff>10795</xdr:rowOff>
    </xdr:to>
    <xdr:pic>
      <xdr:nvPicPr>
        <xdr:cNvPr id="3" name="Obraz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98672" y="2768601"/>
          <a:ext cx="7205612" cy="4544694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</xdr:row>
      <xdr:rowOff>0</xdr:rowOff>
    </xdr:from>
    <xdr:ext cx="757414" cy="277636"/>
    <xdr:pic>
      <xdr:nvPicPr>
        <xdr:cNvPr id="2" name="Obraz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7550" y="165100"/>
          <a:ext cx="757414" cy="277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9</xdr:col>
      <xdr:colOff>0</xdr:colOff>
      <xdr:row>1</xdr:row>
      <xdr:rowOff>0</xdr:rowOff>
    </xdr:from>
    <xdr:to>
      <xdr:col>18</xdr:col>
      <xdr:colOff>29210</xdr:colOff>
      <xdr:row>12</xdr:row>
      <xdr:rowOff>98213</xdr:rowOff>
    </xdr:to>
    <xdr:pic>
      <xdr:nvPicPr>
        <xdr:cNvPr id="9" name="Obraz 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8583" y="264583"/>
          <a:ext cx="5871210" cy="323088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18</xdr:col>
      <xdr:colOff>29210</xdr:colOff>
      <xdr:row>26</xdr:row>
      <xdr:rowOff>157480</xdr:rowOff>
    </xdr:to>
    <xdr:pic>
      <xdr:nvPicPr>
        <xdr:cNvPr id="10" name="Obraz 9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8583" y="3820583"/>
          <a:ext cx="5871210" cy="323723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484323</xdr:colOff>
      <xdr:row>35</xdr:row>
      <xdr:rowOff>136616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107" y="108857"/>
          <a:ext cx="9669145" cy="568833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16</xdr:col>
      <xdr:colOff>496388</xdr:colOff>
      <xdr:row>71</xdr:row>
      <xdr:rowOff>27759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107" y="5987143"/>
          <a:ext cx="9681210" cy="568833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612320</xdr:colOff>
      <xdr:row>1</xdr:row>
      <xdr:rowOff>0</xdr:rowOff>
    </xdr:from>
    <xdr:to>
      <xdr:col>28</xdr:col>
      <xdr:colOff>214505</xdr:colOff>
      <xdr:row>23</xdr:row>
      <xdr:rowOff>116842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49" y="108857"/>
          <a:ext cx="6950042" cy="3709128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0</xdr:colOff>
      <xdr:row>28</xdr:row>
      <xdr:rowOff>0</xdr:rowOff>
    </xdr:from>
    <xdr:to>
      <xdr:col>28</xdr:col>
      <xdr:colOff>229138</xdr:colOff>
      <xdr:row>50</xdr:row>
      <xdr:rowOff>7985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0" y="4517571"/>
          <a:ext cx="6964674" cy="3709128"/>
        </a:xfrm>
        <a:prstGeom prst="rect">
          <a:avLst/>
        </a:prstGeom>
        <a:noFill/>
      </xdr:spPr>
    </xdr:pic>
    <xdr:clientData/>
  </xdr:twoCellAnchor>
  <xdr:twoCellAnchor editAs="oneCell">
    <xdr:from>
      <xdr:col>28</xdr:col>
      <xdr:colOff>612320</xdr:colOff>
      <xdr:row>1</xdr:row>
      <xdr:rowOff>0</xdr:rowOff>
    </xdr:from>
    <xdr:to>
      <xdr:col>40</xdr:col>
      <xdr:colOff>243769</xdr:colOff>
      <xdr:row>23</xdr:row>
      <xdr:rowOff>116842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49106" y="108857"/>
          <a:ext cx="6979306" cy="3709128"/>
        </a:xfrm>
        <a:prstGeom prst="rect">
          <a:avLst/>
        </a:prstGeom>
        <a:noFill/>
      </xdr:spPr>
    </xdr:pic>
    <xdr:clientData/>
  </xdr:twoCellAnchor>
  <xdr:twoCellAnchor editAs="oneCell">
    <xdr:from>
      <xdr:col>29</xdr:col>
      <xdr:colOff>0</xdr:colOff>
      <xdr:row>28</xdr:row>
      <xdr:rowOff>0</xdr:rowOff>
    </xdr:from>
    <xdr:to>
      <xdr:col>40</xdr:col>
      <xdr:colOff>265718</xdr:colOff>
      <xdr:row>50</xdr:row>
      <xdr:rowOff>37248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49107" y="4517571"/>
          <a:ext cx="7001254" cy="3738391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53</xdr:row>
      <xdr:rowOff>0</xdr:rowOff>
    </xdr:from>
    <xdr:to>
      <xdr:col>27</xdr:col>
      <xdr:colOff>569232</xdr:colOff>
      <xdr:row>76</xdr:row>
      <xdr:rowOff>6168</xdr:rowOff>
    </xdr:to>
    <xdr:pic>
      <xdr:nvPicPr>
        <xdr:cNvPr id="19" name="Obraz 18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3571" y="8708571"/>
          <a:ext cx="6080125" cy="3761740"/>
        </a:xfrm>
        <a:prstGeom prst="rect">
          <a:avLst/>
        </a:prstGeom>
        <a:noFill/>
      </xdr:spPr>
    </xdr:pic>
    <xdr:clientData/>
  </xdr:twoCellAnchor>
  <xdr:twoCellAnchor editAs="oneCell">
    <xdr:from>
      <xdr:col>30</xdr:col>
      <xdr:colOff>0</xdr:colOff>
      <xdr:row>53</xdr:row>
      <xdr:rowOff>0</xdr:rowOff>
    </xdr:from>
    <xdr:to>
      <xdr:col>39</xdr:col>
      <xdr:colOff>500653</xdr:colOff>
      <xdr:row>76</xdr:row>
      <xdr:rowOff>6168</xdr:rowOff>
    </xdr:to>
    <xdr:pic>
      <xdr:nvPicPr>
        <xdr:cNvPr id="20" name="Obraz 19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1429" y="8708571"/>
          <a:ext cx="6011545" cy="37617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77</xdr:row>
      <xdr:rowOff>0</xdr:rowOff>
    </xdr:from>
    <xdr:to>
      <xdr:col>27</xdr:col>
      <xdr:colOff>558437</xdr:colOff>
      <xdr:row>100</xdr:row>
      <xdr:rowOff>6169</xdr:rowOff>
    </xdr:to>
    <xdr:pic>
      <xdr:nvPicPr>
        <xdr:cNvPr id="21" name="Obraz 20"/>
        <xdr:cNvPicPr/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3571" y="12627429"/>
          <a:ext cx="6069330" cy="3761740"/>
        </a:xfrm>
        <a:prstGeom prst="rect">
          <a:avLst/>
        </a:prstGeom>
        <a:noFill/>
      </xdr:spPr>
    </xdr:pic>
    <xdr:clientData/>
  </xdr:twoCellAnchor>
  <xdr:twoCellAnchor editAs="oneCell">
    <xdr:from>
      <xdr:col>30</xdr:col>
      <xdr:colOff>0</xdr:colOff>
      <xdr:row>77</xdr:row>
      <xdr:rowOff>0</xdr:rowOff>
    </xdr:from>
    <xdr:to>
      <xdr:col>39</xdr:col>
      <xdr:colOff>533038</xdr:colOff>
      <xdr:row>100</xdr:row>
      <xdr:rowOff>6169</xdr:rowOff>
    </xdr:to>
    <xdr:pic>
      <xdr:nvPicPr>
        <xdr:cNvPr id="22" name="Obraz 21"/>
        <xdr:cNvPicPr/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1429" y="12627429"/>
          <a:ext cx="6043930" cy="376174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agriculture.ec.europa.eu/data-and-analysis/markets/overviews/market-observatories/crops/cereals-statistics_en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G9" sqref="G9"/>
    </sheetView>
  </sheetViews>
  <sheetFormatPr defaultColWidth="9.140625" defaultRowHeight="12.75" x14ac:dyDescent="0.2"/>
  <cols>
    <col min="1" max="1" width="7.85546875" style="174" customWidth="1"/>
    <col min="2" max="2" width="21.85546875" style="174" customWidth="1"/>
    <col min="3" max="3" width="19.7109375" style="174" customWidth="1"/>
    <col min="4" max="4" width="21" style="174" customWidth="1"/>
    <col min="5" max="5" width="14.7109375" style="174" customWidth="1"/>
    <col min="6" max="6" width="16.7109375" style="174" customWidth="1"/>
    <col min="7" max="10" width="9.140625" style="174"/>
    <col min="11" max="11" width="17.85546875" style="174" customWidth="1"/>
    <col min="12" max="16384" width="9.140625" style="174"/>
  </cols>
  <sheetData>
    <row r="1" spans="2:36" ht="15" customHeight="1" x14ac:dyDescent="0.2">
      <c r="B1" s="171"/>
      <c r="C1" s="171"/>
      <c r="D1" s="171"/>
      <c r="E1" s="172"/>
      <c r="F1" s="172"/>
      <c r="G1" s="173"/>
      <c r="L1" s="175"/>
      <c r="M1" s="175"/>
      <c r="N1" s="175"/>
      <c r="O1" s="175"/>
      <c r="P1" s="175"/>
      <c r="Q1" s="175"/>
      <c r="R1" s="175"/>
      <c r="S1" s="175"/>
      <c r="T1" s="175"/>
    </row>
    <row r="2" spans="2:36" ht="15.75" x14ac:dyDescent="0.25">
      <c r="B2" s="171"/>
      <c r="C2" s="171"/>
      <c r="D2" s="176" t="s">
        <v>124</v>
      </c>
      <c r="E2" s="172"/>
      <c r="F2" s="172"/>
      <c r="G2" s="173"/>
      <c r="L2" s="175"/>
      <c r="M2" s="175"/>
      <c r="N2" s="175"/>
      <c r="O2" s="175"/>
      <c r="P2" s="175"/>
      <c r="Q2" s="175"/>
      <c r="R2" s="175"/>
      <c r="S2" s="175"/>
      <c r="T2" s="175"/>
      <c r="AI2" s="177"/>
      <c r="AJ2" s="177"/>
    </row>
    <row r="3" spans="2:36" ht="19.5" customHeight="1" x14ac:dyDescent="0.2">
      <c r="B3" s="171"/>
      <c r="C3" s="171"/>
      <c r="D3" s="285" t="s">
        <v>156</v>
      </c>
      <c r="E3" s="171"/>
      <c r="F3" s="172"/>
      <c r="G3" s="179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AI3" s="177"/>
      <c r="AJ3" s="177"/>
    </row>
    <row r="4" spans="2:36" ht="17.25" x14ac:dyDescent="0.2">
      <c r="B4" s="172"/>
      <c r="C4" s="172"/>
      <c r="D4" s="178" t="s">
        <v>105</v>
      </c>
      <c r="E4" s="172"/>
      <c r="F4" s="172"/>
      <c r="G4" s="179"/>
      <c r="H4" s="180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</row>
    <row r="5" spans="2:36" ht="15.75" x14ac:dyDescent="0.2">
      <c r="B5" s="179"/>
      <c r="C5" s="179"/>
      <c r="D5" s="179"/>
      <c r="E5" s="179"/>
      <c r="F5" s="179"/>
      <c r="G5" s="179"/>
      <c r="H5" s="180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</row>
    <row r="6" spans="2:36" ht="18" customHeight="1" x14ac:dyDescent="0.25">
      <c r="B6" s="181" t="s">
        <v>145</v>
      </c>
      <c r="C6" s="175"/>
      <c r="D6" s="175"/>
      <c r="E6" s="175"/>
      <c r="F6" s="175"/>
      <c r="G6" s="179"/>
      <c r="H6" s="180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</row>
    <row r="7" spans="2:36" ht="16.5" customHeight="1" x14ac:dyDescent="0.2">
      <c r="B7" s="175"/>
      <c r="C7" s="175"/>
      <c r="D7" s="175"/>
      <c r="E7" s="175"/>
      <c r="F7" s="175"/>
      <c r="G7" s="179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</row>
    <row r="8" spans="2:36" ht="23.25" customHeight="1" x14ac:dyDescent="0.2">
      <c r="B8" s="175"/>
      <c r="C8" s="175"/>
      <c r="D8" s="175"/>
      <c r="E8" s="175"/>
      <c r="F8" s="175"/>
      <c r="G8" s="179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</row>
    <row r="9" spans="2:36" s="173" customFormat="1" ht="33" customHeight="1" x14ac:dyDescent="0.5">
      <c r="B9" s="157" t="s">
        <v>6</v>
      </c>
      <c r="C9" s="182"/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</row>
    <row r="10" spans="2:36" s="173" customFormat="1" ht="23.25" customHeight="1" x14ac:dyDescent="0.25">
      <c r="B10" s="438"/>
      <c r="C10" s="179"/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</row>
    <row r="11" spans="2:36" x14ac:dyDescent="0.2">
      <c r="B11" s="175"/>
      <c r="C11" s="175"/>
      <c r="D11" s="175"/>
      <c r="E11" s="175"/>
      <c r="F11" s="175"/>
      <c r="G11" s="179"/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</row>
    <row r="12" spans="2:36" ht="23.25" x14ac:dyDescent="0.2">
      <c r="B12" s="672" t="s">
        <v>276</v>
      </c>
      <c r="C12" s="673"/>
      <c r="D12" s="674"/>
      <c r="E12" s="677" t="s">
        <v>277</v>
      </c>
      <c r="F12" s="675"/>
      <c r="G12" s="676"/>
      <c r="Q12" s="175"/>
      <c r="R12" s="175"/>
      <c r="S12" s="175"/>
      <c r="T12" s="175"/>
    </row>
    <row r="13" spans="2:36" x14ac:dyDescent="0.2">
      <c r="B13" s="442"/>
      <c r="C13" s="175"/>
      <c r="D13" s="175"/>
      <c r="E13" s="175"/>
      <c r="F13" s="175"/>
      <c r="G13" s="179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</row>
    <row r="14" spans="2:36" x14ac:dyDescent="0.2">
      <c r="B14" s="175"/>
      <c r="C14" s="175"/>
      <c r="D14" s="175"/>
      <c r="E14" s="175"/>
      <c r="F14" s="175"/>
      <c r="G14" s="179"/>
      <c r="H14" s="175"/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5"/>
    </row>
    <row r="15" spans="2:36" ht="26.25" x14ac:dyDescent="0.4">
      <c r="B15" s="159" t="s">
        <v>146</v>
      </c>
      <c r="C15" s="160"/>
      <c r="D15" s="161" t="s">
        <v>278</v>
      </c>
      <c r="E15" s="160"/>
      <c r="F15" s="160"/>
      <c r="G15" s="158"/>
      <c r="H15" s="175"/>
      <c r="I15" s="175"/>
      <c r="J15" s="175"/>
      <c r="K15" s="175"/>
      <c r="L15" s="175"/>
      <c r="M15" s="175"/>
      <c r="N15" s="175"/>
      <c r="O15" s="175"/>
      <c r="P15" s="175"/>
      <c r="Q15" s="175"/>
      <c r="R15" s="175"/>
      <c r="S15" s="175"/>
      <c r="T15" s="175"/>
    </row>
    <row r="16" spans="2:36" ht="15" x14ac:dyDescent="0.25">
      <c r="B16" s="282"/>
      <c r="C16" s="183"/>
      <c r="D16" s="183"/>
      <c r="E16" s="183"/>
      <c r="F16" s="183"/>
      <c r="G16" s="179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</row>
    <row r="17" spans="2:20" s="286" customFormat="1" ht="15" x14ac:dyDescent="0.25">
      <c r="B17" s="183" t="s">
        <v>157</v>
      </c>
      <c r="C17" s="183"/>
      <c r="D17" s="183"/>
      <c r="E17" s="183"/>
      <c r="F17" s="183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</row>
    <row r="18" spans="2:20" s="286" customFormat="1" ht="15" x14ac:dyDescent="0.25">
      <c r="B18" s="183" t="s">
        <v>158</v>
      </c>
      <c r="C18" s="183"/>
      <c r="D18" s="183"/>
      <c r="E18" s="183"/>
      <c r="F18" s="183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</row>
    <row r="19" spans="2:20" s="286" customFormat="1" ht="15" x14ac:dyDescent="0.25">
      <c r="B19" s="183" t="s">
        <v>105</v>
      </c>
      <c r="C19" s="183"/>
      <c r="D19" s="183"/>
      <c r="E19" s="183"/>
      <c r="F19" s="183"/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</row>
    <row r="20" spans="2:20" ht="15" x14ac:dyDescent="0.25">
      <c r="B20" s="183" t="s">
        <v>4</v>
      </c>
      <c r="C20" s="183"/>
      <c r="D20" s="183"/>
      <c r="E20" s="183"/>
      <c r="F20" s="183"/>
      <c r="G20" s="175"/>
      <c r="H20" s="175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</row>
    <row r="21" spans="2:20" ht="15" x14ac:dyDescent="0.25">
      <c r="B21" s="183" t="s">
        <v>5</v>
      </c>
      <c r="C21" s="183"/>
      <c r="D21" s="183"/>
      <c r="E21" s="183"/>
      <c r="F21" s="183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</row>
    <row r="22" spans="2:20" ht="15" x14ac:dyDescent="0.25">
      <c r="B22" s="183"/>
      <c r="C22" s="183"/>
      <c r="D22" s="183"/>
      <c r="E22" s="183"/>
      <c r="F22" s="183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</row>
    <row r="23" spans="2:20" ht="15" x14ac:dyDescent="0.25">
      <c r="B23" s="183"/>
      <c r="C23" s="183"/>
      <c r="D23" s="183"/>
      <c r="E23" s="183"/>
      <c r="F23" s="183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</row>
    <row r="24" spans="2:20" ht="15" x14ac:dyDescent="0.25">
      <c r="B24" s="183"/>
      <c r="C24" s="186"/>
      <c r="D24" s="183"/>
      <c r="E24" s="183"/>
      <c r="F24" s="183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</row>
    <row r="25" spans="2:20" ht="15" x14ac:dyDescent="0.25">
      <c r="B25" s="183"/>
      <c r="C25" s="186"/>
      <c r="D25" s="183"/>
      <c r="E25" s="183"/>
      <c r="F25" s="183"/>
      <c r="G25" s="175"/>
      <c r="H25" s="175"/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</row>
    <row r="26" spans="2:20" ht="15" x14ac:dyDescent="0.25">
      <c r="B26" s="184" t="s">
        <v>147</v>
      </c>
      <c r="C26" s="183"/>
      <c r="D26" s="183"/>
      <c r="E26" s="183"/>
      <c r="F26" s="183"/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</row>
    <row r="27" spans="2:20" ht="15" x14ac:dyDescent="0.25">
      <c r="B27" s="184" t="s">
        <v>106</v>
      </c>
      <c r="C27" s="184"/>
      <c r="D27" s="184"/>
      <c r="E27" s="184"/>
      <c r="F27" s="184"/>
      <c r="G27" s="185"/>
      <c r="H27" s="185"/>
      <c r="I27" s="185"/>
      <c r="J27" s="185"/>
      <c r="K27" s="175"/>
      <c r="L27" s="175"/>
      <c r="M27" s="175"/>
      <c r="N27" s="175"/>
      <c r="O27" s="175"/>
      <c r="P27" s="175"/>
      <c r="Q27" s="175"/>
      <c r="R27" s="175"/>
      <c r="S27" s="175"/>
      <c r="T27" s="175"/>
    </row>
    <row r="28" spans="2:20" ht="15" x14ac:dyDescent="0.25">
      <c r="B28" s="287" t="s">
        <v>159</v>
      </c>
      <c r="C28" s="287"/>
      <c r="D28" s="183"/>
      <c r="E28" s="183"/>
      <c r="F28" s="183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</row>
    <row r="29" spans="2:20" ht="15" x14ac:dyDescent="0.25">
      <c r="B29" s="183" t="s">
        <v>148</v>
      </c>
      <c r="C29" s="183"/>
      <c r="D29" s="183"/>
      <c r="E29" s="183"/>
      <c r="F29" s="183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</row>
    <row r="30" spans="2:20" ht="15" x14ac:dyDescent="0.25">
      <c r="B30" s="183"/>
      <c r="C30" s="183"/>
      <c r="D30" s="183"/>
      <c r="E30" s="183"/>
      <c r="F30" s="183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</row>
    <row r="31" spans="2:20" ht="15" x14ac:dyDescent="0.25">
      <c r="B31" s="192" t="s">
        <v>151</v>
      </c>
      <c r="C31" s="187"/>
      <c r="D31" s="187"/>
      <c r="E31" s="187"/>
      <c r="F31" s="187"/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75"/>
      <c r="R31" s="175"/>
      <c r="S31" s="175"/>
      <c r="T31" s="175"/>
    </row>
    <row r="32" spans="2:20" ht="15" x14ac:dyDescent="0.25">
      <c r="B32" s="193" t="s">
        <v>153</v>
      </c>
      <c r="C32" s="187"/>
      <c r="D32" s="187"/>
      <c r="E32" s="187"/>
      <c r="F32" s="187"/>
      <c r="G32" s="188"/>
      <c r="H32" s="188"/>
      <c r="I32" s="188"/>
      <c r="J32" s="188"/>
      <c r="K32" s="188"/>
      <c r="L32" s="188"/>
      <c r="M32" s="188"/>
      <c r="N32" s="188"/>
      <c r="O32" s="188"/>
      <c r="P32" s="188"/>
      <c r="Q32" s="175"/>
      <c r="R32" s="175"/>
      <c r="S32" s="175"/>
      <c r="T32" s="175"/>
    </row>
    <row r="33" spans="2:20" ht="15.75" x14ac:dyDescent="0.25">
      <c r="B33" s="193" t="s">
        <v>152</v>
      </c>
      <c r="C33" s="183"/>
      <c r="D33" s="183"/>
      <c r="E33" s="183"/>
      <c r="F33" s="183"/>
      <c r="G33" s="175"/>
      <c r="H33" s="175"/>
      <c r="I33" s="175"/>
      <c r="J33" s="175"/>
      <c r="K33" s="175"/>
      <c r="L33" s="175"/>
      <c r="M33" s="175"/>
      <c r="N33" s="189"/>
      <c r="O33" s="175"/>
      <c r="P33" s="175"/>
      <c r="Q33" s="175"/>
      <c r="R33" s="175"/>
      <c r="S33" s="175"/>
      <c r="T33" s="175"/>
    </row>
    <row r="34" spans="2:20" ht="15.75" x14ac:dyDescent="0.25">
      <c r="B34" s="183"/>
      <c r="C34" s="183"/>
      <c r="D34" s="183"/>
      <c r="E34" s="183"/>
      <c r="F34" s="183"/>
      <c r="G34" s="175"/>
      <c r="H34" s="175"/>
      <c r="I34" s="175"/>
      <c r="J34" s="175"/>
      <c r="K34" s="175"/>
      <c r="L34" s="175"/>
      <c r="M34" s="175"/>
      <c r="N34" s="189"/>
      <c r="O34" s="175"/>
      <c r="P34" s="175"/>
      <c r="Q34" s="175"/>
      <c r="R34" s="175"/>
      <c r="S34" s="175"/>
      <c r="T34" s="175"/>
    </row>
    <row r="35" spans="2:20" ht="15.75" x14ac:dyDescent="0.2">
      <c r="B35" s="175"/>
      <c r="C35" s="175"/>
      <c r="D35" s="175"/>
      <c r="E35" s="175"/>
      <c r="F35" s="175"/>
      <c r="G35" s="175"/>
      <c r="H35" s="175"/>
      <c r="I35" s="175"/>
      <c r="J35" s="175"/>
      <c r="K35" s="175"/>
      <c r="L35" s="175"/>
      <c r="M35" s="175"/>
      <c r="N35" s="189"/>
      <c r="O35" s="175"/>
      <c r="P35" s="175"/>
      <c r="Q35" s="175"/>
      <c r="R35" s="175"/>
      <c r="S35" s="175"/>
      <c r="T35" s="175"/>
    </row>
    <row r="36" spans="2:20" ht="15.75" x14ac:dyDescent="0.2">
      <c r="B36" s="175"/>
      <c r="C36" s="175"/>
      <c r="D36" s="175"/>
      <c r="E36" s="175"/>
      <c r="F36" s="175"/>
      <c r="G36" s="175"/>
      <c r="H36" s="175"/>
      <c r="I36" s="175"/>
      <c r="J36" s="175"/>
      <c r="K36" s="175"/>
      <c r="L36" s="175"/>
      <c r="M36" s="175"/>
      <c r="N36" s="189"/>
      <c r="O36" s="175"/>
      <c r="P36" s="175"/>
      <c r="Q36" s="175"/>
      <c r="R36" s="175"/>
      <c r="S36" s="175"/>
      <c r="T36" s="175"/>
    </row>
    <row r="37" spans="2:20" ht="15.75" x14ac:dyDescent="0.2">
      <c r="B37" s="190"/>
      <c r="C37" s="190"/>
      <c r="D37" s="190"/>
      <c r="E37" s="190"/>
      <c r="F37" s="190"/>
      <c r="G37" s="190"/>
      <c r="H37" s="190"/>
      <c r="I37" s="190"/>
      <c r="J37" s="190"/>
      <c r="K37" s="190"/>
      <c r="N37" s="191"/>
    </row>
    <row r="38" spans="2:20" ht="15.75" x14ac:dyDescent="0.2">
      <c r="B38" s="190"/>
      <c r="C38" s="190"/>
      <c r="D38" s="190"/>
      <c r="E38" s="190"/>
      <c r="F38" s="190"/>
      <c r="G38" s="190"/>
      <c r="H38" s="190"/>
      <c r="I38" s="190"/>
      <c r="J38" s="190"/>
      <c r="K38" s="190"/>
      <c r="N38" s="191"/>
    </row>
    <row r="39" spans="2:20" x14ac:dyDescent="0.2">
      <c r="B39" s="190"/>
      <c r="C39" s="190"/>
      <c r="D39" s="190"/>
      <c r="E39" s="190"/>
      <c r="F39" s="190"/>
      <c r="G39" s="190"/>
      <c r="H39" s="190"/>
      <c r="I39" s="190"/>
      <c r="J39" s="190"/>
      <c r="K39" s="190"/>
    </row>
    <row r="40" spans="2:20" x14ac:dyDescent="0.2">
      <c r="B40" s="190"/>
      <c r="C40" s="190"/>
      <c r="D40" s="190"/>
      <c r="E40" s="190"/>
      <c r="F40" s="190"/>
      <c r="G40" s="190"/>
      <c r="H40" s="190"/>
      <c r="I40" s="190"/>
      <c r="J40" s="190"/>
      <c r="K40" s="190"/>
    </row>
    <row r="41" spans="2:20" x14ac:dyDescent="0.2">
      <c r="B41" s="190"/>
      <c r="C41" s="190"/>
      <c r="D41" s="190"/>
      <c r="E41" s="190"/>
      <c r="F41" s="190"/>
      <c r="G41" s="190"/>
      <c r="H41" s="190"/>
      <c r="I41" s="190"/>
      <c r="J41" s="190"/>
      <c r="K41" s="190"/>
    </row>
    <row r="42" spans="2:20" x14ac:dyDescent="0.2">
      <c r="B42" s="190"/>
      <c r="C42" s="190"/>
      <c r="D42" s="190"/>
      <c r="E42" s="190"/>
      <c r="F42" s="190"/>
      <c r="G42" s="190"/>
      <c r="H42" s="190"/>
      <c r="I42" s="190"/>
      <c r="J42" s="190"/>
      <c r="K42" s="190"/>
    </row>
    <row r="43" spans="2:20" x14ac:dyDescent="0.2">
      <c r="B43" s="190"/>
      <c r="C43" s="190"/>
      <c r="D43" s="190"/>
      <c r="E43" s="190"/>
      <c r="F43" s="190"/>
      <c r="G43" s="190"/>
      <c r="H43" s="190"/>
      <c r="I43" s="190"/>
      <c r="J43" s="190"/>
      <c r="K43" s="190"/>
    </row>
  </sheetData>
  <hyperlinks>
    <hyperlink ref="B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37" zoomScaleNormal="100" workbookViewId="0">
      <selection activeCell="S63" sqref="S63"/>
    </sheetView>
  </sheetViews>
  <sheetFormatPr defaultColWidth="9.140625" defaultRowHeight="12.75" x14ac:dyDescent="0.2"/>
  <cols>
    <col min="1" max="1" width="12.140625" style="27" customWidth="1"/>
    <col min="2" max="2" width="12.140625" style="27" bestFit="1" customWidth="1"/>
    <col min="3" max="5" width="9.140625" style="27"/>
    <col min="6" max="6" width="10.28515625" style="27" bestFit="1" customWidth="1"/>
    <col min="7" max="11" width="9.140625" style="27"/>
    <col min="12" max="12" width="10.5703125" style="27" customWidth="1"/>
    <col min="13" max="13" width="9.42578125" style="27" customWidth="1"/>
    <col min="14" max="16384" width="9.140625" style="27"/>
  </cols>
  <sheetData>
    <row r="1" spans="1:14" s="162" customFormat="1" ht="21" x14ac:dyDescent="0.35">
      <c r="A1" s="17" t="s">
        <v>225</v>
      </c>
      <c r="B1" s="165"/>
      <c r="C1" s="165"/>
      <c r="D1" s="165"/>
      <c r="E1" s="165"/>
      <c r="F1" s="165"/>
      <c r="G1" s="165"/>
      <c r="H1" s="165"/>
      <c r="I1" s="166"/>
      <c r="J1" s="166"/>
      <c r="K1" s="166"/>
      <c r="L1" s="167"/>
      <c r="M1" s="167"/>
    </row>
    <row r="2" spans="1:14" s="23" customFormat="1" ht="17.25" x14ac:dyDescent="0.3">
      <c r="A2" s="24"/>
      <c r="B2" s="21"/>
      <c r="C2" s="21"/>
      <c r="D2" s="21"/>
      <c r="E2" s="21"/>
      <c r="F2" s="21"/>
      <c r="G2" s="21"/>
      <c r="H2" s="21"/>
      <c r="I2" s="22"/>
      <c r="J2" s="22"/>
      <c r="K2" s="22"/>
      <c r="L2" s="25"/>
      <c r="M2" s="25"/>
    </row>
    <row r="3" spans="1:14" ht="16.5" thickBot="1" x14ac:dyDescent="0.3">
      <c r="A3" s="170" t="s">
        <v>108</v>
      </c>
    </row>
    <row r="4" spans="1:14" ht="24.75" thickBot="1" x14ac:dyDescent="0.25">
      <c r="A4" s="908" t="s">
        <v>15</v>
      </c>
      <c r="B4" s="909"/>
      <c r="C4" s="271" t="s">
        <v>92</v>
      </c>
      <c r="D4" s="273" t="s">
        <v>93</v>
      </c>
      <c r="E4" s="273" t="s">
        <v>94</v>
      </c>
      <c r="F4" s="272" t="s">
        <v>95</v>
      </c>
      <c r="G4" s="273" t="s">
        <v>96</v>
      </c>
      <c r="H4" s="273" t="s">
        <v>97</v>
      </c>
      <c r="I4" s="273" t="s">
        <v>98</v>
      </c>
      <c r="J4" s="273" t="s">
        <v>99</v>
      </c>
      <c r="K4" s="273" t="s">
        <v>100</v>
      </c>
      <c r="L4" s="273" t="s">
        <v>101</v>
      </c>
      <c r="M4" s="273" t="s">
        <v>102</v>
      </c>
      <c r="N4" s="274" t="s">
        <v>103</v>
      </c>
    </row>
    <row r="5" spans="1:14" x14ac:dyDescent="0.2">
      <c r="A5" s="28" t="s">
        <v>1</v>
      </c>
      <c r="B5" s="29" t="s">
        <v>16</v>
      </c>
      <c r="C5" s="205">
        <v>734.72199999999998</v>
      </c>
      <c r="D5" s="197">
        <v>752.05</v>
      </c>
      <c r="E5" s="197">
        <v>756.41</v>
      </c>
      <c r="F5" s="196">
        <v>814.12699999999995</v>
      </c>
      <c r="G5" s="197">
        <v>829.524</v>
      </c>
      <c r="H5" s="197">
        <v>824.09199999999998</v>
      </c>
      <c r="I5" s="197">
        <v>729.79600000000005</v>
      </c>
      <c r="J5" s="197">
        <v>702.16099999999994</v>
      </c>
      <c r="K5" s="197">
        <v>744.70500000000004</v>
      </c>
      <c r="L5" s="197">
        <v>808.20699999999999</v>
      </c>
      <c r="M5" s="197">
        <v>838.24</v>
      </c>
      <c r="N5" s="202">
        <v>849.01499999999999</v>
      </c>
    </row>
    <row r="6" spans="1:14" x14ac:dyDescent="0.2">
      <c r="A6" s="32"/>
      <c r="B6" s="33" t="s">
        <v>17</v>
      </c>
      <c r="C6" s="206">
        <v>751.90099999999995</v>
      </c>
      <c r="D6" s="199">
        <v>767.03099999999995</v>
      </c>
      <c r="E6" s="199">
        <v>779.08</v>
      </c>
      <c r="F6" s="196">
        <v>820.54600000000005</v>
      </c>
      <c r="G6" s="199">
        <v>821.74400000000003</v>
      </c>
      <c r="H6" s="199">
        <v>831.94399999999996</v>
      </c>
      <c r="I6" s="199">
        <v>741.30399999999997</v>
      </c>
      <c r="J6" s="199">
        <v>704.84100000000001</v>
      </c>
      <c r="K6" s="199">
        <v>746.75199999999995</v>
      </c>
      <c r="L6" s="199">
        <v>795.67499999999995</v>
      </c>
      <c r="M6" s="199">
        <v>841.53200000000004</v>
      </c>
      <c r="N6" s="203">
        <v>864.49699999999996</v>
      </c>
    </row>
    <row r="7" spans="1:14" x14ac:dyDescent="0.2">
      <c r="A7" s="36" t="s">
        <v>2</v>
      </c>
      <c r="B7" s="33" t="s">
        <v>16</v>
      </c>
      <c r="C7" s="206">
        <v>559.85599999999999</v>
      </c>
      <c r="D7" s="199">
        <v>564.25300000000004</v>
      </c>
      <c r="E7" s="199">
        <v>549.97</v>
      </c>
      <c r="F7" s="198">
        <v>568.88599999999997</v>
      </c>
      <c r="G7" s="199">
        <v>563.56500000000005</v>
      </c>
      <c r="H7" s="199">
        <v>549.39</v>
      </c>
      <c r="I7" s="199">
        <v>499.73899999999998</v>
      </c>
      <c r="J7" s="199">
        <v>493.22</v>
      </c>
      <c r="K7" s="199">
        <v>515.54100000000005</v>
      </c>
      <c r="L7" s="199">
        <v>542.99199999999996</v>
      </c>
      <c r="M7" s="199">
        <v>567.80700000000002</v>
      </c>
      <c r="N7" s="203">
        <v>584.18100000000004</v>
      </c>
    </row>
    <row r="8" spans="1:14" x14ac:dyDescent="0.2">
      <c r="A8" s="32"/>
      <c r="B8" s="33" t="s">
        <v>17</v>
      </c>
      <c r="C8" s="206">
        <v>584.66200000000003</v>
      </c>
      <c r="D8" s="199">
        <v>592.548</v>
      </c>
      <c r="E8" s="199">
        <v>579.02</v>
      </c>
      <c r="F8" s="198">
        <v>580.05200000000002</v>
      </c>
      <c r="G8" s="199">
        <v>598.08299999999997</v>
      </c>
      <c r="H8" s="199">
        <v>597.52700000000004</v>
      </c>
      <c r="I8" s="199">
        <v>538.67100000000005</v>
      </c>
      <c r="J8" s="199">
        <v>518.03200000000004</v>
      </c>
      <c r="K8" s="199">
        <v>544.125</v>
      </c>
      <c r="L8" s="199">
        <v>579.91700000000003</v>
      </c>
      <c r="M8" s="199">
        <v>605.88499999999999</v>
      </c>
      <c r="N8" s="203">
        <v>625.66600000000005</v>
      </c>
    </row>
    <row r="9" spans="1:14" x14ac:dyDescent="0.2">
      <c r="A9" s="36" t="s">
        <v>3</v>
      </c>
      <c r="B9" s="33" t="s">
        <v>16</v>
      </c>
      <c r="C9" s="206">
        <v>636.08699999999999</v>
      </c>
      <c r="D9" s="199">
        <v>686.45799999999997</v>
      </c>
      <c r="E9" s="199">
        <v>660.79</v>
      </c>
      <c r="F9" s="198">
        <v>702.03499999999997</v>
      </c>
      <c r="G9" s="199">
        <v>685.51800000000003</v>
      </c>
      <c r="H9" s="199">
        <v>644.24699999999996</v>
      </c>
      <c r="I9" s="199">
        <v>586.94299999999998</v>
      </c>
      <c r="J9" s="199">
        <v>586.06799999999998</v>
      </c>
      <c r="K9" s="199">
        <v>615.71699999999998</v>
      </c>
      <c r="L9" s="199">
        <v>635.65499999999997</v>
      </c>
      <c r="M9" s="199">
        <v>700.33699999999999</v>
      </c>
      <c r="N9" s="203">
        <v>702.45799999999997</v>
      </c>
    </row>
    <row r="10" spans="1:14" x14ac:dyDescent="0.2">
      <c r="A10" s="37"/>
      <c r="B10" s="33" t="s">
        <v>17</v>
      </c>
      <c r="C10" s="206">
        <v>667.76199999999994</v>
      </c>
      <c r="D10" s="199">
        <v>674.61199999999997</v>
      </c>
      <c r="E10" s="199">
        <v>666.65</v>
      </c>
      <c r="F10" s="198">
        <v>673.46900000000005</v>
      </c>
      <c r="G10" s="199">
        <v>706.32600000000002</v>
      </c>
      <c r="H10" s="199">
        <v>693.86300000000006</v>
      </c>
      <c r="I10" s="199">
        <v>614.92899999999997</v>
      </c>
      <c r="J10" s="199">
        <v>602.58299999999997</v>
      </c>
      <c r="K10" s="199">
        <v>618.06299999999999</v>
      </c>
      <c r="L10" s="199">
        <v>632.91700000000003</v>
      </c>
      <c r="M10" s="199">
        <v>663.21900000000005</v>
      </c>
      <c r="N10" s="203">
        <v>695.43799999999999</v>
      </c>
    </row>
    <row r="11" spans="1:14" x14ac:dyDescent="0.2">
      <c r="A11" s="32"/>
      <c r="B11" s="33" t="s">
        <v>21</v>
      </c>
      <c r="C11" s="206">
        <v>747.45</v>
      </c>
      <c r="D11" s="199">
        <v>747.62400000000002</v>
      </c>
      <c r="E11" s="199">
        <v>748.1</v>
      </c>
      <c r="F11" s="198">
        <v>761.41399999999999</v>
      </c>
      <c r="G11" s="199">
        <v>767.29499999999996</v>
      </c>
      <c r="H11" s="199">
        <v>777.38099999999997</v>
      </c>
      <c r="I11" s="199">
        <v>633.75800000000004</v>
      </c>
      <c r="J11" s="199">
        <v>657.33500000000004</v>
      </c>
      <c r="K11" s="199">
        <v>681.16899999999998</v>
      </c>
      <c r="L11" s="199">
        <v>699.23500000000001</v>
      </c>
      <c r="M11" s="199">
        <v>704.11300000000006</v>
      </c>
      <c r="N11" s="203">
        <v>735.31200000000001</v>
      </c>
    </row>
    <row r="12" spans="1:14" x14ac:dyDescent="0.2">
      <c r="A12" s="38" t="s">
        <v>7</v>
      </c>
      <c r="B12" s="33" t="s">
        <v>17</v>
      </c>
      <c r="C12" s="206">
        <v>653.34699999999998</v>
      </c>
      <c r="D12" s="199">
        <v>660.33900000000006</v>
      </c>
      <c r="E12" s="199">
        <v>671.08</v>
      </c>
      <c r="F12" s="198">
        <v>713.779</v>
      </c>
      <c r="G12" s="199">
        <v>750.54</v>
      </c>
      <c r="H12" s="199">
        <v>753.14700000000005</v>
      </c>
      <c r="I12" s="199">
        <v>775.65200000000004</v>
      </c>
      <c r="J12" s="199">
        <v>843.08100000000002</v>
      </c>
      <c r="K12" s="199">
        <v>836.72</v>
      </c>
      <c r="L12" s="199">
        <v>730.87599999999998</v>
      </c>
      <c r="M12" s="199">
        <v>756.56399999999996</v>
      </c>
      <c r="N12" s="203">
        <v>768.37</v>
      </c>
    </row>
    <row r="13" spans="1:14" x14ac:dyDescent="0.2">
      <c r="A13" s="36" t="s">
        <v>19</v>
      </c>
      <c r="B13" s="33" t="s">
        <v>16</v>
      </c>
      <c r="C13" s="206">
        <v>645.92100000000005</v>
      </c>
      <c r="D13" s="199">
        <v>670.56</v>
      </c>
      <c r="E13" s="199">
        <v>658.62</v>
      </c>
      <c r="F13" s="198">
        <v>677.67100000000005</v>
      </c>
      <c r="G13" s="199">
        <v>685.98400000000004</v>
      </c>
      <c r="H13" s="199">
        <v>646.88</v>
      </c>
      <c r="I13" s="199">
        <v>573.03899999999999</v>
      </c>
      <c r="J13" s="199">
        <v>582.25400000000002</v>
      </c>
      <c r="K13" s="199">
        <v>585.26900000000001</v>
      </c>
      <c r="L13" s="199">
        <v>581.54399999999998</v>
      </c>
      <c r="M13" s="199">
        <v>580.23699999999997</v>
      </c>
      <c r="N13" s="203">
        <v>590.48199999999997</v>
      </c>
    </row>
    <row r="14" spans="1:14" x14ac:dyDescent="0.2">
      <c r="A14" s="32"/>
      <c r="B14" s="33" t="s">
        <v>17</v>
      </c>
      <c r="C14" s="206">
        <v>592.11599999999999</v>
      </c>
      <c r="D14" s="199">
        <v>598.10900000000004</v>
      </c>
      <c r="E14" s="199">
        <v>609.34</v>
      </c>
      <c r="F14" s="198">
        <v>619.84900000000005</v>
      </c>
      <c r="G14" s="199">
        <v>634.63199999999995</v>
      </c>
      <c r="H14" s="199">
        <v>581.28200000000004</v>
      </c>
      <c r="I14" s="199">
        <v>582.61800000000005</v>
      </c>
      <c r="J14" s="199">
        <v>514.84900000000005</v>
      </c>
      <c r="K14" s="199">
        <v>526.81399999999996</v>
      </c>
      <c r="L14" s="199">
        <v>533.16099999999994</v>
      </c>
      <c r="M14" s="199">
        <v>559.31100000000004</v>
      </c>
      <c r="N14" s="203">
        <v>576.65300000000002</v>
      </c>
    </row>
    <row r="15" spans="1:14" ht="13.5" thickBot="1" x14ac:dyDescent="0.25">
      <c r="A15" s="39" t="s">
        <v>0</v>
      </c>
      <c r="B15" s="40" t="s">
        <v>17</v>
      </c>
      <c r="C15" s="207">
        <v>649.38400000000001</v>
      </c>
      <c r="D15" s="201">
        <v>657.35900000000004</v>
      </c>
      <c r="E15" s="201">
        <v>653.35</v>
      </c>
      <c r="F15" s="200">
        <v>675.36</v>
      </c>
      <c r="G15" s="201">
        <v>698.06899999999996</v>
      </c>
      <c r="H15" s="201">
        <v>699.45500000000004</v>
      </c>
      <c r="I15" s="201">
        <v>639.92700000000002</v>
      </c>
      <c r="J15" s="201">
        <v>590.69799999999998</v>
      </c>
      <c r="K15" s="201">
        <v>618.923</v>
      </c>
      <c r="L15" s="201">
        <v>668.83799999999997</v>
      </c>
      <c r="M15" s="201">
        <v>707.66499999999996</v>
      </c>
      <c r="N15" s="204">
        <v>721.82500000000005</v>
      </c>
    </row>
    <row r="16" spans="1:14" ht="13.5" thickBot="1" x14ac:dyDescent="0.25"/>
    <row r="17" spans="1:14" ht="24.75" thickBot="1" x14ac:dyDescent="0.25">
      <c r="A17" s="908" t="s">
        <v>15</v>
      </c>
      <c r="B17" s="909"/>
      <c r="C17" s="271" t="s">
        <v>111</v>
      </c>
      <c r="D17" s="272" t="s">
        <v>112</v>
      </c>
      <c r="E17" s="272" t="s">
        <v>113</v>
      </c>
      <c r="F17" s="272" t="s">
        <v>114</v>
      </c>
      <c r="G17" s="272" t="s">
        <v>115</v>
      </c>
      <c r="H17" s="272" t="s">
        <v>116</v>
      </c>
      <c r="I17" s="272" t="s">
        <v>117</v>
      </c>
      <c r="J17" s="272" t="s">
        <v>118</v>
      </c>
      <c r="K17" s="272" t="s">
        <v>119</v>
      </c>
      <c r="L17" s="272" t="s">
        <v>120</v>
      </c>
      <c r="M17" s="272" t="s">
        <v>121</v>
      </c>
      <c r="N17" s="274" t="s">
        <v>122</v>
      </c>
    </row>
    <row r="18" spans="1:14" x14ac:dyDescent="0.2">
      <c r="A18" s="28" t="s">
        <v>1</v>
      </c>
      <c r="B18" s="29" t="s">
        <v>16</v>
      </c>
      <c r="C18" s="196">
        <v>918.05600000000004</v>
      </c>
      <c r="D18" s="197">
        <v>936.37400000000002</v>
      </c>
      <c r="E18" s="197">
        <v>954.23</v>
      </c>
      <c r="F18" s="197">
        <v>941.45600000000002</v>
      </c>
      <c r="G18" s="197">
        <v>969.01499999999999</v>
      </c>
      <c r="H18" s="197">
        <v>960.45</v>
      </c>
      <c r="I18" s="197">
        <v>867.64800000000002</v>
      </c>
      <c r="J18" s="197">
        <v>916.95</v>
      </c>
      <c r="K18" s="197">
        <v>1002.505</v>
      </c>
      <c r="L18" s="197">
        <v>1078.556</v>
      </c>
      <c r="M18" s="197">
        <v>1198.604</v>
      </c>
      <c r="N18" s="202">
        <v>1315.8589999999999</v>
      </c>
    </row>
    <row r="19" spans="1:14" x14ac:dyDescent="0.2">
      <c r="A19" s="32"/>
      <c r="B19" s="33" t="s">
        <v>17</v>
      </c>
      <c r="C19" s="198">
        <v>899.92</v>
      </c>
      <c r="D19" s="199">
        <v>940.15499999999997</v>
      </c>
      <c r="E19" s="199">
        <v>977.05</v>
      </c>
      <c r="F19" s="199">
        <v>976.67600000000004</v>
      </c>
      <c r="G19" s="199">
        <v>982.94</v>
      </c>
      <c r="H19" s="199">
        <v>995.80200000000002</v>
      </c>
      <c r="I19" s="199">
        <v>913.81500000000005</v>
      </c>
      <c r="J19" s="199">
        <v>913.38099999999997</v>
      </c>
      <c r="K19" s="199">
        <v>997.01900000000001</v>
      </c>
      <c r="L19" s="199">
        <v>1072.5050000000001</v>
      </c>
      <c r="M19" s="199">
        <v>1182.239</v>
      </c>
      <c r="N19" s="203">
        <v>1271.77</v>
      </c>
    </row>
    <row r="20" spans="1:14" x14ac:dyDescent="0.2">
      <c r="A20" s="36" t="s">
        <v>2</v>
      </c>
      <c r="B20" s="33" t="s">
        <v>16</v>
      </c>
      <c r="C20" s="198">
        <v>622.07500000000005</v>
      </c>
      <c r="D20" s="199">
        <v>668.45399999999995</v>
      </c>
      <c r="E20" s="199">
        <v>709.16200000000003</v>
      </c>
      <c r="F20" s="199">
        <v>727.52599999999995</v>
      </c>
      <c r="G20" s="199">
        <v>742.86900000000003</v>
      </c>
      <c r="H20" s="199">
        <v>775.05700000000002</v>
      </c>
      <c r="I20" s="199">
        <v>643.59900000000005</v>
      </c>
      <c r="J20" s="199">
        <v>686.41399999999999</v>
      </c>
      <c r="K20" s="199">
        <v>805.22199999999998</v>
      </c>
      <c r="L20" s="199">
        <v>865.36699999999996</v>
      </c>
      <c r="M20" s="199">
        <v>985.87599999999998</v>
      </c>
      <c r="N20" s="203">
        <v>1096.7380000000001</v>
      </c>
    </row>
    <row r="21" spans="1:14" x14ac:dyDescent="0.2">
      <c r="A21" s="32"/>
      <c r="B21" s="33" t="s">
        <v>17</v>
      </c>
      <c r="C21" s="198">
        <v>632.45399999999995</v>
      </c>
      <c r="D21" s="199">
        <v>693.60599999999999</v>
      </c>
      <c r="E21" s="199">
        <v>721.45100000000002</v>
      </c>
      <c r="F21" s="199">
        <v>728.31399999999996</v>
      </c>
      <c r="G21" s="199">
        <v>746.4</v>
      </c>
      <c r="H21" s="199">
        <v>798.43</v>
      </c>
      <c r="I21" s="199">
        <v>690.83</v>
      </c>
      <c r="J21" s="199">
        <v>711.41700000000003</v>
      </c>
      <c r="K21" s="199">
        <v>799.55100000000004</v>
      </c>
      <c r="L21" s="199">
        <v>885.37099999999998</v>
      </c>
      <c r="M21" s="199">
        <v>963.44399999999996</v>
      </c>
      <c r="N21" s="203">
        <v>1041.386</v>
      </c>
    </row>
    <row r="22" spans="1:14" x14ac:dyDescent="0.2">
      <c r="A22" s="36" t="s">
        <v>3</v>
      </c>
      <c r="B22" s="33" t="s">
        <v>16</v>
      </c>
      <c r="C22" s="198">
        <v>702.53599999999994</v>
      </c>
      <c r="D22" s="199">
        <v>765.08600000000001</v>
      </c>
      <c r="E22" s="199">
        <v>785.82899999999995</v>
      </c>
      <c r="F22" s="199">
        <v>815.10900000000004</v>
      </c>
      <c r="G22" s="199">
        <v>822.03700000000003</v>
      </c>
      <c r="H22" s="199">
        <v>836.98199999999997</v>
      </c>
      <c r="I22" s="199">
        <v>684.57899999999995</v>
      </c>
      <c r="J22" s="199">
        <v>752.62400000000002</v>
      </c>
      <c r="K22" s="199">
        <v>834.20600000000002</v>
      </c>
      <c r="L22" s="199">
        <v>905.03</v>
      </c>
      <c r="M22" s="199">
        <v>985.87599999999998</v>
      </c>
      <c r="N22" s="203">
        <v>1154.027</v>
      </c>
    </row>
    <row r="23" spans="1:14" x14ac:dyDescent="0.2">
      <c r="A23" s="37"/>
      <c r="B23" s="33" t="s">
        <v>17</v>
      </c>
      <c r="C23" s="198">
        <v>718.46500000000003</v>
      </c>
      <c r="D23" s="199">
        <v>775.95899999999995</v>
      </c>
      <c r="E23" s="199">
        <v>827.73400000000004</v>
      </c>
      <c r="F23" s="199">
        <v>846.72199999999998</v>
      </c>
      <c r="G23" s="199">
        <v>862.75900000000001</v>
      </c>
      <c r="H23" s="199">
        <v>886.48099999999999</v>
      </c>
      <c r="I23" s="199">
        <v>717.27499999999998</v>
      </c>
      <c r="J23" s="199">
        <v>753.90700000000004</v>
      </c>
      <c r="K23" s="199">
        <v>851.40599999999995</v>
      </c>
      <c r="L23" s="199">
        <v>896.95100000000002</v>
      </c>
      <c r="M23" s="199">
        <v>963.44399999999996</v>
      </c>
      <c r="N23" s="203">
        <v>1106.4059999999999</v>
      </c>
    </row>
    <row r="24" spans="1:14" x14ac:dyDescent="0.2">
      <c r="A24" s="32"/>
      <c r="B24" s="33" t="s">
        <v>21</v>
      </c>
      <c r="C24" s="198">
        <v>790.44399999999996</v>
      </c>
      <c r="D24" s="199">
        <v>800.58500000000004</v>
      </c>
      <c r="E24" s="199">
        <v>831.45600000000002</v>
      </c>
      <c r="F24" s="199">
        <v>898.68499999999995</v>
      </c>
      <c r="G24" s="199">
        <v>923.20500000000004</v>
      </c>
      <c r="H24" s="199">
        <v>961.077</v>
      </c>
      <c r="I24" s="199">
        <v>731.22900000000004</v>
      </c>
      <c r="J24" s="199">
        <v>813.27599999999995</v>
      </c>
      <c r="K24" s="199">
        <v>819.30100000000004</v>
      </c>
      <c r="L24" s="199">
        <v>975.56299999999999</v>
      </c>
      <c r="M24" s="199">
        <v>1077.066</v>
      </c>
      <c r="N24" s="203">
        <v>1204.7819999999999</v>
      </c>
    </row>
    <row r="25" spans="1:14" x14ac:dyDescent="0.2">
      <c r="A25" s="38" t="s">
        <v>7</v>
      </c>
      <c r="B25" s="33" t="s">
        <v>17</v>
      </c>
      <c r="C25" s="198">
        <v>816.601</v>
      </c>
      <c r="D25" s="199">
        <v>861.51099999999997</v>
      </c>
      <c r="E25" s="199">
        <v>888.13699999999994</v>
      </c>
      <c r="F25" s="199">
        <v>932.12699999999995</v>
      </c>
      <c r="G25" s="199">
        <v>1001.87</v>
      </c>
      <c r="H25" s="199">
        <v>1023.51</v>
      </c>
      <c r="I25" s="199">
        <v>1010.018</v>
      </c>
      <c r="J25" s="199">
        <v>1032.9349999999999</v>
      </c>
      <c r="K25" s="199">
        <v>1086.5409999999999</v>
      </c>
      <c r="L25" s="199">
        <v>954.97199999999998</v>
      </c>
      <c r="M25" s="199">
        <v>1006.831</v>
      </c>
      <c r="N25" s="203">
        <v>1044.1089999999999</v>
      </c>
    </row>
    <row r="26" spans="1:14" x14ac:dyDescent="0.2">
      <c r="A26" s="36" t="s">
        <v>19</v>
      </c>
      <c r="B26" s="33" t="s">
        <v>16</v>
      </c>
      <c r="C26" s="198">
        <v>576.02499999999998</v>
      </c>
      <c r="D26" s="199">
        <v>641.19299999999998</v>
      </c>
      <c r="E26" s="199">
        <v>673.49400000000003</v>
      </c>
      <c r="F26" s="199">
        <v>655.548</v>
      </c>
      <c r="G26" s="199">
        <v>623.97299999999996</v>
      </c>
      <c r="H26" s="199">
        <v>603.34100000000001</v>
      </c>
      <c r="I26" s="199">
        <v>567.23099999999999</v>
      </c>
      <c r="J26" s="199">
        <v>602.94600000000003</v>
      </c>
      <c r="K26" s="199">
        <v>672.61199999999997</v>
      </c>
      <c r="L26" s="199">
        <v>760.72199999999998</v>
      </c>
      <c r="M26" s="199">
        <v>943.72900000000004</v>
      </c>
      <c r="N26" s="203">
        <v>1039.434</v>
      </c>
    </row>
    <row r="27" spans="1:14" x14ac:dyDescent="0.2">
      <c r="A27" s="32"/>
      <c r="B27" s="33" t="s">
        <v>17</v>
      </c>
      <c r="C27" s="198">
        <v>591.24</v>
      </c>
      <c r="D27" s="199">
        <v>608.40599999999995</v>
      </c>
      <c r="E27" s="199">
        <v>636.702</v>
      </c>
      <c r="F27" s="199">
        <v>620.85299999999995</v>
      </c>
      <c r="G27" s="199">
        <v>619.35900000000004</v>
      </c>
      <c r="H27" s="199">
        <v>635.81899999999996</v>
      </c>
      <c r="I27" s="199">
        <v>626.798</v>
      </c>
      <c r="J27" s="199">
        <v>594.76400000000001</v>
      </c>
      <c r="K27" s="199">
        <v>670.65</v>
      </c>
      <c r="L27" s="199">
        <v>678.35599999999999</v>
      </c>
      <c r="M27" s="199">
        <v>776.08500000000004</v>
      </c>
      <c r="N27" s="203">
        <v>891.64400000000001</v>
      </c>
    </row>
    <row r="28" spans="1:14" ht="13.5" thickBot="1" x14ac:dyDescent="0.25">
      <c r="A28" s="39" t="s">
        <v>0</v>
      </c>
      <c r="B28" s="40" t="s">
        <v>17</v>
      </c>
      <c r="C28" s="200">
        <v>744.72799999999995</v>
      </c>
      <c r="D28" s="201">
        <v>795.18399999999997</v>
      </c>
      <c r="E28" s="201">
        <v>831.54899999999998</v>
      </c>
      <c r="F28" s="201">
        <v>836.77599999999995</v>
      </c>
      <c r="G28" s="201">
        <v>854.99</v>
      </c>
      <c r="H28" s="201">
        <v>898.07</v>
      </c>
      <c r="I28" s="201">
        <v>781.35</v>
      </c>
      <c r="J28" s="201">
        <v>796.226</v>
      </c>
      <c r="K28" s="201">
        <v>873.58399999999995</v>
      </c>
      <c r="L28" s="201">
        <v>933.62400000000002</v>
      </c>
      <c r="M28" s="201">
        <v>1047.396</v>
      </c>
      <c r="N28" s="204">
        <v>1191.9380000000001</v>
      </c>
    </row>
    <row r="29" spans="1:14" ht="13.5" thickBot="1" x14ac:dyDescent="0.25"/>
    <row r="30" spans="1:14" ht="26.25" thickBot="1" x14ac:dyDescent="0.25">
      <c r="A30" s="275" t="s">
        <v>15</v>
      </c>
      <c r="B30" s="276"/>
      <c r="C30" s="271" t="s">
        <v>127</v>
      </c>
      <c r="D30" s="272" t="s">
        <v>128</v>
      </c>
      <c r="E30" s="272" t="s">
        <v>129</v>
      </c>
      <c r="F30" s="272" t="s">
        <v>130</v>
      </c>
      <c r="G30" s="272" t="s">
        <v>131</v>
      </c>
      <c r="H30" s="272" t="s">
        <v>132</v>
      </c>
      <c r="I30" s="272" t="s">
        <v>133</v>
      </c>
      <c r="J30" s="272" t="s">
        <v>134</v>
      </c>
      <c r="K30" s="272" t="s">
        <v>135</v>
      </c>
      <c r="L30" s="272" t="s">
        <v>136</v>
      </c>
      <c r="M30" s="272" t="s">
        <v>137</v>
      </c>
      <c r="N30" s="274" t="s">
        <v>138</v>
      </c>
    </row>
    <row r="31" spans="1:14" x14ac:dyDescent="0.2">
      <c r="A31" s="28" t="s">
        <v>1</v>
      </c>
      <c r="B31" s="29" t="s">
        <v>16</v>
      </c>
      <c r="C31" s="196">
        <v>1297.1300000000001</v>
      </c>
      <c r="D31" s="197">
        <v>1274.143</v>
      </c>
      <c r="E31" s="197">
        <v>1526.8030000000001</v>
      </c>
      <c r="F31" s="197">
        <v>1661.481</v>
      </c>
      <c r="G31" s="30">
        <v>1717.1389999999999</v>
      </c>
      <c r="H31" s="30">
        <v>1700.7860000000001</v>
      </c>
      <c r="I31" s="30">
        <v>1569.1320000000001</v>
      </c>
      <c r="J31" s="30">
        <v>1546.097</v>
      </c>
      <c r="K31" s="30">
        <v>1519.664</v>
      </c>
      <c r="L31" s="30">
        <v>1590.3119999999999</v>
      </c>
      <c r="M31" s="30">
        <v>1556.3409999999999</v>
      </c>
      <c r="N31" s="31">
        <v>1483.4670000000001</v>
      </c>
    </row>
    <row r="32" spans="1:14" x14ac:dyDescent="0.2">
      <c r="A32" s="32"/>
      <c r="B32" s="33" t="s">
        <v>17</v>
      </c>
      <c r="C32" s="198">
        <v>1267.115</v>
      </c>
      <c r="D32" s="199">
        <v>1246.596</v>
      </c>
      <c r="E32" s="199">
        <v>1495.74</v>
      </c>
      <c r="F32" s="199">
        <v>1669.377</v>
      </c>
      <c r="G32" s="34">
        <v>1719.645</v>
      </c>
      <c r="H32" s="34">
        <v>1737.5429999999999</v>
      </c>
      <c r="I32" s="34">
        <v>1715.0840000000001</v>
      </c>
      <c r="J32" s="34">
        <v>1571.34</v>
      </c>
      <c r="K32" s="34">
        <v>1538.68</v>
      </c>
      <c r="L32" s="34">
        <v>1595.7619999999999</v>
      </c>
      <c r="M32" s="34">
        <v>1564.693</v>
      </c>
      <c r="N32" s="35">
        <v>1494.7460000000001</v>
      </c>
    </row>
    <row r="33" spans="1:14" x14ac:dyDescent="0.2">
      <c r="A33" s="36" t="s">
        <v>2</v>
      </c>
      <c r="B33" s="33" t="s">
        <v>16</v>
      </c>
      <c r="C33" s="198">
        <v>1131.3489999999999</v>
      </c>
      <c r="D33" s="199">
        <v>1084.5619999999999</v>
      </c>
      <c r="E33" s="199">
        <v>1211.1959999999999</v>
      </c>
      <c r="F33" s="199">
        <v>1332.146</v>
      </c>
      <c r="G33" s="34">
        <v>1367.13</v>
      </c>
      <c r="H33" s="34">
        <v>1380.9179999999999</v>
      </c>
      <c r="I33" s="34">
        <v>1213.171</v>
      </c>
      <c r="J33" s="34">
        <v>1219.0360000000001</v>
      </c>
      <c r="K33" s="34">
        <v>1214.894</v>
      </c>
      <c r="L33" s="34">
        <v>1226.913</v>
      </c>
      <c r="M33" s="34">
        <v>1214.3579999999999</v>
      </c>
      <c r="N33" s="35">
        <v>1179.7539999999999</v>
      </c>
    </row>
    <row r="34" spans="1:14" x14ac:dyDescent="0.2">
      <c r="A34" s="32"/>
      <c r="B34" s="33" t="s">
        <v>17</v>
      </c>
      <c r="C34" s="198">
        <v>1067.5119999999999</v>
      </c>
      <c r="D34" s="199">
        <v>1018.278</v>
      </c>
      <c r="E34" s="199">
        <v>1155.4090000000001</v>
      </c>
      <c r="F34" s="199">
        <v>1274.2850000000001</v>
      </c>
      <c r="G34" s="34">
        <v>1354.096</v>
      </c>
      <c r="H34" s="34">
        <v>1296.0350000000001</v>
      </c>
      <c r="I34" s="34">
        <v>1193.415</v>
      </c>
      <c r="J34" s="34">
        <v>1168.5029999999999</v>
      </c>
      <c r="K34" s="34">
        <v>1174.7829999999999</v>
      </c>
      <c r="L34" s="34">
        <v>1216.626</v>
      </c>
      <c r="M34" s="34">
        <v>1228.537</v>
      </c>
      <c r="N34" s="35">
        <v>1194.0940000000001</v>
      </c>
    </row>
    <row r="35" spans="1:14" x14ac:dyDescent="0.2">
      <c r="A35" s="36" t="s">
        <v>3</v>
      </c>
      <c r="B35" s="33" t="s">
        <v>16</v>
      </c>
      <c r="C35" s="198">
        <v>1110.1030000000001</v>
      </c>
      <c r="D35" s="199">
        <v>1121.0029999999999</v>
      </c>
      <c r="E35" s="199">
        <v>1309.046</v>
      </c>
      <c r="F35" s="199">
        <v>1417.8879999999999</v>
      </c>
      <c r="G35" s="34">
        <v>1395.6189999999999</v>
      </c>
      <c r="H35" s="34">
        <v>1288.826</v>
      </c>
      <c r="I35" s="34">
        <v>1186.7619999999999</v>
      </c>
      <c r="J35" s="34">
        <v>1303.644</v>
      </c>
      <c r="K35" s="34">
        <v>1283.6849999999999</v>
      </c>
      <c r="L35" s="34">
        <v>1263.2940000000001</v>
      </c>
      <c r="M35" s="34">
        <v>1273.354</v>
      </c>
      <c r="N35" s="35">
        <v>1212.329</v>
      </c>
    </row>
    <row r="36" spans="1:14" x14ac:dyDescent="0.2">
      <c r="A36" s="37"/>
      <c r="B36" s="33" t="s">
        <v>17</v>
      </c>
      <c r="C36" s="198">
        <v>1154.7360000000001</v>
      </c>
      <c r="D36" s="199">
        <v>1119.1679999999999</v>
      </c>
      <c r="E36" s="199">
        <v>1261.4290000000001</v>
      </c>
      <c r="F36" s="199">
        <v>1414.3979999999999</v>
      </c>
      <c r="G36" s="34">
        <v>1486.126</v>
      </c>
      <c r="H36" s="34">
        <v>1433.1980000000001</v>
      </c>
      <c r="I36" s="34">
        <v>1256.5429999999999</v>
      </c>
      <c r="J36" s="34">
        <v>1268.5989999999999</v>
      </c>
      <c r="K36" s="34">
        <v>1305.0129999999999</v>
      </c>
      <c r="L36" s="34">
        <v>1339.769</v>
      </c>
      <c r="M36" s="34">
        <v>1340.48</v>
      </c>
      <c r="N36" s="35">
        <v>1322.942</v>
      </c>
    </row>
    <row r="37" spans="1:14" x14ac:dyDescent="0.2">
      <c r="A37" s="32"/>
      <c r="B37" s="33" t="s">
        <v>21</v>
      </c>
      <c r="C37" s="198">
        <v>1255.779</v>
      </c>
      <c r="D37" s="199">
        <v>1288.712</v>
      </c>
      <c r="E37" s="199">
        <v>1388.8489999999999</v>
      </c>
      <c r="F37" s="199">
        <v>1497.904</v>
      </c>
      <c r="G37" s="34">
        <v>1662.4770000000001</v>
      </c>
      <c r="H37" s="34">
        <v>1639.395</v>
      </c>
      <c r="I37" s="34">
        <v>1416.338</v>
      </c>
      <c r="J37" s="34">
        <v>1514.184</v>
      </c>
      <c r="K37" s="34">
        <v>1435.326</v>
      </c>
      <c r="L37" s="34">
        <v>1574.633</v>
      </c>
      <c r="M37" s="34">
        <v>1569.173</v>
      </c>
      <c r="N37" s="35">
        <v>1554.8510000000001</v>
      </c>
    </row>
    <row r="38" spans="1:14" x14ac:dyDescent="0.2">
      <c r="A38" s="38" t="s">
        <v>7</v>
      </c>
      <c r="B38" s="33" t="s">
        <v>17</v>
      </c>
      <c r="C38" s="198">
        <v>1072.394</v>
      </c>
      <c r="D38" s="199">
        <v>1106.1310000000001</v>
      </c>
      <c r="E38" s="199">
        <v>1302.5530000000001</v>
      </c>
      <c r="F38" s="199">
        <v>1438.046</v>
      </c>
      <c r="G38" s="34">
        <v>1472.1859999999999</v>
      </c>
      <c r="H38" s="34">
        <v>1445.4549999999999</v>
      </c>
      <c r="I38" s="34">
        <v>1429.4590000000001</v>
      </c>
      <c r="J38" s="34">
        <v>1424.6610000000001</v>
      </c>
      <c r="K38" s="34">
        <v>1419.644</v>
      </c>
      <c r="L38" s="34">
        <v>1430.095</v>
      </c>
      <c r="M38" s="34">
        <v>1401.06</v>
      </c>
      <c r="N38" s="35">
        <v>1354.424</v>
      </c>
    </row>
    <row r="39" spans="1:14" x14ac:dyDescent="0.2">
      <c r="A39" s="36" t="s">
        <v>19</v>
      </c>
      <c r="B39" s="33" t="s">
        <v>16</v>
      </c>
      <c r="C39" s="198">
        <v>932.46400000000006</v>
      </c>
      <c r="D39" s="199">
        <v>1051.3230000000001</v>
      </c>
      <c r="E39" s="199">
        <v>1143.462</v>
      </c>
      <c r="F39" s="199">
        <v>1267.575</v>
      </c>
      <c r="G39" s="34">
        <v>1303.33</v>
      </c>
      <c r="H39" s="34">
        <v>1321.527</v>
      </c>
      <c r="I39" s="34">
        <v>1233.645</v>
      </c>
      <c r="J39" s="34">
        <v>1191.537</v>
      </c>
      <c r="K39" s="34">
        <v>1271.771</v>
      </c>
      <c r="L39" s="34">
        <v>1307.405</v>
      </c>
      <c r="M39" s="34">
        <v>1349.7660000000001</v>
      </c>
      <c r="N39" s="35">
        <v>1345.7919999999999</v>
      </c>
    </row>
    <row r="40" spans="1:14" x14ac:dyDescent="0.2">
      <c r="A40" s="32"/>
      <c r="B40" s="33" t="s">
        <v>17</v>
      </c>
      <c r="C40" s="198">
        <v>948.55600000000004</v>
      </c>
      <c r="D40" s="199">
        <v>934.29600000000005</v>
      </c>
      <c r="E40" s="199">
        <v>1051.96</v>
      </c>
      <c r="F40" s="199">
        <v>1141.2819999999999</v>
      </c>
      <c r="G40" s="34">
        <v>1196.068</v>
      </c>
      <c r="H40" s="34">
        <v>1192.8679999999999</v>
      </c>
      <c r="I40" s="34">
        <v>1118.1790000000001</v>
      </c>
      <c r="J40" s="34">
        <v>1073.105</v>
      </c>
      <c r="K40" s="34">
        <v>1183.4190000000001</v>
      </c>
      <c r="L40" s="34">
        <v>1227.8720000000001</v>
      </c>
      <c r="M40" s="34">
        <v>1261.479</v>
      </c>
      <c r="N40" s="35">
        <v>1251.1420000000001</v>
      </c>
    </row>
    <row r="41" spans="1:14" ht="13.5" thickBot="1" x14ac:dyDescent="0.25">
      <c r="A41" s="39" t="s">
        <v>0</v>
      </c>
      <c r="B41" s="40" t="s">
        <v>17</v>
      </c>
      <c r="C41" s="200">
        <v>1177.9960000000001</v>
      </c>
      <c r="D41" s="201">
        <v>1141.2529999999999</v>
      </c>
      <c r="E41" s="201">
        <v>1307.8389999999999</v>
      </c>
      <c r="F41" s="201">
        <v>1436.335</v>
      </c>
      <c r="G41" s="41">
        <v>1497.91</v>
      </c>
      <c r="H41" s="41">
        <v>1477.8240000000001</v>
      </c>
      <c r="I41" s="41">
        <v>1339.2660000000001</v>
      </c>
      <c r="J41" s="41">
        <v>1313.0920000000001</v>
      </c>
      <c r="K41" s="41">
        <v>1345.8320000000001</v>
      </c>
      <c r="L41" s="41">
        <v>1365.6559999999999</v>
      </c>
      <c r="M41" s="41">
        <v>1382.5930000000001</v>
      </c>
      <c r="N41" s="42">
        <v>1330.4770000000001</v>
      </c>
    </row>
    <row r="42" spans="1:14" ht="13.5" thickBot="1" x14ac:dyDescent="0.25"/>
    <row r="43" spans="1:14" ht="26.25" thickBot="1" x14ac:dyDescent="0.25">
      <c r="A43" s="275" t="s">
        <v>15</v>
      </c>
      <c r="B43" s="276"/>
      <c r="C43" s="271" t="s">
        <v>162</v>
      </c>
      <c r="D43" s="272" t="s">
        <v>163</v>
      </c>
      <c r="E43" s="272" t="s">
        <v>164</v>
      </c>
      <c r="F43" s="272" t="s">
        <v>165</v>
      </c>
      <c r="G43" s="272" t="s">
        <v>166</v>
      </c>
      <c r="H43" s="272" t="s">
        <v>167</v>
      </c>
      <c r="I43" s="272" t="s">
        <v>168</v>
      </c>
      <c r="J43" s="272" t="s">
        <v>169</v>
      </c>
      <c r="K43" s="272" t="s">
        <v>170</v>
      </c>
      <c r="L43" s="272" t="s">
        <v>171</v>
      </c>
      <c r="M43" s="272" t="s">
        <v>172</v>
      </c>
      <c r="N43" s="274" t="s">
        <v>173</v>
      </c>
    </row>
    <row r="44" spans="1:14" x14ac:dyDescent="0.2">
      <c r="A44" s="28" t="s">
        <v>1</v>
      </c>
      <c r="B44" s="29" t="s">
        <v>16</v>
      </c>
      <c r="C44" s="196">
        <v>1377.557</v>
      </c>
      <c r="D44" s="197">
        <v>1334.231</v>
      </c>
      <c r="E44" s="197">
        <v>1219.0889999999999</v>
      </c>
      <c r="F44" s="197">
        <v>1140.521</v>
      </c>
      <c r="G44" s="30">
        <v>982.66499999999996</v>
      </c>
      <c r="H44" s="30">
        <v>980.33399999999995</v>
      </c>
      <c r="I44" s="30">
        <v>988.38199999999995</v>
      </c>
      <c r="J44" s="30">
        <v>939.05700000000002</v>
      </c>
      <c r="K44" s="30">
        <v>966.53</v>
      </c>
      <c r="L44" s="30">
        <v>968.78599999999994</v>
      </c>
      <c r="M44" s="30">
        <v>949.65499999999997</v>
      </c>
      <c r="N44" s="31">
        <v>957.03</v>
      </c>
    </row>
    <row r="45" spans="1:14" x14ac:dyDescent="0.2">
      <c r="A45" s="32"/>
      <c r="B45" s="33" t="s">
        <v>17</v>
      </c>
      <c r="C45" s="198">
        <v>1397.12</v>
      </c>
      <c r="D45" s="199">
        <v>1303.4390000000001</v>
      </c>
      <c r="E45" s="199">
        <v>1228.1089999999999</v>
      </c>
      <c r="F45" s="199">
        <v>1150.1030000000001</v>
      </c>
      <c r="G45" s="34">
        <v>1041.155</v>
      </c>
      <c r="H45" s="34">
        <v>1000.2089999999999</v>
      </c>
      <c r="I45" s="34">
        <v>977.33600000000001</v>
      </c>
      <c r="J45" s="34">
        <v>930.45899999999995</v>
      </c>
      <c r="K45" s="34">
        <v>937.31399999999996</v>
      </c>
      <c r="L45" s="34">
        <v>947.00300000000004</v>
      </c>
      <c r="M45" s="34">
        <v>940.79100000000005</v>
      </c>
      <c r="N45" s="35">
        <v>893.86300000000006</v>
      </c>
    </row>
    <row r="46" spans="1:14" x14ac:dyDescent="0.2">
      <c r="A46" s="36" t="s">
        <v>2</v>
      </c>
      <c r="B46" s="33" t="s">
        <v>16</v>
      </c>
      <c r="C46" s="198">
        <v>1092.461</v>
      </c>
      <c r="D46" s="199">
        <v>1028.6510000000001</v>
      </c>
      <c r="E46" s="199">
        <v>942.452</v>
      </c>
      <c r="F46" s="199">
        <v>872.57600000000002</v>
      </c>
      <c r="G46" s="34">
        <v>744.28800000000001</v>
      </c>
      <c r="H46" s="34">
        <v>706.16700000000003</v>
      </c>
      <c r="I46" s="34">
        <v>692.37</v>
      </c>
      <c r="J46" s="34">
        <v>655.78899999999999</v>
      </c>
      <c r="K46" s="34">
        <v>652.69600000000003</v>
      </c>
      <c r="L46" s="34">
        <v>649.04999999999995</v>
      </c>
      <c r="M46" s="34">
        <v>646.38599999999997</v>
      </c>
      <c r="N46" s="35">
        <v>636.62900000000002</v>
      </c>
    </row>
    <row r="47" spans="1:14" x14ac:dyDescent="0.2">
      <c r="A47" s="32"/>
      <c r="B47" s="33" t="s">
        <v>17</v>
      </c>
      <c r="C47" s="198">
        <v>1074.8499999999999</v>
      </c>
      <c r="D47" s="199">
        <v>1015.425</v>
      </c>
      <c r="E47" s="199">
        <v>954.49400000000003</v>
      </c>
      <c r="F47" s="199">
        <v>847.64</v>
      </c>
      <c r="G47" s="34">
        <v>726.35</v>
      </c>
      <c r="H47" s="34">
        <v>690.00400000000002</v>
      </c>
      <c r="I47" s="34">
        <v>711.73099999999999</v>
      </c>
      <c r="J47" s="34">
        <v>658.96699999999998</v>
      </c>
      <c r="K47" s="34">
        <v>689.03</v>
      </c>
      <c r="L47" s="34">
        <v>717.798</v>
      </c>
      <c r="M47" s="34">
        <v>694.22</v>
      </c>
      <c r="N47" s="35">
        <v>701.59400000000005</v>
      </c>
    </row>
    <row r="48" spans="1:14" x14ac:dyDescent="0.2">
      <c r="A48" s="36" t="s">
        <v>3</v>
      </c>
      <c r="B48" s="33" t="s">
        <v>16</v>
      </c>
      <c r="C48" s="198">
        <v>1079.596</v>
      </c>
      <c r="D48" s="199">
        <v>1026.2760000000001</v>
      </c>
      <c r="E48" s="199">
        <v>920.17600000000004</v>
      </c>
      <c r="F48" s="199">
        <v>812.96199999999999</v>
      </c>
      <c r="G48" s="34">
        <v>727.43799999999999</v>
      </c>
      <c r="H48" s="34">
        <v>690.82299999999998</v>
      </c>
      <c r="I48" s="34">
        <v>702.846</v>
      </c>
      <c r="J48" s="34">
        <v>757.24400000000003</v>
      </c>
      <c r="K48" s="34">
        <v>758.51900000000001</v>
      </c>
      <c r="L48" s="34">
        <v>768.87900000000002</v>
      </c>
      <c r="M48" s="34">
        <v>752.41300000000001</v>
      </c>
      <c r="N48" s="35">
        <v>702.86300000000006</v>
      </c>
    </row>
    <row r="49" spans="1:14" x14ac:dyDescent="0.2">
      <c r="A49" s="37"/>
      <c r="B49" s="33" t="s">
        <v>17</v>
      </c>
      <c r="C49" s="198">
        <v>1228.4280000000001</v>
      </c>
      <c r="D49" s="199">
        <v>1139.7660000000001</v>
      </c>
      <c r="E49" s="199">
        <v>1054.0889999999999</v>
      </c>
      <c r="F49" s="199">
        <v>947.06100000000004</v>
      </c>
      <c r="G49" s="34">
        <v>841.55899999999997</v>
      </c>
      <c r="H49" s="34">
        <v>803.45799999999997</v>
      </c>
      <c r="I49" s="34">
        <v>753.26099999999997</v>
      </c>
      <c r="J49" s="34">
        <v>746.20399999999995</v>
      </c>
      <c r="K49" s="34">
        <v>760.37099999999998</v>
      </c>
      <c r="L49" s="34">
        <v>787.85900000000004</v>
      </c>
      <c r="M49" s="34">
        <v>772.63499999999999</v>
      </c>
      <c r="N49" s="35">
        <v>767.90099999999995</v>
      </c>
    </row>
    <row r="50" spans="1:14" x14ac:dyDescent="0.2">
      <c r="A50" s="32"/>
      <c r="B50" s="33" t="s">
        <v>21</v>
      </c>
      <c r="C50" s="198">
        <v>1495.384</v>
      </c>
      <c r="D50" s="199">
        <v>1392.731</v>
      </c>
      <c r="E50" s="199">
        <v>1352.8209999999999</v>
      </c>
      <c r="F50" s="199">
        <v>1389.2860000000001</v>
      </c>
      <c r="G50" s="34">
        <v>1256.133</v>
      </c>
      <c r="H50" s="34">
        <v>1236.684</v>
      </c>
      <c r="I50" s="34">
        <v>1061.537</v>
      </c>
      <c r="J50" s="34">
        <v>1084.1300000000001</v>
      </c>
      <c r="K50" s="34">
        <v>1065.5820000000001</v>
      </c>
      <c r="L50" s="34">
        <v>1126.404</v>
      </c>
      <c r="M50" s="34">
        <v>1132.681</v>
      </c>
      <c r="N50" s="35">
        <v>1161.9970000000001</v>
      </c>
    </row>
    <row r="51" spans="1:14" x14ac:dyDescent="0.2">
      <c r="A51" s="38" t="s">
        <v>7</v>
      </c>
      <c r="B51" s="33" t="s">
        <v>17</v>
      </c>
      <c r="C51" s="198">
        <v>1289.2460000000001</v>
      </c>
      <c r="D51" s="199">
        <v>1287.4100000000001</v>
      </c>
      <c r="E51" s="199">
        <v>1220.44</v>
      </c>
      <c r="F51" s="199">
        <v>1134.838</v>
      </c>
      <c r="G51" s="34">
        <v>1045.867</v>
      </c>
      <c r="H51" s="34">
        <v>982.40700000000004</v>
      </c>
      <c r="I51" s="34">
        <v>981.94200000000001</v>
      </c>
      <c r="J51" s="34">
        <v>957.19100000000003</v>
      </c>
      <c r="K51" s="34">
        <v>884.90700000000004</v>
      </c>
      <c r="L51" s="34">
        <v>836.59900000000005</v>
      </c>
      <c r="M51" s="34">
        <v>822.65200000000004</v>
      </c>
      <c r="N51" s="35">
        <v>824.50699999999995</v>
      </c>
    </row>
    <row r="52" spans="1:14" x14ac:dyDescent="0.2">
      <c r="A52" s="36" t="s">
        <v>19</v>
      </c>
      <c r="B52" s="33" t="s">
        <v>16</v>
      </c>
      <c r="C52" s="198">
        <v>1273.9069999999999</v>
      </c>
      <c r="D52" s="199">
        <v>1197.451</v>
      </c>
      <c r="E52" s="199">
        <v>1116.7249999999999</v>
      </c>
      <c r="F52" s="199">
        <v>891.95600000000002</v>
      </c>
      <c r="G52" s="34">
        <v>816.07299999999998</v>
      </c>
      <c r="H52" s="34">
        <v>808.63699999999994</v>
      </c>
      <c r="I52" s="34">
        <v>842.53300000000002</v>
      </c>
      <c r="J52" s="34">
        <v>804.03399999999999</v>
      </c>
      <c r="K52" s="34">
        <v>849.56500000000005</v>
      </c>
      <c r="L52" s="34">
        <v>921.89800000000002</v>
      </c>
      <c r="M52" s="34">
        <v>1055.7149999999999</v>
      </c>
      <c r="N52" s="35">
        <v>1009.039</v>
      </c>
    </row>
    <row r="53" spans="1:14" x14ac:dyDescent="0.2">
      <c r="A53" s="32"/>
      <c r="B53" s="33" t="s">
        <v>17</v>
      </c>
      <c r="C53" s="198">
        <v>1214.231</v>
      </c>
      <c r="D53" s="199">
        <v>1109.895</v>
      </c>
      <c r="E53" s="199">
        <v>1015.645</v>
      </c>
      <c r="F53" s="199">
        <v>901.49300000000005</v>
      </c>
      <c r="G53" s="34">
        <v>817.07500000000005</v>
      </c>
      <c r="H53" s="34">
        <v>777.76199999999994</v>
      </c>
      <c r="I53" s="34">
        <v>797.90499999999997</v>
      </c>
      <c r="J53" s="34">
        <v>733.64800000000002</v>
      </c>
      <c r="K53" s="34">
        <v>807.82799999999997</v>
      </c>
      <c r="L53" s="34">
        <v>795.23699999999997</v>
      </c>
      <c r="M53" s="34">
        <v>850.15899999999999</v>
      </c>
      <c r="N53" s="35">
        <v>812.30600000000004</v>
      </c>
    </row>
    <row r="54" spans="1:14" ht="13.5" thickBot="1" x14ac:dyDescent="0.25">
      <c r="A54" s="39" t="s">
        <v>0</v>
      </c>
      <c r="B54" s="40" t="s">
        <v>17</v>
      </c>
      <c r="C54" s="200">
        <v>1219.596</v>
      </c>
      <c r="D54" s="201">
        <v>1146.095</v>
      </c>
      <c r="E54" s="201">
        <v>1073.473</v>
      </c>
      <c r="F54" s="201">
        <v>965.69500000000005</v>
      </c>
      <c r="G54" s="41">
        <v>840.26400000000001</v>
      </c>
      <c r="H54" s="41">
        <v>793.41800000000001</v>
      </c>
      <c r="I54" s="41">
        <v>796.04399999999998</v>
      </c>
      <c r="J54" s="41">
        <v>749.59</v>
      </c>
      <c r="K54" s="41">
        <v>817.48099999999999</v>
      </c>
      <c r="L54" s="41">
        <v>767.98599999999999</v>
      </c>
      <c r="M54" s="41">
        <v>758.39</v>
      </c>
      <c r="N54" s="42">
        <v>784.99199999999996</v>
      </c>
    </row>
    <row r="55" spans="1:14" ht="13.5" thickBot="1" x14ac:dyDescent="0.25"/>
    <row r="56" spans="1:14" ht="26.25" thickBot="1" x14ac:dyDescent="0.25">
      <c r="A56" s="527" t="s">
        <v>15</v>
      </c>
      <c r="B56" s="528"/>
      <c r="C56" s="271" t="s">
        <v>227</v>
      </c>
      <c r="D56" s="272" t="s">
        <v>228</v>
      </c>
      <c r="E56" s="272" t="s">
        <v>229</v>
      </c>
      <c r="F56" s="272" t="s">
        <v>230</v>
      </c>
      <c r="G56" s="272" t="s">
        <v>231</v>
      </c>
      <c r="H56" s="272" t="s">
        <v>232</v>
      </c>
      <c r="I56" s="272" t="s">
        <v>233</v>
      </c>
      <c r="J56" s="272" t="s">
        <v>234</v>
      </c>
      <c r="K56" s="272" t="s">
        <v>235</v>
      </c>
      <c r="L56" s="272" t="s">
        <v>236</v>
      </c>
      <c r="M56" s="272" t="s">
        <v>237</v>
      </c>
      <c r="N56" s="274" t="s">
        <v>238</v>
      </c>
    </row>
    <row r="57" spans="1:14" x14ac:dyDescent="0.2">
      <c r="A57" s="28" t="s">
        <v>1</v>
      </c>
      <c r="B57" s="29" t="s">
        <v>16</v>
      </c>
      <c r="C57" s="196">
        <v>902.12800000000004</v>
      </c>
      <c r="D57" s="197">
        <v>846.995</v>
      </c>
      <c r="E57" s="197">
        <v>818.27499999999998</v>
      </c>
      <c r="F57" s="197">
        <v>803.29399999999998</v>
      </c>
      <c r="G57" s="30">
        <v>872.04600000000005</v>
      </c>
      <c r="H57" s="30">
        <v>963.58199999999999</v>
      </c>
      <c r="I57" s="30">
        <v>855.53599999999994</v>
      </c>
      <c r="J57" s="30">
        <v>873.21</v>
      </c>
      <c r="K57" s="30">
        <v>878.8</v>
      </c>
      <c r="L57" s="30"/>
      <c r="M57" s="30"/>
      <c r="N57" s="31"/>
    </row>
    <row r="58" spans="1:14" x14ac:dyDescent="0.2">
      <c r="A58" s="32"/>
      <c r="B58" s="33" t="s">
        <v>17</v>
      </c>
      <c r="C58" s="198">
        <v>870.69899999999996</v>
      </c>
      <c r="D58" s="199">
        <v>836.26700000000005</v>
      </c>
      <c r="E58" s="199">
        <v>801.72400000000005</v>
      </c>
      <c r="F58" s="199">
        <v>797.06299999999999</v>
      </c>
      <c r="G58" s="34">
        <v>831.95899999999995</v>
      </c>
      <c r="H58" s="34">
        <v>890.77099999999996</v>
      </c>
      <c r="I58" s="34">
        <v>818.83399999999995</v>
      </c>
      <c r="J58" s="34">
        <v>862.17</v>
      </c>
      <c r="K58" s="34">
        <v>876.96</v>
      </c>
      <c r="L58" s="34"/>
      <c r="M58" s="34"/>
      <c r="N58" s="35"/>
    </row>
    <row r="59" spans="1:14" x14ac:dyDescent="0.2">
      <c r="A59" s="36" t="s">
        <v>2</v>
      </c>
      <c r="B59" s="33" t="s">
        <v>16</v>
      </c>
      <c r="C59" s="198">
        <v>628.03399999999999</v>
      </c>
      <c r="D59" s="199">
        <v>598.16600000000005</v>
      </c>
      <c r="E59" s="199">
        <v>580.01800000000003</v>
      </c>
      <c r="F59" s="199">
        <v>561.476</v>
      </c>
      <c r="G59" s="34">
        <v>584.16499999999996</v>
      </c>
      <c r="H59" s="34">
        <v>636.00099999999998</v>
      </c>
      <c r="I59" s="34">
        <v>573.904</v>
      </c>
      <c r="J59" s="34">
        <v>584.02</v>
      </c>
      <c r="K59" s="34">
        <v>597.67999999999995</v>
      </c>
      <c r="L59" s="34"/>
      <c r="M59" s="34"/>
      <c r="N59" s="35"/>
    </row>
    <row r="60" spans="1:14" x14ac:dyDescent="0.2">
      <c r="A60" s="32"/>
      <c r="B60" s="33" t="s">
        <v>17</v>
      </c>
      <c r="C60" s="198">
        <v>621.64200000000005</v>
      </c>
      <c r="D60" s="199">
        <v>597.59</v>
      </c>
      <c r="E60" s="199">
        <v>588.58299999999997</v>
      </c>
      <c r="F60" s="199">
        <v>543.47400000000005</v>
      </c>
      <c r="G60" s="34">
        <v>577.20500000000004</v>
      </c>
      <c r="H60" s="34">
        <v>664.32299999999998</v>
      </c>
      <c r="I60" s="34">
        <v>605.88</v>
      </c>
      <c r="J60" s="34">
        <v>605.17999999999995</v>
      </c>
      <c r="K60" s="34">
        <v>615.91</v>
      </c>
      <c r="L60" s="34"/>
      <c r="M60" s="34"/>
      <c r="N60" s="35"/>
    </row>
    <row r="61" spans="1:14" x14ac:dyDescent="0.2">
      <c r="A61" s="36" t="s">
        <v>3</v>
      </c>
      <c r="B61" s="33" t="s">
        <v>16</v>
      </c>
      <c r="C61" s="198">
        <v>730.68399999999997</v>
      </c>
      <c r="D61" s="199">
        <v>651.95299999999997</v>
      </c>
      <c r="E61" s="199">
        <v>660.12900000000002</v>
      </c>
      <c r="F61" s="199">
        <v>637.76400000000001</v>
      </c>
      <c r="G61" s="34">
        <v>664.03700000000003</v>
      </c>
      <c r="H61" s="34">
        <v>667.95100000000002</v>
      </c>
      <c r="I61" s="34">
        <v>645.20100000000002</v>
      </c>
      <c r="J61" s="34">
        <v>669.28</v>
      </c>
      <c r="K61" s="34">
        <v>710.03</v>
      </c>
      <c r="L61" s="34"/>
      <c r="M61" s="34"/>
      <c r="N61" s="35"/>
    </row>
    <row r="62" spans="1:14" x14ac:dyDescent="0.2">
      <c r="A62" s="37"/>
      <c r="B62" s="33" t="s">
        <v>17</v>
      </c>
      <c r="C62" s="198">
        <v>749.55899999999997</v>
      </c>
      <c r="D62" s="199">
        <v>728.31500000000005</v>
      </c>
      <c r="E62" s="199">
        <v>707.35500000000002</v>
      </c>
      <c r="F62" s="199">
        <v>703.976</v>
      </c>
      <c r="G62" s="34">
        <v>708.89300000000003</v>
      </c>
      <c r="H62" s="34">
        <v>715.995</v>
      </c>
      <c r="I62" s="34">
        <v>680.73299999999995</v>
      </c>
      <c r="J62" s="34">
        <v>699.24</v>
      </c>
      <c r="K62" s="34">
        <v>718.05</v>
      </c>
      <c r="L62" s="34"/>
      <c r="M62" s="34"/>
      <c r="N62" s="35"/>
    </row>
    <row r="63" spans="1:14" x14ac:dyDescent="0.2">
      <c r="A63" s="32"/>
      <c r="B63" s="33" t="s">
        <v>21</v>
      </c>
      <c r="C63" s="198">
        <v>1169.538</v>
      </c>
      <c r="D63" s="199">
        <v>1111.683</v>
      </c>
      <c r="E63" s="199">
        <v>1153.5139999999999</v>
      </c>
      <c r="F63" s="199">
        <v>1196.444</v>
      </c>
      <c r="G63" s="34">
        <v>1158.4179999999999</v>
      </c>
      <c r="H63" s="617">
        <v>1082.319</v>
      </c>
      <c r="I63" s="34">
        <v>859.81600000000003</v>
      </c>
      <c r="J63" s="34">
        <v>922.72</v>
      </c>
      <c r="K63" s="34">
        <v>924.11</v>
      </c>
      <c r="L63" s="34"/>
      <c r="M63" s="34"/>
      <c r="N63" s="35"/>
    </row>
    <row r="64" spans="1:14" x14ac:dyDescent="0.2">
      <c r="A64" s="38" t="s">
        <v>7</v>
      </c>
      <c r="B64" s="33" t="s">
        <v>17</v>
      </c>
      <c r="C64" s="198">
        <v>797.61400000000003</v>
      </c>
      <c r="D64" s="199">
        <v>750.76099999999997</v>
      </c>
      <c r="E64" s="199">
        <v>724.072</v>
      </c>
      <c r="F64" s="199">
        <v>725.36699999999996</v>
      </c>
      <c r="G64" s="34">
        <v>780.42200000000003</v>
      </c>
      <c r="H64" s="34">
        <v>870.476</v>
      </c>
      <c r="I64" s="34">
        <v>882.93299999999999</v>
      </c>
      <c r="J64" s="34">
        <v>875.32</v>
      </c>
      <c r="K64" s="34">
        <v>820.37</v>
      </c>
      <c r="L64" s="34"/>
      <c r="M64" s="34"/>
      <c r="N64" s="35"/>
    </row>
    <row r="65" spans="1:14" x14ac:dyDescent="0.2">
      <c r="A65" s="36" t="s">
        <v>19</v>
      </c>
      <c r="B65" s="33" t="s">
        <v>16</v>
      </c>
      <c r="C65" s="198">
        <v>1101.5229999999999</v>
      </c>
      <c r="D65" s="199">
        <v>1041.2349999999999</v>
      </c>
      <c r="E65" s="199">
        <v>976.10799999999995</v>
      </c>
      <c r="F65" s="199">
        <v>932.12300000000005</v>
      </c>
      <c r="G65" s="34">
        <v>896.17100000000005</v>
      </c>
      <c r="H65" s="34">
        <v>946.84199999999998</v>
      </c>
      <c r="I65" s="34">
        <v>792.71100000000001</v>
      </c>
      <c r="J65" s="34">
        <v>798.51</v>
      </c>
      <c r="K65" s="34">
        <v>789.52</v>
      </c>
      <c r="L65" s="34"/>
      <c r="M65" s="34"/>
      <c r="N65" s="35"/>
    </row>
    <row r="66" spans="1:14" x14ac:dyDescent="0.2">
      <c r="A66" s="32"/>
      <c r="B66" s="33" t="s">
        <v>17</v>
      </c>
      <c r="C66" s="198">
        <v>893.89700000000005</v>
      </c>
      <c r="D66" s="199">
        <v>882.99400000000003</v>
      </c>
      <c r="E66" s="199">
        <v>810.822</v>
      </c>
      <c r="F66" s="199">
        <v>783.6</v>
      </c>
      <c r="G66" s="34">
        <v>773.55899999999997</v>
      </c>
      <c r="H66" s="34">
        <v>773.38300000000004</v>
      </c>
      <c r="I66" s="34">
        <v>720.529</v>
      </c>
      <c r="J66" s="34">
        <v>706.86</v>
      </c>
      <c r="K66" s="34">
        <v>718.4</v>
      </c>
      <c r="L66" s="34"/>
      <c r="M66" s="34"/>
      <c r="N66" s="35"/>
    </row>
    <row r="67" spans="1:14" ht="13.5" thickBot="1" x14ac:dyDescent="0.25">
      <c r="A67" s="39" t="s">
        <v>0</v>
      </c>
      <c r="B67" s="40" t="s">
        <v>17</v>
      </c>
      <c r="C67" s="200">
        <v>734.03200000000004</v>
      </c>
      <c r="D67" s="201">
        <v>692.75</v>
      </c>
      <c r="E67" s="201">
        <v>657.827</v>
      </c>
      <c r="F67" s="201">
        <v>627.38400000000001</v>
      </c>
      <c r="G67" s="41">
        <v>647.19299999999998</v>
      </c>
      <c r="H67" s="41">
        <v>716.11</v>
      </c>
      <c r="I67" s="41">
        <v>679.42600000000004</v>
      </c>
      <c r="J67" s="41">
        <v>693.04</v>
      </c>
      <c r="K67" s="41">
        <v>704.26</v>
      </c>
      <c r="L67" s="41"/>
      <c r="M67" s="41"/>
      <c r="N67" s="42"/>
    </row>
  </sheetData>
  <mergeCells count="2">
    <mergeCell ref="A4:B4"/>
    <mergeCell ref="A17:B17"/>
  </mergeCells>
  <pageMargins left="0.56999999999999995" right="0.2" top="1" bottom="1" header="0.51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26"/>
  <sheetViews>
    <sheetView showGridLines="0" workbookViewId="0">
      <selection activeCell="N27" sqref="N27"/>
    </sheetView>
  </sheetViews>
  <sheetFormatPr defaultColWidth="9.140625" defaultRowHeight="15" x14ac:dyDescent="0.25"/>
  <cols>
    <col min="1" max="1" width="9.28515625" style="43" customWidth="1"/>
    <col min="2" max="2" width="11.28515625" style="43" customWidth="1"/>
    <col min="3" max="4" width="9.140625" style="43"/>
    <col min="5" max="5" width="10.28515625" style="43" customWidth="1"/>
    <col min="6" max="6" width="9.140625" style="43"/>
    <col min="7" max="7" width="10" style="43" bestFit="1" customWidth="1"/>
    <col min="8" max="8" width="9.140625" style="43"/>
    <col min="9" max="9" width="10.28515625" style="43" customWidth="1"/>
    <col min="10" max="10" width="10.140625" style="43" bestFit="1" customWidth="1"/>
    <col min="11" max="11" width="12.5703125" style="43" bestFit="1" customWidth="1"/>
    <col min="12" max="12" width="9.5703125" style="43" bestFit="1" customWidth="1"/>
    <col min="13" max="13" width="10.28515625" style="43" bestFit="1" customWidth="1"/>
    <col min="14" max="16384" width="9.140625" style="43"/>
  </cols>
  <sheetData>
    <row r="1" spans="1:13" s="169" customFormat="1" ht="21" x14ac:dyDescent="0.35">
      <c r="A1" s="168" t="s">
        <v>226</v>
      </c>
    </row>
    <row r="3" spans="1:13" ht="16.5" thickBot="1" x14ac:dyDescent="0.3">
      <c r="A3" s="170" t="s">
        <v>78</v>
      </c>
      <c r="C3" s="26"/>
      <c r="E3" s="44"/>
      <c r="F3" s="45"/>
    </row>
    <row r="4" spans="1:13" ht="15.75" thickBot="1" x14ac:dyDescent="0.3">
      <c r="A4" s="277" t="s">
        <v>79</v>
      </c>
      <c r="B4" s="278" t="s">
        <v>80</v>
      </c>
      <c r="C4" s="279" t="s">
        <v>81</v>
      </c>
      <c r="D4" s="279" t="s">
        <v>82</v>
      </c>
      <c r="E4" s="279" t="s">
        <v>83</v>
      </c>
      <c r="F4" s="279" t="s">
        <v>84</v>
      </c>
      <c r="G4" s="279" t="s">
        <v>85</v>
      </c>
      <c r="H4" s="279" t="s">
        <v>86</v>
      </c>
      <c r="I4" s="279" t="s">
        <v>87</v>
      </c>
      <c r="J4" s="279" t="s">
        <v>88</v>
      </c>
      <c r="K4" s="279" t="s">
        <v>89</v>
      </c>
      <c r="L4" s="279" t="s">
        <v>90</v>
      </c>
      <c r="M4" s="280" t="s">
        <v>91</v>
      </c>
    </row>
    <row r="5" spans="1:13" x14ac:dyDescent="0.25">
      <c r="A5" s="1" t="s">
        <v>260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104</v>
      </c>
      <c r="B6" s="208">
        <v>1414.28</v>
      </c>
      <c r="C6" s="209">
        <v>1411.54</v>
      </c>
      <c r="D6" s="209">
        <v>1442.69</v>
      </c>
      <c r="E6" s="209">
        <v>1417.49</v>
      </c>
      <c r="F6" s="209">
        <v>1452.52</v>
      </c>
      <c r="G6" s="209">
        <v>1434.25</v>
      </c>
      <c r="H6" s="209">
        <v>1443.22</v>
      </c>
      <c r="I6" s="209">
        <v>1453.65</v>
      </c>
      <c r="J6" s="209">
        <v>1431.03</v>
      </c>
      <c r="K6" s="209">
        <v>1456.18</v>
      </c>
      <c r="L6" s="209">
        <v>1459.95</v>
      </c>
      <c r="M6" s="210">
        <v>1455.73</v>
      </c>
    </row>
    <row r="7" spans="1:13" ht="15.75" x14ac:dyDescent="0.25">
      <c r="A7" s="4">
        <v>2021</v>
      </c>
      <c r="B7" s="208">
        <v>1484.94</v>
      </c>
      <c r="C7" s="209">
        <v>1522.02</v>
      </c>
      <c r="D7" s="209">
        <v>1514.09</v>
      </c>
      <c r="E7" s="209">
        <v>1553.73</v>
      </c>
      <c r="F7" s="209">
        <v>1597.49</v>
      </c>
      <c r="G7" s="209">
        <v>1517.55</v>
      </c>
      <c r="H7" s="209">
        <v>1444.26</v>
      </c>
      <c r="I7" s="209">
        <v>1442.25</v>
      </c>
      <c r="J7" s="218">
        <v>1521.11</v>
      </c>
      <c r="K7" s="209">
        <v>1688.76</v>
      </c>
      <c r="L7" s="209">
        <v>1776.69</v>
      </c>
      <c r="M7" s="210">
        <v>1834.57</v>
      </c>
    </row>
    <row r="8" spans="1:13" ht="15.75" x14ac:dyDescent="0.25">
      <c r="A8" s="4">
        <v>2022</v>
      </c>
      <c r="B8" s="215">
        <v>1894.31</v>
      </c>
      <c r="C8" s="216">
        <v>2023.86</v>
      </c>
      <c r="D8" s="216">
        <v>2230.2199999999998</v>
      </c>
      <c r="E8" s="216">
        <v>2361.0300000000002</v>
      </c>
      <c r="F8" s="216">
        <v>2558.77</v>
      </c>
      <c r="G8" s="216">
        <v>2568.83</v>
      </c>
      <c r="H8" s="216">
        <v>2557.64</v>
      </c>
      <c r="I8" s="216">
        <v>2572.9699999999998</v>
      </c>
      <c r="J8" s="216">
        <v>2534.44</v>
      </c>
      <c r="K8" s="216">
        <v>2580.84</v>
      </c>
      <c r="L8" s="216">
        <v>2581.87</v>
      </c>
      <c r="M8" s="217">
        <v>2573.52</v>
      </c>
    </row>
    <row r="9" spans="1:13" ht="15.75" x14ac:dyDescent="0.25">
      <c r="A9" s="300">
        <v>2023</v>
      </c>
      <c r="B9" s="215">
        <v>2583.31</v>
      </c>
      <c r="C9" s="216">
        <v>2579.12</v>
      </c>
      <c r="D9" s="216">
        <v>2527.87</v>
      </c>
      <c r="E9" s="216">
        <v>2108.54</v>
      </c>
      <c r="F9" s="216">
        <v>1965.11</v>
      </c>
      <c r="G9" s="216">
        <v>1966.41</v>
      </c>
      <c r="H9" s="216">
        <v>1942.05</v>
      </c>
      <c r="I9" s="216">
        <v>1891.64</v>
      </c>
      <c r="J9" s="216">
        <v>1921.44</v>
      </c>
      <c r="K9" s="216">
        <v>1857.75</v>
      </c>
      <c r="L9" s="216">
        <v>1835.85</v>
      </c>
      <c r="M9" s="217">
        <v>1838.41</v>
      </c>
    </row>
    <row r="10" spans="1:13" ht="16.5" thickBot="1" x14ac:dyDescent="0.3">
      <c r="A10" s="5">
        <v>2024</v>
      </c>
      <c r="B10" s="215">
        <v>1809.56</v>
      </c>
      <c r="C10" s="216">
        <v>1817.47</v>
      </c>
      <c r="D10" s="216">
        <v>1799.81</v>
      </c>
      <c r="E10" s="216">
        <v>1726.18</v>
      </c>
      <c r="F10" s="216">
        <v>1722.84</v>
      </c>
      <c r="G10" s="216">
        <v>1705.28</v>
      </c>
      <c r="H10" s="216">
        <v>1733.72</v>
      </c>
      <c r="I10" s="216">
        <v>1732.14</v>
      </c>
      <c r="J10" s="216">
        <v>1696.84</v>
      </c>
      <c r="K10" s="216"/>
      <c r="L10" s="216"/>
      <c r="M10" s="217"/>
    </row>
    <row r="11" spans="1:13" ht="15.75" x14ac:dyDescent="0.25">
      <c r="A11" s="6" t="s">
        <v>174</v>
      </c>
      <c r="B11" s="194"/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195"/>
    </row>
    <row r="12" spans="1:13" ht="15.75" x14ac:dyDescent="0.25">
      <c r="A12" s="4" t="s">
        <v>104</v>
      </c>
      <c r="B12" s="208">
        <v>1010.009</v>
      </c>
      <c r="C12" s="209">
        <v>1021.93</v>
      </c>
      <c r="D12" s="209">
        <v>1030.5909999999999</v>
      </c>
      <c r="E12" s="209">
        <v>1047.3889999999999</v>
      </c>
      <c r="F12" s="209">
        <v>1092.6130000000001</v>
      </c>
      <c r="G12" s="209">
        <v>1078.8920000000001</v>
      </c>
      <c r="H12" s="209">
        <v>1060.634</v>
      </c>
      <c r="I12" s="209">
        <v>1028.373</v>
      </c>
      <c r="J12" s="209">
        <v>1010.027</v>
      </c>
      <c r="K12" s="209">
        <v>1017.52</v>
      </c>
      <c r="L12" s="209">
        <v>1054.6790000000001</v>
      </c>
      <c r="M12" s="210">
        <v>1070.605</v>
      </c>
    </row>
    <row r="13" spans="1:13" ht="15.75" x14ac:dyDescent="0.25">
      <c r="A13" s="4">
        <v>2021</v>
      </c>
      <c r="B13" s="208">
        <v>1100.0329999999999</v>
      </c>
      <c r="C13" s="209">
        <v>1164.799</v>
      </c>
      <c r="D13" s="209">
        <v>1178.277</v>
      </c>
      <c r="E13" s="209">
        <v>1178.5239999999999</v>
      </c>
      <c r="F13" s="209">
        <v>1188.354</v>
      </c>
      <c r="G13" s="209">
        <v>1200.577</v>
      </c>
      <c r="H13" s="209">
        <v>1200.6959999999999</v>
      </c>
      <c r="I13" s="209">
        <v>1223.817</v>
      </c>
      <c r="J13" s="209">
        <v>1308.0070000000001</v>
      </c>
      <c r="K13" s="209">
        <v>1369.0650000000001</v>
      </c>
      <c r="L13" s="209">
        <v>1510.5039999999999</v>
      </c>
      <c r="M13" s="210">
        <v>1673.9670000000001</v>
      </c>
    </row>
    <row r="14" spans="1:13" ht="15.75" x14ac:dyDescent="0.25">
      <c r="A14" s="4">
        <v>2022</v>
      </c>
      <c r="B14" s="211">
        <v>1738.242</v>
      </c>
      <c r="C14" s="209">
        <v>1734.277</v>
      </c>
      <c r="D14" s="209">
        <v>1948.098</v>
      </c>
      <c r="E14" s="209">
        <v>2114.8490000000002</v>
      </c>
      <c r="F14" s="209">
        <v>2120.0219999999999</v>
      </c>
      <c r="G14" s="209">
        <v>2095.48</v>
      </c>
      <c r="H14" s="209">
        <v>2060.5070000000001</v>
      </c>
      <c r="I14" s="209">
        <v>2024.4649999999999</v>
      </c>
      <c r="J14" s="209">
        <v>2040.7090000000001</v>
      </c>
      <c r="K14" s="209">
        <v>2049.527</v>
      </c>
      <c r="L14" s="209">
        <v>2041.999</v>
      </c>
      <c r="M14" s="210">
        <v>2063.444</v>
      </c>
    </row>
    <row r="15" spans="1:13" ht="15.75" x14ac:dyDescent="0.25">
      <c r="A15" s="300">
        <v>2023</v>
      </c>
      <c r="B15" s="211">
        <v>2081.9929999999999</v>
      </c>
      <c r="C15" s="209">
        <v>2000.876</v>
      </c>
      <c r="D15" s="209">
        <v>1923.521</v>
      </c>
      <c r="E15" s="209">
        <v>1811.9849999999999</v>
      </c>
      <c r="F15" s="209">
        <v>1757.126</v>
      </c>
      <c r="G15" s="209">
        <v>1670.4690000000001</v>
      </c>
      <c r="H15" s="209">
        <v>1614.8720000000001</v>
      </c>
      <c r="I15" s="209">
        <v>1556.425</v>
      </c>
      <c r="J15" s="209">
        <v>1542.9469999999999</v>
      </c>
      <c r="K15" s="209">
        <v>1554.8789999999999</v>
      </c>
      <c r="L15" s="209">
        <v>1530.2539999999999</v>
      </c>
      <c r="M15" s="210">
        <v>1531.809</v>
      </c>
    </row>
    <row r="16" spans="1:13" ht="16.5" thickBot="1" x14ac:dyDescent="0.3">
      <c r="A16" s="5">
        <v>2024</v>
      </c>
      <c r="B16" s="212">
        <v>1460.037</v>
      </c>
      <c r="C16" s="213">
        <v>1435.875</v>
      </c>
      <c r="D16" s="213">
        <v>1397.1010000000001</v>
      </c>
      <c r="E16" s="213">
        <v>1371.222</v>
      </c>
      <c r="F16" s="213">
        <v>1354.818</v>
      </c>
      <c r="G16" s="213">
        <v>1403.4770000000001</v>
      </c>
      <c r="H16" s="213">
        <v>1450.58</v>
      </c>
      <c r="I16" s="213">
        <v>1401.16</v>
      </c>
      <c r="J16" s="213">
        <v>1394.08</v>
      </c>
      <c r="K16" s="213"/>
      <c r="L16" s="213"/>
      <c r="M16" s="214"/>
    </row>
    <row r="22" spans="8:8" x14ac:dyDescent="0.25">
      <c r="H22" s="46"/>
    </row>
    <row r="23" spans="8:8" x14ac:dyDescent="0.25">
      <c r="H23" s="46"/>
    </row>
    <row r="24" spans="8:8" x14ac:dyDescent="0.25">
      <c r="H24" s="46"/>
    </row>
    <row r="25" spans="8:8" x14ac:dyDescent="0.25">
      <c r="H25" s="46"/>
    </row>
    <row r="26" spans="8:8" x14ac:dyDescent="0.25">
      <c r="H26" s="46"/>
    </row>
    <row r="27" spans="8:8" x14ac:dyDescent="0.25">
      <c r="H27" s="46"/>
    </row>
    <row r="28" spans="8:8" x14ac:dyDescent="0.25">
      <c r="H28" s="46"/>
    </row>
    <row r="29" spans="8:8" x14ac:dyDescent="0.25">
      <c r="H29" s="46"/>
    </row>
    <row r="30" spans="8:8" x14ac:dyDescent="0.25">
      <c r="H30" s="46"/>
    </row>
    <row r="31" spans="8:8" x14ac:dyDescent="0.25">
      <c r="H31" s="46"/>
    </row>
    <row r="32" spans="8:8" x14ac:dyDescent="0.25">
      <c r="H32" s="46"/>
    </row>
    <row r="33" spans="1:9" x14ac:dyDescent="0.25">
      <c r="H33" s="46"/>
      <c r="I33" s="46"/>
    </row>
    <row r="34" spans="1:9" x14ac:dyDescent="0.25">
      <c r="A34" s="44"/>
      <c r="B34" s="45"/>
      <c r="E34" s="44"/>
      <c r="F34" s="45"/>
    </row>
    <row r="35" spans="1:9" x14ac:dyDescent="0.25">
      <c r="A35" s="44"/>
      <c r="B35" s="45"/>
      <c r="E35" s="44"/>
      <c r="F35" s="45"/>
    </row>
    <row r="36" spans="1:9" x14ac:dyDescent="0.25">
      <c r="A36" s="44"/>
      <c r="B36" s="45"/>
      <c r="E36" s="44"/>
      <c r="F36" s="45"/>
    </row>
    <row r="37" spans="1:9" x14ac:dyDescent="0.25">
      <c r="A37" s="44"/>
      <c r="B37" s="45"/>
      <c r="E37" s="44"/>
      <c r="F37" s="45"/>
    </row>
    <row r="38" spans="1:9" x14ac:dyDescent="0.25">
      <c r="A38" s="44"/>
      <c r="B38" s="45"/>
      <c r="E38" s="44"/>
      <c r="F38" s="45"/>
    </row>
    <row r="39" spans="1:9" x14ac:dyDescent="0.25">
      <c r="A39" s="44"/>
      <c r="B39" s="45"/>
      <c r="E39" s="44"/>
      <c r="F39" s="45"/>
    </row>
    <row r="40" spans="1:9" x14ac:dyDescent="0.25">
      <c r="A40" s="44"/>
      <c r="B40" s="45"/>
      <c r="E40" s="44"/>
      <c r="F40" s="45"/>
    </row>
    <row r="41" spans="1:9" x14ac:dyDescent="0.25">
      <c r="A41" s="44"/>
      <c r="B41" s="45"/>
      <c r="E41" s="44"/>
      <c r="F41" s="45"/>
    </row>
    <row r="42" spans="1:9" x14ac:dyDescent="0.25">
      <c r="A42" s="44"/>
      <c r="B42" s="45"/>
      <c r="E42" s="44"/>
      <c r="F42" s="45"/>
    </row>
    <row r="43" spans="1:9" x14ac:dyDescent="0.25">
      <c r="A43" s="44"/>
      <c r="B43" s="45"/>
      <c r="E43" s="44"/>
      <c r="F43" s="45"/>
    </row>
    <row r="44" spans="1:9" x14ac:dyDescent="0.25">
      <c r="A44" s="44"/>
      <c r="B44" s="45"/>
      <c r="E44" s="44"/>
      <c r="F44" s="45"/>
    </row>
    <row r="45" spans="1:9" x14ac:dyDescent="0.25">
      <c r="A45" s="44"/>
      <c r="B45" s="45"/>
      <c r="E45" s="44"/>
      <c r="F45" s="45"/>
    </row>
    <row r="46" spans="1:9" x14ac:dyDescent="0.25">
      <c r="A46" s="44"/>
      <c r="B46" s="45"/>
      <c r="E46" s="44"/>
      <c r="F46" s="45"/>
    </row>
    <row r="47" spans="1:9" x14ac:dyDescent="0.25">
      <c r="A47" s="44"/>
      <c r="B47" s="45"/>
      <c r="E47" s="44"/>
      <c r="F47" s="45"/>
    </row>
    <row r="48" spans="1:9" x14ac:dyDescent="0.25">
      <c r="A48" s="44"/>
      <c r="B48" s="45"/>
      <c r="E48" s="44"/>
      <c r="F48" s="45"/>
    </row>
    <row r="49" spans="1:6" x14ac:dyDescent="0.25">
      <c r="A49" s="44"/>
      <c r="B49" s="45"/>
      <c r="E49" s="44"/>
      <c r="F49" s="45"/>
    </row>
    <row r="50" spans="1:6" x14ac:dyDescent="0.25">
      <c r="A50" s="44"/>
      <c r="B50" s="45"/>
      <c r="E50" s="44"/>
      <c r="F50" s="45"/>
    </row>
    <row r="51" spans="1:6" x14ac:dyDescent="0.25">
      <c r="A51" s="44"/>
      <c r="B51" s="45"/>
      <c r="E51" s="44"/>
      <c r="F51" s="45"/>
    </row>
    <row r="52" spans="1:6" x14ac:dyDescent="0.25">
      <c r="A52" s="44"/>
      <c r="B52" s="45"/>
      <c r="E52" s="44"/>
      <c r="F52" s="45"/>
    </row>
    <row r="53" spans="1:6" x14ac:dyDescent="0.25">
      <c r="A53" s="44"/>
      <c r="B53" s="45"/>
      <c r="E53" s="44"/>
      <c r="F53" s="45"/>
    </row>
    <row r="54" spans="1:6" x14ac:dyDescent="0.25">
      <c r="A54" s="44"/>
      <c r="B54" s="45"/>
      <c r="E54" s="44"/>
      <c r="F54" s="45"/>
    </row>
    <row r="55" spans="1:6" x14ac:dyDescent="0.25">
      <c r="A55" s="44"/>
      <c r="B55" s="45"/>
      <c r="E55" s="44"/>
      <c r="F55" s="45"/>
    </row>
    <row r="56" spans="1:6" x14ac:dyDescent="0.25">
      <c r="A56" s="44"/>
      <c r="B56" s="45"/>
      <c r="E56" s="44"/>
      <c r="F56" s="45"/>
    </row>
    <row r="57" spans="1:6" x14ac:dyDescent="0.25">
      <c r="A57" s="44"/>
      <c r="B57" s="45"/>
      <c r="E57" s="44"/>
      <c r="F57" s="45"/>
    </row>
    <row r="58" spans="1:6" x14ac:dyDescent="0.25">
      <c r="A58" s="44"/>
      <c r="B58" s="45"/>
      <c r="E58" s="44"/>
      <c r="F58" s="45"/>
    </row>
    <row r="59" spans="1:6" x14ac:dyDescent="0.25">
      <c r="A59" s="44"/>
      <c r="B59" s="45"/>
      <c r="E59" s="44"/>
      <c r="F59" s="45"/>
    </row>
    <row r="60" spans="1:6" x14ac:dyDescent="0.25">
      <c r="A60" s="44"/>
      <c r="B60" s="45"/>
      <c r="E60" s="44"/>
      <c r="F60" s="45"/>
    </row>
    <row r="61" spans="1:6" x14ac:dyDescent="0.25">
      <c r="A61" s="44"/>
      <c r="B61" s="45"/>
      <c r="E61" s="44"/>
      <c r="F61" s="45"/>
    </row>
    <row r="62" spans="1:6" x14ac:dyDescent="0.25">
      <c r="A62" s="44"/>
      <c r="B62" s="45"/>
      <c r="E62" s="44"/>
      <c r="F62" s="45"/>
    </row>
    <row r="63" spans="1:6" x14ac:dyDescent="0.25">
      <c r="A63" s="44"/>
      <c r="B63" s="45"/>
      <c r="E63" s="44"/>
      <c r="F63" s="45"/>
    </row>
    <row r="64" spans="1:6" x14ac:dyDescent="0.25">
      <c r="A64" s="44"/>
      <c r="B64" s="45"/>
      <c r="E64" s="44"/>
      <c r="F64" s="45"/>
    </row>
    <row r="65" spans="1:6" x14ac:dyDescent="0.25">
      <c r="A65" s="44"/>
      <c r="B65" s="45"/>
      <c r="E65" s="44"/>
      <c r="F65" s="45"/>
    </row>
    <row r="66" spans="1:6" x14ac:dyDescent="0.25">
      <c r="A66" s="44"/>
      <c r="B66" s="45"/>
      <c r="E66" s="44"/>
      <c r="F66" s="45"/>
    </row>
    <row r="67" spans="1:6" x14ac:dyDescent="0.25">
      <c r="A67" s="44"/>
      <c r="B67" s="45"/>
      <c r="E67" s="44"/>
      <c r="F67" s="45"/>
    </row>
    <row r="68" spans="1:6" x14ac:dyDescent="0.25">
      <c r="A68" s="44"/>
      <c r="B68" s="45"/>
      <c r="E68" s="44"/>
      <c r="F68" s="45"/>
    </row>
    <row r="69" spans="1:6" x14ac:dyDescent="0.25">
      <c r="A69" s="44"/>
      <c r="B69" s="45"/>
      <c r="E69" s="44"/>
      <c r="F69" s="45"/>
    </row>
    <row r="70" spans="1:6" x14ac:dyDescent="0.25">
      <c r="A70" s="44"/>
      <c r="B70" s="45"/>
      <c r="E70" s="44"/>
      <c r="F70" s="45"/>
    </row>
    <row r="71" spans="1:6" x14ac:dyDescent="0.25">
      <c r="A71" s="44"/>
      <c r="B71" s="45"/>
      <c r="E71" s="44"/>
      <c r="F71" s="45"/>
    </row>
    <row r="72" spans="1:6" x14ac:dyDescent="0.25">
      <c r="A72" s="44"/>
      <c r="B72" s="45"/>
      <c r="E72" s="44"/>
      <c r="F72" s="45"/>
    </row>
    <row r="73" spans="1:6" x14ac:dyDescent="0.25">
      <c r="A73" s="44"/>
      <c r="B73" s="45"/>
      <c r="E73" s="44"/>
      <c r="F73" s="45"/>
    </row>
    <row r="74" spans="1:6" x14ac:dyDescent="0.25">
      <c r="A74" s="44"/>
      <c r="B74" s="45"/>
      <c r="E74" s="44"/>
      <c r="F74" s="45"/>
    </row>
    <row r="75" spans="1:6" x14ac:dyDescent="0.25">
      <c r="A75" s="44"/>
      <c r="B75" s="45"/>
      <c r="E75" s="44"/>
      <c r="F75" s="45"/>
    </row>
    <row r="76" spans="1:6" x14ac:dyDescent="0.25">
      <c r="A76" s="44"/>
      <c r="B76" s="45"/>
      <c r="E76" s="44"/>
      <c r="F76" s="45"/>
    </row>
    <row r="77" spans="1:6" x14ac:dyDescent="0.25">
      <c r="A77" s="44"/>
      <c r="B77" s="45"/>
      <c r="E77" s="44"/>
      <c r="F77" s="45"/>
    </row>
    <row r="78" spans="1:6" x14ac:dyDescent="0.25">
      <c r="A78" s="44"/>
      <c r="B78" s="45"/>
      <c r="E78" s="44"/>
      <c r="F78" s="45"/>
    </row>
    <row r="79" spans="1:6" x14ac:dyDescent="0.25">
      <c r="A79" s="44"/>
      <c r="B79" s="45"/>
      <c r="E79" s="44"/>
      <c r="F79" s="45"/>
    </row>
    <row r="80" spans="1:6" x14ac:dyDescent="0.25">
      <c r="A80" s="44"/>
      <c r="B80" s="45"/>
      <c r="E80" s="44"/>
      <c r="F80" s="45"/>
    </row>
    <row r="81" spans="1:6" x14ac:dyDescent="0.25">
      <c r="A81" s="44"/>
      <c r="B81" s="45"/>
      <c r="E81" s="44"/>
      <c r="F81" s="45"/>
    </row>
    <row r="82" spans="1:6" x14ac:dyDescent="0.25">
      <c r="A82" s="44"/>
      <c r="B82" s="45"/>
      <c r="E82" s="44"/>
      <c r="F82" s="45"/>
    </row>
    <row r="83" spans="1:6" x14ac:dyDescent="0.25">
      <c r="A83" s="44"/>
      <c r="B83" s="45"/>
      <c r="E83" s="44"/>
      <c r="F83" s="45"/>
    </row>
    <row r="84" spans="1:6" x14ac:dyDescent="0.25">
      <c r="A84" s="44"/>
      <c r="B84" s="45"/>
      <c r="E84" s="44"/>
      <c r="F84" s="45"/>
    </row>
    <row r="85" spans="1:6" x14ac:dyDescent="0.25">
      <c r="A85" s="44"/>
      <c r="B85" s="45"/>
      <c r="E85" s="44"/>
      <c r="F85" s="45"/>
    </row>
    <row r="86" spans="1:6" x14ac:dyDescent="0.25">
      <c r="A86" s="44"/>
      <c r="B86" s="45"/>
      <c r="E86" s="44"/>
      <c r="F86" s="45"/>
    </row>
    <row r="87" spans="1:6" x14ac:dyDescent="0.25">
      <c r="A87" s="44"/>
      <c r="B87" s="45"/>
      <c r="E87" s="44"/>
      <c r="F87" s="45"/>
    </row>
    <row r="88" spans="1:6" x14ac:dyDescent="0.25">
      <c r="A88" s="44"/>
      <c r="B88" s="45"/>
      <c r="E88" s="44"/>
      <c r="F88" s="45"/>
    </row>
    <row r="89" spans="1:6" x14ac:dyDescent="0.25">
      <c r="A89" s="44"/>
      <c r="B89" s="45"/>
      <c r="E89" s="44"/>
      <c r="F89" s="45"/>
    </row>
    <row r="90" spans="1:6" x14ac:dyDescent="0.25">
      <c r="A90" s="44"/>
      <c r="B90" s="45"/>
      <c r="E90" s="44"/>
      <c r="F90" s="45"/>
    </row>
    <row r="91" spans="1:6" x14ac:dyDescent="0.25">
      <c r="A91" s="44"/>
      <c r="B91" s="45"/>
      <c r="E91" s="44"/>
      <c r="F91" s="45"/>
    </row>
    <row r="92" spans="1:6" x14ac:dyDescent="0.25">
      <c r="A92" s="44"/>
      <c r="B92" s="45"/>
      <c r="E92" s="44"/>
      <c r="F92" s="45"/>
    </row>
    <row r="93" spans="1:6" x14ac:dyDescent="0.25">
      <c r="A93" s="44"/>
      <c r="B93" s="45"/>
      <c r="E93" s="44"/>
      <c r="F93" s="45"/>
    </row>
    <row r="94" spans="1:6" x14ac:dyDescent="0.25">
      <c r="A94" s="44"/>
      <c r="B94" s="45"/>
      <c r="E94" s="44"/>
      <c r="F94" s="45"/>
    </row>
    <row r="95" spans="1:6" x14ac:dyDescent="0.25">
      <c r="A95" s="44"/>
      <c r="B95" s="45"/>
      <c r="E95" s="44"/>
      <c r="F95" s="45"/>
    </row>
    <row r="96" spans="1:6" x14ac:dyDescent="0.25">
      <c r="A96" s="44"/>
      <c r="B96" s="45"/>
      <c r="E96" s="44"/>
      <c r="F96" s="45"/>
    </row>
    <row r="97" spans="1:6" x14ac:dyDescent="0.25">
      <c r="A97" s="44"/>
      <c r="B97" s="45"/>
      <c r="E97" s="44"/>
      <c r="F97" s="45"/>
    </row>
    <row r="98" spans="1:6" x14ac:dyDescent="0.25">
      <c r="A98" s="44"/>
      <c r="B98" s="45"/>
      <c r="E98" s="44"/>
      <c r="F98" s="45"/>
    </row>
    <row r="99" spans="1:6" x14ac:dyDescent="0.25">
      <c r="A99" s="44"/>
      <c r="B99" s="45"/>
      <c r="E99" s="44"/>
      <c r="F99" s="45"/>
    </row>
    <row r="100" spans="1:6" x14ac:dyDescent="0.25">
      <c r="A100" s="44"/>
      <c r="B100" s="45"/>
      <c r="E100" s="44"/>
      <c r="F100" s="45"/>
    </row>
    <row r="101" spans="1:6" x14ac:dyDescent="0.25">
      <c r="A101" s="44"/>
      <c r="B101" s="45"/>
      <c r="E101" s="44"/>
      <c r="F101" s="45"/>
    </row>
    <row r="102" spans="1:6" x14ac:dyDescent="0.25">
      <c r="A102" s="44"/>
      <c r="B102" s="45"/>
      <c r="E102" s="44"/>
      <c r="F102" s="45"/>
    </row>
    <row r="103" spans="1:6" x14ac:dyDescent="0.25">
      <c r="A103" s="44"/>
      <c r="B103" s="45"/>
      <c r="E103" s="44"/>
      <c r="F103" s="45"/>
    </row>
    <row r="104" spans="1:6" x14ac:dyDescent="0.25">
      <c r="A104" s="44"/>
      <c r="B104" s="45"/>
      <c r="E104" s="44"/>
      <c r="F104" s="45"/>
    </row>
    <row r="105" spans="1:6" x14ac:dyDescent="0.25">
      <c r="A105" s="44"/>
      <c r="B105" s="45"/>
      <c r="E105" s="44"/>
      <c r="F105" s="45"/>
    </row>
    <row r="106" spans="1:6" x14ac:dyDescent="0.25">
      <c r="A106" s="44"/>
      <c r="B106" s="45"/>
      <c r="E106" s="44"/>
      <c r="F106" s="45"/>
    </row>
    <row r="107" spans="1:6" x14ac:dyDescent="0.25">
      <c r="A107" s="44"/>
      <c r="B107" s="45"/>
      <c r="E107" s="44"/>
      <c r="F107" s="45"/>
    </row>
    <row r="108" spans="1:6" x14ac:dyDescent="0.25">
      <c r="A108" s="44"/>
      <c r="B108" s="45"/>
      <c r="E108" s="44"/>
      <c r="F108" s="45"/>
    </row>
    <row r="109" spans="1:6" x14ac:dyDescent="0.25">
      <c r="A109" s="44"/>
      <c r="B109" s="45"/>
      <c r="E109" s="44"/>
      <c r="F109" s="45"/>
    </row>
    <row r="110" spans="1:6" x14ac:dyDescent="0.25">
      <c r="A110" s="44"/>
      <c r="B110" s="45"/>
      <c r="E110" s="44"/>
      <c r="F110" s="45"/>
    </row>
    <row r="111" spans="1:6" x14ac:dyDescent="0.25">
      <c r="A111" s="44"/>
      <c r="B111" s="45"/>
      <c r="E111" s="44"/>
      <c r="F111" s="45"/>
    </row>
    <row r="112" spans="1:6" x14ac:dyDescent="0.25">
      <c r="A112" s="44"/>
      <c r="B112" s="45"/>
      <c r="E112" s="44"/>
      <c r="F112" s="45"/>
    </row>
    <row r="113" spans="1:6" x14ac:dyDescent="0.25">
      <c r="A113" s="44"/>
      <c r="B113" s="45"/>
      <c r="E113" s="44"/>
      <c r="F113" s="45"/>
    </row>
    <row r="114" spans="1:6" x14ac:dyDescent="0.25">
      <c r="A114" s="44"/>
      <c r="B114" s="45"/>
      <c r="E114" s="44"/>
      <c r="F114" s="45"/>
    </row>
    <row r="115" spans="1:6" x14ac:dyDescent="0.25">
      <c r="A115" s="44"/>
      <c r="B115" s="45"/>
      <c r="E115" s="44"/>
      <c r="F115" s="45"/>
    </row>
    <row r="116" spans="1:6" x14ac:dyDescent="0.25">
      <c r="A116" s="44"/>
      <c r="B116" s="45"/>
      <c r="E116" s="44"/>
      <c r="F116" s="45"/>
    </row>
    <row r="117" spans="1:6" x14ac:dyDescent="0.25">
      <c r="A117" s="44"/>
      <c r="B117" s="45"/>
      <c r="E117" s="44"/>
      <c r="F117" s="45"/>
    </row>
    <row r="118" spans="1:6" x14ac:dyDescent="0.25">
      <c r="A118" s="44"/>
      <c r="B118" s="45"/>
      <c r="E118" s="44"/>
      <c r="F118" s="45"/>
    </row>
    <row r="119" spans="1:6" x14ac:dyDescent="0.25">
      <c r="A119" s="44"/>
      <c r="B119" s="45"/>
      <c r="E119" s="44"/>
      <c r="F119" s="45"/>
    </row>
    <row r="120" spans="1:6" x14ac:dyDescent="0.25">
      <c r="A120" s="44"/>
      <c r="B120" s="45"/>
      <c r="E120" s="44"/>
      <c r="F120" s="45"/>
    </row>
    <row r="121" spans="1:6" x14ac:dyDescent="0.25">
      <c r="A121" s="44"/>
      <c r="B121" s="45"/>
      <c r="E121" s="44"/>
      <c r="F121" s="45"/>
    </row>
    <row r="122" spans="1:6" x14ac:dyDescent="0.25">
      <c r="A122" s="44"/>
      <c r="B122" s="45"/>
      <c r="E122" s="44"/>
      <c r="F122" s="45"/>
    </row>
    <row r="123" spans="1:6" x14ac:dyDescent="0.25">
      <c r="A123" s="44"/>
      <c r="B123" s="45"/>
      <c r="E123" s="44"/>
      <c r="F123" s="45"/>
    </row>
    <row r="124" spans="1:6" x14ac:dyDescent="0.25">
      <c r="A124" s="44"/>
      <c r="B124" s="45"/>
      <c r="E124" s="44"/>
      <c r="F124" s="45"/>
    </row>
    <row r="125" spans="1:6" x14ac:dyDescent="0.25">
      <c r="A125" s="44"/>
      <c r="B125" s="45"/>
      <c r="E125" s="44"/>
      <c r="F125" s="45"/>
    </row>
    <row r="126" spans="1:6" x14ac:dyDescent="0.25">
      <c r="A126" s="44"/>
      <c r="B126" s="45"/>
      <c r="E126" s="44"/>
      <c r="F126" s="45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32"/>
  <sheetViews>
    <sheetView showGridLines="0" workbookViewId="0">
      <selection activeCell="J38" sqref="J38"/>
    </sheetView>
  </sheetViews>
  <sheetFormatPr defaultColWidth="9.140625" defaultRowHeight="12.75" x14ac:dyDescent="0.2"/>
  <cols>
    <col min="1" max="1" width="5.7109375" style="74" customWidth="1"/>
    <col min="2" max="2" width="42.85546875" style="74" bestFit="1" customWidth="1"/>
    <col min="3" max="4" width="11.7109375" style="74" customWidth="1"/>
    <col min="5" max="5" width="9.140625" style="74"/>
    <col min="6" max="6" width="10.42578125" style="74" bestFit="1" customWidth="1"/>
    <col min="7" max="7" width="9.140625" style="74"/>
    <col min="8" max="8" width="10.85546875" style="74" bestFit="1" customWidth="1"/>
    <col min="9" max="9" width="9.140625" style="74"/>
    <col min="10" max="10" width="10.42578125" style="74" bestFit="1" customWidth="1"/>
    <col min="11" max="11" width="9.140625" style="74"/>
    <col min="12" max="12" width="10.42578125" style="74" bestFit="1" customWidth="1"/>
    <col min="13" max="16384" width="9.140625" style="74"/>
  </cols>
  <sheetData>
    <row r="1" spans="1:12" s="16" customFormat="1" ht="21" customHeight="1" x14ac:dyDescent="0.35">
      <c r="A1" s="47" t="s">
        <v>217</v>
      </c>
      <c r="B1" s="48"/>
      <c r="C1" s="48"/>
      <c r="D1" s="48"/>
    </row>
    <row r="3" spans="1:12" s="7" customFormat="1" ht="16.5" thickBot="1" x14ac:dyDescent="0.3">
      <c r="A3" s="21" t="s">
        <v>149</v>
      </c>
      <c r="B3" s="20"/>
      <c r="C3" s="20"/>
      <c r="D3" s="20"/>
    </row>
    <row r="4" spans="1:12" s="7" customFormat="1" ht="15" x14ac:dyDescent="0.2">
      <c r="A4" s="49"/>
      <c r="B4" s="50"/>
      <c r="C4" s="51" t="s">
        <v>24</v>
      </c>
      <c r="D4" s="302"/>
      <c r="E4" s="302"/>
      <c r="F4" s="52"/>
      <c r="G4" s="303" t="s">
        <v>25</v>
      </c>
      <c r="H4" s="302"/>
      <c r="I4" s="302"/>
      <c r="J4" s="304"/>
      <c r="K4" s="51" t="s">
        <v>26</v>
      </c>
      <c r="L4" s="52"/>
    </row>
    <row r="5" spans="1:12" s="7" customFormat="1" ht="15" x14ac:dyDescent="0.25">
      <c r="A5" s="53" t="s">
        <v>27</v>
      </c>
      <c r="B5" s="54" t="s">
        <v>28</v>
      </c>
      <c r="C5" s="55" t="s">
        <v>29</v>
      </c>
      <c r="D5" s="305"/>
      <c r="E5" s="305" t="s">
        <v>30</v>
      </c>
      <c r="F5" s="56"/>
      <c r="G5" s="306" t="s">
        <v>29</v>
      </c>
      <c r="H5" s="305"/>
      <c r="I5" s="305" t="s">
        <v>30</v>
      </c>
      <c r="J5" s="307"/>
      <c r="K5" s="55" t="s">
        <v>29</v>
      </c>
      <c r="L5" s="56"/>
    </row>
    <row r="6" spans="1:12" s="7" customFormat="1" ht="13.5" thickBot="1" x14ac:dyDescent="0.25">
      <c r="A6" s="57"/>
      <c r="B6" s="58"/>
      <c r="C6" s="59" t="s">
        <v>280</v>
      </c>
      <c r="D6" s="308" t="s">
        <v>281</v>
      </c>
      <c r="E6" s="309" t="s">
        <v>280</v>
      </c>
      <c r="F6" s="60" t="s">
        <v>281</v>
      </c>
      <c r="G6" s="310" t="s">
        <v>280</v>
      </c>
      <c r="H6" s="308" t="s">
        <v>281</v>
      </c>
      <c r="I6" s="309" t="s">
        <v>280</v>
      </c>
      <c r="J6" s="311" t="s">
        <v>281</v>
      </c>
      <c r="K6" s="59" t="s">
        <v>280</v>
      </c>
      <c r="L6" s="60" t="s">
        <v>281</v>
      </c>
    </row>
    <row r="7" spans="1:12" s="7" customFormat="1" ht="15" x14ac:dyDescent="0.25">
      <c r="A7" s="61" t="s">
        <v>40</v>
      </c>
      <c r="B7" s="62"/>
      <c r="C7" s="312">
        <v>2473633.557</v>
      </c>
      <c r="D7" s="313">
        <v>1525012.1169999999</v>
      </c>
      <c r="E7" s="63">
        <v>8964297.8840000033</v>
      </c>
      <c r="F7" s="314">
        <v>6874613.0279999999</v>
      </c>
      <c r="G7" s="315">
        <v>515079.11</v>
      </c>
      <c r="H7" s="316">
        <v>305297.58200000005</v>
      </c>
      <c r="I7" s="317">
        <v>1571449.402</v>
      </c>
      <c r="J7" s="318">
        <v>680001.38400000008</v>
      </c>
      <c r="K7" s="64">
        <v>1958554.4470000002</v>
      </c>
      <c r="L7" s="65">
        <v>1219714.5349999997</v>
      </c>
    </row>
    <row r="8" spans="1:12" s="7" customFormat="1" x14ac:dyDescent="0.2">
      <c r="A8" s="66" t="s">
        <v>31</v>
      </c>
      <c r="B8" s="67" t="s">
        <v>32</v>
      </c>
      <c r="C8" s="319">
        <v>1296769.0290000001</v>
      </c>
      <c r="D8" s="320">
        <v>850184.91500000004</v>
      </c>
      <c r="E8" s="321">
        <v>4788245.9630000005</v>
      </c>
      <c r="F8" s="322">
        <v>3840691.0830000001</v>
      </c>
      <c r="G8" s="323">
        <v>147616.82800000001</v>
      </c>
      <c r="H8" s="324">
        <v>84562.646999999997</v>
      </c>
      <c r="I8" s="325">
        <v>637146.03500000003</v>
      </c>
      <c r="J8" s="326">
        <v>387637.64399999997</v>
      </c>
      <c r="K8" s="68">
        <v>1149152.2010000001</v>
      </c>
      <c r="L8" s="69">
        <v>765622.26800000004</v>
      </c>
    </row>
    <row r="9" spans="1:12" s="7" customFormat="1" x14ac:dyDescent="0.2">
      <c r="A9" s="66" t="s">
        <v>33</v>
      </c>
      <c r="B9" s="67" t="s">
        <v>2</v>
      </c>
      <c r="C9" s="319">
        <v>79643.790999999997</v>
      </c>
      <c r="D9" s="320">
        <v>94162.626000000004</v>
      </c>
      <c r="E9" s="321">
        <v>341134.56800000003</v>
      </c>
      <c r="F9" s="322">
        <v>482239.679</v>
      </c>
      <c r="G9" s="323">
        <v>2310.16</v>
      </c>
      <c r="H9" s="324">
        <v>1981.395</v>
      </c>
      <c r="I9" s="325">
        <v>5588.25</v>
      </c>
      <c r="J9" s="326">
        <v>3246.2139999999999</v>
      </c>
      <c r="K9" s="68">
        <v>77333.630999999994</v>
      </c>
      <c r="L9" s="69">
        <v>92181.231</v>
      </c>
    </row>
    <row r="10" spans="1:12" s="7" customFormat="1" x14ac:dyDescent="0.2">
      <c r="A10" s="66" t="s">
        <v>34</v>
      </c>
      <c r="B10" s="67" t="s">
        <v>3</v>
      </c>
      <c r="C10" s="319">
        <v>77083.767000000007</v>
      </c>
      <c r="D10" s="320">
        <v>45226.813000000002</v>
      </c>
      <c r="E10" s="321">
        <v>330659.93300000002</v>
      </c>
      <c r="F10" s="322">
        <v>211554.196</v>
      </c>
      <c r="G10" s="323">
        <v>48393.462</v>
      </c>
      <c r="H10" s="324">
        <v>20149.198</v>
      </c>
      <c r="I10" s="325">
        <v>162051.245</v>
      </c>
      <c r="J10" s="326">
        <v>80032.138999999996</v>
      </c>
      <c r="K10" s="68">
        <v>28690.305000000008</v>
      </c>
      <c r="L10" s="69">
        <v>25077.615000000002</v>
      </c>
    </row>
    <row r="11" spans="1:12" s="7" customFormat="1" x14ac:dyDescent="0.2">
      <c r="A11" s="66" t="s">
        <v>35</v>
      </c>
      <c r="B11" s="67" t="s">
        <v>19</v>
      </c>
      <c r="C11" s="319">
        <v>20496.295999999998</v>
      </c>
      <c r="D11" s="320">
        <v>27741.045999999998</v>
      </c>
      <c r="E11" s="321">
        <v>75059.091</v>
      </c>
      <c r="F11" s="322">
        <v>98855.489000000001</v>
      </c>
      <c r="G11" s="323">
        <v>1053.8820000000001</v>
      </c>
      <c r="H11" s="324">
        <v>1325.5160000000001</v>
      </c>
      <c r="I11" s="325">
        <v>4398.8940000000002</v>
      </c>
      <c r="J11" s="326">
        <v>7243.86</v>
      </c>
      <c r="K11" s="68">
        <v>19442.413999999997</v>
      </c>
      <c r="L11" s="69">
        <v>26415.53</v>
      </c>
    </row>
    <row r="12" spans="1:12" s="7" customFormat="1" x14ac:dyDescent="0.2">
      <c r="A12" s="66" t="s">
        <v>36</v>
      </c>
      <c r="B12" s="67" t="s">
        <v>37</v>
      </c>
      <c r="C12" s="319">
        <v>836363.46900000004</v>
      </c>
      <c r="D12" s="320">
        <v>381350.60700000002</v>
      </c>
      <c r="E12" s="321">
        <v>2874114.4410000001</v>
      </c>
      <c r="F12" s="322">
        <v>1749944.9469999999</v>
      </c>
      <c r="G12" s="323">
        <v>268320.462</v>
      </c>
      <c r="H12" s="324">
        <v>160601.52900000001</v>
      </c>
      <c r="I12" s="325">
        <v>676634.74600000004</v>
      </c>
      <c r="J12" s="326">
        <v>122760.359</v>
      </c>
      <c r="K12" s="68">
        <v>568043.00699999998</v>
      </c>
      <c r="L12" s="69">
        <v>220749.07800000001</v>
      </c>
    </row>
    <row r="13" spans="1:12" s="7" customFormat="1" x14ac:dyDescent="0.2">
      <c r="A13" s="66" t="s">
        <v>267</v>
      </c>
      <c r="B13" s="67" t="s">
        <v>268</v>
      </c>
      <c r="C13" s="319">
        <v>850.32600000000002</v>
      </c>
      <c r="D13" s="320">
        <v>381.92099999999999</v>
      </c>
      <c r="E13" s="321">
        <v>1977.923</v>
      </c>
      <c r="F13" s="322">
        <v>986.87300000000005</v>
      </c>
      <c r="G13" s="323">
        <v>3344.2539999999999</v>
      </c>
      <c r="H13" s="324">
        <v>2232.0120000000002</v>
      </c>
      <c r="I13" s="325">
        <v>10215.203</v>
      </c>
      <c r="J13" s="326">
        <v>9000.7620000000006</v>
      </c>
      <c r="K13" s="68">
        <v>-2493.9279999999999</v>
      </c>
      <c r="L13" s="69">
        <v>-1850.0910000000001</v>
      </c>
    </row>
    <row r="14" spans="1:12" s="7" customFormat="1" x14ac:dyDescent="0.2">
      <c r="A14" s="66" t="s">
        <v>65</v>
      </c>
      <c r="B14" s="67" t="s">
        <v>269</v>
      </c>
      <c r="C14" s="319">
        <v>124956.023</v>
      </c>
      <c r="D14" s="320">
        <v>92780.37</v>
      </c>
      <c r="E14" s="321">
        <v>473336.47100000002</v>
      </c>
      <c r="F14" s="322">
        <v>411467.86099999998</v>
      </c>
      <c r="G14" s="323">
        <v>8816.9940000000006</v>
      </c>
      <c r="H14" s="324">
        <v>11269.611999999999</v>
      </c>
      <c r="I14" s="325">
        <v>17517.205999999998</v>
      </c>
      <c r="J14" s="326">
        <v>34877.444000000003</v>
      </c>
      <c r="K14" s="68">
        <v>116139.02899999999</v>
      </c>
      <c r="L14" s="69">
        <v>81510.758000000002</v>
      </c>
    </row>
    <row r="15" spans="1:12" ht="13.5" thickBot="1" x14ac:dyDescent="0.25">
      <c r="A15" s="70" t="s">
        <v>38</v>
      </c>
      <c r="B15" s="71" t="s">
        <v>39</v>
      </c>
      <c r="C15" s="327">
        <v>37470.856</v>
      </c>
      <c r="D15" s="328">
        <v>33183.819000000003</v>
      </c>
      <c r="E15" s="329">
        <v>79769.494000000006</v>
      </c>
      <c r="F15" s="330">
        <v>78872.899999999994</v>
      </c>
      <c r="G15" s="331">
        <v>35223.067999999999</v>
      </c>
      <c r="H15" s="332">
        <v>23175.672999999999</v>
      </c>
      <c r="I15" s="333">
        <v>57897.822999999997</v>
      </c>
      <c r="J15" s="334">
        <v>35202.962</v>
      </c>
      <c r="K15" s="72">
        <v>2247.7880000000005</v>
      </c>
      <c r="L15" s="73">
        <v>10008.146000000004</v>
      </c>
    </row>
    <row r="16" spans="1:12" ht="12" customHeight="1" x14ac:dyDescent="0.2">
      <c r="A16" s="75" t="s">
        <v>57</v>
      </c>
      <c r="B16" s="76"/>
    </row>
    <row r="17" spans="1:12" x14ac:dyDescent="0.2">
      <c r="A17" s="7"/>
      <c r="B17" s="7"/>
      <c r="C17" s="7"/>
      <c r="D17" s="7"/>
      <c r="E17" s="7"/>
    </row>
    <row r="18" spans="1:12" ht="13.5" thickBot="1" x14ac:dyDescent="0.25"/>
    <row r="19" spans="1:12" ht="15" x14ac:dyDescent="0.2">
      <c r="A19" s="49"/>
      <c r="B19" s="50"/>
      <c r="C19" s="51" t="s">
        <v>24</v>
      </c>
      <c r="D19" s="302"/>
      <c r="E19" s="302"/>
      <c r="F19" s="52"/>
      <c r="G19" s="303" t="s">
        <v>25</v>
      </c>
      <c r="H19" s="302"/>
      <c r="I19" s="302"/>
      <c r="J19" s="304"/>
      <c r="K19" s="51" t="s">
        <v>26</v>
      </c>
      <c r="L19" s="52"/>
    </row>
    <row r="20" spans="1:12" ht="15" x14ac:dyDescent="0.25">
      <c r="A20" s="53" t="s">
        <v>27</v>
      </c>
      <c r="B20" s="54" t="s">
        <v>28</v>
      </c>
      <c r="C20" s="55" t="s">
        <v>29</v>
      </c>
      <c r="D20" s="305"/>
      <c r="E20" s="305" t="s">
        <v>30</v>
      </c>
      <c r="F20" s="56"/>
      <c r="G20" s="306" t="s">
        <v>29</v>
      </c>
      <c r="H20" s="305"/>
      <c r="I20" s="305" t="s">
        <v>30</v>
      </c>
      <c r="J20" s="307"/>
      <c r="K20" s="55" t="s">
        <v>29</v>
      </c>
      <c r="L20" s="56"/>
    </row>
    <row r="21" spans="1:12" ht="13.5" thickBot="1" x14ac:dyDescent="0.25">
      <c r="A21" s="57"/>
      <c r="B21" s="58"/>
      <c r="C21" s="59" t="s">
        <v>240</v>
      </c>
      <c r="D21" s="308" t="s">
        <v>248</v>
      </c>
      <c r="E21" s="309" t="s">
        <v>240</v>
      </c>
      <c r="F21" s="60" t="s">
        <v>248</v>
      </c>
      <c r="G21" s="310" t="s">
        <v>240</v>
      </c>
      <c r="H21" s="308" t="s">
        <v>248</v>
      </c>
      <c r="I21" s="309" t="s">
        <v>240</v>
      </c>
      <c r="J21" s="311" t="s">
        <v>248</v>
      </c>
      <c r="K21" s="59" t="s">
        <v>240</v>
      </c>
      <c r="L21" s="60" t="s">
        <v>248</v>
      </c>
    </row>
    <row r="22" spans="1:12" ht="15" x14ac:dyDescent="0.25">
      <c r="A22" s="61" t="s">
        <v>40</v>
      </c>
      <c r="B22" s="62"/>
      <c r="C22" s="312">
        <v>3142710.9679999999</v>
      </c>
      <c r="D22" s="313">
        <v>3559779.7560000001</v>
      </c>
      <c r="E22" s="63">
        <v>9219354.2589999996</v>
      </c>
      <c r="F22" s="314">
        <v>13769670.692</v>
      </c>
      <c r="G22" s="315">
        <v>1062529.3820000002</v>
      </c>
      <c r="H22" s="316">
        <v>655554.35399999993</v>
      </c>
      <c r="I22" s="317">
        <v>3376129.9260000004</v>
      </c>
      <c r="J22" s="318">
        <v>1940745.1030000001</v>
      </c>
      <c r="K22" s="64">
        <v>2080181.5859999997</v>
      </c>
      <c r="L22" s="65">
        <v>2904225.4020000002</v>
      </c>
    </row>
    <row r="23" spans="1:12" x14ac:dyDescent="0.2">
      <c r="A23" s="66" t="s">
        <v>31</v>
      </c>
      <c r="B23" s="67" t="s">
        <v>32</v>
      </c>
      <c r="C23" s="319">
        <v>1340555.7749999999</v>
      </c>
      <c r="D23" s="320">
        <v>1808400.024</v>
      </c>
      <c r="E23" s="321">
        <v>3645546.3870000001</v>
      </c>
      <c r="F23" s="322">
        <v>6977904.6009999998</v>
      </c>
      <c r="G23" s="323">
        <v>270296.07900000003</v>
      </c>
      <c r="H23" s="324">
        <v>192321.416</v>
      </c>
      <c r="I23" s="325">
        <v>952782.64500000002</v>
      </c>
      <c r="J23" s="326">
        <v>856740.125</v>
      </c>
      <c r="K23" s="68">
        <v>1070259.696</v>
      </c>
      <c r="L23" s="69">
        <v>1616078.608</v>
      </c>
    </row>
    <row r="24" spans="1:12" x14ac:dyDescent="0.2">
      <c r="A24" s="66" t="s">
        <v>33</v>
      </c>
      <c r="B24" s="67" t="s">
        <v>2</v>
      </c>
      <c r="C24" s="319">
        <v>137702.79</v>
      </c>
      <c r="D24" s="320">
        <v>150551.66899999999</v>
      </c>
      <c r="E24" s="321">
        <v>442504.53399999999</v>
      </c>
      <c r="F24" s="322">
        <v>686064.701</v>
      </c>
      <c r="G24" s="323">
        <v>6055.6980000000003</v>
      </c>
      <c r="H24" s="324">
        <v>3626.4450000000002</v>
      </c>
      <c r="I24" s="325">
        <v>19913.654999999999</v>
      </c>
      <c r="J24" s="326">
        <v>8287.9439999999995</v>
      </c>
      <c r="K24" s="68">
        <v>131647.092</v>
      </c>
      <c r="L24" s="69">
        <v>146925.22399999999</v>
      </c>
    </row>
    <row r="25" spans="1:12" x14ac:dyDescent="0.2">
      <c r="A25" s="66" t="s">
        <v>34</v>
      </c>
      <c r="B25" s="67" t="s">
        <v>3</v>
      </c>
      <c r="C25" s="319">
        <v>94613.353000000003</v>
      </c>
      <c r="D25" s="320">
        <v>107745.74099999999</v>
      </c>
      <c r="E25" s="321">
        <v>305544.39299999998</v>
      </c>
      <c r="F25" s="322">
        <v>477585.96399999998</v>
      </c>
      <c r="G25" s="323">
        <v>64946.353000000003</v>
      </c>
      <c r="H25" s="324">
        <v>57180.82</v>
      </c>
      <c r="I25" s="325">
        <v>223966.67800000001</v>
      </c>
      <c r="J25" s="326">
        <v>202707.84299999999</v>
      </c>
      <c r="K25" s="68">
        <v>29667</v>
      </c>
      <c r="L25" s="69">
        <v>50564.920999999995</v>
      </c>
    </row>
    <row r="26" spans="1:12" x14ac:dyDescent="0.2">
      <c r="A26" s="66" t="s">
        <v>35</v>
      </c>
      <c r="B26" s="67" t="s">
        <v>19</v>
      </c>
      <c r="C26" s="319">
        <v>42358.463000000003</v>
      </c>
      <c r="D26" s="320">
        <v>38951.271000000001</v>
      </c>
      <c r="E26" s="321">
        <v>140501.69899999999</v>
      </c>
      <c r="F26" s="322">
        <v>147563.046</v>
      </c>
      <c r="G26" s="323">
        <v>2032.0039999999999</v>
      </c>
      <c r="H26" s="324">
        <v>2216.5920000000001</v>
      </c>
      <c r="I26" s="325">
        <v>8435.7119999999995</v>
      </c>
      <c r="J26" s="326">
        <v>9394.3819999999996</v>
      </c>
      <c r="K26" s="68">
        <v>40326.459000000003</v>
      </c>
      <c r="L26" s="69">
        <v>36734.679000000004</v>
      </c>
    </row>
    <row r="27" spans="1:12" x14ac:dyDescent="0.2">
      <c r="A27" s="66" t="s">
        <v>36</v>
      </c>
      <c r="B27" s="67" t="s">
        <v>37</v>
      </c>
      <c r="C27" s="319">
        <v>1239425.442</v>
      </c>
      <c r="D27" s="320">
        <v>1204160.4480000001</v>
      </c>
      <c r="E27" s="321">
        <v>3919635.0120000001</v>
      </c>
      <c r="F27" s="322">
        <v>4604475.1660000002</v>
      </c>
      <c r="G27" s="323">
        <v>633884.89500000002</v>
      </c>
      <c r="H27" s="324">
        <v>331545.98</v>
      </c>
      <c r="I27" s="325">
        <v>2027629.4680000001</v>
      </c>
      <c r="J27" s="326">
        <v>732668.17500000005</v>
      </c>
      <c r="K27" s="68">
        <v>605540.54700000002</v>
      </c>
      <c r="L27" s="69">
        <v>872614.46800000011</v>
      </c>
    </row>
    <row r="28" spans="1:12" x14ac:dyDescent="0.2">
      <c r="A28" s="66" t="s">
        <v>267</v>
      </c>
      <c r="B28" s="67" t="s">
        <v>268</v>
      </c>
      <c r="C28" s="319">
        <v>989.20399999999995</v>
      </c>
      <c r="D28" s="320">
        <v>1562.3240000000001</v>
      </c>
      <c r="E28" s="321">
        <v>2225.7240000000002</v>
      </c>
      <c r="F28" s="322">
        <v>3751.46</v>
      </c>
      <c r="G28" s="323">
        <v>4022.3220000000001</v>
      </c>
      <c r="H28" s="324">
        <v>5410.8689999999997</v>
      </c>
      <c r="I28" s="325">
        <v>13698.203</v>
      </c>
      <c r="J28" s="326">
        <v>20003.197</v>
      </c>
      <c r="K28" s="68">
        <v>-3033.1180000000004</v>
      </c>
      <c r="L28" s="69">
        <v>-3848.5449999999996</v>
      </c>
    </row>
    <row r="29" spans="1:12" x14ac:dyDescent="0.2">
      <c r="A29" s="66" t="s">
        <v>65</v>
      </c>
      <c r="B29" s="67" t="s">
        <v>269</v>
      </c>
      <c r="C29" s="319">
        <v>230285.33799999999</v>
      </c>
      <c r="D29" s="320">
        <v>192689.79500000001</v>
      </c>
      <c r="E29" s="321">
        <v>652846.45200000005</v>
      </c>
      <c r="F29" s="322">
        <v>748384.16799999995</v>
      </c>
      <c r="G29" s="323">
        <v>21068.365000000002</v>
      </c>
      <c r="H29" s="324">
        <v>14481.387000000001</v>
      </c>
      <c r="I29" s="325">
        <v>32247.864000000001</v>
      </c>
      <c r="J29" s="326">
        <v>32182.056</v>
      </c>
      <c r="K29" s="68">
        <v>209216.973</v>
      </c>
      <c r="L29" s="69">
        <v>178208.40800000002</v>
      </c>
    </row>
    <row r="30" spans="1:12" ht="13.5" thickBot="1" x14ac:dyDescent="0.25">
      <c r="A30" s="70" t="s">
        <v>38</v>
      </c>
      <c r="B30" s="71" t="s">
        <v>39</v>
      </c>
      <c r="C30" s="327">
        <v>56780.603000000003</v>
      </c>
      <c r="D30" s="328">
        <v>55718.483999999997</v>
      </c>
      <c r="E30" s="329">
        <v>110550.058</v>
      </c>
      <c r="F30" s="330">
        <v>123941.586</v>
      </c>
      <c r="G30" s="331">
        <v>60223.665999999997</v>
      </c>
      <c r="H30" s="332">
        <v>48770.845000000001</v>
      </c>
      <c r="I30" s="333">
        <v>97455.701000000001</v>
      </c>
      <c r="J30" s="334">
        <v>78761.380999999994</v>
      </c>
      <c r="K30" s="72">
        <v>-3443.0629999999946</v>
      </c>
      <c r="L30" s="73">
        <v>6947.6389999999956</v>
      </c>
    </row>
    <row r="31" spans="1:12" x14ac:dyDescent="0.2">
      <c r="A31" s="75" t="s">
        <v>57</v>
      </c>
      <c r="B31" s="76"/>
    </row>
    <row r="32" spans="1:12" s="75" customFormat="1" ht="15" x14ac:dyDescent="0.25">
      <c r="A32" s="525" t="s">
        <v>123</v>
      </c>
      <c r="B32" s="526"/>
      <c r="C32" s="526"/>
      <c r="D32" s="526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N80"/>
  <sheetViews>
    <sheetView showGridLines="0" topLeftCell="A31" zoomScale="90" zoomScaleNormal="90" workbookViewId="0">
      <selection activeCell="T77" sqref="T77"/>
    </sheetView>
  </sheetViews>
  <sheetFormatPr defaultColWidth="9.140625" defaultRowHeight="12.75" x14ac:dyDescent="0.2"/>
  <cols>
    <col min="1" max="1" width="18.7109375" style="83" customWidth="1"/>
    <col min="2" max="3" width="10.7109375" style="83" customWidth="1"/>
    <col min="4" max="4" width="19.28515625" style="83" customWidth="1"/>
    <col min="5" max="6" width="10.7109375" style="83" customWidth="1"/>
    <col min="7" max="7" width="4.42578125" style="83" customWidth="1"/>
    <col min="8" max="8" width="18.7109375" style="83" customWidth="1"/>
    <col min="9" max="10" width="10.7109375" style="83" customWidth="1"/>
    <col min="11" max="11" width="18.7109375" style="83" customWidth="1"/>
    <col min="12" max="13" width="10.7109375" style="83" customWidth="1"/>
    <col min="14" max="16384" width="9.140625" style="83"/>
  </cols>
  <sheetData>
    <row r="1" spans="1:13" s="16" customFormat="1" ht="21" customHeight="1" x14ac:dyDescent="0.35">
      <c r="A1" s="47" t="s">
        <v>217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3" s="7" customFormat="1" ht="15.75" x14ac:dyDescent="0.25">
      <c r="A2" s="21" t="s">
        <v>150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3" s="77" customFormat="1" ht="15.75" x14ac:dyDescent="0.25">
      <c r="A3" s="79"/>
      <c r="H3" s="78"/>
    </row>
    <row r="4" spans="1:13" s="81" customFormat="1" ht="16.5" customHeight="1" x14ac:dyDescent="0.25">
      <c r="A4" s="80" t="s">
        <v>51</v>
      </c>
      <c r="B4" s="80"/>
      <c r="C4" s="80"/>
      <c r="D4" s="80"/>
      <c r="E4" s="80"/>
      <c r="H4" s="80" t="s">
        <v>52</v>
      </c>
      <c r="I4" s="80"/>
      <c r="J4" s="80"/>
      <c r="K4" s="80"/>
      <c r="L4" s="80"/>
    </row>
    <row r="5" spans="1:13" ht="16.5" customHeight="1" thickBot="1" x14ac:dyDescent="0.3">
      <c r="A5" s="81" t="s">
        <v>58</v>
      </c>
      <c r="B5" s="80"/>
      <c r="C5" s="80"/>
      <c r="D5" s="80"/>
      <c r="E5" s="80"/>
      <c r="F5" s="81"/>
      <c r="G5" s="81"/>
      <c r="H5" s="81" t="s">
        <v>58</v>
      </c>
      <c r="I5" s="80"/>
      <c r="J5" s="80"/>
      <c r="K5" s="80"/>
      <c r="L5" s="80"/>
      <c r="M5" s="81"/>
    </row>
    <row r="6" spans="1:13" ht="16.5" thickBot="1" x14ac:dyDescent="0.3">
      <c r="A6" s="532" t="s">
        <v>41</v>
      </c>
      <c r="B6" s="533"/>
      <c r="C6" s="533"/>
      <c r="D6" s="533"/>
      <c r="E6" s="533"/>
      <c r="F6" s="534"/>
      <c r="G6" s="81"/>
      <c r="H6" s="532" t="s">
        <v>42</v>
      </c>
      <c r="I6" s="533"/>
      <c r="J6" s="533"/>
      <c r="K6" s="533"/>
      <c r="L6" s="533"/>
      <c r="M6" s="534"/>
    </row>
    <row r="7" spans="1:13" ht="16.5" thickBot="1" x14ac:dyDescent="0.3">
      <c r="A7" s="535" t="s">
        <v>280</v>
      </c>
      <c r="B7" s="536"/>
      <c r="C7" s="537"/>
      <c r="D7" s="538" t="s">
        <v>281</v>
      </c>
      <c r="E7" s="536"/>
      <c r="F7" s="539"/>
      <c r="G7" s="81"/>
      <c r="H7" s="535" t="s">
        <v>280</v>
      </c>
      <c r="I7" s="536"/>
      <c r="J7" s="537"/>
      <c r="K7" s="538" t="s">
        <v>281</v>
      </c>
      <c r="L7" s="536"/>
      <c r="M7" s="539"/>
    </row>
    <row r="8" spans="1:13" ht="32.25" thickBot="1" x14ac:dyDescent="0.3">
      <c r="A8" s="540" t="s">
        <v>43</v>
      </c>
      <c r="B8" s="541" t="s">
        <v>29</v>
      </c>
      <c r="C8" s="542" t="s">
        <v>66</v>
      </c>
      <c r="D8" s="540" t="s">
        <v>43</v>
      </c>
      <c r="E8" s="541" t="s">
        <v>29</v>
      </c>
      <c r="F8" s="543" t="s">
        <v>66</v>
      </c>
      <c r="G8" s="81"/>
      <c r="H8" s="540" t="s">
        <v>43</v>
      </c>
      <c r="I8" s="541" t="s">
        <v>29</v>
      </c>
      <c r="J8" s="542" t="s">
        <v>66</v>
      </c>
      <c r="K8" s="540" t="s">
        <v>43</v>
      </c>
      <c r="L8" s="541" t="s">
        <v>29</v>
      </c>
      <c r="M8" s="543" t="s">
        <v>66</v>
      </c>
    </row>
    <row r="9" spans="1:13" ht="16.5" thickBot="1" x14ac:dyDescent="0.3">
      <c r="A9" s="544" t="s">
        <v>22</v>
      </c>
      <c r="B9" s="545">
        <v>1296769.0290000001</v>
      </c>
      <c r="C9" s="546">
        <v>4788245.9630000005</v>
      </c>
      <c r="D9" s="547" t="s">
        <v>22</v>
      </c>
      <c r="E9" s="545">
        <v>850184.91500000004</v>
      </c>
      <c r="F9" s="548">
        <v>3840691.0830000001</v>
      </c>
      <c r="G9" s="549"/>
      <c r="H9" s="547" t="s">
        <v>22</v>
      </c>
      <c r="I9" s="545">
        <v>147616.82800000001</v>
      </c>
      <c r="J9" s="546">
        <v>637146.03500000003</v>
      </c>
      <c r="K9" s="550" t="s">
        <v>22</v>
      </c>
      <c r="L9" s="545">
        <v>84562.646999999997</v>
      </c>
      <c r="M9" s="548">
        <v>387637.64399999997</v>
      </c>
    </row>
    <row r="10" spans="1:13" ht="15.75" x14ac:dyDescent="0.25">
      <c r="A10" s="551" t="s">
        <v>44</v>
      </c>
      <c r="B10" s="552">
        <v>323768.19</v>
      </c>
      <c r="C10" s="553">
        <v>1173353.8330000001</v>
      </c>
      <c r="D10" s="554" t="s">
        <v>44</v>
      </c>
      <c r="E10" s="555">
        <v>215034.52499999999</v>
      </c>
      <c r="F10" s="556">
        <v>978464.8</v>
      </c>
      <c r="G10" s="549"/>
      <c r="H10" s="551" t="s">
        <v>75</v>
      </c>
      <c r="I10" s="552">
        <v>73900.409</v>
      </c>
      <c r="J10" s="553">
        <v>347129.49300000002</v>
      </c>
      <c r="K10" s="554" t="s">
        <v>45</v>
      </c>
      <c r="L10" s="555">
        <v>43955.029000000002</v>
      </c>
      <c r="M10" s="556">
        <v>210985.068</v>
      </c>
    </row>
    <row r="11" spans="1:13" ht="15.75" x14ac:dyDescent="0.25">
      <c r="A11" s="557" t="s">
        <v>139</v>
      </c>
      <c r="B11" s="558">
        <v>306118.538</v>
      </c>
      <c r="C11" s="559">
        <v>1119950.2990000001</v>
      </c>
      <c r="D11" s="560" t="s">
        <v>139</v>
      </c>
      <c r="E11" s="561">
        <v>168045.47</v>
      </c>
      <c r="F11" s="562">
        <v>733871.76</v>
      </c>
      <c r="G11" s="549"/>
      <c r="H11" s="557" t="s">
        <v>45</v>
      </c>
      <c r="I11" s="558">
        <v>40869.794000000002</v>
      </c>
      <c r="J11" s="559">
        <v>177177.976</v>
      </c>
      <c r="K11" s="560" t="s">
        <v>70</v>
      </c>
      <c r="L11" s="561">
        <v>27055.281999999999</v>
      </c>
      <c r="M11" s="562">
        <v>132375.01800000001</v>
      </c>
    </row>
    <row r="12" spans="1:13" ht="15.75" x14ac:dyDescent="0.25">
      <c r="A12" s="557" t="s">
        <v>188</v>
      </c>
      <c r="B12" s="558">
        <v>156334.45000000001</v>
      </c>
      <c r="C12" s="559">
        <v>605592.60600000003</v>
      </c>
      <c r="D12" s="560" t="s">
        <v>183</v>
      </c>
      <c r="E12" s="561">
        <v>48269.733</v>
      </c>
      <c r="F12" s="562">
        <v>223133.84700000001</v>
      </c>
      <c r="G12" s="549"/>
      <c r="H12" s="557" t="s">
        <v>70</v>
      </c>
      <c r="I12" s="558">
        <v>22081.938999999998</v>
      </c>
      <c r="J12" s="559">
        <v>87414.209000000003</v>
      </c>
      <c r="K12" s="560" t="s">
        <v>50</v>
      </c>
      <c r="L12" s="561">
        <v>5028.4049999999997</v>
      </c>
      <c r="M12" s="562">
        <v>11205.965</v>
      </c>
    </row>
    <row r="13" spans="1:13" ht="15.75" x14ac:dyDescent="0.25">
      <c r="A13" s="557" t="s">
        <v>176</v>
      </c>
      <c r="B13" s="558">
        <v>59692.296000000002</v>
      </c>
      <c r="C13" s="559">
        <v>228345.94</v>
      </c>
      <c r="D13" s="560" t="s">
        <v>182</v>
      </c>
      <c r="E13" s="561">
        <v>41655.998</v>
      </c>
      <c r="F13" s="562">
        <v>183908.44699999999</v>
      </c>
      <c r="G13" s="549"/>
      <c r="H13" s="557" t="s">
        <v>140</v>
      </c>
      <c r="I13" s="558">
        <v>4148.6120000000001</v>
      </c>
      <c r="J13" s="559">
        <v>9200.3799999999992</v>
      </c>
      <c r="K13" s="560" t="s">
        <v>44</v>
      </c>
      <c r="L13" s="561">
        <v>4449.6260000000002</v>
      </c>
      <c r="M13" s="562">
        <v>16730.239000000001</v>
      </c>
    </row>
    <row r="14" spans="1:13" ht="15.75" x14ac:dyDescent="0.25">
      <c r="A14" s="557" t="s">
        <v>183</v>
      </c>
      <c r="B14" s="558">
        <v>54593.9</v>
      </c>
      <c r="C14" s="559">
        <v>210801.595</v>
      </c>
      <c r="D14" s="560" t="s">
        <v>188</v>
      </c>
      <c r="E14" s="561">
        <v>35219.989000000001</v>
      </c>
      <c r="F14" s="562">
        <v>154160</v>
      </c>
      <c r="G14" s="549"/>
      <c r="H14" s="557" t="s">
        <v>44</v>
      </c>
      <c r="I14" s="558">
        <v>2201.4119999999998</v>
      </c>
      <c r="J14" s="559">
        <v>5998.9769999999999</v>
      </c>
      <c r="K14" s="560" t="s">
        <v>72</v>
      </c>
      <c r="L14" s="561">
        <v>1989.645</v>
      </c>
      <c r="M14" s="562">
        <v>10191.5</v>
      </c>
    </row>
    <row r="15" spans="1:13" ht="15.75" x14ac:dyDescent="0.25">
      <c r="A15" s="557" t="s">
        <v>107</v>
      </c>
      <c r="B15" s="558">
        <v>42929.110999999997</v>
      </c>
      <c r="C15" s="559">
        <v>157701.23199999999</v>
      </c>
      <c r="D15" s="560" t="s">
        <v>73</v>
      </c>
      <c r="E15" s="561">
        <v>34177.692000000003</v>
      </c>
      <c r="F15" s="562">
        <v>169643.82699999999</v>
      </c>
      <c r="G15" s="549"/>
      <c r="H15" s="557" t="s">
        <v>71</v>
      </c>
      <c r="I15" s="558">
        <v>1770.7329999999999</v>
      </c>
      <c r="J15" s="559">
        <v>4875.4830000000002</v>
      </c>
      <c r="K15" s="560" t="s">
        <v>48</v>
      </c>
      <c r="L15" s="561">
        <v>1072.7550000000001</v>
      </c>
      <c r="M15" s="562">
        <v>3243.913</v>
      </c>
    </row>
    <row r="16" spans="1:13" ht="15.75" x14ac:dyDescent="0.25">
      <c r="A16" s="557" t="s">
        <v>185</v>
      </c>
      <c r="B16" s="558">
        <v>33893.203000000001</v>
      </c>
      <c r="C16" s="559">
        <v>124390.66</v>
      </c>
      <c r="D16" s="560" t="s">
        <v>243</v>
      </c>
      <c r="E16" s="561">
        <v>28418.043000000001</v>
      </c>
      <c r="F16" s="562">
        <v>131972.36799999999</v>
      </c>
      <c r="G16" s="549"/>
      <c r="H16" s="557" t="s">
        <v>48</v>
      </c>
      <c r="I16" s="558">
        <v>881.33399999999995</v>
      </c>
      <c r="J16" s="559">
        <v>2042.7159999999999</v>
      </c>
      <c r="K16" s="560" t="s">
        <v>76</v>
      </c>
      <c r="L16" s="561">
        <v>564.74900000000002</v>
      </c>
      <c r="M16" s="562">
        <v>1439.2249999999999</v>
      </c>
    </row>
    <row r="17" spans="1:14" ht="15.75" x14ac:dyDescent="0.25">
      <c r="A17" s="557" t="s">
        <v>46</v>
      </c>
      <c r="B17" s="558">
        <v>30285.412</v>
      </c>
      <c r="C17" s="559">
        <v>108441.098</v>
      </c>
      <c r="D17" s="560" t="s">
        <v>246</v>
      </c>
      <c r="E17" s="561">
        <v>27628.887999999999</v>
      </c>
      <c r="F17" s="562">
        <v>128251.474</v>
      </c>
      <c r="G17" s="549"/>
      <c r="H17" s="557" t="s">
        <v>50</v>
      </c>
      <c r="I17" s="558">
        <v>727.06</v>
      </c>
      <c r="J17" s="559">
        <v>375.66699999999997</v>
      </c>
      <c r="K17" s="560" t="s">
        <v>75</v>
      </c>
      <c r="L17" s="561">
        <v>321.38400000000001</v>
      </c>
      <c r="M17" s="562">
        <v>986.1</v>
      </c>
    </row>
    <row r="18" spans="1:14" ht="15.75" x14ac:dyDescent="0.25">
      <c r="A18" s="557" t="s">
        <v>182</v>
      </c>
      <c r="B18" s="558">
        <v>29869.493999999999</v>
      </c>
      <c r="C18" s="559">
        <v>120381.917</v>
      </c>
      <c r="D18" s="560" t="s">
        <v>247</v>
      </c>
      <c r="E18" s="561">
        <v>20902.524000000001</v>
      </c>
      <c r="F18" s="562">
        <v>95409.75</v>
      </c>
      <c r="G18" s="549"/>
      <c r="H18" s="557" t="s">
        <v>72</v>
      </c>
      <c r="I18" s="558">
        <v>625.76900000000001</v>
      </c>
      <c r="J18" s="559">
        <v>2091.4699999999998</v>
      </c>
      <c r="K18" s="560" t="s">
        <v>69</v>
      </c>
      <c r="L18" s="561">
        <v>66.052999999999997</v>
      </c>
      <c r="M18" s="562">
        <v>150.49</v>
      </c>
    </row>
    <row r="19" spans="1:14" ht="15.75" x14ac:dyDescent="0.25">
      <c r="A19" s="557" t="s">
        <v>190</v>
      </c>
      <c r="B19" s="558">
        <v>25791.993999999999</v>
      </c>
      <c r="C19" s="559">
        <v>98980.487999999998</v>
      </c>
      <c r="D19" s="560" t="s">
        <v>107</v>
      </c>
      <c r="E19" s="561">
        <v>18933.757000000001</v>
      </c>
      <c r="F19" s="562">
        <v>92246.854000000007</v>
      </c>
      <c r="G19" s="549"/>
      <c r="H19" s="557" t="s">
        <v>46</v>
      </c>
      <c r="I19" s="558">
        <v>195.58699999999999</v>
      </c>
      <c r="J19" s="559">
        <v>267.3</v>
      </c>
      <c r="K19" s="560" t="s">
        <v>47</v>
      </c>
      <c r="L19" s="561">
        <v>57.402000000000001</v>
      </c>
      <c r="M19" s="562">
        <v>328.1</v>
      </c>
    </row>
    <row r="20" spans="1:14" ht="16.5" thickBot="1" x14ac:dyDescent="0.3">
      <c r="A20" s="563" t="s">
        <v>246</v>
      </c>
      <c r="B20" s="564">
        <v>24789.955000000002</v>
      </c>
      <c r="C20" s="565">
        <v>93473.483999999997</v>
      </c>
      <c r="D20" s="566" t="s">
        <v>282</v>
      </c>
      <c r="E20" s="567">
        <v>17601.342000000001</v>
      </c>
      <c r="F20" s="568">
        <v>80744.726999999999</v>
      </c>
      <c r="G20" s="549"/>
      <c r="H20" s="563" t="s">
        <v>244</v>
      </c>
      <c r="I20" s="564">
        <v>119.169</v>
      </c>
      <c r="J20" s="565">
        <v>396.851</v>
      </c>
      <c r="K20" s="566" t="s">
        <v>109</v>
      </c>
      <c r="L20" s="567">
        <v>1.86</v>
      </c>
      <c r="M20" s="568">
        <v>2</v>
      </c>
    </row>
    <row r="21" spans="1:14" s="81" customFormat="1" ht="15.75" x14ac:dyDescent="0.25">
      <c r="A21" s="569" t="s">
        <v>49</v>
      </c>
      <c r="B21" s="570"/>
      <c r="C21" s="570"/>
      <c r="D21" s="571"/>
      <c r="E21" s="572"/>
      <c r="F21" s="572"/>
      <c r="H21" s="569" t="s">
        <v>49</v>
      </c>
      <c r="I21" s="570"/>
      <c r="J21" s="570"/>
      <c r="K21" s="573"/>
      <c r="L21" s="574"/>
      <c r="M21" s="574"/>
    </row>
    <row r="22" spans="1:14" ht="15.75" x14ac:dyDescent="0.25">
      <c r="A22" s="571"/>
      <c r="B22" s="570"/>
      <c r="C22" s="570"/>
      <c r="D22" s="571"/>
      <c r="E22" s="572"/>
      <c r="F22" s="572"/>
      <c r="G22" s="81"/>
      <c r="H22" s="571"/>
      <c r="I22" s="570"/>
      <c r="J22" s="570"/>
      <c r="K22" s="573"/>
      <c r="L22" s="573"/>
      <c r="M22" s="573"/>
    </row>
    <row r="23" spans="1:14" ht="15.75" x14ac:dyDescent="0.25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</row>
    <row r="24" spans="1:14" ht="15.75" x14ac:dyDescent="0.25">
      <c r="A24" s="80" t="s">
        <v>59</v>
      </c>
      <c r="B24" s="80"/>
      <c r="C24" s="80"/>
      <c r="D24" s="80"/>
      <c r="E24" s="80"/>
      <c r="F24" s="81"/>
      <c r="G24" s="81"/>
      <c r="H24" s="80" t="s">
        <v>60</v>
      </c>
      <c r="I24" s="80"/>
      <c r="J24" s="80"/>
      <c r="K24" s="80"/>
      <c r="L24" s="80"/>
      <c r="M24" s="81"/>
    </row>
    <row r="25" spans="1:14" ht="16.5" thickBot="1" x14ac:dyDescent="0.3">
      <c r="A25" s="81" t="s">
        <v>58</v>
      </c>
      <c r="B25" s="80"/>
      <c r="C25" s="80"/>
      <c r="D25" s="80"/>
      <c r="E25" s="80"/>
      <c r="F25" s="81"/>
      <c r="G25" s="81"/>
      <c r="H25" s="81" t="s">
        <v>58</v>
      </c>
      <c r="I25" s="80"/>
      <c r="J25" s="80"/>
      <c r="K25" s="80"/>
      <c r="L25" s="80"/>
      <c r="M25" s="81"/>
      <c r="N25" s="84"/>
    </row>
    <row r="26" spans="1:14" ht="16.5" thickBot="1" x14ac:dyDescent="0.3">
      <c r="A26" s="532" t="s">
        <v>41</v>
      </c>
      <c r="B26" s="533"/>
      <c r="C26" s="533"/>
      <c r="D26" s="533"/>
      <c r="E26" s="533"/>
      <c r="F26" s="534"/>
      <c r="G26" s="81"/>
      <c r="H26" s="532" t="s">
        <v>42</v>
      </c>
      <c r="I26" s="533"/>
      <c r="J26" s="533"/>
      <c r="K26" s="533"/>
      <c r="L26" s="533"/>
      <c r="M26" s="534"/>
    </row>
    <row r="27" spans="1:14" ht="16.5" thickBot="1" x14ac:dyDescent="0.3">
      <c r="A27" s="535" t="s">
        <v>280</v>
      </c>
      <c r="B27" s="536"/>
      <c r="C27" s="537"/>
      <c r="D27" s="538" t="s">
        <v>281</v>
      </c>
      <c r="E27" s="536"/>
      <c r="F27" s="539"/>
      <c r="G27" s="81"/>
      <c r="H27" s="535" t="s">
        <v>280</v>
      </c>
      <c r="I27" s="536"/>
      <c r="J27" s="537"/>
      <c r="K27" s="538" t="s">
        <v>281</v>
      </c>
      <c r="L27" s="536"/>
      <c r="M27" s="539"/>
    </row>
    <row r="28" spans="1:14" ht="32.25" thickBot="1" x14ac:dyDescent="0.3">
      <c r="A28" s="540" t="s">
        <v>43</v>
      </c>
      <c r="B28" s="541" t="s">
        <v>29</v>
      </c>
      <c r="C28" s="542" t="s">
        <v>66</v>
      </c>
      <c r="D28" s="540" t="s">
        <v>43</v>
      </c>
      <c r="E28" s="541" t="s">
        <v>29</v>
      </c>
      <c r="F28" s="543" t="s">
        <v>66</v>
      </c>
      <c r="G28" s="81"/>
      <c r="H28" s="540" t="s">
        <v>43</v>
      </c>
      <c r="I28" s="541" t="s">
        <v>29</v>
      </c>
      <c r="J28" s="542" t="s">
        <v>66</v>
      </c>
      <c r="K28" s="540" t="s">
        <v>43</v>
      </c>
      <c r="L28" s="541" t="s">
        <v>29</v>
      </c>
      <c r="M28" s="543" t="s">
        <v>66</v>
      </c>
    </row>
    <row r="29" spans="1:14" ht="16.5" thickBot="1" x14ac:dyDescent="0.3">
      <c r="A29" s="544" t="s">
        <v>22</v>
      </c>
      <c r="B29" s="545">
        <v>77083.767000000007</v>
      </c>
      <c r="C29" s="546">
        <v>330659.93300000002</v>
      </c>
      <c r="D29" s="760" t="s">
        <v>22</v>
      </c>
      <c r="E29" s="766">
        <v>45226.813000000002</v>
      </c>
      <c r="F29" s="548">
        <v>211554.196</v>
      </c>
      <c r="G29" s="81"/>
      <c r="H29" s="544" t="s">
        <v>22</v>
      </c>
      <c r="I29" s="545">
        <v>48393.462</v>
      </c>
      <c r="J29" s="546">
        <v>162051.245</v>
      </c>
      <c r="K29" s="765" t="s">
        <v>22</v>
      </c>
      <c r="L29" s="766">
        <v>20149.198</v>
      </c>
      <c r="M29" s="548">
        <v>80032.138999999996</v>
      </c>
    </row>
    <row r="30" spans="1:14" ht="15.75" x14ac:dyDescent="0.25">
      <c r="A30" s="551" t="s">
        <v>44</v>
      </c>
      <c r="B30" s="552">
        <v>41517.027999999998</v>
      </c>
      <c r="C30" s="575">
        <v>202252.84099999999</v>
      </c>
      <c r="D30" s="761" t="s">
        <v>44</v>
      </c>
      <c r="E30" s="767">
        <v>17697.044000000002</v>
      </c>
      <c r="F30" s="556">
        <v>79238.926000000007</v>
      </c>
      <c r="G30" s="81"/>
      <c r="H30" s="551" t="s">
        <v>71</v>
      </c>
      <c r="I30" s="552">
        <v>31751.195</v>
      </c>
      <c r="J30" s="575">
        <v>95829.540999999997</v>
      </c>
      <c r="K30" s="761" t="s">
        <v>71</v>
      </c>
      <c r="L30" s="767">
        <v>5524.5940000000001</v>
      </c>
      <c r="M30" s="556">
        <v>18118.879000000001</v>
      </c>
    </row>
    <row r="31" spans="1:14" ht="15.75" x14ac:dyDescent="0.25">
      <c r="A31" s="557" t="s">
        <v>109</v>
      </c>
      <c r="B31" s="558">
        <v>14287.712</v>
      </c>
      <c r="C31" s="578">
        <v>58431.288999999997</v>
      </c>
      <c r="D31" s="762" t="s">
        <v>109</v>
      </c>
      <c r="E31" s="768">
        <v>10158.096</v>
      </c>
      <c r="F31" s="562">
        <v>52253.508999999998</v>
      </c>
      <c r="G31" s="81"/>
      <c r="H31" s="557" t="s">
        <v>75</v>
      </c>
      <c r="I31" s="558">
        <v>5152.1170000000002</v>
      </c>
      <c r="J31" s="578">
        <v>28085.884999999998</v>
      </c>
      <c r="K31" s="762" t="s">
        <v>70</v>
      </c>
      <c r="L31" s="768">
        <v>4599.5360000000001</v>
      </c>
      <c r="M31" s="562">
        <v>16620.307000000001</v>
      </c>
    </row>
    <row r="32" spans="1:14" ht="15.75" x14ac:dyDescent="0.25">
      <c r="A32" s="557" t="s">
        <v>46</v>
      </c>
      <c r="B32" s="558">
        <v>13342.321</v>
      </c>
      <c r="C32" s="578">
        <v>46031.851000000002</v>
      </c>
      <c r="D32" s="762" t="s">
        <v>179</v>
      </c>
      <c r="E32" s="768">
        <v>6817.9269999999997</v>
      </c>
      <c r="F32" s="562">
        <v>32995.822999999997</v>
      </c>
      <c r="G32" s="81"/>
      <c r="H32" s="557" t="s">
        <v>44</v>
      </c>
      <c r="I32" s="558">
        <v>3890.84</v>
      </c>
      <c r="J32" s="578">
        <v>8775.7440000000006</v>
      </c>
      <c r="K32" s="762" t="s">
        <v>75</v>
      </c>
      <c r="L32" s="768">
        <v>4365.3860000000004</v>
      </c>
      <c r="M32" s="562">
        <v>21121.42</v>
      </c>
    </row>
    <row r="33" spans="1:13" ht="15.75" x14ac:dyDescent="0.25">
      <c r="A33" s="557" t="s">
        <v>126</v>
      </c>
      <c r="B33" s="558">
        <v>1996.732</v>
      </c>
      <c r="C33" s="578">
        <v>8952.2019999999993</v>
      </c>
      <c r="D33" s="762" t="s">
        <v>142</v>
      </c>
      <c r="E33" s="768">
        <v>2610.9749999999999</v>
      </c>
      <c r="F33" s="562">
        <v>11331.572</v>
      </c>
      <c r="G33" s="81"/>
      <c r="H33" s="557" t="s">
        <v>45</v>
      </c>
      <c r="I33" s="558">
        <v>2222.3159999999998</v>
      </c>
      <c r="J33" s="578">
        <v>12863.487999999999</v>
      </c>
      <c r="K33" s="762" t="s">
        <v>44</v>
      </c>
      <c r="L33" s="768">
        <v>1881.6089999999999</v>
      </c>
      <c r="M33" s="562">
        <v>8074.5730000000003</v>
      </c>
    </row>
    <row r="34" spans="1:13" ht="15.75" x14ac:dyDescent="0.25">
      <c r="A34" s="557" t="s">
        <v>47</v>
      </c>
      <c r="B34" s="558">
        <v>1504.991</v>
      </c>
      <c r="C34" s="578">
        <v>1326.9010000000001</v>
      </c>
      <c r="D34" s="762" t="s">
        <v>71</v>
      </c>
      <c r="E34" s="768">
        <v>1735.6559999999999</v>
      </c>
      <c r="F34" s="562">
        <v>8907.41</v>
      </c>
      <c r="G34" s="81"/>
      <c r="H34" s="557" t="s">
        <v>70</v>
      </c>
      <c r="I34" s="558">
        <v>2145.0419999999999</v>
      </c>
      <c r="J34" s="578">
        <v>5961.402</v>
      </c>
      <c r="K34" s="762" t="s">
        <v>47</v>
      </c>
      <c r="L34" s="768">
        <v>1460.2760000000001</v>
      </c>
      <c r="M34" s="562">
        <v>5470.1629999999996</v>
      </c>
    </row>
    <row r="35" spans="1:13" ht="15.75" x14ac:dyDescent="0.25">
      <c r="A35" s="557" t="s">
        <v>142</v>
      </c>
      <c r="B35" s="558">
        <v>1323.0150000000001</v>
      </c>
      <c r="C35" s="578">
        <v>5496.6350000000002</v>
      </c>
      <c r="D35" s="762" t="s">
        <v>47</v>
      </c>
      <c r="E35" s="768">
        <v>1538.3320000000001</v>
      </c>
      <c r="F35" s="562">
        <v>6619.12</v>
      </c>
      <c r="G35" s="81"/>
      <c r="H35" s="557" t="s">
        <v>73</v>
      </c>
      <c r="I35" s="558">
        <v>1091.232</v>
      </c>
      <c r="J35" s="578">
        <v>3060.02</v>
      </c>
      <c r="K35" s="762" t="s">
        <v>45</v>
      </c>
      <c r="L35" s="768">
        <v>1327.9480000000001</v>
      </c>
      <c r="M35" s="562">
        <v>7719.1</v>
      </c>
    </row>
    <row r="36" spans="1:13" ht="15.75" x14ac:dyDescent="0.25">
      <c r="A36" s="557" t="s">
        <v>64</v>
      </c>
      <c r="B36" s="558">
        <v>860.12</v>
      </c>
      <c r="C36" s="578">
        <v>4173.92</v>
      </c>
      <c r="D36" s="762" t="s">
        <v>73</v>
      </c>
      <c r="E36" s="768">
        <v>1349.5119999999999</v>
      </c>
      <c r="F36" s="562">
        <v>4947.6629999999996</v>
      </c>
      <c r="G36" s="81"/>
      <c r="H36" s="557" t="s">
        <v>77</v>
      </c>
      <c r="I36" s="558">
        <v>1041.7719999999999</v>
      </c>
      <c r="J36" s="578">
        <v>3049</v>
      </c>
      <c r="K36" s="762" t="s">
        <v>64</v>
      </c>
      <c r="L36" s="768">
        <v>823.89300000000003</v>
      </c>
      <c r="M36" s="562">
        <v>2758</v>
      </c>
    </row>
    <row r="37" spans="1:13" s="16" customFormat="1" ht="15.75" x14ac:dyDescent="0.25">
      <c r="A37" s="557" t="s">
        <v>141</v>
      </c>
      <c r="B37" s="558">
        <v>823.553</v>
      </c>
      <c r="C37" s="578">
        <v>576.16700000000003</v>
      </c>
      <c r="D37" s="762" t="s">
        <v>46</v>
      </c>
      <c r="E37" s="768">
        <v>1151.3150000000001</v>
      </c>
      <c r="F37" s="562">
        <v>6532.4750000000004</v>
      </c>
      <c r="G37" s="81"/>
      <c r="H37" s="557" t="s">
        <v>50</v>
      </c>
      <c r="I37" s="558">
        <v>919.601</v>
      </c>
      <c r="J37" s="578">
        <v>3668.4749999999999</v>
      </c>
      <c r="K37" s="762" t="s">
        <v>126</v>
      </c>
      <c r="L37" s="768">
        <v>85.650999999999996</v>
      </c>
      <c r="M37" s="562">
        <v>69.55</v>
      </c>
    </row>
    <row r="38" spans="1:13" s="16" customFormat="1" ht="15.75" x14ac:dyDescent="0.25">
      <c r="A38" s="581" t="s">
        <v>244</v>
      </c>
      <c r="B38" s="582">
        <v>620.12599999999998</v>
      </c>
      <c r="C38" s="583">
        <v>343.74099999999999</v>
      </c>
      <c r="D38" s="763" t="s">
        <v>68</v>
      </c>
      <c r="E38" s="769">
        <v>900.053</v>
      </c>
      <c r="F38" s="586">
        <v>3544.2910000000002</v>
      </c>
      <c r="G38" s="81"/>
      <c r="H38" s="581" t="s">
        <v>47</v>
      </c>
      <c r="I38" s="582">
        <v>132.97300000000001</v>
      </c>
      <c r="J38" s="583">
        <v>645.29999999999995</v>
      </c>
      <c r="K38" s="763" t="s">
        <v>50</v>
      </c>
      <c r="L38" s="769">
        <v>58.338999999999999</v>
      </c>
      <c r="M38" s="586">
        <v>62.15</v>
      </c>
    </row>
    <row r="39" spans="1:13" s="16" customFormat="1" ht="16.5" thickBot="1" x14ac:dyDescent="0.3">
      <c r="A39" s="563" t="s">
        <v>175</v>
      </c>
      <c r="B39" s="564">
        <v>201.36</v>
      </c>
      <c r="C39" s="590">
        <v>843.38599999999997</v>
      </c>
      <c r="D39" s="764" t="s">
        <v>110</v>
      </c>
      <c r="E39" s="770">
        <v>630.44500000000005</v>
      </c>
      <c r="F39" s="568">
        <v>3891.66</v>
      </c>
      <c r="G39" s="81"/>
      <c r="H39" s="563" t="s">
        <v>109</v>
      </c>
      <c r="I39" s="564">
        <v>30.399000000000001</v>
      </c>
      <c r="J39" s="590">
        <v>100</v>
      </c>
      <c r="K39" s="764" t="s">
        <v>186</v>
      </c>
      <c r="L39" s="770">
        <v>11.877000000000001</v>
      </c>
      <c r="M39" s="568">
        <v>9.44</v>
      </c>
    </row>
    <row r="40" spans="1:13" s="16" customFormat="1" ht="15.75" x14ac:dyDescent="0.25">
      <c r="A40" s="569" t="s">
        <v>49</v>
      </c>
      <c r="B40" s="573"/>
      <c r="C40" s="573"/>
      <c r="D40" s="573"/>
      <c r="E40" s="573"/>
      <c r="F40" s="573"/>
      <c r="G40" s="81"/>
      <c r="H40" s="16" t="s">
        <v>49</v>
      </c>
      <c r="I40" s="593"/>
      <c r="J40" s="593"/>
      <c r="K40" s="593"/>
      <c r="L40" s="593"/>
      <c r="M40" s="593"/>
    </row>
    <row r="41" spans="1:13" s="16" customFormat="1" ht="15.75" x14ac:dyDescent="0.25">
      <c r="A41" s="593"/>
      <c r="B41" s="593"/>
      <c r="C41" s="593"/>
      <c r="D41" s="593"/>
      <c r="E41" s="593"/>
      <c r="F41" s="593"/>
      <c r="G41" s="81"/>
      <c r="H41" s="593"/>
      <c r="I41" s="593"/>
      <c r="J41" s="593"/>
      <c r="K41" s="593"/>
      <c r="L41" s="593"/>
      <c r="M41" s="593"/>
    </row>
    <row r="42" spans="1:13" ht="15.75" x14ac:dyDescent="0.25">
      <c r="A42" s="81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</row>
    <row r="43" spans="1:13" ht="15.75" x14ac:dyDescent="0.25">
      <c r="A43" s="80" t="s">
        <v>53</v>
      </c>
      <c r="B43" s="80"/>
      <c r="C43" s="80"/>
      <c r="D43" s="80"/>
      <c r="E43" s="80"/>
      <c r="F43" s="81"/>
      <c r="G43" s="81"/>
      <c r="H43" s="80" t="s">
        <v>54</v>
      </c>
      <c r="I43" s="80"/>
      <c r="J43" s="80"/>
      <c r="K43" s="80"/>
      <c r="L43" s="80"/>
      <c r="M43" s="81"/>
    </row>
    <row r="44" spans="1:13" ht="16.5" thickBot="1" x14ac:dyDescent="0.3">
      <c r="A44" s="81" t="s">
        <v>58</v>
      </c>
      <c r="B44" s="80"/>
      <c r="C44" s="80"/>
      <c r="D44" s="80"/>
      <c r="E44" s="80"/>
      <c r="F44" s="81"/>
      <c r="G44" s="81"/>
      <c r="H44" s="81" t="s">
        <v>58</v>
      </c>
      <c r="I44" s="80"/>
      <c r="J44" s="80"/>
      <c r="K44" s="80"/>
      <c r="L44" s="80"/>
      <c r="M44" s="81"/>
    </row>
    <row r="45" spans="1:13" ht="16.5" thickBot="1" x14ac:dyDescent="0.3">
      <c r="A45" s="532" t="s">
        <v>41</v>
      </c>
      <c r="B45" s="533"/>
      <c r="C45" s="533"/>
      <c r="D45" s="533"/>
      <c r="E45" s="533"/>
      <c r="F45" s="534"/>
      <c r="G45" s="81"/>
      <c r="H45" s="532" t="s">
        <v>42</v>
      </c>
      <c r="I45" s="533"/>
      <c r="J45" s="533"/>
      <c r="K45" s="533"/>
      <c r="L45" s="533"/>
      <c r="M45" s="534"/>
    </row>
    <row r="46" spans="1:13" ht="16.5" thickBot="1" x14ac:dyDescent="0.3">
      <c r="A46" s="535" t="s">
        <v>280</v>
      </c>
      <c r="B46" s="536"/>
      <c r="C46" s="537"/>
      <c r="D46" s="538" t="s">
        <v>281</v>
      </c>
      <c r="E46" s="536"/>
      <c r="F46" s="539"/>
      <c r="G46" s="81"/>
      <c r="H46" s="535" t="s">
        <v>280</v>
      </c>
      <c r="I46" s="536"/>
      <c r="J46" s="537"/>
      <c r="K46" s="538" t="s">
        <v>281</v>
      </c>
      <c r="L46" s="536"/>
      <c r="M46" s="539"/>
    </row>
    <row r="47" spans="1:13" ht="32.25" thickBot="1" x14ac:dyDescent="0.3">
      <c r="A47" s="594" t="s">
        <v>43</v>
      </c>
      <c r="B47" s="541" t="s">
        <v>29</v>
      </c>
      <c r="C47" s="595" t="s">
        <v>66</v>
      </c>
      <c r="D47" s="596" t="s">
        <v>43</v>
      </c>
      <c r="E47" s="597" t="s">
        <v>29</v>
      </c>
      <c r="F47" s="543" t="s">
        <v>66</v>
      </c>
      <c r="G47" s="549"/>
      <c r="H47" s="540" t="s">
        <v>43</v>
      </c>
      <c r="I47" s="541" t="s">
        <v>29</v>
      </c>
      <c r="J47" s="543" t="s">
        <v>66</v>
      </c>
      <c r="K47" s="540" t="s">
        <v>43</v>
      </c>
      <c r="L47" s="541" t="s">
        <v>29</v>
      </c>
      <c r="M47" s="543" t="s">
        <v>66</v>
      </c>
    </row>
    <row r="48" spans="1:13" ht="16.5" thickBot="1" x14ac:dyDescent="0.3">
      <c r="A48" s="544" t="s">
        <v>22</v>
      </c>
      <c r="B48" s="545">
        <v>836363.46900000004</v>
      </c>
      <c r="C48" s="548">
        <v>2874114.4410000001</v>
      </c>
      <c r="D48" s="598" t="s">
        <v>22</v>
      </c>
      <c r="E48" s="599">
        <v>381350.60700000002</v>
      </c>
      <c r="F48" s="548">
        <v>1749944.9469999999</v>
      </c>
      <c r="G48" s="549"/>
      <c r="H48" s="547" t="s">
        <v>22</v>
      </c>
      <c r="I48" s="545">
        <v>268320.462</v>
      </c>
      <c r="J48" s="548">
        <v>676634.74600000004</v>
      </c>
      <c r="K48" s="547" t="s">
        <v>22</v>
      </c>
      <c r="L48" s="545">
        <v>160601.52900000001</v>
      </c>
      <c r="M48" s="548">
        <v>122760.359</v>
      </c>
    </row>
    <row r="49" spans="1:13" ht="15.75" x14ac:dyDescent="0.25">
      <c r="A49" s="551" t="s">
        <v>44</v>
      </c>
      <c r="B49" s="552">
        <v>297151.55599999998</v>
      </c>
      <c r="C49" s="575">
        <v>1011087.934</v>
      </c>
      <c r="D49" s="576" t="s">
        <v>44</v>
      </c>
      <c r="E49" s="577">
        <v>167594.783</v>
      </c>
      <c r="F49" s="556">
        <v>788479.57499999995</v>
      </c>
      <c r="G49" s="549"/>
      <c r="H49" s="551" t="s">
        <v>75</v>
      </c>
      <c r="I49" s="552">
        <v>126218.406</v>
      </c>
      <c r="J49" s="575">
        <v>596601.86300000001</v>
      </c>
      <c r="K49" s="554" t="s">
        <v>50</v>
      </c>
      <c r="L49" s="555">
        <v>68937.066000000006</v>
      </c>
      <c r="M49" s="556">
        <v>17326.074000000001</v>
      </c>
    </row>
    <row r="50" spans="1:13" ht="15.75" x14ac:dyDescent="0.25">
      <c r="A50" s="557" t="s">
        <v>109</v>
      </c>
      <c r="B50" s="558">
        <v>216853.43799999999</v>
      </c>
      <c r="C50" s="578">
        <v>827300.94400000002</v>
      </c>
      <c r="D50" s="579" t="s">
        <v>109</v>
      </c>
      <c r="E50" s="580">
        <v>64251.065999999999</v>
      </c>
      <c r="F50" s="562">
        <v>312181.15399999998</v>
      </c>
      <c r="G50" s="549"/>
      <c r="H50" s="557" t="s">
        <v>50</v>
      </c>
      <c r="I50" s="558">
        <v>62088.67</v>
      </c>
      <c r="J50" s="578">
        <v>19054.204000000002</v>
      </c>
      <c r="K50" s="560" t="s">
        <v>76</v>
      </c>
      <c r="L50" s="561">
        <v>16006.66</v>
      </c>
      <c r="M50" s="562">
        <v>24313.738000000001</v>
      </c>
    </row>
    <row r="51" spans="1:13" ht="15.75" x14ac:dyDescent="0.25">
      <c r="A51" s="557" t="s">
        <v>73</v>
      </c>
      <c r="B51" s="558">
        <v>59983.205999999998</v>
      </c>
      <c r="C51" s="578">
        <v>216352.587</v>
      </c>
      <c r="D51" s="579" t="s">
        <v>73</v>
      </c>
      <c r="E51" s="580">
        <v>41360.550999999999</v>
      </c>
      <c r="F51" s="562">
        <v>207137.53599999999</v>
      </c>
      <c r="G51" s="549"/>
      <c r="H51" s="557" t="s">
        <v>44</v>
      </c>
      <c r="I51" s="558">
        <v>14875.535</v>
      </c>
      <c r="J51" s="578">
        <v>4522.0969999999998</v>
      </c>
      <c r="K51" s="560" t="s">
        <v>72</v>
      </c>
      <c r="L51" s="561">
        <v>14497.682000000001</v>
      </c>
      <c r="M51" s="562">
        <v>8538.9359999999997</v>
      </c>
    </row>
    <row r="52" spans="1:13" ht="15.75" x14ac:dyDescent="0.25">
      <c r="A52" s="557" t="s">
        <v>46</v>
      </c>
      <c r="B52" s="558">
        <v>32748.756000000001</v>
      </c>
      <c r="C52" s="578">
        <v>117781.412</v>
      </c>
      <c r="D52" s="579" t="s">
        <v>126</v>
      </c>
      <c r="E52" s="580">
        <v>17789.774000000001</v>
      </c>
      <c r="F52" s="562">
        <v>88777.342999999993</v>
      </c>
      <c r="G52" s="549"/>
      <c r="H52" s="557" t="s">
        <v>72</v>
      </c>
      <c r="I52" s="558">
        <v>13923.246999999999</v>
      </c>
      <c r="J52" s="578">
        <v>4961.2700000000004</v>
      </c>
      <c r="K52" s="560" t="s">
        <v>154</v>
      </c>
      <c r="L52" s="561">
        <v>13578.046</v>
      </c>
      <c r="M52" s="562">
        <v>39563.091</v>
      </c>
    </row>
    <row r="53" spans="1:13" ht="15.75" x14ac:dyDescent="0.25">
      <c r="A53" s="557" t="s">
        <v>126</v>
      </c>
      <c r="B53" s="558">
        <v>32201.613000000001</v>
      </c>
      <c r="C53" s="578">
        <v>123345.56299999999</v>
      </c>
      <c r="D53" s="579" t="s">
        <v>71</v>
      </c>
      <c r="E53" s="580">
        <v>13431.778</v>
      </c>
      <c r="F53" s="562">
        <v>66369.558000000005</v>
      </c>
      <c r="G53" s="549"/>
      <c r="H53" s="557" t="s">
        <v>76</v>
      </c>
      <c r="I53" s="558">
        <v>11508.967000000001</v>
      </c>
      <c r="J53" s="578">
        <v>2732.625</v>
      </c>
      <c r="K53" s="560" t="s">
        <v>75</v>
      </c>
      <c r="L53" s="561">
        <v>9585.8359999999993</v>
      </c>
      <c r="M53" s="562">
        <v>2966.8670000000002</v>
      </c>
    </row>
    <row r="54" spans="1:13" ht="15.75" x14ac:dyDescent="0.25">
      <c r="A54" s="557" t="s">
        <v>50</v>
      </c>
      <c r="B54" s="558">
        <v>27831.896000000001</v>
      </c>
      <c r="C54" s="578">
        <v>81799.213000000003</v>
      </c>
      <c r="D54" s="579" t="s">
        <v>70</v>
      </c>
      <c r="E54" s="580">
        <v>10948.242</v>
      </c>
      <c r="F54" s="562">
        <v>48284.538999999997</v>
      </c>
      <c r="G54" s="549"/>
      <c r="H54" s="557" t="s">
        <v>45</v>
      </c>
      <c r="I54" s="558">
        <v>9850.4259999999995</v>
      </c>
      <c r="J54" s="578">
        <v>9383.8709999999992</v>
      </c>
      <c r="K54" s="560" t="s">
        <v>45</v>
      </c>
      <c r="L54" s="561">
        <v>8818.7150000000001</v>
      </c>
      <c r="M54" s="562">
        <v>11929.977000000001</v>
      </c>
    </row>
    <row r="55" spans="1:13" ht="15.75" x14ac:dyDescent="0.25">
      <c r="A55" s="557" t="s">
        <v>69</v>
      </c>
      <c r="B55" s="558">
        <v>21872.475999999999</v>
      </c>
      <c r="C55" s="578">
        <v>77512.27</v>
      </c>
      <c r="D55" s="579" t="s">
        <v>48</v>
      </c>
      <c r="E55" s="580">
        <v>10941.832</v>
      </c>
      <c r="F55" s="562">
        <v>2452.7289999999998</v>
      </c>
      <c r="G55" s="549"/>
      <c r="H55" s="557" t="s">
        <v>48</v>
      </c>
      <c r="I55" s="558">
        <v>7429.0190000000002</v>
      </c>
      <c r="J55" s="578">
        <v>2500.4250000000002</v>
      </c>
      <c r="K55" s="560" t="s">
        <v>44</v>
      </c>
      <c r="L55" s="561">
        <v>8438.9860000000008</v>
      </c>
      <c r="M55" s="562">
        <v>4424.7849999999999</v>
      </c>
    </row>
    <row r="56" spans="1:13" ht="15.75" x14ac:dyDescent="0.25">
      <c r="A56" s="557" t="s">
        <v>45</v>
      </c>
      <c r="B56" s="558">
        <v>21784.01</v>
      </c>
      <c r="C56" s="578">
        <v>82411.202999999994</v>
      </c>
      <c r="D56" s="579" t="s">
        <v>68</v>
      </c>
      <c r="E56" s="580">
        <v>7229.3</v>
      </c>
      <c r="F56" s="562">
        <v>37301.618999999999</v>
      </c>
      <c r="G56" s="549"/>
      <c r="H56" s="557" t="s">
        <v>46</v>
      </c>
      <c r="I56" s="558">
        <v>6910.3450000000003</v>
      </c>
      <c r="J56" s="578">
        <v>17244.754000000001</v>
      </c>
      <c r="K56" s="560" t="s">
        <v>48</v>
      </c>
      <c r="L56" s="561">
        <v>8085.9380000000001</v>
      </c>
      <c r="M56" s="562">
        <v>2587.5210000000002</v>
      </c>
    </row>
    <row r="57" spans="1:13" ht="15.75" x14ac:dyDescent="0.25">
      <c r="A57" s="557" t="s">
        <v>70</v>
      </c>
      <c r="B57" s="558">
        <v>19612.295999999998</v>
      </c>
      <c r="C57" s="578">
        <v>62776.828999999998</v>
      </c>
      <c r="D57" s="579" t="s">
        <v>47</v>
      </c>
      <c r="E57" s="580">
        <v>7047.4849999999997</v>
      </c>
      <c r="F57" s="562">
        <v>33438.947999999997</v>
      </c>
      <c r="G57" s="549"/>
      <c r="H57" s="557" t="s">
        <v>154</v>
      </c>
      <c r="I57" s="558">
        <v>5366.0219999999999</v>
      </c>
      <c r="J57" s="578">
        <v>9015.4950000000008</v>
      </c>
      <c r="K57" s="560" t="s">
        <v>74</v>
      </c>
      <c r="L57" s="561">
        <v>3657.8980000000001</v>
      </c>
      <c r="M57" s="562">
        <v>1146.98</v>
      </c>
    </row>
    <row r="58" spans="1:13" ht="15.75" x14ac:dyDescent="0.25">
      <c r="A58" s="557" t="s">
        <v>48</v>
      </c>
      <c r="B58" s="558">
        <v>18948.216</v>
      </c>
      <c r="C58" s="578">
        <v>28883.167000000001</v>
      </c>
      <c r="D58" s="579" t="s">
        <v>45</v>
      </c>
      <c r="E58" s="580">
        <v>5943.5119999999997</v>
      </c>
      <c r="F58" s="562">
        <v>32863.936000000002</v>
      </c>
      <c r="G58" s="549"/>
      <c r="H58" s="557" t="s">
        <v>70</v>
      </c>
      <c r="I58" s="558">
        <v>3413.5320000000002</v>
      </c>
      <c r="J58" s="578">
        <v>4262.9210000000003</v>
      </c>
      <c r="K58" s="560" t="s">
        <v>70</v>
      </c>
      <c r="L58" s="561">
        <v>2462.1170000000002</v>
      </c>
      <c r="M58" s="562">
        <v>2282.4780000000001</v>
      </c>
    </row>
    <row r="59" spans="1:13" ht="15.75" x14ac:dyDescent="0.25">
      <c r="A59" s="581" t="s">
        <v>47</v>
      </c>
      <c r="B59" s="582">
        <v>13266.375</v>
      </c>
      <c r="C59" s="583">
        <v>48890.283000000003</v>
      </c>
      <c r="D59" s="584" t="s">
        <v>77</v>
      </c>
      <c r="E59" s="585">
        <v>5679.8630000000003</v>
      </c>
      <c r="F59" s="586">
        <v>28732.502</v>
      </c>
      <c r="G59" s="549"/>
      <c r="H59" s="557" t="s">
        <v>74</v>
      </c>
      <c r="I59" s="558">
        <v>2247.308</v>
      </c>
      <c r="J59" s="578">
        <v>682.95699999999999</v>
      </c>
      <c r="K59" s="560" t="s">
        <v>46</v>
      </c>
      <c r="L59" s="561">
        <v>1854.498</v>
      </c>
      <c r="M59" s="562">
        <v>4375.0789999999997</v>
      </c>
    </row>
    <row r="60" spans="1:13" ht="16.5" thickBot="1" x14ac:dyDescent="0.3">
      <c r="A60" s="563" t="s">
        <v>71</v>
      </c>
      <c r="B60" s="564">
        <v>12107.678</v>
      </c>
      <c r="C60" s="590">
        <v>42397.463000000003</v>
      </c>
      <c r="D60" s="591" t="s">
        <v>64</v>
      </c>
      <c r="E60" s="592">
        <v>5539.2439999999997</v>
      </c>
      <c r="F60" s="568">
        <v>27964.434000000001</v>
      </c>
      <c r="G60" s="593"/>
      <c r="H60" s="600" t="s">
        <v>176</v>
      </c>
      <c r="I60" s="601">
        <v>1615.855</v>
      </c>
      <c r="J60" s="602">
        <v>1270.6600000000001</v>
      </c>
      <c r="K60" s="603" t="s">
        <v>69</v>
      </c>
      <c r="L60" s="604">
        <v>1735.31</v>
      </c>
      <c r="M60" s="605">
        <v>335.04500000000002</v>
      </c>
    </row>
    <row r="61" spans="1:13" ht="15.75" x14ac:dyDescent="0.25">
      <c r="A61" s="569" t="s">
        <v>49</v>
      </c>
      <c r="B61" s="593"/>
      <c r="C61" s="593"/>
      <c r="D61" s="593"/>
      <c r="E61" s="593"/>
      <c r="F61" s="593"/>
      <c r="G61" s="81"/>
      <c r="H61" s="569" t="s">
        <v>49</v>
      </c>
      <c r="I61" s="593"/>
      <c r="J61" s="593"/>
      <c r="K61" s="593"/>
      <c r="L61" s="593"/>
      <c r="M61" s="593"/>
    </row>
    <row r="62" spans="1:13" ht="15.75" x14ac:dyDescent="0.25">
      <c r="A62" s="571"/>
      <c r="B62" s="570"/>
      <c r="C62" s="570"/>
      <c r="D62" s="571"/>
      <c r="E62" s="572"/>
      <c r="F62" s="572"/>
      <c r="G62" s="81"/>
      <c r="H62" s="81"/>
      <c r="I62" s="606"/>
      <c r="J62" s="606"/>
      <c r="K62" s="571"/>
      <c r="L62" s="572"/>
      <c r="M62" s="572"/>
    </row>
    <row r="63" spans="1:13" ht="15.75" x14ac:dyDescent="0.25">
      <c r="A63" s="81"/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</row>
    <row r="64" spans="1:13" ht="15.75" x14ac:dyDescent="0.25">
      <c r="A64" s="80" t="s">
        <v>55</v>
      </c>
      <c r="B64" s="80"/>
      <c r="C64" s="80"/>
      <c r="D64" s="80"/>
      <c r="E64" s="80"/>
      <c r="F64" s="81"/>
      <c r="G64" s="81"/>
      <c r="H64" s="80" t="s">
        <v>56</v>
      </c>
      <c r="I64" s="80"/>
      <c r="J64" s="80"/>
      <c r="K64" s="80"/>
      <c r="L64" s="80"/>
      <c r="M64" s="81"/>
    </row>
    <row r="65" spans="1:13" ht="16.5" thickBot="1" x14ac:dyDescent="0.3">
      <c r="A65" s="81" t="s">
        <v>58</v>
      </c>
      <c r="B65" s="80"/>
      <c r="C65" s="80"/>
      <c r="D65" s="80"/>
      <c r="E65" s="80"/>
      <c r="F65" s="81"/>
      <c r="G65" s="81"/>
      <c r="H65" s="81" t="s">
        <v>58</v>
      </c>
      <c r="I65" s="80"/>
      <c r="J65" s="80"/>
      <c r="K65" s="80"/>
      <c r="L65" s="80"/>
      <c r="M65" s="81"/>
    </row>
    <row r="66" spans="1:13" ht="16.5" thickBot="1" x14ac:dyDescent="0.3">
      <c r="A66" s="532" t="s">
        <v>41</v>
      </c>
      <c r="B66" s="533"/>
      <c r="C66" s="533"/>
      <c r="D66" s="533"/>
      <c r="E66" s="533"/>
      <c r="F66" s="534"/>
      <c r="G66" s="81"/>
      <c r="H66" s="532" t="s">
        <v>42</v>
      </c>
      <c r="I66" s="533"/>
      <c r="J66" s="533"/>
      <c r="K66" s="533"/>
      <c r="L66" s="533"/>
      <c r="M66" s="534"/>
    </row>
    <row r="67" spans="1:13" ht="16.5" thickBot="1" x14ac:dyDescent="0.3">
      <c r="A67" s="535" t="s">
        <v>280</v>
      </c>
      <c r="B67" s="536"/>
      <c r="C67" s="537"/>
      <c r="D67" s="538" t="s">
        <v>281</v>
      </c>
      <c r="E67" s="536"/>
      <c r="F67" s="539"/>
      <c r="G67" s="81"/>
      <c r="H67" s="535" t="s">
        <v>280</v>
      </c>
      <c r="I67" s="536"/>
      <c r="J67" s="537"/>
      <c r="K67" s="538" t="s">
        <v>281</v>
      </c>
      <c r="L67" s="536"/>
      <c r="M67" s="539"/>
    </row>
    <row r="68" spans="1:13" ht="32.25" thickBot="1" x14ac:dyDescent="0.3">
      <c r="A68" s="540" t="s">
        <v>43</v>
      </c>
      <c r="B68" s="541" t="s">
        <v>29</v>
      </c>
      <c r="C68" s="542" t="s">
        <v>66</v>
      </c>
      <c r="D68" s="540" t="s">
        <v>43</v>
      </c>
      <c r="E68" s="541" t="s">
        <v>29</v>
      </c>
      <c r="F68" s="543" t="s">
        <v>66</v>
      </c>
      <c r="G68" s="607"/>
      <c r="H68" s="540" t="s">
        <v>43</v>
      </c>
      <c r="I68" s="541" t="s">
        <v>29</v>
      </c>
      <c r="J68" s="542" t="s">
        <v>66</v>
      </c>
      <c r="K68" s="540" t="s">
        <v>43</v>
      </c>
      <c r="L68" s="541" t="s">
        <v>29</v>
      </c>
      <c r="M68" s="543" t="s">
        <v>66</v>
      </c>
    </row>
    <row r="69" spans="1:13" ht="16.5" thickBot="1" x14ac:dyDescent="0.3">
      <c r="A69" s="544" t="s">
        <v>22</v>
      </c>
      <c r="B69" s="545">
        <v>37470.856</v>
      </c>
      <c r="C69" s="546">
        <v>79769.494000000006</v>
      </c>
      <c r="D69" s="550" t="s">
        <v>22</v>
      </c>
      <c r="E69" s="545">
        <v>33183.819000000003</v>
      </c>
      <c r="F69" s="548">
        <v>78872.899999999994</v>
      </c>
      <c r="G69" s="607"/>
      <c r="H69" s="608" t="s">
        <v>22</v>
      </c>
      <c r="I69" s="545">
        <v>35223.067999999999</v>
      </c>
      <c r="J69" s="546">
        <v>57897.822999999997</v>
      </c>
      <c r="K69" s="608" t="s">
        <v>22</v>
      </c>
      <c r="L69" s="545">
        <v>23175.672999999999</v>
      </c>
      <c r="M69" s="548">
        <v>35202.962</v>
      </c>
    </row>
    <row r="70" spans="1:13" ht="15.75" x14ac:dyDescent="0.25">
      <c r="A70" s="551" t="s">
        <v>44</v>
      </c>
      <c r="B70" s="552">
        <v>7944.4840000000004</v>
      </c>
      <c r="C70" s="553">
        <v>17991.57</v>
      </c>
      <c r="D70" s="554" t="s">
        <v>44</v>
      </c>
      <c r="E70" s="555">
        <v>7583.165</v>
      </c>
      <c r="F70" s="556">
        <v>20724.882000000001</v>
      </c>
      <c r="G70" s="607"/>
      <c r="H70" s="609" t="s">
        <v>44</v>
      </c>
      <c r="I70" s="552">
        <v>13591.766</v>
      </c>
      <c r="J70" s="553">
        <v>21474.670999999998</v>
      </c>
      <c r="K70" s="554" t="s">
        <v>69</v>
      </c>
      <c r="L70" s="555">
        <v>9286.5460000000003</v>
      </c>
      <c r="M70" s="556">
        <v>11453.68</v>
      </c>
    </row>
    <row r="71" spans="1:13" ht="15.75" x14ac:dyDescent="0.25">
      <c r="A71" s="557" t="s">
        <v>47</v>
      </c>
      <c r="B71" s="558">
        <v>7855.2359999999999</v>
      </c>
      <c r="C71" s="559">
        <v>19408.88</v>
      </c>
      <c r="D71" s="560" t="s">
        <v>109</v>
      </c>
      <c r="E71" s="561">
        <v>6998.134</v>
      </c>
      <c r="F71" s="562">
        <v>13319.434999999999</v>
      </c>
      <c r="G71" s="607"/>
      <c r="H71" s="610" t="s">
        <v>69</v>
      </c>
      <c r="I71" s="558">
        <v>8521.1910000000007</v>
      </c>
      <c r="J71" s="559">
        <v>10191.877</v>
      </c>
      <c r="K71" s="560" t="s">
        <v>44</v>
      </c>
      <c r="L71" s="561">
        <v>7827.9690000000001</v>
      </c>
      <c r="M71" s="562">
        <v>14739.419</v>
      </c>
    </row>
    <row r="72" spans="1:13" ht="15.75" x14ac:dyDescent="0.25">
      <c r="A72" s="557" t="s">
        <v>73</v>
      </c>
      <c r="B72" s="558">
        <v>7100.9859999999999</v>
      </c>
      <c r="C72" s="559">
        <v>14023.968000000001</v>
      </c>
      <c r="D72" s="560" t="s">
        <v>73</v>
      </c>
      <c r="E72" s="561">
        <v>6761.7150000000001</v>
      </c>
      <c r="F72" s="562">
        <v>14765.56</v>
      </c>
      <c r="G72" s="607"/>
      <c r="H72" s="610" t="s">
        <v>75</v>
      </c>
      <c r="I72" s="558">
        <v>5013.6530000000002</v>
      </c>
      <c r="J72" s="559">
        <v>15491.444</v>
      </c>
      <c r="K72" s="560" t="s">
        <v>50</v>
      </c>
      <c r="L72" s="561">
        <v>1480.604</v>
      </c>
      <c r="M72" s="562">
        <v>2237.259</v>
      </c>
    </row>
    <row r="73" spans="1:13" ht="15.75" x14ac:dyDescent="0.25">
      <c r="A73" s="557" t="s">
        <v>109</v>
      </c>
      <c r="B73" s="558">
        <v>5538.9009999999998</v>
      </c>
      <c r="C73" s="559">
        <v>9706.1859999999997</v>
      </c>
      <c r="D73" s="560" t="s">
        <v>47</v>
      </c>
      <c r="E73" s="561">
        <v>4971.4009999999998</v>
      </c>
      <c r="F73" s="562">
        <v>16218.654</v>
      </c>
      <c r="G73" s="607"/>
      <c r="H73" s="610" t="s">
        <v>50</v>
      </c>
      <c r="I73" s="558">
        <v>3057.3609999999999</v>
      </c>
      <c r="J73" s="559">
        <v>3706.779</v>
      </c>
      <c r="K73" s="560" t="s">
        <v>70</v>
      </c>
      <c r="L73" s="561">
        <v>1203.2280000000001</v>
      </c>
      <c r="M73" s="562">
        <v>2579.6930000000002</v>
      </c>
    </row>
    <row r="74" spans="1:13" ht="15.75" x14ac:dyDescent="0.25">
      <c r="A74" s="557" t="s">
        <v>187</v>
      </c>
      <c r="B74" s="558">
        <v>1586.9780000000001</v>
      </c>
      <c r="C74" s="559">
        <v>3791.0059999999999</v>
      </c>
      <c r="D74" s="560" t="s">
        <v>142</v>
      </c>
      <c r="E74" s="561">
        <v>1092.08</v>
      </c>
      <c r="F74" s="562">
        <v>2214.6930000000002</v>
      </c>
      <c r="G74" s="607"/>
      <c r="H74" s="610" t="s">
        <v>70</v>
      </c>
      <c r="I74" s="558">
        <v>1379.549</v>
      </c>
      <c r="J74" s="559">
        <v>2361.9299999999998</v>
      </c>
      <c r="K74" s="560" t="s">
        <v>73</v>
      </c>
      <c r="L74" s="561">
        <v>1094.261</v>
      </c>
      <c r="M74" s="562">
        <v>1563.68</v>
      </c>
    </row>
    <row r="75" spans="1:13" ht="15.75" x14ac:dyDescent="0.25">
      <c r="A75" s="557" t="s">
        <v>70</v>
      </c>
      <c r="B75" s="558">
        <v>1172.6130000000001</v>
      </c>
      <c r="C75" s="559">
        <v>2811.181</v>
      </c>
      <c r="D75" s="560" t="s">
        <v>70</v>
      </c>
      <c r="E75" s="561">
        <v>951.82100000000003</v>
      </c>
      <c r="F75" s="562">
        <v>2365.239</v>
      </c>
      <c r="G75" s="607"/>
      <c r="H75" s="610" t="s">
        <v>73</v>
      </c>
      <c r="I75" s="558">
        <v>852.45399999999995</v>
      </c>
      <c r="J75" s="559">
        <v>1177.97</v>
      </c>
      <c r="K75" s="560" t="s">
        <v>109</v>
      </c>
      <c r="L75" s="561">
        <v>504.78500000000003</v>
      </c>
      <c r="M75" s="562">
        <v>570.04499999999996</v>
      </c>
    </row>
    <row r="76" spans="1:13" ht="15.75" x14ac:dyDescent="0.25">
      <c r="A76" s="557" t="s">
        <v>142</v>
      </c>
      <c r="B76" s="558">
        <v>1167.1110000000001</v>
      </c>
      <c r="C76" s="559">
        <v>2255.8539999999998</v>
      </c>
      <c r="D76" s="560" t="s">
        <v>50</v>
      </c>
      <c r="E76" s="561">
        <v>850.66700000000003</v>
      </c>
      <c r="F76" s="562">
        <v>1103.711</v>
      </c>
      <c r="G76" s="607"/>
      <c r="H76" s="610" t="s">
        <v>143</v>
      </c>
      <c r="I76" s="558">
        <v>718.423</v>
      </c>
      <c r="J76" s="559">
        <v>358.83</v>
      </c>
      <c r="K76" s="560" t="s">
        <v>143</v>
      </c>
      <c r="L76" s="561">
        <v>468.17099999999999</v>
      </c>
      <c r="M76" s="562">
        <v>219.94</v>
      </c>
    </row>
    <row r="77" spans="1:13" ht="15.75" x14ac:dyDescent="0.25">
      <c r="A77" s="557" t="s">
        <v>45</v>
      </c>
      <c r="B77" s="558">
        <v>1070.6690000000001</v>
      </c>
      <c r="C77" s="559">
        <v>2077.7840000000001</v>
      </c>
      <c r="D77" s="560" t="s">
        <v>45</v>
      </c>
      <c r="E77" s="561">
        <v>820.19100000000003</v>
      </c>
      <c r="F77" s="562">
        <v>1705.9010000000001</v>
      </c>
      <c r="G77" s="607"/>
      <c r="H77" s="610" t="s">
        <v>109</v>
      </c>
      <c r="I77" s="558">
        <v>653.56799999999998</v>
      </c>
      <c r="J77" s="559">
        <v>767.45399999999995</v>
      </c>
      <c r="K77" s="560" t="s">
        <v>249</v>
      </c>
      <c r="L77" s="561">
        <v>310.65499999999997</v>
      </c>
      <c r="M77" s="562">
        <v>239.6</v>
      </c>
    </row>
    <row r="78" spans="1:13" ht="15.75" x14ac:dyDescent="0.25">
      <c r="A78" s="557" t="s">
        <v>71</v>
      </c>
      <c r="B78" s="558">
        <v>849.952</v>
      </c>
      <c r="C78" s="559">
        <v>1479.9839999999999</v>
      </c>
      <c r="D78" s="560" t="s">
        <v>176</v>
      </c>
      <c r="E78" s="561">
        <v>582.346</v>
      </c>
      <c r="F78" s="562">
        <v>858.79200000000003</v>
      </c>
      <c r="G78" s="607"/>
      <c r="H78" s="611" t="s">
        <v>189</v>
      </c>
      <c r="I78" s="582">
        <v>420.53199999999998</v>
      </c>
      <c r="J78" s="587">
        <v>729.11</v>
      </c>
      <c r="K78" s="588" t="s">
        <v>126</v>
      </c>
      <c r="L78" s="589">
        <v>309.49200000000002</v>
      </c>
      <c r="M78" s="586">
        <v>540.05499999999995</v>
      </c>
    </row>
    <row r="79" spans="1:13" ht="16.5" thickBot="1" x14ac:dyDescent="0.3">
      <c r="A79" s="600" t="s">
        <v>50</v>
      </c>
      <c r="B79" s="601">
        <v>848.43399999999997</v>
      </c>
      <c r="C79" s="612">
        <v>1333.913</v>
      </c>
      <c r="D79" s="603" t="s">
        <v>187</v>
      </c>
      <c r="E79" s="604">
        <v>538.68299999999999</v>
      </c>
      <c r="F79" s="605">
        <v>1418.2190000000001</v>
      </c>
      <c r="G79" s="593"/>
      <c r="H79" s="613" t="s">
        <v>46</v>
      </c>
      <c r="I79" s="564">
        <v>217.25399999999999</v>
      </c>
      <c r="J79" s="565">
        <v>243</v>
      </c>
      <c r="K79" s="566" t="s">
        <v>46</v>
      </c>
      <c r="L79" s="567">
        <v>271.779</v>
      </c>
      <c r="M79" s="568">
        <v>325.89999999999998</v>
      </c>
    </row>
    <row r="80" spans="1:13" ht="15.75" x14ac:dyDescent="0.25">
      <c r="A80" s="569" t="s">
        <v>49</v>
      </c>
      <c r="B80" s="593"/>
      <c r="C80" s="593"/>
      <c r="D80" s="593"/>
      <c r="E80" s="593"/>
      <c r="F80" s="593"/>
      <c r="G80" s="593"/>
      <c r="H80" s="569" t="s">
        <v>49</v>
      </c>
      <c r="I80" s="593"/>
      <c r="J80" s="593"/>
      <c r="K80" s="593"/>
      <c r="L80" s="593"/>
      <c r="M80" s="593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AD74"/>
  <sheetViews>
    <sheetView showGridLines="0" zoomScale="70" zoomScaleNormal="70" workbookViewId="0">
      <selection activeCell="AO26" sqref="AO26"/>
    </sheetView>
  </sheetViews>
  <sheetFormatPr defaultRowHeight="12.75" x14ac:dyDescent="0.2"/>
  <cols>
    <col min="1" max="1" width="3.140625" customWidth="1"/>
  </cols>
  <sheetData>
    <row r="1" ht="8.25" customHeight="1" x14ac:dyDescent="0.2"/>
    <row r="21" spans="2:30" x14ac:dyDescent="0.2">
      <c r="B21" s="299"/>
    </row>
    <row r="22" spans="2:30" x14ac:dyDescent="0.2">
      <c r="R22" s="299"/>
      <c r="AB22" s="299"/>
    </row>
    <row r="26" spans="2:30" x14ac:dyDescent="0.2">
      <c r="R26" s="299" t="s">
        <v>49</v>
      </c>
      <c r="AD26" s="299" t="s">
        <v>49</v>
      </c>
    </row>
    <row r="35" spans="1:18" x14ac:dyDescent="0.2">
      <c r="A35" s="299"/>
    </row>
    <row r="36" spans="1:18" x14ac:dyDescent="0.2">
      <c r="B36" s="299"/>
    </row>
    <row r="37" spans="1:18" x14ac:dyDescent="0.2">
      <c r="B37" s="299"/>
    </row>
    <row r="42" spans="1:18" ht="21.75" customHeight="1" x14ac:dyDescent="0.2">
      <c r="B42" s="299"/>
      <c r="R42" s="299"/>
    </row>
    <row r="52" spans="18:30" x14ac:dyDescent="0.2">
      <c r="R52" s="299" t="s">
        <v>49</v>
      </c>
      <c r="AD52" s="299" t="s">
        <v>49</v>
      </c>
    </row>
    <row r="73" spans="2:2" x14ac:dyDescent="0.2">
      <c r="B73" s="299"/>
    </row>
    <row r="74" spans="2:2" x14ac:dyDescent="0.2">
      <c r="B74" s="299"/>
    </row>
  </sheetData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L34" sqref="L34"/>
    </sheetView>
  </sheetViews>
  <sheetFormatPr defaultColWidth="9.140625" defaultRowHeight="12.75" x14ac:dyDescent="0.2"/>
  <cols>
    <col min="1" max="1" width="5.42578125" style="74" customWidth="1"/>
    <col min="2" max="2" width="47.7109375" style="74" bestFit="1" customWidth="1"/>
    <col min="3" max="12" width="11.28515625" style="74" customWidth="1"/>
    <col min="13" max="14" width="11.5703125" style="74" bestFit="1" customWidth="1"/>
    <col min="15" max="20" width="10.42578125" style="74" bestFit="1" customWidth="1"/>
    <col min="21" max="16384" width="9.140625" style="74"/>
  </cols>
  <sheetData>
    <row r="1" spans="1:14" s="7" customFormat="1" ht="21" x14ac:dyDescent="0.35">
      <c r="A1" s="85" t="s">
        <v>216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4" s="7" customFormat="1" x14ac:dyDescent="0.2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4" s="7" customFormat="1" ht="16.5" thickBot="1" x14ac:dyDescent="0.3">
      <c r="A3" s="21" t="s">
        <v>149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4" s="7" customFormat="1" ht="15.75" thickBot="1" x14ac:dyDescent="0.3">
      <c r="A4" s="86"/>
      <c r="B4" s="87"/>
      <c r="C4" s="262" t="s">
        <v>24</v>
      </c>
      <c r="D4" s="263"/>
      <c r="E4" s="263"/>
      <c r="F4" s="263"/>
      <c r="G4" s="263"/>
      <c r="H4" s="263"/>
      <c r="I4" s="264"/>
      <c r="J4" s="264"/>
      <c r="K4" s="264"/>
      <c r="L4" s="264"/>
      <c r="M4" s="264"/>
      <c r="N4" s="265"/>
    </row>
    <row r="5" spans="1:14" s="7" customFormat="1" ht="15" x14ac:dyDescent="0.25">
      <c r="A5" s="53" t="s">
        <v>27</v>
      </c>
      <c r="B5" s="88" t="s">
        <v>28</v>
      </c>
      <c r="C5" s="244" t="s">
        <v>29</v>
      </c>
      <c r="D5" s="245"/>
      <c r="E5" s="245"/>
      <c r="F5" s="245"/>
      <c r="G5" s="246"/>
      <c r="H5" s="247"/>
      <c r="I5" s="245" t="s">
        <v>30</v>
      </c>
      <c r="J5" s="248"/>
      <c r="K5" s="248"/>
      <c r="L5" s="248"/>
      <c r="M5" s="248"/>
      <c r="N5" s="249"/>
    </row>
    <row r="6" spans="1:14" s="7" customFormat="1" ht="15.75" thickBot="1" x14ac:dyDescent="0.3">
      <c r="A6" s="89"/>
      <c r="B6" s="90"/>
      <c r="C6" s="107">
        <v>2018</v>
      </c>
      <c r="D6" s="108">
        <v>2019</v>
      </c>
      <c r="E6" s="108">
        <v>2020</v>
      </c>
      <c r="F6" s="108">
        <v>2021</v>
      </c>
      <c r="G6" s="109">
        <v>2022</v>
      </c>
      <c r="H6" s="109">
        <v>2023</v>
      </c>
      <c r="I6" s="219">
        <v>2018</v>
      </c>
      <c r="J6" s="220">
        <v>2019</v>
      </c>
      <c r="K6" s="220">
        <v>2020</v>
      </c>
      <c r="L6" s="220">
        <v>2021</v>
      </c>
      <c r="M6" s="220">
        <v>2022</v>
      </c>
      <c r="N6" s="221">
        <v>2023</v>
      </c>
    </row>
    <row r="7" spans="1:14" s="7" customFormat="1" ht="15" x14ac:dyDescent="0.25">
      <c r="A7" s="61" t="s">
        <v>40</v>
      </c>
      <c r="B7" s="91"/>
      <c r="C7" s="222">
        <v>824319.71600000001</v>
      </c>
      <c r="D7" s="223">
        <v>824688.2620000001</v>
      </c>
      <c r="E7" s="223">
        <v>1717643.0249999999</v>
      </c>
      <c r="F7" s="223">
        <v>1946257.4750000001</v>
      </c>
      <c r="G7" s="224">
        <v>3141721.764</v>
      </c>
      <c r="H7" s="225">
        <v>3558217.432</v>
      </c>
      <c r="I7" s="226">
        <v>4297597.7980000004</v>
      </c>
      <c r="J7" s="227">
        <v>4383106.1620000014</v>
      </c>
      <c r="K7" s="228">
        <v>9161409.8160000015</v>
      </c>
      <c r="L7" s="228">
        <v>8631716.1359999999</v>
      </c>
      <c r="M7" s="228">
        <v>9217128.5350000001</v>
      </c>
      <c r="N7" s="229">
        <v>13765919.232000001</v>
      </c>
    </row>
    <row r="8" spans="1:14" s="7" customFormat="1" ht="15" x14ac:dyDescent="0.25">
      <c r="A8" s="92" t="s">
        <v>31</v>
      </c>
      <c r="B8" s="93" t="s">
        <v>32</v>
      </c>
      <c r="C8" s="230">
        <v>344137.14500000002</v>
      </c>
      <c r="D8" s="231">
        <v>387598.41399999999</v>
      </c>
      <c r="E8" s="231">
        <v>923508.897</v>
      </c>
      <c r="F8" s="231">
        <v>838611.90700000001</v>
      </c>
      <c r="G8" s="232">
        <v>1340555.7749999999</v>
      </c>
      <c r="H8" s="233">
        <v>1808400.024</v>
      </c>
      <c r="I8" s="234">
        <v>1806363.4680000001</v>
      </c>
      <c r="J8" s="232">
        <v>2091696.767</v>
      </c>
      <c r="K8" s="234">
        <v>4688542.6890000002</v>
      </c>
      <c r="L8" s="234">
        <v>3594948.9780000001</v>
      </c>
      <c r="M8" s="235">
        <v>3645546.3870000001</v>
      </c>
      <c r="N8" s="236">
        <v>6977904.6009999998</v>
      </c>
    </row>
    <row r="9" spans="1:14" s="7" customFormat="1" ht="15" x14ac:dyDescent="0.25">
      <c r="A9" s="92" t="s">
        <v>33</v>
      </c>
      <c r="B9" s="93" t="s">
        <v>2</v>
      </c>
      <c r="C9" s="230">
        <v>87065.028999999995</v>
      </c>
      <c r="D9" s="231">
        <v>83799.627999999997</v>
      </c>
      <c r="E9" s="231">
        <v>198899.10399999999</v>
      </c>
      <c r="F9" s="231">
        <v>196775.11300000001</v>
      </c>
      <c r="G9" s="232">
        <v>137702.79</v>
      </c>
      <c r="H9" s="233">
        <v>150551.66899999999</v>
      </c>
      <c r="I9" s="234">
        <v>500254.33</v>
      </c>
      <c r="J9" s="235">
        <v>485279.93800000002</v>
      </c>
      <c r="K9" s="235">
        <v>1296720.699</v>
      </c>
      <c r="L9" s="235">
        <v>1064410.4280000001</v>
      </c>
      <c r="M9" s="235">
        <v>442504.53399999999</v>
      </c>
      <c r="N9" s="236">
        <v>686064.701</v>
      </c>
    </row>
    <row r="10" spans="1:14" s="7" customFormat="1" ht="15" x14ac:dyDescent="0.25">
      <c r="A10" s="92" t="s">
        <v>34</v>
      </c>
      <c r="B10" s="93" t="s">
        <v>3</v>
      </c>
      <c r="C10" s="230">
        <v>31413.983</v>
      </c>
      <c r="D10" s="231">
        <v>15224.787</v>
      </c>
      <c r="E10" s="231">
        <v>49569.46</v>
      </c>
      <c r="F10" s="231">
        <v>92281.023000000001</v>
      </c>
      <c r="G10" s="232">
        <v>94613.353000000003</v>
      </c>
      <c r="H10" s="233">
        <v>107745.74099999999</v>
      </c>
      <c r="I10" s="234">
        <v>153843.93299999999</v>
      </c>
      <c r="J10" s="235">
        <v>85032.663</v>
      </c>
      <c r="K10" s="235">
        <v>301963.77399999998</v>
      </c>
      <c r="L10" s="235">
        <v>455877.511</v>
      </c>
      <c r="M10" s="235">
        <v>305544.39299999998</v>
      </c>
      <c r="N10" s="236">
        <v>477585.96399999998</v>
      </c>
    </row>
    <row r="11" spans="1:14" s="7" customFormat="1" ht="15" x14ac:dyDescent="0.25">
      <c r="A11" s="92" t="s">
        <v>35</v>
      </c>
      <c r="B11" s="93" t="s">
        <v>19</v>
      </c>
      <c r="C11" s="230">
        <v>26869.987000000001</v>
      </c>
      <c r="D11" s="231">
        <v>18017.611000000001</v>
      </c>
      <c r="E11" s="231">
        <v>28663.094000000001</v>
      </c>
      <c r="F11" s="231">
        <v>45098.695</v>
      </c>
      <c r="G11" s="232">
        <v>42358.463000000003</v>
      </c>
      <c r="H11" s="233">
        <v>38951.271000000001</v>
      </c>
      <c r="I11" s="234">
        <v>138776.117</v>
      </c>
      <c r="J11" s="235">
        <v>82288.296000000002</v>
      </c>
      <c r="K11" s="235">
        <v>147813.35200000001</v>
      </c>
      <c r="L11" s="235">
        <v>228233.48499999999</v>
      </c>
      <c r="M11" s="235">
        <v>140501.69899999999</v>
      </c>
      <c r="N11" s="236">
        <v>147563.046</v>
      </c>
    </row>
    <row r="12" spans="1:14" s="7" customFormat="1" ht="15" x14ac:dyDescent="0.25">
      <c r="A12" s="92" t="s">
        <v>36</v>
      </c>
      <c r="B12" s="93" t="s">
        <v>37</v>
      </c>
      <c r="C12" s="230">
        <v>220103.44899999999</v>
      </c>
      <c r="D12" s="231">
        <v>220273.34299999999</v>
      </c>
      <c r="E12" s="231">
        <v>285187.57500000001</v>
      </c>
      <c r="F12" s="231">
        <v>544928.98400000005</v>
      </c>
      <c r="G12" s="232">
        <v>1239425.442</v>
      </c>
      <c r="H12" s="233">
        <v>1204160.4480000001</v>
      </c>
      <c r="I12" s="234">
        <v>1160285.6640000001</v>
      </c>
      <c r="J12" s="235">
        <v>1169543.9990000001</v>
      </c>
      <c r="K12" s="235">
        <v>1507521.9609999999</v>
      </c>
      <c r="L12" s="235">
        <v>2319862.42</v>
      </c>
      <c r="M12" s="235">
        <v>3919635.0120000001</v>
      </c>
      <c r="N12" s="236">
        <v>4604475.1660000002</v>
      </c>
    </row>
    <row r="13" spans="1:14" s="7" customFormat="1" ht="15" x14ac:dyDescent="0.25">
      <c r="A13" s="92" t="s">
        <v>65</v>
      </c>
      <c r="B13" s="93" t="s">
        <v>67</v>
      </c>
      <c r="C13" s="230">
        <v>81437.960999999996</v>
      </c>
      <c r="D13" s="231">
        <v>68591.337</v>
      </c>
      <c r="E13" s="231">
        <v>193897.611</v>
      </c>
      <c r="F13" s="231">
        <v>189104.174</v>
      </c>
      <c r="G13" s="232">
        <v>230285.33799999999</v>
      </c>
      <c r="H13" s="233">
        <v>192689.79500000001</v>
      </c>
      <c r="I13" s="234">
        <v>427862.489</v>
      </c>
      <c r="J13" s="235">
        <v>372090.565</v>
      </c>
      <c r="K13" s="235">
        <v>1098417.18</v>
      </c>
      <c r="L13" s="235">
        <v>850161.38500000001</v>
      </c>
      <c r="M13" s="235">
        <v>652846.45200000005</v>
      </c>
      <c r="N13" s="236">
        <v>748384.16799999995</v>
      </c>
    </row>
    <row r="14" spans="1:14" ht="15.75" thickBot="1" x14ac:dyDescent="0.3">
      <c r="A14" s="94" t="s">
        <v>38</v>
      </c>
      <c r="B14" s="95" t="s">
        <v>39</v>
      </c>
      <c r="C14" s="237">
        <v>33292.161999999997</v>
      </c>
      <c r="D14" s="238">
        <v>31183.142</v>
      </c>
      <c r="E14" s="238">
        <v>37917.284</v>
      </c>
      <c r="F14" s="238">
        <v>39457.578999999998</v>
      </c>
      <c r="G14" s="239">
        <v>56780.603000000003</v>
      </c>
      <c r="H14" s="240">
        <v>55718.483999999997</v>
      </c>
      <c r="I14" s="241">
        <v>110211.79700000001</v>
      </c>
      <c r="J14" s="242">
        <v>97173.933999999994</v>
      </c>
      <c r="K14" s="242">
        <v>120430.16099999999</v>
      </c>
      <c r="L14" s="242">
        <v>118221.929</v>
      </c>
      <c r="M14" s="242">
        <v>110550.058</v>
      </c>
      <c r="N14" s="243">
        <v>123941.586</v>
      </c>
    </row>
    <row r="15" spans="1:14" ht="15" x14ac:dyDescent="0.25">
      <c r="A15" s="96"/>
      <c r="B15" s="97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</row>
    <row r="16" spans="1:14" ht="15.75" thickBot="1" x14ac:dyDescent="0.3">
      <c r="A16" s="97"/>
      <c r="B16" s="97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</row>
    <row r="17" spans="1:14" s="7" customFormat="1" ht="15.75" thickBot="1" x14ac:dyDescent="0.3">
      <c r="A17" s="86"/>
      <c r="B17" s="87"/>
      <c r="C17" s="262" t="s">
        <v>25</v>
      </c>
      <c r="D17" s="263"/>
      <c r="E17" s="263"/>
      <c r="F17" s="263"/>
      <c r="G17" s="263"/>
      <c r="H17" s="263"/>
      <c r="I17" s="266"/>
      <c r="J17" s="266"/>
      <c r="K17" s="266"/>
      <c r="L17" s="266"/>
      <c r="M17" s="266"/>
      <c r="N17" s="265"/>
    </row>
    <row r="18" spans="1:14" s="7" customFormat="1" ht="15" x14ac:dyDescent="0.25">
      <c r="A18" s="53" t="s">
        <v>27</v>
      </c>
      <c r="B18" s="88" t="s">
        <v>28</v>
      </c>
      <c r="C18" s="244" t="s">
        <v>29</v>
      </c>
      <c r="D18" s="245"/>
      <c r="E18" s="245"/>
      <c r="F18" s="245"/>
      <c r="G18" s="246"/>
      <c r="H18" s="247"/>
      <c r="I18" s="245" t="s">
        <v>30</v>
      </c>
      <c r="J18" s="248"/>
      <c r="K18" s="248"/>
      <c r="L18" s="248"/>
      <c r="M18" s="248"/>
      <c r="N18" s="249"/>
    </row>
    <row r="19" spans="1:14" s="7" customFormat="1" ht="15.75" thickBot="1" x14ac:dyDescent="0.3">
      <c r="A19" s="89"/>
      <c r="B19" s="90"/>
      <c r="C19" s="107">
        <v>2018</v>
      </c>
      <c r="D19" s="108">
        <v>2019</v>
      </c>
      <c r="E19" s="108">
        <v>2020</v>
      </c>
      <c r="F19" s="108">
        <v>2021</v>
      </c>
      <c r="G19" s="109">
        <v>2022</v>
      </c>
      <c r="H19" s="109">
        <v>2023</v>
      </c>
      <c r="I19" s="219">
        <v>2018</v>
      </c>
      <c r="J19" s="220">
        <v>2019</v>
      </c>
      <c r="K19" s="220">
        <v>2020</v>
      </c>
      <c r="L19" s="220">
        <v>2021</v>
      </c>
      <c r="M19" s="220">
        <v>2022</v>
      </c>
      <c r="N19" s="221">
        <v>2023</v>
      </c>
    </row>
    <row r="20" spans="1:14" s="7" customFormat="1" ht="15" x14ac:dyDescent="0.25">
      <c r="A20" s="61" t="s">
        <v>40</v>
      </c>
      <c r="B20" s="91"/>
      <c r="C20" s="110">
        <v>340182.80100000004</v>
      </c>
      <c r="D20" s="111">
        <v>357215.77299999999</v>
      </c>
      <c r="E20" s="111">
        <v>424677.94000000006</v>
      </c>
      <c r="F20" s="111">
        <v>397614.25699999998</v>
      </c>
      <c r="G20" s="250">
        <v>1058507.06</v>
      </c>
      <c r="H20" s="112">
        <v>650143.48499999999</v>
      </c>
      <c r="I20" s="251">
        <v>1344611.486</v>
      </c>
      <c r="J20" s="252">
        <v>1345481.7479999999</v>
      </c>
      <c r="K20" s="252">
        <v>1674085.1059999999</v>
      </c>
      <c r="L20" s="252">
        <v>1193637.8840000001</v>
      </c>
      <c r="M20" s="252">
        <v>3362431.7230000002</v>
      </c>
      <c r="N20" s="253">
        <v>1920741.906</v>
      </c>
    </row>
    <row r="21" spans="1:14" s="7" customFormat="1" ht="15" x14ac:dyDescent="0.25">
      <c r="A21" s="92" t="s">
        <v>31</v>
      </c>
      <c r="B21" s="93" t="s">
        <v>32</v>
      </c>
      <c r="C21" s="113">
        <v>117608.88499999999</v>
      </c>
      <c r="D21" s="114">
        <v>107292.311</v>
      </c>
      <c r="E21" s="114">
        <v>158607.948</v>
      </c>
      <c r="F21" s="114">
        <v>137087.96299999999</v>
      </c>
      <c r="G21" s="254">
        <v>270296.07900000003</v>
      </c>
      <c r="H21" s="115">
        <v>192321.416</v>
      </c>
      <c r="I21" s="255">
        <v>649243.223</v>
      </c>
      <c r="J21" s="256">
        <v>579438.62600000005</v>
      </c>
      <c r="K21" s="256">
        <v>895912.71299999999</v>
      </c>
      <c r="L21" s="256">
        <v>610195.17500000005</v>
      </c>
      <c r="M21" s="256">
        <v>952782.64500000002</v>
      </c>
      <c r="N21" s="257">
        <v>856740.125</v>
      </c>
    </row>
    <row r="22" spans="1:14" s="7" customFormat="1" ht="15" x14ac:dyDescent="0.25">
      <c r="A22" s="92" t="s">
        <v>33</v>
      </c>
      <c r="B22" s="93" t="s">
        <v>2</v>
      </c>
      <c r="C22" s="113">
        <v>9962.973</v>
      </c>
      <c r="D22" s="114">
        <v>4301.4009999999998</v>
      </c>
      <c r="E22" s="114">
        <v>3109.768</v>
      </c>
      <c r="F22" s="114">
        <v>9561.3989999999994</v>
      </c>
      <c r="G22" s="254">
        <v>6055.6980000000003</v>
      </c>
      <c r="H22" s="115">
        <v>3626.4450000000002</v>
      </c>
      <c r="I22" s="255">
        <v>54150.682000000001</v>
      </c>
      <c r="J22" s="256">
        <v>11983.028</v>
      </c>
      <c r="K22" s="256">
        <v>7382.6350000000002</v>
      </c>
      <c r="L22" s="256">
        <v>49148.595999999998</v>
      </c>
      <c r="M22" s="256">
        <v>19913.654999999999</v>
      </c>
      <c r="N22" s="257">
        <v>8287.9439999999995</v>
      </c>
    </row>
    <row r="23" spans="1:14" s="7" customFormat="1" ht="15" x14ac:dyDescent="0.25">
      <c r="A23" s="92" t="s">
        <v>34</v>
      </c>
      <c r="B23" s="93" t="s">
        <v>3</v>
      </c>
      <c r="C23" s="113">
        <v>41683.294000000002</v>
      </c>
      <c r="D23" s="114">
        <v>45221.328000000001</v>
      </c>
      <c r="E23" s="114">
        <v>37597.328000000001</v>
      </c>
      <c r="F23" s="114">
        <v>39546.559999999998</v>
      </c>
      <c r="G23" s="254">
        <v>64946.353000000003</v>
      </c>
      <c r="H23" s="115">
        <v>57180.82</v>
      </c>
      <c r="I23" s="255">
        <v>225622.22700000001</v>
      </c>
      <c r="J23" s="256">
        <v>224845.867</v>
      </c>
      <c r="K23" s="256">
        <v>211391.231</v>
      </c>
      <c r="L23" s="256">
        <v>196015.367</v>
      </c>
      <c r="M23" s="256">
        <v>223966.67800000001</v>
      </c>
      <c r="N23" s="257">
        <v>202707.84299999999</v>
      </c>
    </row>
    <row r="24" spans="1:14" s="7" customFormat="1" ht="15" x14ac:dyDescent="0.25">
      <c r="A24" s="92" t="s">
        <v>35</v>
      </c>
      <c r="B24" s="93" t="s">
        <v>19</v>
      </c>
      <c r="C24" s="113">
        <v>2194.7339999999999</v>
      </c>
      <c r="D24" s="114">
        <v>1449.7460000000001</v>
      </c>
      <c r="E24" s="114">
        <v>2241.6680000000001</v>
      </c>
      <c r="F24" s="114">
        <v>2003.144</v>
      </c>
      <c r="G24" s="254">
        <v>2032.0039999999999</v>
      </c>
      <c r="H24" s="115">
        <v>2216.5920000000001</v>
      </c>
      <c r="I24" s="255">
        <v>12640.299000000001</v>
      </c>
      <c r="J24" s="256">
        <v>7222.634</v>
      </c>
      <c r="K24" s="256">
        <v>11246.12</v>
      </c>
      <c r="L24" s="256">
        <v>10786.764999999999</v>
      </c>
      <c r="M24" s="256">
        <v>8435.7119999999995</v>
      </c>
      <c r="N24" s="257">
        <v>9394.3819999999996</v>
      </c>
    </row>
    <row r="25" spans="1:14" s="7" customFormat="1" ht="15" x14ac:dyDescent="0.25">
      <c r="A25" s="92" t="s">
        <v>36</v>
      </c>
      <c r="B25" s="93" t="s">
        <v>37</v>
      </c>
      <c r="C25" s="113">
        <v>125546.156</v>
      </c>
      <c r="D25" s="114">
        <v>149085.37299999999</v>
      </c>
      <c r="E25" s="114">
        <v>171735.389</v>
      </c>
      <c r="F25" s="114">
        <v>156591.965</v>
      </c>
      <c r="G25" s="254">
        <v>633884.89500000002</v>
      </c>
      <c r="H25" s="115">
        <v>331545.98</v>
      </c>
      <c r="I25" s="255">
        <v>288653.17200000002</v>
      </c>
      <c r="J25" s="256">
        <v>397189.61900000001</v>
      </c>
      <c r="K25" s="256">
        <v>424749.90299999999</v>
      </c>
      <c r="L25" s="256">
        <v>221886.71799999999</v>
      </c>
      <c r="M25" s="256">
        <v>2027629.4680000001</v>
      </c>
      <c r="N25" s="257">
        <v>732668.17500000005</v>
      </c>
    </row>
    <row r="26" spans="1:14" s="7" customFormat="1" ht="15" x14ac:dyDescent="0.25">
      <c r="A26" s="92" t="s">
        <v>65</v>
      </c>
      <c r="B26" s="93" t="s">
        <v>67</v>
      </c>
      <c r="C26" s="113">
        <v>14472.091</v>
      </c>
      <c r="D26" s="114">
        <v>15621.69</v>
      </c>
      <c r="E26" s="114">
        <v>14734.107</v>
      </c>
      <c r="F26" s="114">
        <v>21375.975999999999</v>
      </c>
      <c r="G26" s="254">
        <v>21068.365000000002</v>
      </c>
      <c r="H26" s="115">
        <v>14481.387000000001</v>
      </c>
      <c r="I26" s="255">
        <v>39082.25</v>
      </c>
      <c r="J26" s="256">
        <v>45797.531000000003</v>
      </c>
      <c r="K26" s="256">
        <v>36796.733999999997</v>
      </c>
      <c r="L26" s="256">
        <v>42952.33</v>
      </c>
      <c r="M26" s="256">
        <v>32247.864000000001</v>
      </c>
      <c r="N26" s="257">
        <v>32182.056</v>
      </c>
    </row>
    <row r="27" spans="1:14" ht="15.75" thickBot="1" x14ac:dyDescent="0.3">
      <c r="A27" s="94" t="s">
        <v>38</v>
      </c>
      <c r="B27" s="95" t="s">
        <v>39</v>
      </c>
      <c r="C27" s="116">
        <v>28714.668000000001</v>
      </c>
      <c r="D27" s="117">
        <v>34243.923999999999</v>
      </c>
      <c r="E27" s="117">
        <v>36651.732000000004</v>
      </c>
      <c r="F27" s="117">
        <v>31447.25</v>
      </c>
      <c r="G27" s="258">
        <v>60223.665999999997</v>
      </c>
      <c r="H27" s="118">
        <v>48770.845000000001</v>
      </c>
      <c r="I27" s="259">
        <v>75219.633000000002</v>
      </c>
      <c r="J27" s="260">
        <v>79004.442999999999</v>
      </c>
      <c r="K27" s="260">
        <v>86605.77</v>
      </c>
      <c r="L27" s="260">
        <v>62652.932999999997</v>
      </c>
      <c r="M27" s="260">
        <v>97455.701000000001</v>
      </c>
      <c r="N27" s="261">
        <v>78761.380999999994</v>
      </c>
    </row>
    <row r="28" spans="1:14" ht="15" x14ac:dyDescent="0.25">
      <c r="A28" s="97"/>
      <c r="B28" s="97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</row>
    <row r="29" spans="1:14" ht="15.75" thickBot="1" x14ac:dyDescent="0.3">
      <c r="A29" s="97"/>
      <c r="B29" s="97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</row>
    <row r="30" spans="1:14" ht="15" x14ac:dyDescent="0.25">
      <c r="A30" s="86"/>
      <c r="B30" s="87"/>
      <c r="C30" s="267" t="s">
        <v>26</v>
      </c>
      <c r="D30" s="268"/>
      <c r="E30" s="268"/>
      <c r="F30" s="268"/>
      <c r="G30" s="269"/>
      <c r="H30" s="270"/>
      <c r="I30" s="99"/>
      <c r="J30" s="102"/>
      <c r="K30" s="99"/>
      <c r="L30" s="99"/>
      <c r="M30" s="99"/>
      <c r="N30" s="99"/>
    </row>
    <row r="31" spans="1:14" ht="15" x14ac:dyDescent="0.25">
      <c r="A31" s="53" t="s">
        <v>27</v>
      </c>
      <c r="B31" s="88" t="s">
        <v>28</v>
      </c>
      <c r="C31" s="103" t="s">
        <v>29</v>
      </c>
      <c r="D31" s="104"/>
      <c r="E31" s="104"/>
      <c r="F31" s="104"/>
      <c r="G31" s="105"/>
      <c r="H31" s="106"/>
      <c r="I31" s="99"/>
      <c r="J31" s="102"/>
      <c r="K31" s="99"/>
      <c r="L31" s="99"/>
      <c r="M31" s="99"/>
      <c r="N31" s="99"/>
    </row>
    <row r="32" spans="1:14" ht="15.75" thickBot="1" x14ac:dyDescent="0.3">
      <c r="A32" s="89"/>
      <c r="B32" s="90"/>
      <c r="C32" s="107">
        <v>2018</v>
      </c>
      <c r="D32" s="108">
        <v>2019</v>
      </c>
      <c r="E32" s="108">
        <v>2020</v>
      </c>
      <c r="F32" s="108">
        <v>2021</v>
      </c>
      <c r="G32" s="109">
        <v>2022</v>
      </c>
      <c r="H32" s="109">
        <v>2023</v>
      </c>
      <c r="I32" s="99"/>
      <c r="J32" s="102"/>
      <c r="K32" s="99"/>
      <c r="L32" s="99"/>
      <c r="M32" s="99"/>
      <c r="N32" s="99"/>
    </row>
    <row r="33" spans="1:20" ht="15" x14ac:dyDescent="0.25">
      <c r="A33" s="61" t="s">
        <v>40</v>
      </c>
      <c r="B33" s="91"/>
      <c r="C33" s="110">
        <v>484136.91499999998</v>
      </c>
      <c r="D33" s="111">
        <v>467472.48900000012</v>
      </c>
      <c r="E33" s="111">
        <v>1292965.085</v>
      </c>
      <c r="F33" s="111">
        <v>1548643.2180000001</v>
      </c>
      <c r="G33" s="112">
        <v>2083214.7039999999</v>
      </c>
      <c r="H33" s="112">
        <v>2908073.9470000002</v>
      </c>
      <c r="I33" s="99"/>
      <c r="J33" s="63"/>
      <c r="K33" s="63"/>
      <c r="L33" s="63"/>
      <c r="M33" s="102"/>
      <c r="N33" s="102"/>
      <c r="O33" s="63"/>
      <c r="P33" s="63"/>
      <c r="Q33" s="63"/>
      <c r="R33" s="63"/>
      <c r="S33" s="63"/>
      <c r="T33" s="63"/>
    </row>
    <row r="34" spans="1:20" ht="15" x14ac:dyDescent="0.25">
      <c r="A34" s="92" t="s">
        <v>31</v>
      </c>
      <c r="B34" s="93" t="s">
        <v>32</v>
      </c>
      <c r="C34" s="113">
        <v>226528.26</v>
      </c>
      <c r="D34" s="114">
        <v>280306.103</v>
      </c>
      <c r="E34" s="114">
        <v>764900.94900000002</v>
      </c>
      <c r="F34" s="114">
        <v>701523.94400000002</v>
      </c>
      <c r="G34" s="115">
        <v>1070259.696</v>
      </c>
      <c r="H34" s="115">
        <v>1616078.608</v>
      </c>
      <c r="I34" s="99"/>
      <c r="J34" s="102"/>
      <c r="K34" s="102"/>
      <c r="L34" s="102"/>
      <c r="M34" s="102"/>
      <c r="N34" s="102"/>
      <c r="O34" s="63"/>
      <c r="P34" s="63"/>
      <c r="Q34" s="63"/>
      <c r="R34" s="63"/>
      <c r="S34" s="63"/>
      <c r="T34" s="63"/>
    </row>
    <row r="35" spans="1:20" ht="15" x14ac:dyDescent="0.25">
      <c r="A35" s="92" t="s">
        <v>33</v>
      </c>
      <c r="B35" s="93" t="s">
        <v>2</v>
      </c>
      <c r="C35" s="113">
        <v>77102.055999999997</v>
      </c>
      <c r="D35" s="114">
        <v>79498.226999999999</v>
      </c>
      <c r="E35" s="114">
        <v>195789.33599999998</v>
      </c>
      <c r="F35" s="114">
        <v>187213.71400000001</v>
      </c>
      <c r="G35" s="115">
        <v>131647.092</v>
      </c>
      <c r="H35" s="115">
        <v>146925.22399999999</v>
      </c>
      <c r="I35" s="99"/>
      <c r="J35" s="102"/>
      <c r="K35" s="102"/>
      <c r="L35" s="102"/>
      <c r="M35" s="102"/>
      <c r="N35" s="102"/>
      <c r="O35" s="63"/>
      <c r="P35" s="63"/>
      <c r="Q35" s="63"/>
      <c r="R35" s="63"/>
      <c r="S35" s="63"/>
      <c r="T35" s="63"/>
    </row>
    <row r="36" spans="1:20" ht="15" x14ac:dyDescent="0.25">
      <c r="A36" s="92" t="s">
        <v>34</v>
      </c>
      <c r="B36" s="93" t="s">
        <v>3</v>
      </c>
      <c r="C36" s="113">
        <v>-10269.311000000002</v>
      </c>
      <c r="D36" s="114">
        <v>-29996.541000000001</v>
      </c>
      <c r="E36" s="114">
        <v>11972.131999999998</v>
      </c>
      <c r="F36" s="114">
        <v>52734.463000000003</v>
      </c>
      <c r="G36" s="115">
        <v>29667</v>
      </c>
      <c r="H36" s="115">
        <v>50564.920999999995</v>
      </c>
      <c r="I36" s="99"/>
      <c r="J36" s="102"/>
      <c r="K36" s="102"/>
      <c r="L36" s="102"/>
      <c r="M36" s="102"/>
      <c r="N36" s="102"/>
      <c r="O36" s="63"/>
      <c r="P36" s="63"/>
      <c r="Q36" s="63"/>
      <c r="R36" s="63"/>
      <c r="S36" s="63"/>
      <c r="T36" s="63"/>
    </row>
    <row r="37" spans="1:20" ht="15" x14ac:dyDescent="0.25">
      <c r="A37" s="92" t="s">
        <v>35</v>
      </c>
      <c r="B37" s="93" t="s">
        <v>19</v>
      </c>
      <c r="C37" s="113">
        <v>24675.253000000001</v>
      </c>
      <c r="D37" s="114">
        <v>16567.865000000002</v>
      </c>
      <c r="E37" s="114">
        <v>26421.425999999999</v>
      </c>
      <c r="F37" s="114">
        <v>43095.550999999999</v>
      </c>
      <c r="G37" s="115">
        <v>40326.459000000003</v>
      </c>
      <c r="H37" s="115">
        <v>36734.679000000004</v>
      </c>
      <c r="I37" s="99"/>
      <c r="J37" s="102"/>
      <c r="K37" s="102"/>
      <c r="L37" s="102"/>
      <c r="M37" s="102"/>
      <c r="N37" s="102"/>
      <c r="O37" s="63"/>
      <c r="P37" s="63"/>
      <c r="Q37" s="63"/>
      <c r="R37" s="63"/>
      <c r="S37" s="63"/>
      <c r="T37" s="63"/>
    </row>
    <row r="38" spans="1:20" ht="15" x14ac:dyDescent="0.25">
      <c r="A38" s="92" t="s">
        <v>36</v>
      </c>
      <c r="B38" s="93" t="s">
        <v>37</v>
      </c>
      <c r="C38" s="113">
        <v>94557.292999999991</v>
      </c>
      <c r="D38" s="114">
        <v>71187.97</v>
      </c>
      <c r="E38" s="114">
        <v>113452.18600000002</v>
      </c>
      <c r="F38" s="114">
        <v>388337.01900000009</v>
      </c>
      <c r="G38" s="115">
        <v>605540.54700000002</v>
      </c>
      <c r="H38" s="115">
        <v>872614.46800000011</v>
      </c>
      <c r="I38" s="99"/>
      <c r="J38" s="102"/>
      <c r="K38" s="102"/>
      <c r="L38" s="102"/>
      <c r="M38" s="102"/>
      <c r="N38" s="102"/>
      <c r="O38" s="63"/>
      <c r="P38" s="63"/>
      <c r="Q38" s="63"/>
      <c r="R38" s="63"/>
      <c r="S38" s="63"/>
      <c r="T38" s="63"/>
    </row>
    <row r="39" spans="1:20" ht="15" x14ac:dyDescent="0.25">
      <c r="A39" s="92" t="s">
        <v>65</v>
      </c>
      <c r="B39" s="93" t="s">
        <v>67</v>
      </c>
      <c r="C39" s="113">
        <v>66965.87</v>
      </c>
      <c r="D39" s="114">
        <v>52969.646999999997</v>
      </c>
      <c r="E39" s="114">
        <v>179163.50400000002</v>
      </c>
      <c r="F39" s="114">
        <v>167728.198</v>
      </c>
      <c r="G39" s="115">
        <v>209216.973</v>
      </c>
      <c r="H39" s="115">
        <v>178208.40800000002</v>
      </c>
      <c r="I39" s="99"/>
      <c r="J39" s="102"/>
      <c r="K39" s="102"/>
      <c r="L39" s="102"/>
      <c r="M39" s="102"/>
      <c r="N39" s="102"/>
      <c r="O39" s="63"/>
      <c r="P39" s="63"/>
      <c r="Q39" s="63"/>
      <c r="R39" s="63"/>
      <c r="S39" s="63"/>
      <c r="T39" s="63"/>
    </row>
    <row r="40" spans="1:20" ht="15.75" thickBot="1" x14ac:dyDescent="0.3">
      <c r="A40" s="94" t="s">
        <v>38</v>
      </c>
      <c r="B40" s="95" t="s">
        <v>39</v>
      </c>
      <c r="C40" s="116">
        <v>4577.4939999999951</v>
      </c>
      <c r="D40" s="117">
        <v>-3060.7819999999992</v>
      </c>
      <c r="E40" s="117">
        <v>1265.551999999996</v>
      </c>
      <c r="F40" s="117">
        <v>8010.3289999999979</v>
      </c>
      <c r="G40" s="118">
        <v>-3443.0629999999946</v>
      </c>
      <c r="H40" s="118">
        <v>6947.6389999999956</v>
      </c>
      <c r="I40" s="99"/>
      <c r="J40" s="119"/>
      <c r="K40" s="119"/>
      <c r="L40" s="119"/>
      <c r="M40" s="99"/>
      <c r="N40" s="99"/>
    </row>
    <row r="41" spans="1:20" ht="15" x14ac:dyDescent="0.25">
      <c r="C41" s="120"/>
      <c r="D41" s="120"/>
      <c r="E41" s="120"/>
      <c r="F41" s="120"/>
      <c r="G41" s="120"/>
      <c r="I41" s="121"/>
      <c r="J41" s="121"/>
      <c r="K41" s="97"/>
      <c r="L41" s="97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N80"/>
  <sheetViews>
    <sheetView showGridLines="0" zoomScaleNormal="100" workbookViewId="0">
      <selection activeCell="R8" sqref="R8"/>
    </sheetView>
  </sheetViews>
  <sheetFormatPr defaultColWidth="9.140625" defaultRowHeight="12.75" x14ac:dyDescent="0.2"/>
  <cols>
    <col min="1" max="1" width="18.7109375" style="83" customWidth="1"/>
    <col min="2" max="3" width="10.7109375" style="83" customWidth="1"/>
    <col min="4" max="4" width="18.7109375" style="83" customWidth="1"/>
    <col min="5" max="6" width="10.7109375" style="83" customWidth="1"/>
    <col min="7" max="7" width="4.42578125" style="83" customWidth="1"/>
    <col min="8" max="8" width="18.7109375" style="83" customWidth="1"/>
    <col min="9" max="10" width="10.7109375" style="83" customWidth="1"/>
    <col min="11" max="11" width="18.7109375" style="83" customWidth="1"/>
    <col min="12" max="13" width="10.7109375" style="83" customWidth="1"/>
    <col min="14" max="14" width="5.140625" style="83" customWidth="1"/>
    <col min="15" max="16384" width="9.140625" style="83"/>
  </cols>
  <sheetData>
    <row r="1" spans="1:13" s="16" customFormat="1" ht="21" customHeight="1" x14ac:dyDescent="0.35">
      <c r="A1" s="47" t="s">
        <v>217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3" s="7" customFormat="1" ht="15.75" x14ac:dyDescent="0.25">
      <c r="A2" s="21" t="s">
        <v>150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3" s="77" customFormat="1" ht="15.75" x14ac:dyDescent="0.25">
      <c r="A3" s="79"/>
      <c r="H3" s="78"/>
    </row>
    <row r="4" spans="1:13" s="81" customFormat="1" ht="16.5" customHeight="1" x14ac:dyDescent="0.25">
      <c r="A4" s="80" t="s">
        <v>51</v>
      </c>
      <c r="B4" s="80"/>
      <c r="C4" s="80"/>
      <c r="D4" s="80"/>
      <c r="E4" s="80"/>
      <c r="H4" s="80" t="s">
        <v>52</v>
      </c>
      <c r="I4" s="80"/>
      <c r="J4" s="80"/>
      <c r="K4" s="80"/>
      <c r="L4" s="80"/>
    </row>
    <row r="5" spans="1:13" ht="16.5" customHeight="1" thickBot="1" x14ac:dyDescent="0.3">
      <c r="A5" s="81" t="s">
        <v>58</v>
      </c>
      <c r="B5" s="82"/>
      <c r="C5" s="82"/>
      <c r="D5" s="82"/>
      <c r="E5" s="82"/>
      <c r="H5" s="81" t="s">
        <v>58</v>
      </c>
      <c r="I5" s="82"/>
      <c r="J5" s="82"/>
      <c r="K5" s="82"/>
      <c r="L5" s="82"/>
    </row>
    <row r="6" spans="1:13" ht="16.5" thickBot="1" x14ac:dyDescent="0.3">
      <c r="A6" s="377" t="s">
        <v>41</v>
      </c>
      <c r="B6" s="378"/>
      <c r="C6" s="378"/>
      <c r="D6" s="378"/>
      <c r="E6" s="378"/>
      <c r="F6" s="379"/>
      <c r="G6" s="340"/>
      <c r="H6" s="377" t="s">
        <v>42</v>
      </c>
      <c r="I6" s="378"/>
      <c r="J6" s="378"/>
      <c r="K6" s="378"/>
      <c r="L6" s="378"/>
      <c r="M6" s="379"/>
    </row>
    <row r="7" spans="1:13" ht="16.5" thickBot="1" x14ac:dyDescent="0.3">
      <c r="A7" s="335" t="s">
        <v>240</v>
      </c>
      <c r="B7" s="336"/>
      <c r="C7" s="337"/>
      <c r="D7" s="338" t="s">
        <v>241</v>
      </c>
      <c r="E7" s="336"/>
      <c r="F7" s="339"/>
      <c r="G7" s="340"/>
      <c r="H7" s="335" t="s">
        <v>240</v>
      </c>
      <c r="I7" s="336"/>
      <c r="J7" s="337"/>
      <c r="K7" s="338" t="s">
        <v>241</v>
      </c>
      <c r="L7" s="336"/>
      <c r="M7" s="339"/>
    </row>
    <row r="8" spans="1:13" ht="48" thickBot="1" x14ac:dyDescent="0.3">
      <c r="A8" s="341" t="s">
        <v>43</v>
      </c>
      <c r="B8" s="342" t="s">
        <v>29</v>
      </c>
      <c r="C8" s="343" t="s">
        <v>66</v>
      </c>
      <c r="D8" s="341" t="s">
        <v>43</v>
      </c>
      <c r="E8" s="342" t="s">
        <v>29</v>
      </c>
      <c r="F8" s="344" t="s">
        <v>66</v>
      </c>
      <c r="G8" s="340"/>
      <c r="H8" s="341" t="s">
        <v>43</v>
      </c>
      <c r="I8" s="342" t="s">
        <v>29</v>
      </c>
      <c r="J8" s="343" t="s">
        <v>66</v>
      </c>
      <c r="K8" s="341" t="s">
        <v>43</v>
      </c>
      <c r="L8" s="342" t="s">
        <v>29</v>
      </c>
      <c r="M8" s="344" t="s">
        <v>66</v>
      </c>
    </row>
    <row r="9" spans="1:13" ht="16.5" thickBot="1" x14ac:dyDescent="0.3">
      <c r="A9" s="345" t="s">
        <v>22</v>
      </c>
      <c r="B9" s="346">
        <v>1340555.7749999999</v>
      </c>
      <c r="C9" s="347">
        <v>3645546.3870000001</v>
      </c>
      <c r="D9" s="348" t="s">
        <v>22</v>
      </c>
      <c r="E9" s="346">
        <v>1809211.17</v>
      </c>
      <c r="F9" s="349">
        <v>6972400.9979999997</v>
      </c>
      <c r="G9" s="350"/>
      <c r="H9" s="348" t="s">
        <v>22</v>
      </c>
      <c r="I9" s="346">
        <v>270296.07900000003</v>
      </c>
      <c r="J9" s="347">
        <v>952782.64500000002</v>
      </c>
      <c r="K9" s="351" t="s">
        <v>22</v>
      </c>
      <c r="L9" s="346">
        <v>190983.448</v>
      </c>
      <c r="M9" s="349">
        <v>844014.84199999995</v>
      </c>
    </row>
    <row r="10" spans="1:13" ht="15.75" x14ac:dyDescent="0.25">
      <c r="A10" s="352" t="s">
        <v>44</v>
      </c>
      <c r="B10" s="353">
        <v>412200.89600000001</v>
      </c>
      <c r="C10" s="354">
        <v>1154934.9890000001</v>
      </c>
      <c r="D10" s="355" t="s">
        <v>44</v>
      </c>
      <c r="E10" s="356">
        <v>451891.02600000001</v>
      </c>
      <c r="F10" s="357">
        <v>1704479.997</v>
      </c>
      <c r="G10" s="350"/>
      <c r="H10" s="352" t="s">
        <v>75</v>
      </c>
      <c r="I10" s="353">
        <v>126717.87</v>
      </c>
      <c r="J10" s="354">
        <v>524852.77500000002</v>
      </c>
      <c r="K10" s="355" t="s">
        <v>75</v>
      </c>
      <c r="L10" s="356">
        <v>73930.955000000002</v>
      </c>
      <c r="M10" s="357">
        <v>347249.01299999998</v>
      </c>
    </row>
    <row r="11" spans="1:13" ht="15.75" x14ac:dyDescent="0.25">
      <c r="A11" s="358" t="s">
        <v>139</v>
      </c>
      <c r="B11" s="359">
        <v>160895.34599999999</v>
      </c>
      <c r="C11" s="360">
        <v>445108.69900000002</v>
      </c>
      <c r="D11" s="361" t="s">
        <v>139</v>
      </c>
      <c r="E11" s="362">
        <v>389081.28399999999</v>
      </c>
      <c r="F11" s="363">
        <v>1464787.743</v>
      </c>
      <c r="G11" s="350"/>
      <c r="H11" s="358" t="s">
        <v>70</v>
      </c>
      <c r="I11" s="359">
        <v>57490.133000000002</v>
      </c>
      <c r="J11" s="360">
        <v>185406.26199999999</v>
      </c>
      <c r="K11" s="361" t="s">
        <v>45</v>
      </c>
      <c r="L11" s="362">
        <v>65928.774000000005</v>
      </c>
      <c r="M11" s="363">
        <v>311963.31400000001</v>
      </c>
    </row>
    <row r="12" spans="1:13" ht="15.75" x14ac:dyDescent="0.25">
      <c r="A12" s="358" t="s">
        <v>188</v>
      </c>
      <c r="B12" s="359">
        <v>95869.42</v>
      </c>
      <c r="C12" s="360">
        <v>253275.35500000001</v>
      </c>
      <c r="D12" s="361" t="s">
        <v>188</v>
      </c>
      <c r="E12" s="362">
        <v>208503.62100000001</v>
      </c>
      <c r="F12" s="363">
        <v>820028.64599999995</v>
      </c>
      <c r="G12" s="350"/>
      <c r="H12" s="358" t="s">
        <v>45</v>
      </c>
      <c r="I12" s="359">
        <v>56277.961000000003</v>
      </c>
      <c r="J12" s="360">
        <v>176294.66200000001</v>
      </c>
      <c r="K12" s="361" t="s">
        <v>70</v>
      </c>
      <c r="L12" s="362">
        <v>36006.161</v>
      </c>
      <c r="M12" s="363">
        <v>147121.11199999999</v>
      </c>
    </row>
    <row r="13" spans="1:13" ht="15.75" x14ac:dyDescent="0.25">
      <c r="A13" s="358" t="s">
        <v>181</v>
      </c>
      <c r="B13" s="359">
        <v>81857.709000000003</v>
      </c>
      <c r="C13" s="360">
        <v>227582.29</v>
      </c>
      <c r="D13" s="361" t="s">
        <v>176</v>
      </c>
      <c r="E13" s="362">
        <v>81166.415999999997</v>
      </c>
      <c r="F13" s="363">
        <v>318353.72100000002</v>
      </c>
      <c r="G13" s="350"/>
      <c r="H13" s="358" t="s">
        <v>50</v>
      </c>
      <c r="I13" s="359">
        <v>8831.0769999999993</v>
      </c>
      <c r="J13" s="360">
        <v>14691.771000000001</v>
      </c>
      <c r="K13" s="361" t="s">
        <v>140</v>
      </c>
      <c r="L13" s="362">
        <v>4148.6120000000001</v>
      </c>
      <c r="M13" s="363">
        <v>9200.3799999999992</v>
      </c>
    </row>
    <row r="14" spans="1:13" ht="15.75" x14ac:dyDescent="0.25">
      <c r="A14" s="358" t="s">
        <v>107</v>
      </c>
      <c r="B14" s="359">
        <v>63019.904999999999</v>
      </c>
      <c r="C14" s="360">
        <v>172723.39499999999</v>
      </c>
      <c r="D14" s="361" t="s">
        <v>107</v>
      </c>
      <c r="E14" s="362">
        <v>71475.697</v>
      </c>
      <c r="F14" s="363">
        <v>286054.85200000001</v>
      </c>
      <c r="G14" s="350"/>
      <c r="H14" s="358" t="s">
        <v>140</v>
      </c>
      <c r="I14" s="359">
        <v>6805.1940000000004</v>
      </c>
      <c r="J14" s="360">
        <v>12938.52</v>
      </c>
      <c r="K14" s="361" t="s">
        <v>44</v>
      </c>
      <c r="L14" s="362">
        <v>3802.5329999999999</v>
      </c>
      <c r="M14" s="363">
        <v>10120.273999999999</v>
      </c>
    </row>
    <row r="15" spans="1:13" ht="15.75" x14ac:dyDescent="0.25">
      <c r="A15" s="358" t="s">
        <v>46</v>
      </c>
      <c r="B15" s="359">
        <v>48976.021000000001</v>
      </c>
      <c r="C15" s="360">
        <v>126846.33100000001</v>
      </c>
      <c r="D15" s="361" t="s">
        <v>183</v>
      </c>
      <c r="E15" s="362">
        <v>65592.842999999993</v>
      </c>
      <c r="F15" s="363">
        <v>260803.85500000001</v>
      </c>
      <c r="G15" s="350"/>
      <c r="H15" s="358" t="s">
        <v>44</v>
      </c>
      <c r="I15" s="359">
        <v>4896.0640000000003</v>
      </c>
      <c r="J15" s="360">
        <v>13012.209000000001</v>
      </c>
      <c r="K15" s="361" t="s">
        <v>48</v>
      </c>
      <c r="L15" s="362">
        <v>1831.086</v>
      </c>
      <c r="M15" s="363">
        <v>4945.9639999999999</v>
      </c>
    </row>
    <row r="16" spans="1:13" ht="15.75" x14ac:dyDescent="0.25">
      <c r="A16" s="358" t="s">
        <v>182</v>
      </c>
      <c r="B16" s="359">
        <v>45174.137000000002</v>
      </c>
      <c r="C16" s="360">
        <v>118746.861</v>
      </c>
      <c r="D16" s="361" t="s">
        <v>182</v>
      </c>
      <c r="E16" s="362">
        <v>52930.196000000004</v>
      </c>
      <c r="F16" s="363">
        <v>220071.79300000001</v>
      </c>
      <c r="G16" s="350"/>
      <c r="H16" s="358" t="s">
        <v>72</v>
      </c>
      <c r="I16" s="359">
        <v>2523.413</v>
      </c>
      <c r="J16" s="360">
        <v>7126.74</v>
      </c>
      <c r="K16" s="361" t="s">
        <v>71</v>
      </c>
      <c r="L16" s="362">
        <v>1770.7329999999999</v>
      </c>
      <c r="M16" s="363">
        <v>4875.4830000000002</v>
      </c>
    </row>
    <row r="17" spans="1:14" ht="15.75" x14ac:dyDescent="0.25">
      <c r="A17" s="358" t="s">
        <v>180</v>
      </c>
      <c r="B17" s="359">
        <v>43571.290999999997</v>
      </c>
      <c r="C17" s="360">
        <v>114770.62</v>
      </c>
      <c r="D17" s="361" t="s">
        <v>109</v>
      </c>
      <c r="E17" s="362">
        <v>45985.457999999999</v>
      </c>
      <c r="F17" s="363">
        <v>173263.16699999999</v>
      </c>
      <c r="G17" s="350"/>
      <c r="H17" s="358" t="s">
        <v>71</v>
      </c>
      <c r="I17" s="359">
        <v>2435.5929999999998</v>
      </c>
      <c r="J17" s="360">
        <v>7590.6509999999998</v>
      </c>
      <c r="K17" s="361" t="s">
        <v>72</v>
      </c>
      <c r="L17" s="362">
        <v>1591.076</v>
      </c>
      <c r="M17" s="363">
        <v>6429.81</v>
      </c>
    </row>
    <row r="18" spans="1:14" ht="15.75" x14ac:dyDescent="0.25">
      <c r="A18" s="358" t="s">
        <v>183</v>
      </c>
      <c r="B18" s="359">
        <v>42599.373</v>
      </c>
      <c r="C18" s="360">
        <v>122075.368</v>
      </c>
      <c r="D18" s="361" t="s">
        <v>46</v>
      </c>
      <c r="E18" s="362">
        <v>42499.631000000001</v>
      </c>
      <c r="F18" s="363">
        <v>166991.58199999999</v>
      </c>
      <c r="G18" s="350"/>
      <c r="H18" s="358" t="s">
        <v>48</v>
      </c>
      <c r="I18" s="359">
        <v>1697.337</v>
      </c>
      <c r="J18" s="360">
        <v>3056.355</v>
      </c>
      <c r="K18" s="361" t="s">
        <v>50</v>
      </c>
      <c r="L18" s="362">
        <v>1382.077</v>
      </c>
      <c r="M18" s="363">
        <v>839.22799999999995</v>
      </c>
    </row>
    <row r="19" spans="1:14" ht="15.75" x14ac:dyDescent="0.25">
      <c r="A19" s="358" t="s">
        <v>184</v>
      </c>
      <c r="B19" s="359">
        <v>39010.514999999999</v>
      </c>
      <c r="C19" s="360">
        <v>105056.996</v>
      </c>
      <c r="D19" s="361" t="s">
        <v>190</v>
      </c>
      <c r="E19" s="362">
        <v>34171.523999999998</v>
      </c>
      <c r="F19" s="363">
        <v>130725.288</v>
      </c>
      <c r="G19" s="350"/>
      <c r="H19" s="358" t="s">
        <v>47</v>
      </c>
      <c r="I19" s="359">
        <v>1623.3979999999999</v>
      </c>
      <c r="J19" s="360">
        <v>5413.4859999999999</v>
      </c>
      <c r="K19" s="361" t="s">
        <v>46</v>
      </c>
      <c r="L19" s="362">
        <v>254.74700000000001</v>
      </c>
      <c r="M19" s="363">
        <v>364.5</v>
      </c>
    </row>
    <row r="20" spans="1:14" ht="16.5" thickBot="1" x14ac:dyDescent="0.3">
      <c r="A20" s="364" t="s">
        <v>185</v>
      </c>
      <c r="B20" s="365">
        <v>32231.768</v>
      </c>
      <c r="C20" s="366">
        <v>85725</v>
      </c>
      <c r="D20" s="367" t="s">
        <v>185</v>
      </c>
      <c r="E20" s="368">
        <v>33893.203000000001</v>
      </c>
      <c r="F20" s="369">
        <v>124390.66</v>
      </c>
      <c r="G20" s="350"/>
      <c r="H20" s="364" t="s">
        <v>76</v>
      </c>
      <c r="I20" s="365">
        <v>515.27700000000004</v>
      </c>
      <c r="J20" s="366">
        <v>1273.4659999999999</v>
      </c>
      <c r="K20" s="367" t="s">
        <v>69</v>
      </c>
      <c r="L20" s="368">
        <v>172.01300000000001</v>
      </c>
      <c r="M20" s="369">
        <v>349.67500000000001</v>
      </c>
    </row>
    <row r="21" spans="1:14" ht="15.75" x14ac:dyDescent="0.25">
      <c r="A21" s="370" t="s">
        <v>49</v>
      </c>
      <c r="B21" s="371"/>
      <c r="C21" s="371"/>
      <c r="D21" s="372"/>
      <c r="E21" s="373"/>
      <c r="F21" s="373"/>
      <c r="G21" s="340"/>
      <c r="H21" s="370" t="s">
        <v>49</v>
      </c>
      <c r="I21" s="371"/>
      <c r="J21" s="371"/>
      <c r="K21" s="374"/>
      <c r="L21" s="375"/>
      <c r="M21" s="375"/>
    </row>
    <row r="22" spans="1:14" s="81" customFormat="1" ht="15.75" x14ac:dyDescent="0.25">
      <c r="A22" s="372"/>
      <c r="B22" s="371"/>
      <c r="C22" s="371"/>
      <c r="D22" s="372"/>
      <c r="E22" s="373"/>
      <c r="F22" s="373"/>
      <c r="G22" s="340"/>
      <c r="H22" s="372"/>
      <c r="I22" s="371"/>
      <c r="J22" s="371"/>
      <c r="K22" s="374"/>
      <c r="L22" s="374"/>
      <c r="M22" s="374"/>
    </row>
    <row r="23" spans="1:14" ht="15.75" x14ac:dyDescent="0.25">
      <c r="A23" s="340"/>
      <c r="B23" s="340"/>
      <c r="C23" s="340"/>
      <c r="D23" s="340"/>
      <c r="E23" s="340"/>
      <c r="F23" s="340"/>
      <c r="G23" s="340"/>
      <c r="H23" s="340"/>
      <c r="I23" s="340"/>
      <c r="J23" s="340"/>
      <c r="K23" s="340"/>
      <c r="L23" s="340"/>
      <c r="M23" s="340"/>
    </row>
    <row r="24" spans="1:14" ht="15.75" x14ac:dyDescent="0.25">
      <c r="A24" s="376" t="s">
        <v>59</v>
      </c>
      <c r="B24" s="376"/>
      <c r="C24" s="376"/>
      <c r="D24" s="376"/>
      <c r="E24" s="376"/>
      <c r="F24" s="340"/>
      <c r="G24" s="340"/>
      <c r="H24" s="376" t="s">
        <v>60</v>
      </c>
      <c r="I24" s="376"/>
      <c r="J24" s="376"/>
      <c r="K24" s="376"/>
      <c r="L24" s="376"/>
      <c r="M24" s="340"/>
      <c r="N24" s="20"/>
    </row>
    <row r="25" spans="1:14" ht="16.5" thickBot="1" x14ac:dyDescent="0.3">
      <c r="A25" s="340" t="s">
        <v>58</v>
      </c>
      <c r="B25" s="376"/>
      <c r="C25" s="376"/>
      <c r="D25" s="376"/>
      <c r="E25" s="376"/>
      <c r="F25" s="340"/>
      <c r="G25" s="340"/>
      <c r="H25" s="340" t="s">
        <v>58</v>
      </c>
      <c r="I25" s="376"/>
      <c r="J25" s="376"/>
      <c r="K25" s="376"/>
      <c r="L25" s="376"/>
      <c r="M25" s="340"/>
    </row>
    <row r="26" spans="1:14" ht="16.5" thickBot="1" x14ac:dyDescent="0.3">
      <c r="A26" s="377" t="s">
        <v>41</v>
      </c>
      <c r="B26" s="378"/>
      <c r="C26" s="378"/>
      <c r="D26" s="378"/>
      <c r="E26" s="378"/>
      <c r="F26" s="379"/>
      <c r="G26" s="340"/>
      <c r="H26" s="377" t="s">
        <v>42</v>
      </c>
      <c r="I26" s="378"/>
      <c r="J26" s="378"/>
      <c r="K26" s="378"/>
      <c r="L26" s="378"/>
      <c r="M26" s="379"/>
    </row>
    <row r="27" spans="1:14" ht="16.5" thickBot="1" x14ac:dyDescent="0.3">
      <c r="A27" s="335" t="s">
        <v>240</v>
      </c>
      <c r="B27" s="336"/>
      <c r="C27" s="337"/>
      <c r="D27" s="338" t="s">
        <v>241</v>
      </c>
      <c r="E27" s="336"/>
      <c r="F27" s="339"/>
      <c r="G27" s="340"/>
      <c r="H27" s="335" t="s">
        <v>240</v>
      </c>
      <c r="I27" s="336"/>
      <c r="J27" s="337"/>
      <c r="K27" s="338" t="s">
        <v>241</v>
      </c>
      <c r="L27" s="336"/>
      <c r="M27" s="339"/>
    </row>
    <row r="28" spans="1:14" ht="48" thickBot="1" x14ac:dyDescent="0.3">
      <c r="A28" s="341" t="s">
        <v>43</v>
      </c>
      <c r="B28" s="342" t="s">
        <v>29</v>
      </c>
      <c r="C28" s="343" t="s">
        <v>66</v>
      </c>
      <c r="D28" s="341" t="s">
        <v>43</v>
      </c>
      <c r="E28" s="342" t="s">
        <v>29</v>
      </c>
      <c r="F28" s="344" t="s">
        <v>66</v>
      </c>
      <c r="G28" s="340"/>
      <c r="H28" s="341" t="s">
        <v>43</v>
      </c>
      <c r="I28" s="342" t="s">
        <v>29</v>
      </c>
      <c r="J28" s="343" t="s">
        <v>66</v>
      </c>
      <c r="K28" s="341" t="s">
        <v>43</v>
      </c>
      <c r="L28" s="342" t="s">
        <v>29</v>
      </c>
      <c r="M28" s="344" t="s">
        <v>66</v>
      </c>
    </row>
    <row r="29" spans="1:14" ht="16.5" thickBot="1" x14ac:dyDescent="0.3">
      <c r="A29" s="345" t="s">
        <v>22</v>
      </c>
      <c r="B29" s="346">
        <v>94613.353000000003</v>
      </c>
      <c r="C29" s="347">
        <v>305544.39299999998</v>
      </c>
      <c r="D29" s="351" t="s">
        <v>22</v>
      </c>
      <c r="E29" s="346">
        <v>107616.999</v>
      </c>
      <c r="F29" s="349">
        <v>476848.29300000001</v>
      </c>
      <c r="G29" s="340"/>
      <c r="H29" s="345" t="s">
        <v>22</v>
      </c>
      <c r="I29" s="346">
        <v>64946.353000000003</v>
      </c>
      <c r="J29" s="347">
        <v>223966.67800000001</v>
      </c>
      <c r="K29" s="348" t="s">
        <v>22</v>
      </c>
      <c r="L29" s="346">
        <v>57063.658000000003</v>
      </c>
      <c r="M29" s="349">
        <v>202357.00700000001</v>
      </c>
    </row>
    <row r="30" spans="1:14" ht="15.75" x14ac:dyDescent="0.25">
      <c r="A30" s="352" t="s">
        <v>44</v>
      </c>
      <c r="B30" s="353">
        <v>62723.446000000004</v>
      </c>
      <c r="C30" s="380">
        <v>204352.10399999999</v>
      </c>
      <c r="D30" s="381" t="s">
        <v>44</v>
      </c>
      <c r="E30" s="382">
        <v>50055.233999999997</v>
      </c>
      <c r="F30" s="357">
        <v>242629.921</v>
      </c>
      <c r="G30" s="340"/>
      <c r="H30" s="358" t="s">
        <v>71</v>
      </c>
      <c r="I30" s="359">
        <v>22632.502</v>
      </c>
      <c r="J30" s="360">
        <v>77859.182000000001</v>
      </c>
      <c r="K30" s="361" t="s">
        <v>71</v>
      </c>
      <c r="L30" s="362">
        <v>32903.017999999996</v>
      </c>
      <c r="M30" s="363">
        <v>99011.103000000003</v>
      </c>
    </row>
    <row r="31" spans="1:14" ht="15.75" x14ac:dyDescent="0.25">
      <c r="A31" s="358" t="s">
        <v>109</v>
      </c>
      <c r="B31" s="359">
        <v>12505.252</v>
      </c>
      <c r="C31" s="383">
        <v>36782.656999999999</v>
      </c>
      <c r="D31" s="384" t="s">
        <v>109</v>
      </c>
      <c r="E31" s="385">
        <v>24883.802</v>
      </c>
      <c r="F31" s="363">
        <v>109456.78200000001</v>
      </c>
      <c r="G31" s="340"/>
      <c r="H31" s="358" t="s">
        <v>75</v>
      </c>
      <c r="I31" s="359">
        <v>9954.8510000000006</v>
      </c>
      <c r="J31" s="360">
        <v>41583.81</v>
      </c>
      <c r="K31" s="361" t="s">
        <v>75</v>
      </c>
      <c r="L31" s="362">
        <v>9916.9240000000009</v>
      </c>
      <c r="M31" s="363">
        <v>51322.025000000001</v>
      </c>
    </row>
    <row r="32" spans="1:14" ht="15.75" x14ac:dyDescent="0.25">
      <c r="A32" s="358" t="s">
        <v>179</v>
      </c>
      <c r="B32" s="359">
        <v>6146.5050000000001</v>
      </c>
      <c r="C32" s="383">
        <v>30899.215</v>
      </c>
      <c r="D32" s="384" t="s">
        <v>46</v>
      </c>
      <c r="E32" s="385">
        <v>13343.246999999999</v>
      </c>
      <c r="F32" s="363">
        <v>46033.302000000003</v>
      </c>
      <c r="G32" s="340"/>
      <c r="H32" s="358" t="s">
        <v>73</v>
      </c>
      <c r="I32" s="359">
        <v>8563.3539999999994</v>
      </c>
      <c r="J32" s="360">
        <v>22832.196</v>
      </c>
      <c r="K32" s="361" t="s">
        <v>44</v>
      </c>
      <c r="L32" s="362">
        <v>4255.4170000000004</v>
      </c>
      <c r="M32" s="363">
        <v>9926.9050000000007</v>
      </c>
    </row>
    <row r="33" spans="1:13" ht="15.75" x14ac:dyDescent="0.25">
      <c r="A33" s="358" t="s">
        <v>71</v>
      </c>
      <c r="B33" s="359">
        <v>2612.096</v>
      </c>
      <c r="C33" s="383">
        <v>7206.4210000000003</v>
      </c>
      <c r="D33" s="384" t="s">
        <v>142</v>
      </c>
      <c r="E33" s="385">
        <v>7749.4340000000002</v>
      </c>
      <c r="F33" s="363">
        <v>36456.495000000003</v>
      </c>
      <c r="G33" s="340"/>
      <c r="H33" s="358" t="s">
        <v>44</v>
      </c>
      <c r="I33" s="359">
        <v>7693.81</v>
      </c>
      <c r="J33" s="360">
        <v>23673.572</v>
      </c>
      <c r="K33" s="361" t="s">
        <v>45</v>
      </c>
      <c r="L33" s="362">
        <v>3058.93</v>
      </c>
      <c r="M33" s="363">
        <v>19609.766</v>
      </c>
    </row>
    <row r="34" spans="1:13" ht="15.75" x14ac:dyDescent="0.25">
      <c r="A34" s="358" t="s">
        <v>46</v>
      </c>
      <c r="B34" s="359">
        <v>2218.1559999999999</v>
      </c>
      <c r="C34" s="383">
        <v>5398.2129999999997</v>
      </c>
      <c r="D34" s="384" t="s">
        <v>68</v>
      </c>
      <c r="E34" s="385">
        <v>2340.5030000000002</v>
      </c>
      <c r="F34" s="363">
        <v>12017.023999999999</v>
      </c>
      <c r="G34" s="340"/>
      <c r="H34" s="358" t="s">
        <v>70</v>
      </c>
      <c r="I34" s="359">
        <v>6027.0519999999997</v>
      </c>
      <c r="J34" s="360">
        <v>19525.045999999998</v>
      </c>
      <c r="K34" s="361" t="s">
        <v>70</v>
      </c>
      <c r="L34" s="362">
        <v>3046.6460000000002</v>
      </c>
      <c r="M34" s="363">
        <v>9436.4459999999999</v>
      </c>
    </row>
    <row r="35" spans="1:13" ht="15.75" x14ac:dyDescent="0.25">
      <c r="A35" s="358" t="s">
        <v>68</v>
      </c>
      <c r="B35" s="359">
        <v>1517.4739999999999</v>
      </c>
      <c r="C35" s="383">
        <v>3763.797</v>
      </c>
      <c r="D35" s="384" t="s">
        <v>64</v>
      </c>
      <c r="E35" s="385">
        <v>2251.2049999999999</v>
      </c>
      <c r="F35" s="363">
        <v>11204.9</v>
      </c>
      <c r="G35" s="340"/>
      <c r="H35" s="358" t="s">
        <v>45</v>
      </c>
      <c r="I35" s="359">
        <v>3783.4450000000002</v>
      </c>
      <c r="J35" s="360">
        <v>16556.912</v>
      </c>
      <c r="K35" s="361" t="s">
        <v>73</v>
      </c>
      <c r="L35" s="362">
        <v>1091.2439999999999</v>
      </c>
      <c r="M35" s="363">
        <v>3060.0210000000002</v>
      </c>
    </row>
    <row r="36" spans="1:13" ht="15.75" x14ac:dyDescent="0.25">
      <c r="A36" s="358" t="s">
        <v>142</v>
      </c>
      <c r="B36" s="359">
        <v>970.25300000000004</v>
      </c>
      <c r="C36" s="383">
        <v>2958.0450000000001</v>
      </c>
      <c r="D36" s="384" t="s">
        <v>126</v>
      </c>
      <c r="E36" s="385">
        <v>1997.1769999999999</v>
      </c>
      <c r="F36" s="363">
        <v>8953.2039999999997</v>
      </c>
      <c r="G36" s="340"/>
      <c r="H36" s="358" t="s">
        <v>77</v>
      </c>
      <c r="I36" s="359">
        <v>2698.9850000000001</v>
      </c>
      <c r="J36" s="360">
        <v>11950</v>
      </c>
      <c r="K36" s="361" t="s">
        <v>77</v>
      </c>
      <c r="L36" s="362">
        <v>1041.7719999999999</v>
      </c>
      <c r="M36" s="363">
        <v>3049</v>
      </c>
    </row>
    <row r="37" spans="1:13" ht="15.75" x14ac:dyDescent="0.25">
      <c r="A37" s="358" t="s">
        <v>107</v>
      </c>
      <c r="B37" s="359">
        <v>911.75400000000002</v>
      </c>
      <c r="C37" s="383">
        <v>4534.1450000000004</v>
      </c>
      <c r="D37" s="384" t="s">
        <v>47</v>
      </c>
      <c r="E37" s="385">
        <v>1588.7829999999999</v>
      </c>
      <c r="F37" s="363">
        <v>1412.818</v>
      </c>
      <c r="G37" s="340"/>
      <c r="H37" s="358" t="s">
        <v>50</v>
      </c>
      <c r="I37" s="359">
        <v>2462.1320000000001</v>
      </c>
      <c r="J37" s="360">
        <v>6419.5990000000002</v>
      </c>
      <c r="K37" s="361" t="s">
        <v>50</v>
      </c>
      <c r="L37" s="362">
        <v>934.50199999999995</v>
      </c>
      <c r="M37" s="363">
        <v>3683.2689999999998</v>
      </c>
    </row>
    <row r="38" spans="1:13" ht="15.75" x14ac:dyDescent="0.25">
      <c r="A38" s="386" t="s">
        <v>47</v>
      </c>
      <c r="B38" s="387">
        <v>829.82500000000005</v>
      </c>
      <c r="C38" s="388">
        <v>935.44600000000003</v>
      </c>
      <c r="D38" s="389" t="s">
        <v>73</v>
      </c>
      <c r="E38" s="390">
        <v>886.51099999999997</v>
      </c>
      <c r="F38" s="391">
        <v>4028.5050000000001</v>
      </c>
      <c r="G38" s="340"/>
      <c r="H38" s="386" t="s">
        <v>47</v>
      </c>
      <c r="I38" s="387">
        <v>1054.9190000000001</v>
      </c>
      <c r="J38" s="392">
        <v>3498.44</v>
      </c>
      <c r="K38" s="393" t="s">
        <v>126</v>
      </c>
      <c r="L38" s="394">
        <v>523.40800000000002</v>
      </c>
      <c r="M38" s="391">
        <v>1985.922</v>
      </c>
    </row>
    <row r="39" spans="1:13" ht="16.5" thickBot="1" x14ac:dyDescent="0.3">
      <c r="A39" s="364" t="s">
        <v>141</v>
      </c>
      <c r="B39" s="365">
        <v>828.93600000000004</v>
      </c>
      <c r="C39" s="395">
        <v>664.91399999999999</v>
      </c>
      <c r="D39" s="396" t="s">
        <v>141</v>
      </c>
      <c r="E39" s="397">
        <v>872.48900000000003</v>
      </c>
      <c r="F39" s="369">
        <v>609.32299999999998</v>
      </c>
      <c r="G39" s="340"/>
      <c r="H39" s="364" t="s">
        <v>186</v>
      </c>
      <c r="I39" s="365">
        <v>34.972999999999999</v>
      </c>
      <c r="J39" s="366">
        <v>33.152000000000001</v>
      </c>
      <c r="K39" s="367" t="s">
        <v>47</v>
      </c>
      <c r="L39" s="368">
        <v>195.59100000000001</v>
      </c>
      <c r="M39" s="369">
        <v>1120.49</v>
      </c>
    </row>
    <row r="40" spans="1:13" ht="15.75" x14ac:dyDescent="0.25">
      <c r="A40" s="370" t="s">
        <v>49</v>
      </c>
      <c r="B40" s="374"/>
      <c r="C40" s="374"/>
      <c r="D40" s="374"/>
      <c r="E40" s="374"/>
      <c r="F40" s="374"/>
      <c r="G40" s="340"/>
      <c r="H40" s="370" t="s">
        <v>49</v>
      </c>
      <c r="I40" s="398"/>
      <c r="J40" s="398"/>
      <c r="K40" s="398"/>
      <c r="L40" s="398"/>
      <c r="M40" s="398"/>
    </row>
    <row r="41" spans="1:13" ht="15.75" x14ac:dyDescent="0.25">
      <c r="A41" s="398"/>
      <c r="B41" s="398"/>
      <c r="C41" s="398"/>
      <c r="D41" s="398"/>
      <c r="E41" s="398"/>
      <c r="F41" s="398"/>
      <c r="G41" s="340"/>
      <c r="H41" s="398"/>
      <c r="I41" s="398"/>
      <c r="J41" s="398"/>
      <c r="K41" s="398"/>
      <c r="L41" s="398"/>
      <c r="M41" s="398"/>
    </row>
    <row r="42" spans="1:13" ht="15.75" x14ac:dyDescent="0.25">
      <c r="A42" s="340"/>
      <c r="B42" s="340"/>
      <c r="C42" s="340"/>
      <c r="D42" s="340"/>
      <c r="E42" s="340"/>
      <c r="F42" s="340"/>
      <c r="G42" s="340"/>
      <c r="H42" s="340"/>
      <c r="I42" s="340"/>
      <c r="J42" s="340"/>
      <c r="K42" s="340"/>
      <c r="L42" s="340"/>
      <c r="M42" s="340"/>
    </row>
    <row r="43" spans="1:13" ht="15.75" x14ac:dyDescent="0.25">
      <c r="A43" s="376" t="s">
        <v>53</v>
      </c>
      <c r="B43" s="376"/>
      <c r="C43" s="376"/>
      <c r="D43" s="376"/>
      <c r="E43" s="376"/>
      <c r="F43" s="340"/>
      <c r="G43" s="340"/>
      <c r="H43" s="376" t="s">
        <v>54</v>
      </c>
      <c r="I43" s="376"/>
      <c r="J43" s="376"/>
      <c r="K43" s="376"/>
      <c r="L43" s="376"/>
      <c r="M43" s="340"/>
    </row>
    <row r="44" spans="1:13" ht="16.5" thickBot="1" x14ac:dyDescent="0.3">
      <c r="A44" s="340" t="s">
        <v>58</v>
      </c>
      <c r="B44" s="376"/>
      <c r="C44" s="376"/>
      <c r="D44" s="376"/>
      <c r="E44" s="376"/>
      <c r="F44" s="340"/>
      <c r="G44" s="340"/>
      <c r="H44" s="340" t="s">
        <v>58</v>
      </c>
      <c r="I44" s="376"/>
      <c r="J44" s="376"/>
      <c r="K44" s="376"/>
      <c r="L44" s="376"/>
      <c r="M44" s="340"/>
    </row>
    <row r="45" spans="1:13" ht="16.5" thickBot="1" x14ac:dyDescent="0.3">
      <c r="A45" s="377" t="s">
        <v>41</v>
      </c>
      <c r="B45" s="378"/>
      <c r="C45" s="378"/>
      <c r="D45" s="378"/>
      <c r="E45" s="378"/>
      <c r="F45" s="379"/>
      <c r="G45" s="340"/>
      <c r="H45" s="377" t="s">
        <v>42</v>
      </c>
      <c r="I45" s="378"/>
      <c r="J45" s="378"/>
      <c r="K45" s="378"/>
      <c r="L45" s="378"/>
      <c r="M45" s="379"/>
    </row>
    <row r="46" spans="1:13" ht="19.5" customHeight="1" thickBot="1" x14ac:dyDescent="0.3">
      <c r="A46" s="335" t="s">
        <v>240</v>
      </c>
      <c r="B46" s="336"/>
      <c r="C46" s="337"/>
      <c r="D46" s="338" t="s">
        <v>241</v>
      </c>
      <c r="E46" s="336"/>
      <c r="F46" s="339"/>
      <c r="G46" s="340"/>
      <c r="H46" s="335" t="s">
        <v>240</v>
      </c>
      <c r="I46" s="336"/>
      <c r="J46" s="337"/>
      <c r="K46" s="338" t="s">
        <v>241</v>
      </c>
      <c r="L46" s="336"/>
      <c r="M46" s="339"/>
    </row>
    <row r="47" spans="1:13" ht="48" thickBot="1" x14ac:dyDescent="0.3">
      <c r="A47" s="399" t="s">
        <v>43</v>
      </c>
      <c r="B47" s="342" t="s">
        <v>29</v>
      </c>
      <c r="C47" s="400" t="s">
        <v>66</v>
      </c>
      <c r="D47" s="401" t="s">
        <v>43</v>
      </c>
      <c r="E47" s="402" t="s">
        <v>29</v>
      </c>
      <c r="F47" s="344" t="s">
        <v>66</v>
      </c>
      <c r="G47" s="350"/>
      <c r="H47" s="341" t="s">
        <v>43</v>
      </c>
      <c r="I47" s="342" t="s">
        <v>29</v>
      </c>
      <c r="J47" s="344" t="s">
        <v>66</v>
      </c>
      <c r="K47" s="341" t="s">
        <v>43</v>
      </c>
      <c r="L47" s="342" t="s">
        <v>29</v>
      </c>
      <c r="M47" s="344" t="s">
        <v>66</v>
      </c>
    </row>
    <row r="48" spans="1:13" ht="16.5" thickBot="1" x14ac:dyDescent="0.3">
      <c r="A48" s="345" t="s">
        <v>22</v>
      </c>
      <c r="B48" s="346">
        <v>1239425.442</v>
      </c>
      <c r="C48" s="349">
        <v>3919635.0120000001</v>
      </c>
      <c r="D48" s="403" t="s">
        <v>22</v>
      </c>
      <c r="E48" s="404">
        <v>1195924.7819999999</v>
      </c>
      <c r="F48" s="349">
        <v>4568781.9689999996</v>
      </c>
      <c r="G48" s="350"/>
      <c r="H48" s="348" t="s">
        <v>22</v>
      </c>
      <c r="I48" s="346">
        <v>633884.89500000002</v>
      </c>
      <c r="J48" s="349">
        <v>2027629.4680000001</v>
      </c>
      <c r="K48" s="348" t="s">
        <v>22</v>
      </c>
      <c r="L48" s="346">
        <v>312172.196</v>
      </c>
      <c r="M48" s="349">
        <v>727151.34600000002</v>
      </c>
    </row>
    <row r="49" spans="1:13" s="16" customFormat="1" ht="15.75" x14ac:dyDescent="0.25">
      <c r="A49" s="352" t="s">
        <v>44</v>
      </c>
      <c r="B49" s="353">
        <v>579927.55799999996</v>
      </c>
      <c r="C49" s="380">
        <v>1874522.3870000001</v>
      </c>
      <c r="D49" s="381" t="s">
        <v>44</v>
      </c>
      <c r="E49" s="382">
        <v>433620.14199999999</v>
      </c>
      <c r="F49" s="357">
        <v>1677908.4180000001</v>
      </c>
      <c r="G49" s="350"/>
      <c r="H49" s="352" t="s">
        <v>75</v>
      </c>
      <c r="I49" s="353">
        <v>446719.14799999999</v>
      </c>
      <c r="J49" s="380">
        <v>1851980.399</v>
      </c>
      <c r="K49" s="355" t="s">
        <v>75</v>
      </c>
      <c r="L49" s="356">
        <v>129516.989</v>
      </c>
      <c r="M49" s="357">
        <v>597768.52399999998</v>
      </c>
    </row>
    <row r="50" spans="1:13" s="16" customFormat="1" ht="15.75" x14ac:dyDescent="0.25">
      <c r="A50" s="358" t="s">
        <v>109</v>
      </c>
      <c r="B50" s="359">
        <v>195346.86799999999</v>
      </c>
      <c r="C50" s="383">
        <v>598091.14099999995</v>
      </c>
      <c r="D50" s="384" t="s">
        <v>109</v>
      </c>
      <c r="E50" s="385">
        <v>304956.245</v>
      </c>
      <c r="F50" s="363">
        <v>1221595.449</v>
      </c>
      <c r="G50" s="350"/>
      <c r="H50" s="358" t="s">
        <v>50</v>
      </c>
      <c r="I50" s="359">
        <v>78633.942999999999</v>
      </c>
      <c r="J50" s="383">
        <v>24431</v>
      </c>
      <c r="K50" s="361" t="s">
        <v>50</v>
      </c>
      <c r="L50" s="362">
        <v>71445.202000000005</v>
      </c>
      <c r="M50" s="363">
        <v>21930.482</v>
      </c>
    </row>
    <row r="51" spans="1:13" s="16" customFormat="1" ht="15.75" x14ac:dyDescent="0.25">
      <c r="A51" s="358" t="s">
        <v>73</v>
      </c>
      <c r="B51" s="359">
        <v>89381.697</v>
      </c>
      <c r="C51" s="383">
        <v>274328.935</v>
      </c>
      <c r="D51" s="384" t="s">
        <v>73</v>
      </c>
      <c r="E51" s="385">
        <v>104700.542</v>
      </c>
      <c r="F51" s="363">
        <v>429540.21799999999</v>
      </c>
      <c r="G51" s="350"/>
      <c r="H51" s="358" t="s">
        <v>154</v>
      </c>
      <c r="I51" s="359">
        <v>29348.124</v>
      </c>
      <c r="J51" s="383">
        <v>71477.45</v>
      </c>
      <c r="K51" s="361" t="s">
        <v>72</v>
      </c>
      <c r="L51" s="362">
        <v>18757.678</v>
      </c>
      <c r="M51" s="363">
        <v>6658.0919999999996</v>
      </c>
    </row>
    <row r="52" spans="1:13" s="16" customFormat="1" ht="15.75" x14ac:dyDescent="0.25">
      <c r="A52" s="358" t="s">
        <v>50</v>
      </c>
      <c r="B52" s="359">
        <v>59766.239000000001</v>
      </c>
      <c r="C52" s="383">
        <v>189365.193</v>
      </c>
      <c r="D52" s="384" t="s">
        <v>126</v>
      </c>
      <c r="E52" s="385">
        <v>49191.322999999997</v>
      </c>
      <c r="F52" s="363">
        <v>204494.93100000001</v>
      </c>
      <c r="G52" s="350"/>
      <c r="H52" s="358" t="s">
        <v>72</v>
      </c>
      <c r="I52" s="359">
        <v>18056.156999999999</v>
      </c>
      <c r="J52" s="383">
        <v>8715.5210000000006</v>
      </c>
      <c r="K52" s="361" t="s">
        <v>154</v>
      </c>
      <c r="L52" s="362">
        <v>16624.952000000001</v>
      </c>
      <c r="M52" s="363">
        <v>34049.792999999998</v>
      </c>
    </row>
    <row r="53" spans="1:13" s="16" customFormat="1" ht="15.75" x14ac:dyDescent="0.25">
      <c r="A53" s="358" t="s">
        <v>71</v>
      </c>
      <c r="B53" s="359">
        <v>48777.813000000002</v>
      </c>
      <c r="C53" s="383">
        <v>158010.628</v>
      </c>
      <c r="D53" s="384" t="s">
        <v>46</v>
      </c>
      <c r="E53" s="385">
        <v>44166.107000000004</v>
      </c>
      <c r="F53" s="363">
        <v>175196.59700000001</v>
      </c>
      <c r="G53" s="350"/>
      <c r="H53" s="358" t="s">
        <v>76</v>
      </c>
      <c r="I53" s="359">
        <v>17206.528999999999</v>
      </c>
      <c r="J53" s="383">
        <v>8374.3050000000003</v>
      </c>
      <c r="K53" s="361" t="s">
        <v>44</v>
      </c>
      <c r="L53" s="362">
        <v>16276.31</v>
      </c>
      <c r="M53" s="363">
        <v>8032.8440000000001</v>
      </c>
    </row>
    <row r="54" spans="1:13" ht="15.75" x14ac:dyDescent="0.25">
      <c r="A54" s="358" t="s">
        <v>126</v>
      </c>
      <c r="B54" s="359">
        <v>37700.038999999997</v>
      </c>
      <c r="C54" s="383">
        <v>108034.36900000001</v>
      </c>
      <c r="D54" s="384" t="s">
        <v>50</v>
      </c>
      <c r="E54" s="385">
        <v>29227.554</v>
      </c>
      <c r="F54" s="363">
        <v>89471.866999999998</v>
      </c>
      <c r="G54" s="350"/>
      <c r="H54" s="358" t="s">
        <v>45</v>
      </c>
      <c r="I54" s="359">
        <v>12204.316000000001</v>
      </c>
      <c r="J54" s="383">
        <v>23475.134999999998</v>
      </c>
      <c r="K54" s="361" t="s">
        <v>76</v>
      </c>
      <c r="L54" s="362">
        <v>15299.949000000001</v>
      </c>
      <c r="M54" s="363">
        <v>3231.123</v>
      </c>
    </row>
    <row r="55" spans="1:13" ht="15.75" x14ac:dyDescent="0.25">
      <c r="A55" s="358" t="s">
        <v>47</v>
      </c>
      <c r="B55" s="359">
        <v>35112.014000000003</v>
      </c>
      <c r="C55" s="383">
        <v>123381.61500000001</v>
      </c>
      <c r="D55" s="384" t="s">
        <v>70</v>
      </c>
      <c r="E55" s="385">
        <v>25224.254000000001</v>
      </c>
      <c r="F55" s="363">
        <v>88389.913</v>
      </c>
      <c r="G55" s="350"/>
      <c r="H55" s="358" t="s">
        <v>44</v>
      </c>
      <c r="I55" s="359">
        <v>10611.481</v>
      </c>
      <c r="J55" s="383">
        <v>12013.486000000001</v>
      </c>
      <c r="K55" s="361" t="s">
        <v>45</v>
      </c>
      <c r="L55" s="362">
        <v>10767.722</v>
      </c>
      <c r="M55" s="363">
        <v>12553.413</v>
      </c>
    </row>
    <row r="56" spans="1:13" ht="15.75" x14ac:dyDescent="0.25">
      <c r="A56" s="358" t="s">
        <v>64</v>
      </c>
      <c r="B56" s="359">
        <v>29979.741000000002</v>
      </c>
      <c r="C56" s="383">
        <v>98965.744000000006</v>
      </c>
      <c r="D56" s="384" t="s">
        <v>45</v>
      </c>
      <c r="E56" s="385">
        <v>23913.897000000001</v>
      </c>
      <c r="F56" s="363">
        <v>90951.926000000007</v>
      </c>
      <c r="G56" s="350"/>
      <c r="H56" s="358" t="s">
        <v>48</v>
      </c>
      <c r="I56" s="359">
        <v>7848.8760000000002</v>
      </c>
      <c r="J56" s="383">
        <v>4128.6210000000001</v>
      </c>
      <c r="K56" s="361" t="s">
        <v>48</v>
      </c>
      <c r="L56" s="362">
        <v>9553.0820000000003</v>
      </c>
      <c r="M56" s="363">
        <v>3597.7109999999998</v>
      </c>
    </row>
    <row r="57" spans="1:13" ht="15.75" x14ac:dyDescent="0.25">
      <c r="A57" s="358" t="s">
        <v>68</v>
      </c>
      <c r="B57" s="359">
        <v>27082.199000000001</v>
      </c>
      <c r="C57" s="383">
        <v>92087.854000000007</v>
      </c>
      <c r="D57" s="384" t="s">
        <v>69</v>
      </c>
      <c r="E57" s="385">
        <v>22581.85</v>
      </c>
      <c r="F57" s="363">
        <v>80101.478000000003</v>
      </c>
      <c r="G57" s="350"/>
      <c r="H57" s="358" t="s">
        <v>70</v>
      </c>
      <c r="I57" s="359">
        <v>5613.3770000000004</v>
      </c>
      <c r="J57" s="383">
        <v>14348.896000000001</v>
      </c>
      <c r="K57" s="361" t="s">
        <v>46</v>
      </c>
      <c r="L57" s="362">
        <v>7668.4679999999998</v>
      </c>
      <c r="M57" s="363">
        <v>19364.085999999999</v>
      </c>
    </row>
    <row r="58" spans="1:13" ht="15.75" x14ac:dyDescent="0.25">
      <c r="A58" s="358" t="s">
        <v>70</v>
      </c>
      <c r="B58" s="359">
        <v>23718.572</v>
      </c>
      <c r="C58" s="383">
        <v>78722.785999999993</v>
      </c>
      <c r="D58" s="384" t="s">
        <v>71</v>
      </c>
      <c r="E58" s="385">
        <v>22022.460999999999</v>
      </c>
      <c r="F58" s="363">
        <v>88617.974000000002</v>
      </c>
      <c r="G58" s="350"/>
      <c r="H58" s="358" t="s">
        <v>74</v>
      </c>
      <c r="I58" s="359">
        <v>2012.3440000000001</v>
      </c>
      <c r="J58" s="383">
        <v>1083.6079999999999</v>
      </c>
      <c r="K58" s="361" t="s">
        <v>70</v>
      </c>
      <c r="L58" s="362">
        <v>4529.6350000000002</v>
      </c>
      <c r="M58" s="363">
        <v>8444.5249999999996</v>
      </c>
    </row>
    <row r="59" spans="1:13" ht="15.75" x14ac:dyDescent="0.25">
      <c r="A59" s="386" t="s">
        <v>45</v>
      </c>
      <c r="B59" s="387">
        <v>21821.238000000001</v>
      </c>
      <c r="C59" s="388">
        <v>73054.987999999998</v>
      </c>
      <c r="D59" s="389" t="s">
        <v>48</v>
      </c>
      <c r="E59" s="390">
        <v>20742.715</v>
      </c>
      <c r="F59" s="391">
        <v>30672.434000000001</v>
      </c>
      <c r="G59" s="350"/>
      <c r="H59" s="358" t="s">
        <v>46</v>
      </c>
      <c r="I59" s="359">
        <v>1364.354</v>
      </c>
      <c r="J59" s="383">
        <v>436.84899999999999</v>
      </c>
      <c r="K59" s="361" t="s">
        <v>74</v>
      </c>
      <c r="L59" s="362">
        <v>4241.7330000000002</v>
      </c>
      <c r="M59" s="363">
        <v>1178.134</v>
      </c>
    </row>
    <row r="60" spans="1:13" ht="16.5" thickBot="1" x14ac:dyDescent="0.3">
      <c r="A60" s="364" t="s">
        <v>46</v>
      </c>
      <c r="B60" s="365">
        <v>20429.968000000001</v>
      </c>
      <c r="C60" s="395">
        <v>59470.55</v>
      </c>
      <c r="D60" s="396" t="s">
        <v>142</v>
      </c>
      <c r="E60" s="397">
        <v>18794.248</v>
      </c>
      <c r="F60" s="369">
        <v>83952.308999999994</v>
      </c>
      <c r="G60" s="398"/>
      <c r="H60" s="405" t="s">
        <v>176</v>
      </c>
      <c r="I60" s="406">
        <v>1105.9469999999999</v>
      </c>
      <c r="J60" s="407">
        <v>1205.7650000000001</v>
      </c>
      <c r="K60" s="408" t="s">
        <v>176</v>
      </c>
      <c r="L60" s="409">
        <v>2312.203</v>
      </c>
      <c r="M60" s="410">
        <v>1955.2750000000001</v>
      </c>
    </row>
    <row r="61" spans="1:13" ht="15.75" x14ac:dyDescent="0.25">
      <c r="A61" s="370" t="s">
        <v>49</v>
      </c>
      <c r="B61" s="398"/>
      <c r="C61" s="398"/>
      <c r="D61" s="398"/>
      <c r="E61" s="398"/>
      <c r="F61" s="398"/>
      <c r="G61" s="340"/>
      <c r="H61" s="370" t="s">
        <v>49</v>
      </c>
      <c r="I61" s="398"/>
      <c r="J61" s="398"/>
      <c r="K61" s="398"/>
      <c r="L61" s="398"/>
      <c r="M61" s="398"/>
    </row>
    <row r="62" spans="1:13" ht="15.75" x14ac:dyDescent="0.25">
      <c r="A62" s="372"/>
      <c r="B62" s="371"/>
      <c r="C62" s="371"/>
      <c r="D62" s="372"/>
      <c r="E62" s="373"/>
      <c r="F62" s="373"/>
      <c r="G62" s="340"/>
      <c r="H62" s="340"/>
      <c r="I62" s="411"/>
      <c r="J62" s="411"/>
      <c r="K62" s="372"/>
      <c r="L62" s="373"/>
      <c r="M62" s="373"/>
    </row>
    <row r="63" spans="1:13" ht="15.75" x14ac:dyDescent="0.25">
      <c r="A63" s="340"/>
      <c r="B63" s="340"/>
      <c r="C63" s="340"/>
      <c r="D63" s="340"/>
      <c r="E63" s="340"/>
      <c r="F63" s="340"/>
      <c r="G63" s="340"/>
      <c r="H63" s="340"/>
      <c r="I63" s="340"/>
      <c r="J63" s="340"/>
      <c r="K63" s="340"/>
      <c r="L63" s="340"/>
      <c r="M63" s="340"/>
    </row>
    <row r="64" spans="1:13" ht="15.75" x14ac:dyDescent="0.25">
      <c r="A64" s="376" t="s">
        <v>55</v>
      </c>
      <c r="B64" s="376"/>
      <c r="C64" s="376"/>
      <c r="D64" s="376"/>
      <c r="E64" s="376"/>
      <c r="F64" s="340"/>
      <c r="G64" s="340"/>
      <c r="H64" s="376" t="s">
        <v>56</v>
      </c>
      <c r="I64" s="376"/>
      <c r="J64" s="376"/>
      <c r="K64" s="376"/>
      <c r="L64" s="376"/>
      <c r="M64" s="340"/>
    </row>
    <row r="65" spans="1:13" ht="16.5" thickBot="1" x14ac:dyDescent="0.3">
      <c r="A65" s="340" t="s">
        <v>58</v>
      </c>
      <c r="B65" s="376"/>
      <c r="C65" s="376"/>
      <c r="D65" s="376"/>
      <c r="E65" s="376"/>
      <c r="F65" s="340"/>
      <c r="G65" s="340"/>
      <c r="H65" s="340" t="s">
        <v>58</v>
      </c>
      <c r="I65" s="376"/>
      <c r="J65" s="376"/>
      <c r="K65" s="376"/>
      <c r="L65" s="376"/>
      <c r="M65" s="340"/>
    </row>
    <row r="66" spans="1:13" ht="16.5" thickBot="1" x14ac:dyDescent="0.3">
      <c r="A66" s="377" t="s">
        <v>41</v>
      </c>
      <c r="B66" s="378"/>
      <c r="C66" s="378"/>
      <c r="D66" s="378"/>
      <c r="E66" s="378"/>
      <c r="F66" s="379"/>
      <c r="G66" s="340"/>
      <c r="H66" s="377" t="s">
        <v>42</v>
      </c>
      <c r="I66" s="378"/>
      <c r="J66" s="378"/>
      <c r="K66" s="378"/>
      <c r="L66" s="378"/>
      <c r="M66" s="379"/>
    </row>
    <row r="67" spans="1:13" ht="16.5" thickBot="1" x14ac:dyDescent="0.3">
      <c r="A67" s="335" t="s">
        <v>240</v>
      </c>
      <c r="B67" s="336"/>
      <c r="C67" s="337"/>
      <c r="D67" s="338" t="s">
        <v>241</v>
      </c>
      <c r="E67" s="336"/>
      <c r="F67" s="339"/>
      <c r="G67" s="340"/>
      <c r="H67" s="335" t="s">
        <v>240</v>
      </c>
      <c r="I67" s="336"/>
      <c r="J67" s="337"/>
      <c r="K67" s="338" t="s">
        <v>241</v>
      </c>
      <c r="L67" s="336"/>
      <c r="M67" s="339"/>
    </row>
    <row r="68" spans="1:13" ht="48" thickBot="1" x14ac:dyDescent="0.3">
      <c r="A68" s="341" t="s">
        <v>43</v>
      </c>
      <c r="B68" s="342" t="s">
        <v>29</v>
      </c>
      <c r="C68" s="343" t="s">
        <v>66</v>
      </c>
      <c r="D68" s="341" t="s">
        <v>43</v>
      </c>
      <c r="E68" s="342" t="s">
        <v>29</v>
      </c>
      <c r="F68" s="344" t="s">
        <v>66</v>
      </c>
      <c r="G68" s="412"/>
      <c r="H68" s="341" t="s">
        <v>43</v>
      </c>
      <c r="I68" s="342" t="s">
        <v>29</v>
      </c>
      <c r="J68" s="343" t="s">
        <v>66</v>
      </c>
      <c r="K68" s="341" t="s">
        <v>43</v>
      </c>
      <c r="L68" s="342" t="s">
        <v>29</v>
      </c>
      <c r="M68" s="344" t="s">
        <v>66</v>
      </c>
    </row>
    <row r="69" spans="1:13" ht="16.5" thickBot="1" x14ac:dyDescent="0.3">
      <c r="A69" s="345" t="s">
        <v>22</v>
      </c>
      <c r="B69" s="346">
        <v>56780.603000000003</v>
      </c>
      <c r="C69" s="347">
        <v>110550.058</v>
      </c>
      <c r="D69" s="351" t="s">
        <v>22</v>
      </c>
      <c r="E69" s="346">
        <v>55051.46</v>
      </c>
      <c r="F69" s="349">
        <v>122666.482</v>
      </c>
      <c r="G69" s="412"/>
      <c r="H69" s="413" t="s">
        <v>22</v>
      </c>
      <c r="I69" s="346">
        <v>60223.665999999997</v>
      </c>
      <c r="J69" s="347">
        <v>97455.701000000001</v>
      </c>
      <c r="K69" s="413" t="s">
        <v>22</v>
      </c>
      <c r="L69" s="346">
        <v>48038.413999999997</v>
      </c>
      <c r="M69" s="349">
        <v>77627.81</v>
      </c>
    </row>
    <row r="70" spans="1:13" ht="15.75" x14ac:dyDescent="0.25">
      <c r="A70" s="352" t="s">
        <v>47</v>
      </c>
      <c r="B70" s="353">
        <v>16041.63</v>
      </c>
      <c r="C70" s="354">
        <v>34244.995999999999</v>
      </c>
      <c r="D70" s="355" t="s">
        <v>44</v>
      </c>
      <c r="E70" s="356">
        <v>11528.66</v>
      </c>
      <c r="F70" s="357">
        <v>27706.651999999998</v>
      </c>
      <c r="G70" s="412"/>
      <c r="H70" s="414" t="s">
        <v>44</v>
      </c>
      <c r="I70" s="353">
        <v>25763.635999999999</v>
      </c>
      <c r="J70" s="354">
        <v>43261.277999999998</v>
      </c>
      <c r="K70" s="355" t="s">
        <v>44</v>
      </c>
      <c r="L70" s="356">
        <v>19026.358</v>
      </c>
      <c r="M70" s="357">
        <v>30643.815999999999</v>
      </c>
    </row>
    <row r="71" spans="1:13" ht="15.75" x14ac:dyDescent="0.25">
      <c r="A71" s="358" t="s">
        <v>44</v>
      </c>
      <c r="B71" s="359">
        <v>12234.253000000001</v>
      </c>
      <c r="C71" s="360">
        <v>25656.692999999999</v>
      </c>
      <c r="D71" s="361" t="s">
        <v>47</v>
      </c>
      <c r="E71" s="362">
        <v>11212.012000000001</v>
      </c>
      <c r="F71" s="363">
        <v>29589.871999999999</v>
      </c>
      <c r="G71" s="412"/>
      <c r="H71" s="415" t="s">
        <v>69</v>
      </c>
      <c r="I71" s="359">
        <v>10706.637000000001</v>
      </c>
      <c r="J71" s="360">
        <v>14071.646000000001</v>
      </c>
      <c r="K71" s="361" t="s">
        <v>69</v>
      </c>
      <c r="L71" s="362">
        <v>12073.905000000001</v>
      </c>
      <c r="M71" s="363">
        <v>14530.184999999999</v>
      </c>
    </row>
    <row r="72" spans="1:13" ht="15.75" x14ac:dyDescent="0.25">
      <c r="A72" s="358" t="s">
        <v>73</v>
      </c>
      <c r="B72" s="359">
        <v>9950.6630000000005</v>
      </c>
      <c r="C72" s="360">
        <v>17967.460999999999</v>
      </c>
      <c r="D72" s="361" t="s">
        <v>73</v>
      </c>
      <c r="E72" s="362">
        <v>10571.928</v>
      </c>
      <c r="F72" s="363">
        <v>21213.385999999999</v>
      </c>
      <c r="G72" s="412"/>
      <c r="H72" s="415" t="s">
        <v>70</v>
      </c>
      <c r="I72" s="359">
        <v>6616.17</v>
      </c>
      <c r="J72" s="360">
        <v>12326.983</v>
      </c>
      <c r="K72" s="361" t="s">
        <v>75</v>
      </c>
      <c r="L72" s="362">
        <v>5278.8729999999996</v>
      </c>
      <c r="M72" s="363">
        <v>16354.956</v>
      </c>
    </row>
    <row r="73" spans="1:13" ht="15.75" x14ac:dyDescent="0.25">
      <c r="A73" s="358" t="s">
        <v>109</v>
      </c>
      <c r="B73" s="359">
        <v>9604.06</v>
      </c>
      <c r="C73" s="360">
        <v>17471.089</v>
      </c>
      <c r="D73" s="361" t="s">
        <v>109</v>
      </c>
      <c r="E73" s="362">
        <v>8222.0290000000005</v>
      </c>
      <c r="F73" s="363">
        <v>14718.061</v>
      </c>
      <c r="G73" s="412"/>
      <c r="H73" s="415" t="s">
        <v>141</v>
      </c>
      <c r="I73" s="359">
        <v>4679.1400000000003</v>
      </c>
      <c r="J73" s="360">
        <v>6458.9059999999999</v>
      </c>
      <c r="K73" s="361" t="s">
        <v>50</v>
      </c>
      <c r="L73" s="362">
        <v>4038.1060000000002</v>
      </c>
      <c r="M73" s="363">
        <v>5135.3190000000004</v>
      </c>
    </row>
    <row r="74" spans="1:13" ht="15.75" x14ac:dyDescent="0.25">
      <c r="A74" s="358" t="s">
        <v>142</v>
      </c>
      <c r="B74" s="359">
        <v>1905.998</v>
      </c>
      <c r="C74" s="360">
        <v>3266.7669999999998</v>
      </c>
      <c r="D74" s="361" t="s">
        <v>141</v>
      </c>
      <c r="E74" s="362">
        <v>2125.9850000000001</v>
      </c>
      <c r="F74" s="363">
        <v>6599.4740000000002</v>
      </c>
      <c r="G74" s="412"/>
      <c r="H74" s="415" t="s">
        <v>50</v>
      </c>
      <c r="I74" s="359">
        <v>3557.788</v>
      </c>
      <c r="J74" s="360">
        <v>4963.5990000000002</v>
      </c>
      <c r="K74" s="361" t="s">
        <v>70</v>
      </c>
      <c r="L74" s="362">
        <v>2094.37</v>
      </c>
      <c r="M74" s="363">
        <v>3729.5839999999998</v>
      </c>
    </row>
    <row r="75" spans="1:13" ht="15.75" x14ac:dyDescent="0.25">
      <c r="A75" s="358" t="s">
        <v>71</v>
      </c>
      <c r="B75" s="359">
        <v>1512.0640000000001</v>
      </c>
      <c r="C75" s="360">
        <v>2365.9499999999998</v>
      </c>
      <c r="D75" s="361" t="s">
        <v>70</v>
      </c>
      <c r="E75" s="362">
        <v>1730.3219999999999</v>
      </c>
      <c r="F75" s="363">
        <v>4285.5379999999996</v>
      </c>
      <c r="G75" s="412"/>
      <c r="H75" s="415" t="s">
        <v>75</v>
      </c>
      <c r="I75" s="359">
        <v>3103.1619999999998</v>
      </c>
      <c r="J75" s="360">
        <v>8981.59</v>
      </c>
      <c r="K75" s="361" t="s">
        <v>73</v>
      </c>
      <c r="L75" s="362">
        <v>1537.3520000000001</v>
      </c>
      <c r="M75" s="363">
        <v>2095.1529999999998</v>
      </c>
    </row>
    <row r="76" spans="1:13" ht="15.75" x14ac:dyDescent="0.25">
      <c r="A76" s="358" t="s">
        <v>242</v>
      </c>
      <c r="B76" s="359">
        <v>964.12599999999998</v>
      </c>
      <c r="C76" s="360">
        <v>1347.5409999999999</v>
      </c>
      <c r="D76" s="361" t="s">
        <v>142</v>
      </c>
      <c r="E76" s="362">
        <v>1660.742</v>
      </c>
      <c r="F76" s="363">
        <v>3361.9720000000002</v>
      </c>
      <c r="G76" s="412"/>
      <c r="H76" s="415" t="s">
        <v>46</v>
      </c>
      <c r="I76" s="359">
        <v>1713.078</v>
      </c>
      <c r="J76" s="360">
        <v>1861.25</v>
      </c>
      <c r="K76" s="361" t="s">
        <v>109</v>
      </c>
      <c r="L76" s="362">
        <v>1011.367</v>
      </c>
      <c r="M76" s="363">
        <v>1141.904</v>
      </c>
    </row>
    <row r="77" spans="1:13" ht="15.75" x14ac:dyDescent="0.25">
      <c r="A77" s="358" t="s">
        <v>70</v>
      </c>
      <c r="B77" s="359">
        <v>865.505</v>
      </c>
      <c r="C77" s="360">
        <v>2002.5440000000001</v>
      </c>
      <c r="D77" s="361" t="s">
        <v>187</v>
      </c>
      <c r="E77" s="362">
        <v>1595.713</v>
      </c>
      <c r="F77" s="363">
        <v>3813.0059999999999</v>
      </c>
      <c r="G77" s="412"/>
      <c r="H77" s="415" t="s">
        <v>143</v>
      </c>
      <c r="I77" s="359">
        <v>765.74599999999998</v>
      </c>
      <c r="J77" s="360">
        <v>345.31</v>
      </c>
      <c r="K77" s="361" t="s">
        <v>143</v>
      </c>
      <c r="L77" s="362">
        <v>853.40099999999995</v>
      </c>
      <c r="M77" s="363">
        <v>427.86</v>
      </c>
    </row>
    <row r="78" spans="1:13" ht="15.75" x14ac:dyDescent="0.25">
      <c r="A78" s="358" t="s">
        <v>50</v>
      </c>
      <c r="B78" s="359">
        <v>848.14700000000005</v>
      </c>
      <c r="C78" s="360">
        <v>1359.364</v>
      </c>
      <c r="D78" s="361" t="s">
        <v>45</v>
      </c>
      <c r="E78" s="362">
        <v>1566.171</v>
      </c>
      <c r="F78" s="363">
        <v>3093.1750000000002</v>
      </c>
      <c r="G78" s="412"/>
      <c r="H78" s="416" t="s">
        <v>109</v>
      </c>
      <c r="I78" s="387">
        <v>723.82600000000002</v>
      </c>
      <c r="J78" s="392">
        <v>961.94299999999998</v>
      </c>
      <c r="K78" s="393" t="s">
        <v>189</v>
      </c>
      <c r="L78" s="394">
        <v>419.67700000000002</v>
      </c>
      <c r="M78" s="391">
        <v>728.221</v>
      </c>
    </row>
    <row r="79" spans="1:13" ht="16.5" thickBot="1" x14ac:dyDescent="0.3">
      <c r="A79" s="405" t="s">
        <v>45</v>
      </c>
      <c r="B79" s="406">
        <v>707.08500000000004</v>
      </c>
      <c r="C79" s="417">
        <v>1234.8320000000001</v>
      </c>
      <c r="D79" s="408" t="s">
        <v>71</v>
      </c>
      <c r="E79" s="409">
        <v>1210.373</v>
      </c>
      <c r="F79" s="410">
        <v>2198.1770000000001</v>
      </c>
      <c r="G79" s="398"/>
      <c r="H79" s="418" t="s">
        <v>45</v>
      </c>
      <c r="I79" s="365">
        <v>681.29300000000001</v>
      </c>
      <c r="J79" s="366">
        <v>1001.692</v>
      </c>
      <c r="K79" s="367" t="s">
        <v>46</v>
      </c>
      <c r="L79" s="368">
        <v>405.85700000000003</v>
      </c>
      <c r="M79" s="369">
        <v>470.5</v>
      </c>
    </row>
    <row r="80" spans="1:13" ht="15.75" x14ac:dyDescent="0.25">
      <c r="A80" s="370" t="s">
        <v>49</v>
      </c>
      <c r="B80" s="398"/>
      <c r="C80" s="398"/>
      <c r="D80" s="398"/>
      <c r="E80" s="398"/>
      <c r="F80" s="398"/>
      <c r="G80" s="398"/>
      <c r="H80" s="370" t="s">
        <v>49</v>
      </c>
      <c r="I80" s="398"/>
      <c r="J80" s="398"/>
      <c r="K80" s="398"/>
      <c r="L80" s="398"/>
      <c r="M80" s="398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E45" sqref="E45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M18"/>
  <sheetViews>
    <sheetView showGridLines="0" zoomScaleNormal="100" workbookViewId="0">
      <selection activeCell="C23" sqref="C23"/>
    </sheetView>
  </sheetViews>
  <sheetFormatPr defaultColWidth="9.140625" defaultRowHeight="12.75" x14ac:dyDescent="0.2"/>
  <cols>
    <col min="1" max="1" width="26.7109375" style="12" customWidth="1"/>
    <col min="2" max="2" width="23" style="12" customWidth="1"/>
    <col min="3" max="8" width="12.7109375" style="12" customWidth="1"/>
    <col min="9" max="16384" width="9.140625" style="12"/>
  </cols>
  <sheetData>
    <row r="1" spans="1:13" s="10" customFormat="1" ht="26.25" customHeight="1" x14ac:dyDescent="0.35">
      <c r="A1" s="162" t="s">
        <v>287</v>
      </c>
      <c r="B1" s="8"/>
      <c r="C1" s="9"/>
      <c r="D1" s="8"/>
      <c r="E1" s="8"/>
    </row>
    <row r="2" spans="1:13" s="10" customFormat="1" ht="15.75" x14ac:dyDescent="0.25">
      <c r="A2" s="11"/>
      <c r="B2" s="8"/>
      <c r="C2" s="9"/>
      <c r="D2" s="8"/>
      <c r="E2" s="8"/>
    </row>
    <row r="4" spans="1:13" ht="16.5" thickBot="1" x14ac:dyDescent="0.3">
      <c r="A4" s="13"/>
      <c r="B4" s="13"/>
      <c r="C4" s="14" t="s">
        <v>61</v>
      </c>
      <c r="D4" s="13" t="s">
        <v>23</v>
      </c>
      <c r="E4" s="13"/>
      <c r="F4" s="13"/>
      <c r="G4" s="13"/>
      <c r="H4" s="13"/>
      <c r="I4" s="13"/>
      <c r="J4" s="13"/>
      <c r="K4" s="13"/>
      <c r="L4" s="13"/>
      <c r="M4" s="13"/>
    </row>
    <row r="5" spans="1:13" ht="16.5" thickBot="1" x14ac:dyDescent="0.3">
      <c r="A5" s="13"/>
      <c r="B5" s="14"/>
      <c r="C5" s="851" t="s">
        <v>9</v>
      </c>
      <c r="D5" s="852"/>
      <c r="E5" s="852"/>
      <c r="F5" s="852"/>
      <c r="G5" s="852"/>
      <c r="H5" s="852"/>
      <c r="I5" s="852"/>
      <c r="J5" s="852"/>
      <c r="K5" s="852"/>
      <c r="L5" s="852"/>
      <c r="M5" s="853"/>
    </row>
    <row r="6" spans="1:13" ht="15.75" x14ac:dyDescent="0.25">
      <c r="A6" s="854" t="s">
        <v>14</v>
      </c>
      <c r="B6" s="855"/>
      <c r="C6" s="858" t="s">
        <v>279</v>
      </c>
      <c r="D6" s="860">
        <v>45214</v>
      </c>
      <c r="E6" s="860">
        <v>44850</v>
      </c>
      <c r="F6" s="860">
        <v>44486</v>
      </c>
      <c r="G6" s="860">
        <v>44115</v>
      </c>
      <c r="H6" s="860">
        <v>43751</v>
      </c>
      <c r="I6" s="771" t="s">
        <v>275</v>
      </c>
      <c r="J6" s="772"/>
      <c r="K6" s="773"/>
      <c r="L6" s="773"/>
      <c r="M6" s="773"/>
    </row>
    <row r="7" spans="1:13" ht="16.5" thickBot="1" x14ac:dyDescent="0.25">
      <c r="A7" s="856"/>
      <c r="B7" s="857"/>
      <c r="C7" s="859"/>
      <c r="D7" s="861"/>
      <c r="E7" s="861"/>
      <c r="F7" s="861"/>
      <c r="G7" s="861"/>
      <c r="H7" s="861"/>
      <c r="I7" s="846" t="s">
        <v>160</v>
      </c>
      <c r="J7" s="774" t="s">
        <v>161</v>
      </c>
      <c r="K7" s="775" t="s">
        <v>283</v>
      </c>
      <c r="L7" s="847" t="s">
        <v>284</v>
      </c>
      <c r="M7" s="759" t="s">
        <v>285</v>
      </c>
    </row>
    <row r="8" spans="1:13" ht="20.100000000000001" customHeight="1" x14ac:dyDescent="0.2">
      <c r="A8" s="848" t="s">
        <v>1</v>
      </c>
      <c r="B8" s="804" t="s">
        <v>62</v>
      </c>
      <c r="C8" s="776">
        <v>900.44582554765157</v>
      </c>
      <c r="D8" s="777">
        <v>970.90499999999997</v>
      </c>
      <c r="E8" s="777">
        <v>1591.894</v>
      </c>
      <c r="F8" s="778">
        <v>1073.248</v>
      </c>
      <c r="G8" s="778">
        <v>792.97400000000005</v>
      </c>
      <c r="H8" s="779">
        <v>683.66700000000003</v>
      </c>
      <c r="I8" s="810">
        <f>(($C8-D8)/D8)*100</f>
        <v>-7.2570616540597088</v>
      </c>
      <c r="J8" s="838">
        <f>(($C8-E8)/E8)*100</f>
        <v>-43.435566341248126</v>
      </c>
      <c r="K8" s="845">
        <f>(($C8-F8)/F8)*100</f>
        <v>-16.10086153921074</v>
      </c>
      <c r="L8" s="838">
        <f>(($C8-G8)/G8)*100</f>
        <v>13.553007481664153</v>
      </c>
      <c r="M8" s="841">
        <f>(($C8-H8)/H8)*100</f>
        <v>31.70824766262691</v>
      </c>
    </row>
    <row r="9" spans="1:13" ht="20.100000000000001" customHeight="1" x14ac:dyDescent="0.2">
      <c r="A9" s="849"/>
      <c r="B9" s="444" t="s">
        <v>63</v>
      </c>
      <c r="C9" s="441">
        <v>895.59499376244923</v>
      </c>
      <c r="D9" s="421">
        <v>946.47799999999995</v>
      </c>
      <c r="E9" s="421">
        <v>1597.9949999999999</v>
      </c>
      <c r="F9" s="780">
        <v>1042.0820000000001</v>
      </c>
      <c r="G9" s="780">
        <v>773.44799999999998</v>
      </c>
      <c r="H9" s="422">
        <v>684.04499999999996</v>
      </c>
      <c r="I9" s="811">
        <f>(($C9-D9)/D9)*100</f>
        <v>-5.3760368690609521</v>
      </c>
      <c r="J9" s="839">
        <f>(($C9-E9)/E9)*100</f>
        <v>-43.955081601478774</v>
      </c>
      <c r="K9" s="824">
        <f>(($C9-F9)/F9)*100</f>
        <v>-14.057147732860836</v>
      </c>
      <c r="L9" s="824">
        <f>(($C9-G9)/G9)*100</f>
        <v>15.792528232337439</v>
      </c>
      <c r="M9" s="813">
        <f t="shared" ref="M9:M12" si="0">(($C9-H9)/H9)*100</f>
        <v>30.926327034398216</v>
      </c>
    </row>
    <row r="10" spans="1:13" ht="20.100000000000001" customHeight="1" x14ac:dyDescent="0.2">
      <c r="A10" s="850" t="s">
        <v>2</v>
      </c>
      <c r="B10" s="443" t="s">
        <v>16</v>
      </c>
      <c r="C10" s="440">
        <v>625.46653799090541</v>
      </c>
      <c r="D10" s="419">
        <v>638.26800000000003</v>
      </c>
      <c r="E10" s="419">
        <v>1225.73</v>
      </c>
      <c r="F10" s="781">
        <v>846.33199999999999</v>
      </c>
      <c r="G10" s="781">
        <v>530.98800000000006</v>
      </c>
      <c r="H10" s="420">
        <v>549.43100000000004</v>
      </c>
      <c r="I10" s="814">
        <f t="shared" ref="I10:L12" si="1">(($C10-D10)/D10)*100</f>
        <v>-2.0056562461371432</v>
      </c>
      <c r="J10" s="816">
        <f t="shared" si="1"/>
        <v>-48.971915675482741</v>
      </c>
      <c r="K10" s="815">
        <f t="shared" si="1"/>
        <v>-26.096787313854914</v>
      </c>
      <c r="L10" s="843">
        <f t="shared" si="1"/>
        <v>17.792970460896544</v>
      </c>
      <c r="M10" s="817">
        <f t="shared" si="0"/>
        <v>13.838960304552412</v>
      </c>
    </row>
    <row r="11" spans="1:13" ht="20.100000000000001" customHeight="1" x14ac:dyDescent="0.2">
      <c r="A11" s="849"/>
      <c r="B11" s="444" t="s">
        <v>17</v>
      </c>
      <c r="C11" s="441">
        <v>626.95357953576786</v>
      </c>
      <c r="D11" s="421">
        <v>626.84799999999996</v>
      </c>
      <c r="E11" s="421">
        <v>1209.412</v>
      </c>
      <c r="F11" s="780">
        <v>890.52</v>
      </c>
      <c r="G11" s="780">
        <v>568.60799999999995</v>
      </c>
      <c r="H11" s="422">
        <v>558.00900000000001</v>
      </c>
      <c r="I11" s="811">
        <f>(($C11-D11)/D11)*100</f>
        <v>1.6842924563514872E-2</v>
      </c>
      <c r="J11" s="839">
        <f t="shared" si="1"/>
        <v>-48.160463139462166</v>
      </c>
      <c r="K11" s="824">
        <f t="shared" si="1"/>
        <v>-29.596911968763433</v>
      </c>
      <c r="L11" s="824">
        <f t="shared" si="1"/>
        <v>10.261125333405072</v>
      </c>
      <c r="M11" s="813">
        <f t="shared" si="0"/>
        <v>12.355460133397104</v>
      </c>
    </row>
    <row r="12" spans="1:13" ht="20.100000000000001" customHeight="1" x14ac:dyDescent="0.2">
      <c r="A12" s="782" t="s">
        <v>3</v>
      </c>
      <c r="B12" s="783" t="s">
        <v>286</v>
      </c>
      <c r="C12" s="784">
        <v>742.05361563799977</v>
      </c>
      <c r="D12" s="785">
        <v>798.39700000000005</v>
      </c>
      <c r="E12" s="785">
        <v>1327.749</v>
      </c>
      <c r="F12" s="786">
        <v>889.23299999999995</v>
      </c>
      <c r="G12" s="786">
        <v>623.70699999999999</v>
      </c>
      <c r="H12" s="787">
        <v>650.18700000000001</v>
      </c>
      <c r="I12" s="818">
        <f t="shared" si="1"/>
        <v>-7.0570636365116943</v>
      </c>
      <c r="J12" s="820">
        <f t="shared" si="1"/>
        <v>-44.111905515425001</v>
      </c>
      <c r="K12" s="819">
        <f t="shared" si="1"/>
        <v>-16.551273329037517</v>
      </c>
      <c r="L12" s="819">
        <f t="shared" si="1"/>
        <v>18.974713389139417</v>
      </c>
      <c r="M12" s="821">
        <f t="shared" si="0"/>
        <v>14.129260603180278</v>
      </c>
    </row>
    <row r="13" spans="1:13" ht="20.100000000000001" customHeight="1" x14ac:dyDescent="0.2">
      <c r="A13" s="850" t="s">
        <v>7</v>
      </c>
      <c r="B13" s="788" t="s">
        <v>265</v>
      </c>
      <c r="C13" s="631">
        <v>534.37742217373784</v>
      </c>
      <c r="D13" s="632">
        <v>482.01799999999997</v>
      </c>
      <c r="E13" s="632">
        <v>880.49099999999999</v>
      </c>
      <c r="F13" s="789">
        <v>614.59100000000001</v>
      </c>
      <c r="G13" s="790">
        <v>453.54700000000003</v>
      </c>
      <c r="H13" s="837" t="s">
        <v>20</v>
      </c>
      <c r="I13" s="822">
        <f>IFERROR((($C13-D13)/D13)*100,"--")</f>
        <v>10.86254500324425</v>
      </c>
      <c r="J13" s="840">
        <f>IFERROR((($C13-E13)/E13)*100,"--")</f>
        <v>-39.309155667265436</v>
      </c>
      <c r="K13" s="844">
        <f>IFERROR((($C13-F13)/F13)*100,"--")</f>
        <v>-13.051537986443368</v>
      </c>
      <c r="L13" s="840">
        <f>IFERROR((($C13-G13)/G13)*100,"--")</f>
        <v>17.821840332697121</v>
      </c>
      <c r="M13" s="842" t="str">
        <f t="shared" ref="M13" si="2">IFERROR((($C13-H13)/H13)*100,"--")</f>
        <v>--</v>
      </c>
    </row>
    <row r="14" spans="1:13" ht="20.100000000000001" customHeight="1" x14ac:dyDescent="0.2">
      <c r="A14" s="849"/>
      <c r="B14" s="791" t="s">
        <v>266</v>
      </c>
      <c r="C14" s="633">
        <v>796.71299522306833</v>
      </c>
      <c r="D14" s="634">
        <v>842.88099999999997</v>
      </c>
      <c r="E14" s="634">
        <v>1428.5</v>
      </c>
      <c r="F14" s="792">
        <v>915.31399999999996</v>
      </c>
      <c r="G14" s="792">
        <v>706.43899999999996</v>
      </c>
      <c r="H14" s="635">
        <v>607.84699999999998</v>
      </c>
      <c r="I14" s="823">
        <f>(($C14-D14)/D14)*100</f>
        <v>-5.4774048503800232</v>
      </c>
      <c r="J14" s="812">
        <f t="shared" ref="J14:M17" si="3">(($C14-E14)/E14)*100</f>
        <v>-44.227301699470189</v>
      </c>
      <c r="K14" s="824">
        <f t="shared" si="3"/>
        <v>-12.957411858327486</v>
      </c>
      <c r="L14" s="824">
        <f t="shared" si="3"/>
        <v>12.778738889425467</v>
      </c>
      <c r="M14" s="813">
        <f t="shared" si="3"/>
        <v>31.071304986792459</v>
      </c>
    </row>
    <row r="15" spans="1:13" ht="20.100000000000001" customHeight="1" thickBot="1" x14ac:dyDescent="0.25">
      <c r="A15" s="793" t="s">
        <v>0</v>
      </c>
      <c r="B15" s="636" t="s">
        <v>17</v>
      </c>
      <c r="C15" s="794">
        <v>724.8948349699258</v>
      </c>
      <c r="D15" s="795">
        <v>795.22299999999996</v>
      </c>
      <c r="E15" s="795">
        <v>1343.2449999999999</v>
      </c>
      <c r="F15" s="796">
        <v>929.68899999999996</v>
      </c>
      <c r="G15" s="796">
        <v>649.625</v>
      </c>
      <c r="H15" s="797">
        <v>607.83000000000004</v>
      </c>
      <c r="I15" s="825">
        <f>(($C15-D15)/D15)*100</f>
        <v>-8.8438293447340133</v>
      </c>
      <c r="J15" s="826">
        <f t="shared" si="3"/>
        <v>-46.034056708200971</v>
      </c>
      <c r="K15" s="827">
        <f t="shared" si="3"/>
        <v>-22.028244394638872</v>
      </c>
      <c r="L15" s="826">
        <f t="shared" si="3"/>
        <v>11.586659221847343</v>
      </c>
      <c r="M15" s="828">
        <f t="shared" si="3"/>
        <v>19.259469748108145</v>
      </c>
    </row>
    <row r="16" spans="1:13" ht="20.100000000000001" customHeight="1" thickTop="1" x14ac:dyDescent="0.25">
      <c r="A16" s="805" t="s">
        <v>288</v>
      </c>
      <c r="B16" s="806"/>
      <c r="C16" s="798">
        <v>2122.4772857992511</v>
      </c>
      <c r="D16" s="799">
        <v>2260.9949999999999</v>
      </c>
      <c r="E16" s="799">
        <v>2793.2289999999998</v>
      </c>
      <c r="F16" s="799">
        <v>1834.164</v>
      </c>
      <c r="G16" s="799">
        <v>1437.2360000000001</v>
      </c>
      <c r="H16" s="800">
        <v>1429.5170000000001</v>
      </c>
      <c r="I16" s="829">
        <f t="shared" ref="I16:I17" si="4">(($C16-D16)/D16)*100</f>
        <v>-6.1264051535164272</v>
      </c>
      <c r="J16" s="830">
        <f t="shared" si="3"/>
        <v>-24.013488124344573</v>
      </c>
      <c r="K16" s="831">
        <f t="shared" si="3"/>
        <v>15.71905706355872</v>
      </c>
      <c r="L16" s="830">
        <f t="shared" si="3"/>
        <v>47.6777151281523</v>
      </c>
      <c r="M16" s="832">
        <f t="shared" si="3"/>
        <v>48.475134314544775</v>
      </c>
    </row>
    <row r="17" spans="1:13" ht="20.100000000000001" customHeight="1" thickBot="1" x14ac:dyDescent="0.3">
      <c r="A17" s="807" t="s">
        <v>289</v>
      </c>
      <c r="B17" s="808"/>
      <c r="C17" s="801">
        <v>1386.4500858390807</v>
      </c>
      <c r="D17" s="803">
        <v>1647.712</v>
      </c>
      <c r="E17" s="803">
        <v>2032.3738851317325</v>
      </c>
      <c r="F17" s="803">
        <v>1363.9192285562381</v>
      </c>
      <c r="G17" s="803">
        <v>1014.0795088752325</v>
      </c>
      <c r="H17" s="802">
        <v>1020.6929218827717</v>
      </c>
      <c r="I17" s="833">
        <f t="shared" si="4"/>
        <v>-15.856042449221668</v>
      </c>
      <c r="J17" s="834">
        <f t="shared" si="3"/>
        <v>-31.781740752429759</v>
      </c>
      <c r="K17" s="835">
        <f t="shared" si="3"/>
        <v>1.6519202025395876</v>
      </c>
      <c r="L17" s="834">
        <f t="shared" si="3"/>
        <v>36.720057323400951</v>
      </c>
      <c r="M17" s="836">
        <f t="shared" si="3"/>
        <v>35.834202051840705</v>
      </c>
    </row>
    <row r="18" spans="1:13" x14ac:dyDescent="0.2">
      <c r="A18" s="809"/>
      <c r="B18" s="809"/>
      <c r="C18" s="809"/>
      <c r="D18" s="809"/>
      <c r="E18" s="809"/>
      <c r="F18" s="809"/>
      <c r="G18" s="809"/>
      <c r="H18" s="809"/>
      <c r="I18" s="809"/>
      <c r="J18" s="809"/>
      <c r="K18" s="809"/>
      <c r="L18" s="809"/>
      <c r="M18" s="809"/>
    </row>
  </sheetData>
  <mergeCells count="11">
    <mergeCell ref="A8:A9"/>
    <mergeCell ref="A10:A11"/>
    <mergeCell ref="A13:A14"/>
    <mergeCell ref="C5:M5"/>
    <mergeCell ref="A6:B7"/>
    <mergeCell ref="C6:C7"/>
    <mergeCell ref="D6:D7"/>
    <mergeCell ref="E6:E7"/>
    <mergeCell ref="F6:F7"/>
    <mergeCell ref="G6:G7"/>
    <mergeCell ref="H6:H7"/>
  </mergeCells>
  <conditionalFormatting sqref="I8:M11 I15:M17">
    <cfRule type="cellIs" dxfId="36" priority="5" stopIfTrue="1" operator="greaterThan">
      <formula>0</formula>
    </cfRule>
    <cfRule type="cellIs" dxfId="35" priority="6" stopIfTrue="1" operator="lessThan">
      <formula>0</formula>
    </cfRule>
  </conditionalFormatting>
  <conditionalFormatting sqref="I12:M13">
    <cfRule type="cellIs" dxfId="34" priority="3" stopIfTrue="1" operator="greaterThan">
      <formula>0</formula>
    </cfRule>
    <cfRule type="cellIs" dxfId="33" priority="4" stopIfTrue="1" operator="lessThan">
      <formula>0</formula>
    </cfRule>
  </conditionalFormatting>
  <conditionalFormatting sqref="I14:M14">
    <cfRule type="cellIs" dxfId="32" priority="1" stopIfTrue="1" operator="greaterThan">
      <formula>0</formula>
    </cfRule>
    <cfRule type="cellIs" dxfId="31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C34"/>
  <sheetViews>
    <sheetView showGridLines="0" zoomScale="90" zoomScaleNormal="90" workbookViewId="0">
      <selection activeCell="M28" sqref="M28"/>
    </sheetView>
  </sheetViews>
  <sheetFormatPr defaultColWidth="9.140625" defaultRowHeight="12.75" x14ac:dyDescent="0.2"/>
  <cols>
    <col min="1" max="1" width="14" style="10" customWidth="1"/>
    <col min="2" max="2" width="20.28515625" style="10" customWidth="1"/>
    <col min="3" max="16" width="12.7109375" style="10" customWidth="1"/>
    <col min="17" max="17" width="4.85546875" style="12" customWidth="1"/>
    <col min="18" max="18" width="12.42578125" style="12" customWidth="1"/>
    <col min="19" max="19" width="20.28515625" style="12" customWidth="1"/>
    <col min="20" max="22" width="12.7109375" style="12" customWidth="1"/>
    <col min="23" max="16384" width="9.140625" style="12"/>
  </cols>
  <sheetData>
    <row r="1" spans="1:22" s="164" customFormat="1" ht="21" x14ac:dyDescent="0.35">
      <c r="A1" s="17" t="s">
        <v>239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R1" s="301" t="s">
        <v>177</v>
      </c>
    </row>
    <row r="2" spans="1:22" s="164" customFormat="1" ht="21" x14ac:dyDescent="0.35">
      <c r="A2" s="18" t="s">
        <v>245</v>
      </c>
      <c r="B2" s="531" t="str">
        <f>INFO!D15</f>
        <v>07 - 13.10.2024r.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R2" s="301" t="s">
        <v>178</v>
      </c>
    </row>
    <row r="3" spans="1:22" ht="15.75" thickBot="1" x14ac:dyDescent="0.3">
      <c r="A3" s="281"/>
      <c r="B3" s="8"/>
    </row>
    <row r="4" spans="1:22" ht="18.75" x14ac:dyDescent="0.3">
      <c r="A4" s="134"/>
      <c r="B4" s="135"/>
      <c r="C4" s="876" t="s">
        <v>9</v>
      </c>
      <c r="D4" s="877"/>
      <c r="E4" s="877"/>
      <c r="F4" s="877"/>
      <c r="G4" s="878"/>
      <c r="H4" s="729" t="s">
        <v>10</v>
      </c>
      <c r="I4" s="730"/>
      <c r="J4" s="728"/>
      <c r="K4" s="730"/>
      <c r="L4" s="730"/>
      <c r="M4" s="730"/>
      <c r="N4" s="730"/>
      <c r="O4" s="727"/>
      <c r="P4" s="731"/>
      <c r="R4" s="134"/>
      <c r="S4" s="135"/>
      <c r="T4" s="882" t="s">
        <v>9</v>
      </c>
      <c r="U4" s="883"/>
      <c r="V4" s="884"/>
    </row>
    <row r="5" spans="1:22" ht="18.75" x14ac:dyDescent="0.3">
      <c r="A5" s="15"/>
      <c r="B5" s="136"/>
      <c r="C5" s="879"/>
      <c r="D5" s="880"/>
      <c r="E5" s="880"/>
      <c r="F5" s="880"/>
      <c r="G5" s="881"/>
      <c r="H5" s="733" t="s">
        <v>11</v>
      </c>
      <c r="I5" s="732"/>
      <c r="J5" s="732"/>
      <c r="K5" s="733" t="s">
        <v>12</v>
      </c>
      <c r="L5" s="732"/>
      <c r="M5" s="732"/>
      <c r="N5" s="733" t="s">
        <v>13</v>
      </c>
      <c r="O5" s="736"/>
      <c r="P5" s="735"/>
      <c r="R5" s="15"/>
      <c r="S5" s="136"/>
      <c r="T5" s="885"/>
      <c r="U5" s="886"/>
      <c r="V5" s="887"/>
    </row>
    <row r="6" spans="1:22" ht="30" customHeight="1" x14ac:dyDescent="0.25">
      <c r="A6" s="137" t="s">
        <v>14</v>
      </c>
      <c r="B6" s="138" t="s">
        <v>15</v>
      </c>
      <c r="C6" s="707" t="s">
        <v>8</v>
      </c>
      <c r="D6" s="705"/>
      <c r="E6" s="654" t="s">
        <v>272</v>
      </c>
      <c r="F6" s="711" t="s">
        <v>193</v>
      </c>
      <c r="G6" s="712"/>
      <c r="H6" s="713" t="s">
        <v>8</v>
      </c>
      <c r="I6" s="712"/>
      <c r="J6" s="654" t="s">
        <v>272</v>
      </c>
      <c r="K6" s="713" t="s">
        <v>8</v>
      </c>
      <c r="L6" s="712"/>
      <c r="M6" s="654" t="s">
        <v>272</v>
      </c>
      <c r="N6" s="713" t="s">
        <v>8</v>
      </c>
      <c r="O6" s="712"/>
      <c r="P6" s="655" t="s">
        <v>272</v>
      </c>
      <c r="R6" s="152" t="s">
        <v>14</v>
      </c>
      <c r="S6" s="153" t="s">
        <v>125</v>
      </c>
      <c r="T6" s="713" t="s">
        <v>8</v>
      </c>
      <c r="U6" s="712"/>
      <c r="V6" s="751" t="s">
        <v>155</v>
      </c>
    </row>
    <row r="7" spans="1:22" ht="30" customHeight="1" thickBot="1" x14ac:dyDescent="0.25">
      <c r="A7" s="139"/>
      <c r="B7" s="140"/>
      <c r="C7" s="708" t="s">
        <v>279</v>
      </c>
      <c r="D7" s="706" t="s">
        <v>274</v>
      </c>
      <c r="E7" s="656"/>
      <c r="F7" s="709" t="s">
        <v>279</v>
      </c>
      <c r="G7" s="709" t="s">
        <v>274</v>
      </c>
      <c r="H7" s="710" t="s">
        <v>279</v>
      </c>
      <c r="I7" s="709" t="s">
        <v>274</v>
      </c>
      <c r="J7" s="656"/>
      <c r="K7" s="710" t="s">
        <v>279</v>
      </c>
      <c r="L7" s="709" t="s">
        <v>274</v>
      </c>
      <c r="M7" s="656"/>
      <c r="N7" s="710" t="s">
        <v>279</v>
      </c>
      <c r="O7" s="709" t="s">
        <v>274</v>
      </c>
      <c r="P7" s="657"/>
      <c r="R7" s="139"/>
      <c r="S7" s="140"/>
      <c r="T7" s="753" t="s">
        <v>273</v>
      </c>
      <c r="U7" s="752" t="s">
        <v>270</v>
      </c>
      <c r="V7" s="750"/>
    </row>
    <row r="8" spans="1:22" ht="15.75" x14ac:dyDescent="0.25">
      <c r="A8" s="888" t="s">
        <v>1</v>
      </c>
      <c r="B8" s="141" t="s">
        <v>16</v>
      </c>
      <c r="C8" s="505">
        <v>900.44582554765157</v>
      </c>
      <c r="D8" s="506">
        <v>903.73789299385112</v>
      </c>
      <c r="E8" s="507">
        <v>-0.36427237053143591</v>
      </c>
      <c r="F8" s="619">
        <v>23.111612554730101</v>
      </c>
      <c r="G8" s="620">
        <v>21.543444611888432</v>
      </c>
      <c r="H8" s="505">
        <v>882.93815441903848</v>
      </c>
      <c r="I8" s="506">
        <v>874.64130618186198</v>
      </c>
      <c r="J8" s="507">
        <v>0.94860009223613795</v>
      </c>
      <c r="K8" s="505">
        <v>903.6460419555923</v>
      </c>
      <c r="L8" s="506">
        <v>915.45615190442174</v>
      </c>
      <c r="M8" s="507">
        <v>-1.2900792598597868</v>
      </c>
      <c r="N8" s="505">
        <v>907.00791763459745</v>
      </c>
      <c r="O8" s="506">
        <v>904.73606195644811</v>
      </c>
      <c r="P8" s="620">
        <v>0.25110701050607442</v>
      </c>
      <c r="R8" s="15" t="s">
        <v>1</v>
      </c>
      <c r="S8" s="141" t="s">
        <v>16</v>
      </c>
      <c r="T8" s="288" t="s">
        <v>18</v>
      </c>
      <c r="U8" s="288" t="s">
        <v>18</v>
      </c>
      <c r="V8" s="154" t="s">
        <v>144</v>
      </c>
    </row>
    <row r="9" spans="1:22" ht="16.5" thickBot="1" x14ac:dyDescent="0.3">
      <c r="A9" s="872"/>
      <c r="B9" s="142" t="s">
        <v>17</v>
      </c>
      <c r="C9" s="124">
        <v>895.59499376244923</v>
      </c>
      <c r="D9" s="129">
        <v>879.95101928480665</v>
      </c>
      <c r="E9" s="122">
        <v>1.7778233259343756</v>
      </c>
      <c r="F9" s="478">
        <v>16.610447790741411</v>
      </c>
      <c r="G9" s="127">
        <v>14.486255048269603</v>
      </c>
      <c r="H9" s="128">
        <v>834.28641467897444</v>
      </c>
      <c r="I9" s="129">
        <v>833.58575439534093</v>
      </c>
      <c r="J9" s="126">
        <v>8.4053773704618487E-2</v>
      </c>
      <c r="K9" s="128">
        <v>889.13050214612872</v>
      </c>
      <c r="L9" s="129">
        <v>867.47769171547804</v>
      </c>
      <c r="M9" s="126">
        <v>2.4960653902040089</v>
      </c>
      <c r="N9" s="128">
        <v>913.17077004911039</v>
      </c>
      <c r="O9" s="129">
        <v>895.27262617770111</v>
      </c>
      <c r="P9" s="127">
        <v>1.9991836394935976</v>
      </c>
      <c r="R9" s="143" t="s">
        <v>2</v>
      </c>
      <c r="S9" s="155" t="s">
        <v>16</v>
      </c>
      <c r="T9" s="289" t="s">
        <v>18</v>
      </c>
      <c r="U9" s="289" t="s">
        <v>18</v>
      </c>
      <c r="V9" s="156" t="s">
        <v>144</v>
      </c>
    </row>
    <row r="10" spans="1:22" ht="15.75" x14ac:dyDescent="0.25">
      <c r="A10" s="871" t="s">
        <v>2</v>
      </c>
      <c r="B10" s="142" t="s">
        <v>16</v>
      </c>
      <c r="C10" s="128">
        <v>625.46653799090541</v>
      </c>
      <c r="D10" s="129">
        <v>611.18032179844977</v>
      </c>
      <c r="E10" s="122">
        <v>2.3374797392719127</v>
      </c>
      <c r="F10" s="478">
        <v>1.4655813613806083</v>
      </c>
      <c r="G10" s="127">
        <v>0.99867086352858558</v>
      </c>
      <c r="H10" s="128">
        <v>588.6141397510745</v>
      </c>
      <c r="I10" s="129">
        <v>583.71730052227565</v>
      </c>
      <c r="J10" s="126">
        <v>0.83890596088508129</v>
      </c>
      <c r="K10" s="128">
        <v>640.87469185285136</v>
      </c>
      <c r="L10" s="129">
        <v>632.56033975725416</v>
      </c>
      <c r="M10" s="132">
        <v>1.3143966785505148</v>
      </c>
      <c r="N10" s="128">
        <v>643.61919582583391</v>
      </c>
      <c r="O10" s="129">
        <v>622.85603173099696</v>
      </c>
      <c r="P10" s="127">
        <v>3.3335414665783119</v>
      </c>
    </row>
    <row r="11" spans="1:22" ht="15.75" x14ac:dyDescent="0.25">
      <c r="A11" s="872"/>
      <c r="B11" s="142" t="s">
        <v>17</v>
      </c>
      <c r="C11" s="128">
        <v>626.95357953576786</v>
      </c>
      <c r="D11" s="129">
        <v>623.5905491578078</v>
      </c>
      <c r="E11" s="122">
        <v>0.53930104978369142</v>
      </c>
      <c r="F11" s="478">
        <v>1.2880661058254173</v>
      </c>
      <c r="G11" s="127">
        <v>1.1124450222786748</v>
      </c>
      <c r="H11" s="128" t="s">
        <v>18</v>
      </c>
      <c r="I11" s="129" t="s">
        <v>18</v>
      </c>
      <c r="J11" s="126" t="s">
        <v>144</v>
      </c>
      <c r="K11" s="128" t="s">
        <v>18</v>
      </c>
      <c r="L11" s="129" t="s">
        <v>18</v>
      </c>
      <c r="M11" s="126" t="s">
        <v>144</v>
      </c>
      <c r="N11" s="128">
        <v>626.67477656399456</v>
      </c>
      <c r="O11" s="129">
        <v>623.5474513941549</v>
      </c>
      <c r="P11" s="127">
        <v>0.50153763965313702</v>
      </c>
    </row>
    <row r="12" spans="1:22" ht="15.75" x14ac:dyDescent="0.25">
      <c r="A12" s="871" t="s">
        <v>3</v>
      </c>
      <c r="B12" s="142" t="s">
        <v>16</v>
      </c>
      <c r="C12" s="128">
        <v>725.42357560472306</v>
      </c>
      <c r="D12" s="437">
        <v>728.27635043123007</v>
      </c>
      <c r="E12" s="122">
        <v>-0.3917159777078878</v>
      </c>
      <c r="F12" s="478">
        <v>0.11609210910036437</v>
      </c>
      <c r="G12" s="127">
        <v>0.20465785231195111</v>
      </c>
      <c r="H12" s="128" t="s">
        <v>18</v>
      </c>
      <c r="I12" s="129" t="s">
        <v>18</v>
      </c>
      <c r="J12" s="132" t="s">
        <v>144</v>
      </c>
      <c r="K12" s="128" t="s">
        <v>20</v>
      </c>
      <c r="L12" s="129" t="s">
        <v>20</v>
      </c>
      <c r="M12" s="126" t="s">
        <v>20</v>
      </c>
      <c r="N12" s="128">
        <v>710.58480662983425</v>
      </c>
      <c r="O12" s="129">
        <v>720.86678988712117</v>
      </c>
      <c r="P12" s="145">
        <v>-1.4263361000299315</v>
      </c>
    </row>
    <row r="13" spans="1:22" ht="15.75" x14ac:dyDescent="0.25">
      <c r="A13" s="889"/>
      <c r="B13" s="142" t="s">
        <v>17</v>
      </c>
      <c r="C13" s="128">
        <v>742.05361563799977</v>
      </c>
      <c r="D13" s="129">
        <v>729.06840375450304</v>
      </c>
      <c r="E13" s="122">
        <v>1.7810690761835686</v>
      </c>
      <c r="F13" s="478">
        <v>0.99896374849881631</v>
      </c>
      <c r="G13" s="127">
        <v>1.5971116048009988</v>
      </c>
      <c r="H13" s="128">
        <v>757.38613573962675</v>
      </c>
      <c r="I13" s="129">
        <v>727.30590639564684</v>
      </c>
      <c r="J13" s="126">
        <v>4.1358428522944752</v>
      </c>
      <c r="K13" s="128" t="s">
        <v>18</v>
      </c>
      <c r="L13" s="129" t="s">
        <v>18</v>
      </c>
      <c r="M13" s="132" t="s">
        <v>144</v>
      </c>
      <c r="N13" s="128">
        <v>742.60530580173781</v>
      </c>
      <c r="O13" s="129">
        <v>723.13112986273302</v>
      </c>
      <c r="P13" s="127">
        <v>2.693035209630851</v>
      </c>
    </row>
    <row r="14" spans="1:22" ht="15.75" x14ac:dyDescent="0.25">
      <c r="A14" s="872"/>
      <c r="B14" s="142" t="s">
        <v>21</v>
      </c>
      <c r="C14" s="128">
        <v>1006.6246674525828</v>
      </c>
      <c r="D14" s="437">
        <v>975.89862093001432</v>
      </c>
      <c r="E14" s="122">
        <v>3.1484875440532023</v>
      </c>
      <c r="F14" s="478">
        <v>2.0941762798720833</v>
      </c>
      <c r="G14" s="127">
        <v>1.8481077851806762</v>
      </c>
      <c r="H14" s="128" t="s">
        <v>18</v>
      </c>
      <c r="I14" s="129" t="s">
        <v>18</v>
      </c>
      <c r="J14" s="126" t="s">
        <v>144</v>
      </c>
      <c r="K14" s="128" t="s">
        <v>20</v>
      </c>
      <c r="L14" s="129" t="s">
        <v>20</v>
      </c>
      <c r="M14" s="126" t="s">
        <v>20</v>
      </c>
      <c r="N14" s="128">
        <v>1017.2586706852677</v>
      </c>
      <c r="O14" s="437">
        <v>988.71114823706182</v>
      </c>
      <c r="P14" s="145">
        <v>2.8873470779719668</v>
      </c>
    </row>
    <row r="15" spans="1:22" ht="15.75" x14ac:dyDescent="0.25">
      <c r="A15" s="871" t="s">
        <v>7</v>
      </c>
      <c r="B15" s="142" t="s">
        <v>265</v>
      </c>
      <c r="C15" s="128">
        <v>534.37742217373784</v>
      </c>
      <c r="D15" s="129">
        <v>534.49643463852806</v>
      </c>
      <c r="E15" s="122">
        <v>-2.2266278515181613E-2</v>
      </c>
      <c r="F15" s="478">
        <v>33.534223166551023</v>
      </c>
      <c r="G15" s="127">
        <v>35.344906558888411</v>
      </c>
      <c r="H15" s="128">
        <v>541.10402399252769</v>
      </c>
      <c r="I15" s="129">
        <v>542.57611528377595</v>
      </c>
      <c r="J15" s="126">
        <v>-0.27131516662474803</v>
      </c>
      <c r="K15" s="128">
        <v>516.71209476158731</v>
      </c>
      <c r="L15" s="129">
        <v>512.39180351144762</v>
      </c>
      <c r="M15" s="126">
        <v>0.84316166272225856</v>
      </c>
      <c r="N15" s="128">
        <v>534.84269197078572</v>
      </c>
      <c r="O15" s="129">
        <v>532.31616154119308</v>
      </c>
      <c r="P15" s="145">
        <v>0.47462966787964511</v>
      </c>
    </row>
    <row r="16" spans="1:22" ht="15.75" x14ac:dyDescent="0.25">
      <c r="A16" s="872"/>
      <c r="B16" s="142" t="s">
        <v>266</v>
      </c>
      <c r="C16" s="128">
        <v>796.71299522306833</v>
      </c>
      <c r="D16" s="129">
        <v>793.31651370470195</v>
      </c>
      <c r="E16" s="122">
        <v>0.42813699950668943</v>
      </c>
      <c r="F16" s="478">
        <v>16.720437844124422</v>
      </c>
      <c r="G16" s="127">
        <v>19.198089468628041</v>
      </c>
      <c r="H16" s="128">
        <v>810.91680919857026</v>
      </c>
      <c r="I16" s="129">
        <v>812.3735273301694</v>
      </c>
      <c r="J16" s="126">
        <v>-0.17931629756407416</v>
      </c>
      <c r="K16" s="128" t="s">
        <v>18</v>
      </c>
      <c r="L16" s="129" t="s">
        <v>18</v>
      </c>
      <c r="M16" s="132" t="s">
        <v>144</v>
      </c>
      <c r="N16" s="128">
        <v>794.28094594848938</v>
      </c>
      <c r="O16" s="129">
        <v>787.71814048138992</v>
      </c>
      <c r="P16" s="127">
        <v>0.83314133950105462</v>
      </c>
    </row>
    <row r="17" spans="1:55" ht="15.75" x14ac:dyDescent="0.25">
      <c r="A17" s="871" t="s">
        <v>19</v>
      </c>
      <c r="B17" s="142" t="s">
        <v>16</v>
      </c>
      <c r="C17" s="128">
        <v>831.86045351804592</v>
      </c>
      <c r="D17" s="129" t="s">
        <v>18</v>
      </c>
      <c r="E17" s="498" t="s">
        <v>144</v>
      </c>
      <c r="F17" s="478">
        <v>0.13689699154346244</v>
      </c>
      <c r="G17" s="127">
        <v>0.12197719477330539</v>
      </c>
      <c r="H17" s="128" t="s">
        <v>20</v>
      </c>
      <c r="I17" s="129" t="s">
        <v>20</v>
      </c>
      <c r="J17" s="126" t="s">
        <v>20</v>
      </c>
      <c r="K17" s="128" t="s">
        <v>20</v>
      </c>
      <c r="L17" s="129" t="s">
        <v>20</v>
      </c>
      <c r="M17" s="126" t="s">
        <v>20</v>
      </c>
      <c r="N17" s="128">
        <v>831.86045351804592</v>
      </c>
      <c r="O17" s="129" t="s">
        <v>18</v>
      </c>
      <c r="P17" s="145" t="s">
        <v>144</v>
      </c>
    </row>
    <row r="18" spans="1:55" s="19" customFormat="1" ht="15.75" x14ac:dyDescent="0.25">
      <c r="A18" s="872"/>
      <c r="B18" s="142" t="s">
        <v>17</v>
      </c>
      <c r="C18" s="130">
        <v>659.64128508530553</v>
      </c>
      <c r="D18" s="131">
        <v>694.56414971338631</v>
      </c>
      <c r="E18" s="508">
        <v>-5.0280257975439415</v>
      </c>
      <c r="F18" s="621">
        <v>9.6727897390971943E-2</v>
      </c>
      <c r="G18" s="473">
        <v>0.11020371687210948</v>
      </c>
      <c r="H18" s="130">
        <v>684.82485379027764</v>
      </c>
      <c r="I18" s="131" t="s">
        <v>18</v>
      </c>
      <c r="J18" s="146" t="s">
        <v>144</v>
      </c>
      <c r="K18" s="130" t="s">
        <v>18</v>
      </c>
      <c r="L18" s="131" t="s">
        <v>20</v>
      </c>
      <c r="M18" s="147" t="s">
        <v>20</v>
      </c>
      <c r="N18" s="130">
        <v>648.96884406164997</v>
      </c>
      <c r="O18" s="131">
        <v>702.94320666319618</v>
      </c>
      <c r="P18" s="148">
        <v>-7.6783390307955761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16.5" thickBot="1" x14ac:dyDescent="0.3">
      <c r="A19" s="283" t="s">
        <v>0</v>
      </c>
      <c r="B19" s="144" t="s">
        <v>17</v>
      </c>
      <c r="C19" s="133">
        <v>724.8948349699258</v>
      </c>
      <c r="D19" s="149">
        <v>717.73587387881309</v>
      </c>
      <c r="E19" s="150">
        <v>0.9974367105860259</v>
      </c>
      <c r="F19" s="622">
        <v>3.8267741502413299</v>
      </c>
      <c r="G19" s="151">
        <v>3.4341302725792078</v>
      </c>
      <c r="H19" s="133">
        <v>715.30978731012522</v>
      </c>
      <c r="I19" s="149">
        <v>721.58977926257603</v>
      </c>
      <c r="J19" s="150">
        <v>-0.87029946001571845</v>
      </c>
      <c r="K19" s="133">
        <v>749.65012346470155</v>
      </c>
      <c r="L19" s="149">
        <v>716.05220236928835</v>
      </c>
      <c r="M19" s="150">
        <v>4.6921049867933791</v>
      </c>
      <c r="N19" s="133">
        <v>728.64336334223026</v>
      </c>
      <c r="O19" s="149">
        <v>714.9344381580936</v>
      </c>
      <c r="P19" s="151">
        <v>1.9175080192605463</v>
      </c>
    </row>
    <row r="20" spans="1:55" ht="16.5" thickBot="1" x14ac:dyDescent="0.3">
      <c r="A20" s="284"/>
      <c r="B20" s="623"/>
      <c r="C20" s="624"/>
      <c r="D20" s="624"/>
      <c r="E20" s="485" t="s">
        <v>201</v>
      </c>
      <c r="F20" s="486">
        <v>100</v>
      </c>
      <c r="G20" s="487">
        <v>100</v>
      </c>
      <c r="H20" s="624" t="s">
        <v>23</v>
      </c>
      <c r="I20" s="624"/>
      <c r="J20" s="624"/>
      <c r="K20" s="624"/>
      <c r="L20" s="624"/>
      <c r="M20" s="624"/>
      <c r="N20" s="624"/>
      <c r="O20" s="624"/>
      <c r="P20" s="624"/>
    </row>
    <row r="22" spans="1:55" ht="13.5" thickBot="1" x14ac:dyDescent="0.25"/>
    <row r="23" spans="1:55" ht="15.75" customHeight="1" x14ac:dyDescent="0.25">
      <c r="A23" s="423"/>
      <c r="B23" s="424"/>
      <c r="C23" s="865" t="s">
        <v>9</v>
      </c>
      <c r="D23" s="866"/>
      <c r="E23" s="867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55" ht="15.75" customHeight="1" x14ac:dyDescent="0.25">
      <c r="A24" s="425"/>
      <c r="B24" s="426"/>
      <c r="C24" s="868"/>
      <c r="D24" s="869"/>
      <c r="E24" s="870"/>
    </row>
    <row r="25" spans="1:55" ht="30" customHeight="1" x14ac:dyDescent="0.2">
      <c r="A25" s="427" t="s">
        <v>14</v>
      </c>
      <c r="B25" s="428" t="s">
        <v>15</v>
      </c>
      <c r="C25" s="714" t="s">
        <v>210</v>
      </c>
      <c r="D25" s="715" t="s">
        <v>211</v>
      </c>
      <c r="E25" s="716" t="s">
        <v>212</v>
      </c>
    </row>
    <row r="26" spans="1:55" ht="19.5" customHeight="1" thickBot="1" x14ac:dyDescent="0.25">
      <c r="A26" s="429"/>
      <c r="B26" s="430"/>
      <c r="C26" s="862" t="s">
        <v>279</v>
      </c>
      <c r="D26" s="863"/>
      <c r="E26" s="864"/>
    </row>
    <row r="27" spans="1:55" ht="15.75" x14ac:dyDescent="0.25">
      <c r="A27" s="873" t="s">
        <v>1</v>
      </c>
      <c r="B27" s="431" t="s">
        <v>16</v>
      </c>
      <c r="C27" s="509">
        <v>900.44582554765157</v>
      </c>
      <c r="D27" s="510">
        <v>792.99219739580815</v>
      </c>
      <c r="E27" s="511">
        <v>950.95039465876005</v>
      </c>
    </row>
    <row r="28" spans="1:55" ht="15.75" x14ac:dyDescent="0.25">
      <c r="A28" s="874"/>
      <c r="B28" s="432" t="s">
        <v>17</v>
      </c>
      <c r="C28" s="512">
        <v>895.59499376244923</v>
      </c>
      <c r="D28" s="513">
        <v>739.36207891050844</v>
      </c>
      <c r="E28" s="514">
        <v>934.46544073723737</v>
      </c>
    </row>
    <row r="29" spans="1:55" ht="15.75" x14ac:dyDescent="0.25">
      <c r="A29" s="875" t="s">
        <v>2</v>
      </c>
      <c r="B29" s="432" t="s">
        <v>16</v>
      </c>
      <c r="C29" s="512">
        <v>625.46653799090541</v>
      </c>
      <c r="D29" s="513">
        <v>546.22249068845372</v>
      </c>
      <c r="E29" s="514">
        <v>654.76160362575183</v>
      </c>
    </row>
    <row r="30" spans="1:55" ht="15.75" x14ac:dyDescent="0.25">
      <c r="A30" s="874"/>
      <c r="B30" s="432" t="s">
        <v>17</v>
      </c>
      <c r="C30" s="512">
        <v>626.95357953576786</v>
      </c>
      <c r="D30" s="513">
        <v>576.84055825242717</v>
      </c>
      <c r="E30" s="514">
        <v>636.55150574850097</v>
      </c>
    </row>
    <row r="31" spans="1:55" ht="15.75" x14ac:dyDescent="0.25">
      <c r="A31" s="433" t="s">
        <v>3</v>
      </c>
      <c r="B31" s="432" t="s">
        <v>17</v>
      </c>
      <c r="C31" s="512">
        <v>742.05361563799977</v>
      </c>
      <c r="D31" s="515">
        <v>700.28151866249971</v>
      </c>
      <c r="E31" s="514">
        <v>771.84829420416679</v>
      </c>
    </row>
    <row r="32" spans="1:55" ht="15.75" x14ac:dyDescent="0.25">
      <c r="A32" s="433" t="s">
        <v>7</v>
      </c>
      <c r="B32" s="142" t="s">
        <v>266</v>
      </c>
      <c r="C32" s="512">
        <v>796.71299522306833</v>
      </c>
      <c r="D32" s="513">
        <v>738.90121723534241</v>
      </c>
      <c r="E32" s="514">
        <v>806.63596828696325</v>
      </c>
    </row>
    <row r="33" spans="1:5" ht="16.5" thickBot="1" x14ac:dyDescent="0.3">
      <c r="A33" s="434" t="s">
        <v>0</v>
      </c>
      <c r="B33" s="435" t="s">
        <v>17</v>
      </c>
      <c r="C33" s="516">
        <v>724.8948349699258</v>
      </c>
      <c r="D33" s="517">
        <v>603.49323850479652</v>
      </c>
      <c r="E33" s="518">
        <v>740.11958175370808</v>
      </c>
    </row>
    <row r="34" spans="1:5" ht="15.75" x14ac:dyDescent="0.25">
      <c r="A34" s="529" t="s">
        <v>218</v>
      </c>
      <c r="B34" s="436"/>
      <c r="C34" s="519"/>
      <c r="D34" s="519"/>
      <c r="E34" s="519"/>
    </row>
  </sheetData>
  <mergeCells count="11">
    <mergeCell ref="A15:A16"/>
    <mergeCell ref="C4:G5"/>
    <mergeCell ref="T4:V5"/>
    <mergeCell ref="A8:A9"/>
    <mergeCell ref="A10:A11"/>
    <mergeCell ref="A12:A14"/>
    <mergeCell ref="C26:E26"/>
    <mergeCell ref="C23:E24"/>
    <mergeCell ref="A17:A18"/>
    <mergeCell ref="A27:A28"/>
    <mergeCell ref="A29:A30"/>
  </mergeCells>
  <conditionalFormatting sqref="E8:E19 J8:J19 M8:M19 P8:P19">
    <cfRule type="cellIs" dxfId="30" priority="6" operator="lessThan">
      <formula>0</formula>
    </cfRule>
    <cfRule type="cellIs" dxfId="29" priority="7" operator="greaterThan">
      <formula>0</formula>
    </cfRule>
  </conditionalFormatting>
  <conditionalFormatting sqref="E8:E19 J8:J19 M8:M19 P8:P19">
    <cfRule type="beginsWith" dxfId="28" priority="5" operator="beginsWith" text="*">
      <formula>LEFT(E8,LEN("*"))="*"</formula>
    </cfRule>
  </conditionalFormatting>
  <conditionalFormatting sqref="V8:V9">
    <cfRule type="beginsWith" dxfId="27" priority="1" operator="beginsWith" text="*">
      <formula>LEFT(V8,LEN("*"))="*"</formula>
    </cfRule>
  </conditionalFormatting>
  <conditionalFormatting sqref="V8:V9">
    <cfRule type="cellIs" dxfId="26" priority="2" operator="lessThan">
      <formula>0</formula>
    </cfRule>
    <cfRule type="cellIs" dxfId="25" priority="3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4" operator="endsWith" id="{498F61B6-49BA-43A3-A662-A42891F7DBCE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65"/>
  <sheetViews>
    <sheetView showGridLines="0" zoomScale="80" zoomScaleNormal="80" workbookViewId="0">
      <selection activeCell="Y52" sqref="Y52"/>
    </sheetView>
  </sheetViews>
  <sheetFormatPr defaultColWidth="9.140625" defaultRowHeight="12.75" x14ac:dyDescent="0.2"/>
  <cols>
    <col min="1" max="1" width="26.42578125" style="294" customWidth="1"/>
    <col min="2" max="2" width="10.140625" style="294" bestFit="1" customWidth="1"/>
    <col min="3" max="6" width="11.5703125" style="294" customWidth="1"/>
    <col min="7" max="7" width="5" style="294" customWidth="1"/>
    <col min="8" max="8" width="4.28515625" style="294" customWidth="1"/>
    <col min="9" max="10" width="11.5703125" style="294" customWidth="1"/>
    <col min="11" max="11" width="10.140625" style="294" bestFit="1" customWidth="1"/>
    <col min="12" max="13" width="9.140625" style="294"/>
    <col min="14" max="14" width="9.28515625" style="294" customWidth="1"/>
    <col min="15" max="15" width="12.140625" style="294" customWidth="1"/>
    <col min="16" max="16" width="4.5703125" style="294" customWidth="1"/>
    <col min="17" max="17" width="9.140625" style="294"/>
    <col min="18" max="18" width="5.7109375" style="294" customWidth="1"/>
    <col min="19" max="16384" width="9.140625" style="294"/>
  </cols>
  <sheetData>
    <row r="1" spans="1:15" ht="21" x14ac:dyDescent="0.35">
      <c r="A1" s="17" t="s">
        <v>219</v>
      </c>
      <c r="B1" s="291"/>
      <c r="C1" s="291"/>
      <c r="D1" s="291"/>
      <c r="E1" s="291"/>
      <c r="F1" s="291"/>
      <c r="G1" s="291"/>
      <c r="H1" s="292"/>
      <c r="I1" s="293"/>
      <c r="J1" s="293"/>
      <c r="K1" s="291"/>
      <c r="L1" s="291"/>
      <c r="M1" s="291"/>
      <c r="N1" s="291"/>
      <c r="O1" s="291"/>
    </row>
    <row r="3" spans="1:15" ht="15.75" x14ac:dyDescent="0.2">
      <c r="A3" s="439"/>
    </row>
    <row r="4" spans="1:15" ht="15.75" x14ac:dyDescent="0.2">
      <c r="A4" s="439"/>
    </row>
    <row r="5" spans="1:15" ht="15.75" x14ac:dyDescent="0.2">
      <c r="A5" s="439"/>
    </row>
    <row r="21" ht="14.25" customHeight="1" x14ac:dyDescent="0.2"/>
    <row r="44" ht="15.75" customHeight="1" x14ac:dyDescent="0.2"/>
    <row r="64" spans="9:9" x14ac:dyDescent="0.2">
      <c r="I64" s="530"/>
    </row>
    <row r="65" spans="9:9" x14ac:dyDescent="0.2">
      <c r="I65" s="523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I7"/>
  <sheetViews>
    <sheetView showGridLines="0" topLeftCell="A2" zoomScale="95" zoomScaleNormal="95" workbookViewId="0">
      <selection activeCell="G43" sqref="G43"/>
    </sheetView>
  </sheetViews>
  <sheetFormatPr defaultColWidth="9.140625" defaultRowHeight="12.75" x14ac:dyDescent="0.2"/>
  <cols>
    <col min="1" max="1" width="25.7109375" style="294" customWidth="1"/>
    <col min="2" max="2" width="10.140625" style="294" bestFit="1" customWidth="1"/>
    <col min="3" max="3" width="11.5703125" style="294" customWidth="1"/>
    <col min="4" max="4" width="6.42578125" style="294" customWidth="1"/>
    <col min="5" max="6" width="11.5703125" style="294" customWidth="1"/>
    <col min="7" max="7" width="8.7109375" style="294" customWidth="1"/>
    <col min="8" max="10" width="11.5703125" style="294" customWidth="1"/>
    <col min="11" max="11" width="9.85546875" style="294" customWidth="1"/>
    <col min="12" max="12" width="9.140625" style="294"/>
    <col min="13" max="13" width="1.7109375" style="294" customWidth="1"/>
    <col min="14" max="14" width="9.28515625" style="294" customWidth="1"/>
    <col min="15" max="15" width="12.140625" style="294" customWidth="1"/>
    <col min="16" max="16" width="7.140625" style="294" customWidth="1"/>
    <col min="17" max="16384" width="9.140625" style="294"/>
  </cols>
  <sheetData>
    <row r="1" spans="1:9" ht="21" x14ac:dyDescent="0.35">
      <c r="A1" s="290" t="s">
        <v>220</v>
      </c>
    </row>
    <row r="2" spans="1:9" s="295" customFormat="1" ht="15.75" customHeight="1" x14ac:dyDescent="0.2">
      <c r="A2" s="522" t="s">
        <v>214</v>
      </c>
      <c r="D2" s="296"/>
      <c r="E2" s="296" t="s">
        <v>213</v>
      </c>
      <c r="I2" s="521"/>
    </row>
    <row r="3" spans="1:9" ht="12.75" customHeight="1" x14ac:dyDescent="0.25">
      <c r="A3" s="524" t="s">
        <v>215</v>
      </c>
      <c r="B3" s="297"/>
      <c r="D3" s="298"/>
      <c r="E3" s="298"/>
    </row>
    <row r="7" spans="1:9" x14ac:dyDescent="0.2">
      <c r="A7" s="520"/>
    </row>
  </sheetData>
  <hyperlinks>
    <hyperlink ref="E2" r:id="rId1"/>
  </hyperlinks>
  <pageMargins left="0.2" right="0.21" top="0.78" bottom="1" header="0.23" footer="0.5"/>
  <pageSetup paperSize="9" scale="95" orientation="landscape" r:id="rId2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388"/>
  <sheetViews>
    <sheetView showGridLines="0" zoomScale="75" zoomScaleNormal="75" workbookViewId="0">
      <selection activeCell="S37" sqref="S37"/>
    </sheetView>
  </sheetViews>
  <sheetFormatPr defaultColWidth="9.140625" defaultRowHeight="12.75" x14ac:dyDescent="0.2"/>
  <cols>
    <col min="1" max="1" width="17.85546875" style="452" customWidth="1"/>
    <col min="2" max="2" width="10.5703125" style="452" bestFit="1" customWidth="1"/>
    <col min="3" max="4" width="12" style="452" bestFit="1" customWidth="1"/>
    <col min="5" max="5" width="10.5703125" style="452" customWidth="1"/>
    <col min="6" max="7" width="12" style="452" bestFit="1" customWidth="1"/>
    <col min="8" max="9" width="11.7109375" style="452" customWidth="1"/>
    <col min="10" max="10" width="10.28515625" style="453" bestFit="1" customWidth="1"/>
    <col min="11" max="12" width="11.7109375" style="453" customWidth="1"/>
    <col min="13" max="13" width="10.28515625" style="453" bestFit="1" customWidth="1"/>
    <col min="14" max="15" width="11.7109375" style="453" customWidth="1"/>
    <col min="16" max="16" width="10.28515625" style="453" bestFit="1" customWidth="1"/>
    <col min="17" max="17" width="10.42578125" style="453" bestFit="1" customWidth="1"/>
    <col min="18" max="19" width="12.7109375" style="453" customWidth="1"/>
    <col min="20" max="20" width="9.140625" style="453" customWidth="1"/>
    <col min="21" max="24" width="12.7109375" style="453" customWidth="1"/>
    <col min="25" max="25" width="9.140625" style="453" customWidth="1"/>
    <col min="26" max="27" width="12.7109375" style="453" customWidth="1"/>
    <col min="28" max="28" width="9.140625" style="453" customWidth="1"/>
    <col min="29" max="30" width="12.7109375" style="453" customWidth="1"/>
    <col min="31" max="31" width="9.140625" style="453" customWidth="1"/>
    <col min="32" max="16384" width="9.140625" style="453"/>
  </cols>
  <sheetData>
    <row r="1" spans="1:16" s="447" customFormat="1" ht="21" x14ac:dyDescent="0.35">
      <c r="A1" s="17" t="s">
        <v>221</v>
      </c>
      <c r="B1" s="445"/>
      <c r="C1" s="445"/>
      <c r="D1" s="445"/>
      <c r="E1" s="445"/>
      <c r="F1" s="445"/>
      <c r="G1" s="445"/>
      <c r="H1" s="446"/>
      <c r="I1" s="446"/>
    </row>
    <row r="2" spans="1:16" s="448" customFormat="1" ht="21" x14ac:dyDescent="0.35">
      <c r="A2" s="18" t="s">
        <v>245</v>
      </c>
      <c r="B2" s="614" t="str">
        <f>INFO!D15</f>
        <v>07 - 13.10.2024r.</v>
      </c>
      <c r="C2" s="614"/>
      <c r="D2" s="614"/>
      <c r="E2" s="614"/>
      <c r="F2" s="614"/>
      <c r="G2" s="614"/>
      <c r="H2" s="449"/>
      <c r="I2" s="449"/>
    </row>
    <row r="3" spans="1:16" ht="16.5" thickBot="1" x14ac:dyDescent="0.3">
      <c r="A3" s="618"/>
      <c r="B3" s="451"/>
      <c r="C3" s="451"/>
      <c r="D3" s="451"/>
      <c r="E3" s="451"/>
      <c r="F3" s="451"/>
      <c r="G3" s="451"/>
    </row>
    <row r="4" spans="1:16" ht="15.75" customHeight="1" x14ac:dyDescent="0.3">
      <c r="A4" s="639"/>
      <c r="B4" s="649"/>
      <c r="C4" s="876" t="s">
        <v>9</v>
      </c>
      <c r="D4" s="877"/>
      <c r="E4" s="877"/>
      <c r="F4" s="877"/>
      <c r="G4" s="878"/>
      <c r="H4" s="729" t="s">
        <v>10</v>
      </c>
      <c r="I4" s="728"/>
      <c r="J4" s="728"/>
      <c r="K4" s="730"/>
      <c r="L4" s="730"/>
      <c r="M4" s="730"/>
      <c r="N4" s="730"/>
      <c r="O4" s="730"/>
      <c r="P4" s="731"/>
    </row>
    <row r="5" spans="1:16" ht="18.75" x14ac:dyDescent="0.3">
      <c r="A5" s="637"/>
      <c r="B5" s="650"/>
      <c r="C5" s="879"/>
      <c r="D5" s="880"/>
      <c r="E5" s="880"/>
      <c r="F5" s="880"/>
      <c r="G5" s="881"/>
      <c r="H5" s="733" t="s">
        <v>11</v>
      </c>
      <c r="I5" s="732"/>
      <c r="J5" s="732"/>
      <c r="K5" s="733" t="s">
        <v>12</v>
      </c>
      <c r="L5" s="732"/>
      <c r="M5" s="732"/>
      <c r="N5" s="733" t="s">
        <v>13</v>
      </c>
      <c r="O5" s="734"/>
      <c r="P5" s="735"/>
    </row>
    <row r="6" spans="1:16" ht="30" customHeight="1" x14ac:dyDescent="0.25">
      <c r="A6" s="638" t="s">
        <v>191</v>
      </c>
      <c r="B6" s="647" t="s">
        <v>192</v>
      </c>
      <c r="C6" s="707" t="s">
        <v>8</v>
      </c>
      <c r="D6" s="705"/>
      <c r="E6" s="654" t="s">
        <v>272</v>
      </c>
      <c r="F6" s="717" t="s">
        <v>193</v>
      </c>
      <c r="G6" s="718"/>
      <c r="H6" s="707" t="s">
        <v>8</v>
      </c>
      <c r="I6" s="705"/>
      <c r="J6" s="654" t="s">
        <v>272</v>
      </c>
      <c r="K6" s="713" t="s">
        <v>8</v>
      </c>
      <c r="L6" s="711"/>
      <c r="M6" s="654" t="s">
        <v>272</v>
      </c>
      <c r="N6" s="713" t="s">
        <v>8</v>
      </c>
      <c r="O6" s="705"/>
      <c r="P6" s="655" t="s">
        <v>272</v>
      </c>
    </row>
    <row r="7" spans="1:16" ht="30" customHeight="1" thickBot="1" x14ac:dyDescent="0.25">
      <c r="A7" s="640"/>
      <c r="B7" s="648"/>
      <c r="C7" s="708" t="s">
        <v>279</v>
      </c>
      <c r="D7" s="706" t="s">
        <v>274</v>
      </c>
      <c r="E7" s="656"/>
      <c r="F7" s="706" t="s">
        <v>279</v>
      </c>
      <c r="G7" s="709" t="s">
        <v>274</v>
      </c>
      <c r="H7" s="708" t="s">
        <v>279</v>
      </c>
      <c r="I7" s="706" t="s">
        <v>274</v>
      </c>
      <c r="J7" s="656"/>
      <c r="K7" s="710" t="s">
        <v>279</v>
      </c>
      <c r="L7" s="709" t="s">
        <v>274</v>
      </c>
      <c r="M7" s="656"/>
      <c r="N7" s="710" t="s">
        <v>279</v>
      </c>
      <c r="O7" s="706" t="s">
        <v>274</v>
      </c>
      <c r="P7" s="657"/>
    </row>
    <row r="8" spans="1:16" ht="31.5" customHeight="1" x14ac:dyDescent="0.25">
      <c r="A8" s="454" t="s">
        <v>194</v>
      </c>
      <c r="B8" s="651"/>
      <c r="C8" s="456"/>
      <c r="D8" s="456"/>
      <c r="E8" s="457"/>
      <c r="F8" s="456"/>
      <c r="G8" s="702"/>
      <c r="H8" s="455"/>
      <c r="I8" s="456"/>
      <c r="J8" s="457"/>
      <c r="K8" s="456"/>
      <c r="L8" s="456"/>
      <c r="M8" s="457"/>
      <c r="N8" s="456"/>
      <c r="O8" s="456"/>
      <c r="P8" s="458"/>
    </row>
    <row r="9" spans="1:16" ht="15.75" x14ac:dyDescent="0.2">
      <c r="A9" s="641" t="s">
        <v>195</v>
      </c>
      <c r="B9" s="719">
        <v>450</v>
      </c>
      <c r="C9" s="462">
        <v>1746.1180144501491</v>
      </c>
      <c r="D9" s="460">
        <v>1744.0325442485453</v>
      </c>
      <c r="E9" s="679">
        <v>0.11957748199603595</v>
      </c>
      <c r="F9" s="680">
        <v>68.500118175372251</v>
      </c>
      <c r="G9" s="461">
        <v>72.786243246909748</v>
      </c>
      <c r="H9" s="459">
        <v>1834.3024498314837</v>
      </c>
      <c r="I9" s="460">
        <v>1806.7361406445621</v>
      </c>
      <c r="J9" s="461">
        <v>1.525751799988196</v>
      </c>
      <c r="K9" s="459">
        <v>1648.9790864744243</v>
      </c>
      <c r="L9" s="460">
        <v>1639.4912900110617</v>
      </c>
      <c r="M9" s="461">
        <v>0.57870368212194911</v>
      </c>
      <c r="N9" s="462">
        <v>1742.1734374024354</v>
      </c>
      <c r="O9" s="460">
        <v>1827.6514466111639</v>
      </c>
      <c r="P9" s="461">
        <v>-4.676931663705453</v>
      </c>
    </row>
    <row r="10" spans="1:16" ht="15.75" x14ac:dyDescent="0.2">
      <c r="A10" s="642" t="s">
        <v>196</v>
      </c>
      <c r="B10" s="720">
        <v>500</v>
      </c>
      <c r="C10" s="466">
        <v>2103.1445224432318</v>
      </c>
      <c r="D10" s="464">
        <v>2128.9447695605568</v>
      </c>
      <c r="E10" s="681">
        <v>-1.2118795887152543</v>
      </c>
      <c r="F10" s="682">
        <v>13.427085795320254</v>
      </c>
      <c r="G10" s="465">
        <v>12.098704843072946</v>
      </c>
      <c r="H10" s="463">
        <v>1870.4620766479309</v>
      </c>
      <c r="I10" s="464">
        <v>2146.3947764141626</v>
      </c>
      <c r="J10" s="465">
        <v>-12.855636008731549</v>
      </c>
      <c r="K10" s="463" t="s">
        <v>18</v>
      </c>
      <c r="L10" s="464" t="s">
        <v>18</v>
      </c>
      <c r="M10" s="465" t="s">
        <v>144</v>
      </c>
      <c r="N10" s="466">
        <v>1677.585748922414</v>
      </c>
      <c r="O10" s="464">
        <v>1746.383626707132</v>
      </c>
      <c r="P10" s="465">
        <v>-3.9394481677796502</v>
      </c>
    </row>
    <row r="11" spans="1:16" ht="15.75" x14ac:dyDescent="0.2">
      <c r="A11" s="642" t="s">
        <v>197</v>
      </c>
      <c r="B11" s="720">
        <v>500</v>
      </c>
      <c r="C11" s="466">
        <v>2092.5885360249463</v>
      </c>
      <c r="D11" s="464">
        <v>2301.899599198397</v>
      </c>
      <c r="E11" s="681">
        <v>-9.0929710073515047</v>
      </c>
      <c r="F11" s="682">
        <v>5.7603403450720858</v>
      </c>
      <c r="G11" s="465">
        <v>3.7331521869239421</v>
      </c>
      <c r="H11" s="463">
        <v>2492.4332344213649</v>
      </c>
      <c r="I11" s="464" t="s">
        <v>18</v>
      </c>
      <c r="J11" s="465" t="s">
        <v>144</v>
      </c>
      <c r="K11" s="463">
        <v>2338.3716479346081</v>
      </c>
      <c r="L11" s="464">
        <v>2380.6007201907787</v>
      </c>
      <c r="M11" s="465">
        <v>-1.7738830328836683</v>
      </c>
      <c r="N11" s="466">
        <v>1609.6784782608697</v>
      </c>
      <c r="O11" s="464">
        <v>1887.2445309882748</v>
      </c>
      <c r="P11" s="465">
        <v>-14.707476862155994</v>
      </c>
    </row>
    <row r="12" spans="1:16" ht="15.75" x14ac:dyDescent="0.2">
      <c r="A12" s="642" t="s">
        <v>198</v>
      </c>
      <c r="B12" s="720" t="s">
        <v>199</v>
      </c>
      <c r="C12" s="466">
        <v>2010.5645233845055</v>
      </c>
      <c r="D12" s="464">
        <v>2332.0338810507451</v>
      </c>
      <c r="E12" s="681">
        <v>-13.784935128017722</v>
      </c>
      <c r="F12" s="682">
        <v>1.324036870716143</v>
      </c>
      <c r="G12" s="465">
        <v>1.2796956421121513</v>
      </c>
      <c r="H12" s="463">
        <v>1952.6505478297515</v>
      </c>
      <c r="I12" s="464">
        <v>2322.8012323346529</v>
      </c>
      <c r="J12" s="465">
        <v>-15.935529883151547</v>
      </c>
      <c r="K12" s="463" t="s">
        <v>20</v>
      </c>
      <c r="L12" s="464" t="s">
        <v>20</v>
      </c>
      <c r="M12" s="465" t="s">
        <v>20</v>
      </c>
      <c r="N12" s="466" t="s">
        <v>18</v>
      </c>
      <c r="O12" s="464" t="s">
        <v>18</v>
      </c>
      <c r="P12" s="465" t="s">
        <v>144</v>
      </c>
    </row>
    <row r="13" spans="1:16" ht="15.75" x14ac:dyDescent="0.2">
      <c r="A13" s="642" t="s">
        <v>200</v>
      </c>
      <c r="B13" s="720">
        <v>550</v>
      </c>
      <c r="C13" s="466">
        <v>3204.560121741375</v>
      </c>
      <c r="D13" s="467">
        <v>3287.2737793137489</v>
      </c>
      <c r="E13" s="681">
        <v>-2.5161779372584294</v>
      </c>
      <c r="F13" s="682">
        <v>10.988418813519264</v>
      </c>
      <c r="G13" s="465">
        <v>10.102204080981227</v>
      </c>
      <c r="H13" s="463">
        <v>3451.6079633257978</v>
      </c>
      <c r="I13" s="467">
        <v>3652.5403712671509</v>
      </c>
      <c r="J13" s="465">
        <v>-5.5011687077299865</v>
      </c>
      <c r="K13" s="463" t="s">
        <v>18</v>
      </c>
      <c r="L13" s="464" t="s">
        <v>18</v>
      </c>
      <c r="M13" s="465" t="s">
        <v>144</v>
      </c>
      <c r="N13" s="466">
        <v>1740.4709029275807</v>
      </c>
      <c r="O13" s="464">
        <v>1882.6613154689401</v>
      </c>
      <c r="P13" s="465">
        <v>-7.5526283656570516</v>
      </c>
    </row>
    <row r="14" spans="1:16" ht="16.5" thickBot="1" x14ac:dyDescent="0.25">
      <c r="A14" s="643"/>
      <c r="B14" s="721" t="s">
        <v>201</v>
      </c>
      <c r="C14" s="469" t="s">
        <v>202</v>
      </c>
      <c r="D14" s="469" t="s">
        <v>202</v>
      </c>
      <c r="E14" s="683" t="s">
        <v>202</v>
      </c>
      <c r="F14" s="684">
        <v>99.999999999999986</v>
      </c>
      <c r="G14" s="685">
        <v>100.00000000000001</v>
      </c>
      <c r="H14" s="468" t="s">
        <v>202</v>
      </c>
      <c r="I14" s="469" t="s">
        <v>202</v>
      </c>
      <c r="J14" s="470" t="s">
        <v>202</v>
      </c>
      <c r="K14" s="468" t="s">
        <v>202</v>
      </c>
      <c r="L14" s="469" t="s">
        <v>202</v>
      </c>
      <c r="M14" s="470" t="s">
        <v>202</v>
      </c>
      <c r="N14" s="469" t="s">
        <v>202</v>
      </c>
      <c r="O14" s="469" t="s">
        <v>202</v>
      </c>
      <c r="P14" s="470" t="s">
        <v>202</v>
      </c>
    </row>
    <row r="15" spans="1:16" ht="15.75" x14ac:dyDescent="0.25">
      <c r="A15" s="644" t="s">
        <v>203</v>
      </c>
      <c r="B15" s="722">
        <v>450</v>
      </c>
      <c r="C15" s="686">
        <v>2122.4772857992511</v>
      </c>
      <c r="D15" s="687">
        <v>2063.0109201422429</v>
      </c>
      <c r="E15" s="122">
        <v>2.8825036783085793</v>
      </c>
      <c r="F15" s="688">
        <v>6.1965828121029585</v>
      </c>
      <c r="G15" s="123">
        <v>6.1923431831498439</v>
      </c>
      <c r="H15" s="124">
        <v>1846.3693776074301</v>
      </c>
      <c r="I15" s="125">
        <v>1824.8100144824461</v>
      </c>
      <c r="J15" s="123">
        <v>1.1814579574793689</v>
      </c>
      <c r="K15" s="124">
        <v>2373.9397847218966</v>
      </c>
      <c r="L15" s="125">
        <v>2309.4550464896683</v>
      </c>
      <c r="M15" s="123">
        <v>2.7922058206001408</v>
      </c>
      <c r="N15" s="471">
        <v>1713.0759196469337</v>
      </c>
      <c r="O15" s="125">
        <v>1742.2952645020068</v>
      </c>
      <c r="P15" s="123">
        <v>-1.6770604529780624</v>
      </c>
    </row>
    <row r="16" spans="1:16" ht="15.75" x14ac:dyDescent="0.25">
      <c r="A16" s="645" t="s">
        <v>204</v>
      </c>
      <c r="B16" s="723">
        <v>500</v>
      </c>
      <c r="C16" s="689">
        <v>2285.0431874911355</v>
      </c>
      <c r="D16" s="690">
        <v>2333.4492635485367</v>
      </c>
      <c r="E16" s="126">
        <v>-2.0744430493332766</v>
      </c>
      <c r="F16" s="691">
        <v>2.2929069066300571</v>
      </c>
      <c r="G16" s="127">
        <v>1.8943709349494859</v>
      </c>
      <c r="H16" s="128">
        <v>2284.5169868655894</v>
      </c>
      <c r="I16" s="129">
        <v>2370.7114582270324</v>
      </c>
      <c r="J16" s="127">
        <v>-3.6358060810109816</v>
      </c>
      <c r="K16" s="128">
        <v>2851.1246850062994</v>
      </c>
      <c r="L16" s="129">
        <v>2699.6722937978602</v>
      </c>
      <c r="M16" s="127">
        <v>5.6100287266858642</v>
      </c>
      <c r="N16" s="472">
        <v>1792.8775875949134</v>
      </c>
      <c r="O16" s="129">
        <v>1834.5504108535215</v>
      </c>
      <c r="P16" s="127">
        <v>-2.271555091212778</v>
      </c>
    </row>
    <row r="17" spans="1:16" ht="15.75" x14ac:dyDescent="0.25">
      <c r="A17" s="15" t="s">
        <v>205</v>
      </c>
      <c r="B17" s="723">
        <v>550</v>
      </c>
      <c r="C17" s="686">
        <v>3067.8889626479968</v>
      </c>
      <c r="D17" s="692">
        <v>3192.4103266488405</v>
      </c>
      <c r="E17" s="126">
        <v>-3.9005438292626113</v>
      </c>
      <c r="F17" s="691">
        <v>0.73928985628249644</v>
      </c>
      <c r="G17" s="127">
        <v>0.6100455748085104</v>
      </c>
      <c r="H17" s="128">
        <v>3451.6079633257978</v>
      </c>
      <c r="I17" s="437">
        <v>3652.5403712671509</v>
      </c>
      <c r="J17" s="127">
        <v>-5.5011687077299865</v>
      </c>
      <c r="K17" s="128" t="s">
        <v>18</v>
      </c>
      <c r="L17" s="129" t="s">
        <v>18</v>
      </c>
      <c r="M17" s="127" t="s">
        <v>144</v>
      </c>
      <c r="N17" s="472">
        <v>1769.7066583657588</v>
      </c>
      <c r="O17" s="129">
        <v>1828.4143594009984</v>
      </c>
      <c r="P17" s="127">
        <v>-3.210853203672738</v>
      </c>
    </row>
    <row r="18" spans="1:16" ht="15.75" x14ac:dyDescent="0.25">
      <c r="A18" s="15"/>
      <c r="B18" s="724">
        <v>650</v>
      </c>
      <c r="C18" s="686">
        <v>1432.3266191729908</v>
      </c>
      <c r="D18" s="687">
        <v>1480.6398056719304</v>
      </c>
      <c r="E18" s="122">
        <v>-3.2629938972236738</v>
      </c>
      <c r="F18" s="691">
        <v>1.0498723511636845</v>
      </c>
      <c r="G18" s="473">
        <v>0.84357015090499443</v>
      </c>
      <c r="H18" s="130" t="s">
        <v>18</v>
      </c>
      <c r="I18" s="131" t="s">
        <v>18</v>
      </c>
      <c r="J18" s="473" t="s">
        <v>144</v>
      </c>
      <c r="K18" s="130" t="s">
        <v>18</v>
      </c>
      <c r="L18" s="131" t="s">
        <v>18</v>
      </c>
      <c r="M18" s="473" t="s">
        <v>144</v>
      </c>
      <c r="N18" s="474" t="s">
        <v>18</v>
      </c>
      <c r="O18" s="131" t="s">
        <v>18</v>
      </c>
      <c r="P18" s="473" t="s">
        <v>144</v>
      </c>
    </row>
    <row r="19" spans="1:16" ht="16.5" thickBot="1" x14ac:dyDescent="0.3">
      <c r="A19" s="646"/>
      <c r="B19" s="725" t="s">
        <v>201</v>
      </c>
      <c r="C19" s="693" t="s">
        <v>202</v>
      </c>
      <c r="D19" s="693" t="s">
        <v>202</v>
      </c>
      <c r="E19" s="694" t="s">
        <v>202</v>
      </c>
      <c r="F19" s="695">
        <v>10.278651926179197</v>
      </c>
      <c r="G19" s="475">
        <v>9.5403298438128346</v>
      </c>
      <c r="H19" s="477" t="s">
        <v>20</v>
      </c>
      <c r="I19" s="476" t="s">
        <v>20</v>
      </c>
      <c r="J19" s="475" t="s">
        <v>20</v>
      </c>
      <c r="K19" s="477" t="s">
        <v>20</v>
      </c>
      <c r="L19" s="476" t="s">
        <v>20</v>
      </c>
      <c r="M19" s="475" t="s">
        <v>20</v>
      </c>
      <c r="N19" s="476" t="s">
        <v>20</v>
      </c>
      <c r="O19" s="476" t="s">
        <v>20</v>
      </c>
      <c r="P19" s="475" t="s">
        <v>20</v>
      </c>
    </row>
    <row r="20" spans="1:16" ht="16.5" thickTop="1" x14ac:dyDescent="0.25">
      <c r="A20" s="644" t="s">
        <v>203</v>
      </c>
      <c r="B20" s="722">
        <v>450</v>
      </c>
      <c r="C20" s="686">
        <v>1640.0708681097685</v>
      </c>
      <c r="D20" s="687">
        <v>1726.1509945163909</v>
      </c>
      <c r="E20" s="122">
        <v>-4.9868248305090566</v>
      </c>
      <c r="F20" s="478">
        <v>2.1695248196224619</v>
      </c>
      <c r="G20" s="123">
        <v>1.693025991067834</v>
      </c>
      <c r="H20" s="124">
        <v>1497.7449292035399</v>
      </c>
      <c r="I20" s="125">
        <v>1544.2160375692383</v>
      </c>
      <c r="J20" s="123">
        <v>-3.0093657386727419</v>
      </c>
      <c r="K20" s="124">
        <v>1815.4756037159714</v>
      </c>
      <c r="L20" s="125">
        <v>2016.7607428914698</v>
      </c>
      <c r="M20" s="123">
        <v>-9.9806156920186755</v>
      </c>
      <c r="N20" s="471">
        <v>1450.7658251395164</v>
      </c>
      <c r="O20" s="125">
        <v>1506.356933629211</v>
      </c>
      <c r="P20" s="123">
        <v>-3.6904340032983498</v>
      </c>
    </row>
    <row r="21" spans="1:16" ht="15.75" x14ac:dyDescent="0.25">
      <c r="A21" s="645" t="s">
        <v>206</v>
      </c>
      <c r="B21" s="723">
        <v>500</v>
      </c>
      <c r="C21" s="686">
        <v>1452.3220845344154</v>
      </c>
      <c r="D21" s="690">
        <v>1473.4296194297683</v>
      </c>
      <c r="E21" s="122">
        <v>-1.4325444946275752</v>
      </c>
      <c r="F21" s="478">
        <v>9.9555767578715848</v>
      </c>
      <c r="G21" s="127">
        <v>9.5935783405765349</v>
      </c>
      <c r="H21" s="128">
        <v>1497.4973836222596</v>
      </c>
      <c r="I21" s="129">
        <v>1537.9023064987591</v>
      </c>
      <c r="J21" s="127">
        <v>-2.6272750034744901</v>
      </c>
      <c r="K21" s="128">
        <v>1448.3930073801953</v>
      </c>
      <c r="L21" s="129">
        <v>1459.077518022274</v>
      </c>
      <c r="M21" s="127">
        <v>-0.73227847801816659</v>
      </c>
      <c r="N21" s="472">
        <v>1391.7889418460718</v>
      </c>
      <c r="O21" s="129">
        <v>1390.527912277086</v>
      </c>
      <c r="P21" s="127">
        <v>9.0687109395796411E-2</v>
      </c>
    </row>
    <row r="22" spans="1:16" ht="15.75" x14ac:dyDescent="0.25">
      <c r="A22" s="15" t="s">
        <v>207</v>
      </c>
      <c r="B22" s="723">
        <v>550</v>
      </c>
      <c r="C22" s="689">
        <v>1460.7068691317781</v>
      </c>
      <c r="D22" s="690">
        <v>1436.1647899744751</v>
      </c>
      <c r="E22" s="122">
        <v>1.7088623345054641</v>
      </c>
      <c r="F22" s="478">
        <v>3.6680846799473277</v>
      </c>
      <c r="G22" s="127">
        <v>4.2091187296306547</v>
      </c>
      <c r="H22" s="128">
        <v>1595.4582483751769</v>
      </c>
      <c r="I22" s="129">
        <v>1541.4461165633188</v>
      </c>
      <c r="J22" s="127">
        <v>3.503990910319922</v>
      </c>
      <c r="K22" s="128">
        <v>1465.7852350330586</v>
      </c>
      <c r="L22" s="129">
        <v>1440.2755508000891</v>
      </c>
      <c r="M22" s="127">
        <v>1.7711669283560729</v>
      </c>
      <c r="N22" s="472">
        <v>1336.4325607760636</v>
      </c>
      <c r="O22" s="129">
        <v>1361.3849914174718</v>
      </c>
      <c r="P22" s="127">
        <v>-1.8328709952522868</v>
      </c>
    </row>
    <row r="23" spans="1:16" ht="15.75" x14ac:dyDescent="0.25">
      <c r="A23" s="15"/>
      <c r="B23" s="723">
        <v>650</v>
      </c>
      <c r="C23" s="689">
        <v>1386.4044481769879</v>
      </c>
      <c r="D23" s="690">
        <v>1379.6976584330121</v>
      </c>
      <c r="E23" s="122">
        <v>0.48610575679261869</v>
      </c>
      <c r="F23" s="478">
        <v>1.9279907670200689</v>
      </c>
      <c r="G23" s="127">
        <v>1.677299103143292</v>
      </c>
      <c r="H23" s="128">
        <v>1330.9254489100115</v>
      </c>
      <c r="I23" s="129">
        <v>1321.1106512477174</v>
      </c>
      <c r="J23" s="127">
        <v>0.74292018257702308</v>
      </c>
      <c r="K23" s="128">
        <v>1435.8225146614973</v>
      </c>
      <c r="L23" s="129">
        <v>1418.6640578764143</v>
      </c>
      <c r="M23" s="127">
        <v>1.2094799110345478</v>
      </c>
      <c r="N23" s="472">
        <v>1301.2234789306751</v>
      </c>
      <c r="O23" s="129">
        <v>1324.3880058823531</v>
      </c>
      <c r="P23" s="127">
        <v>-1.7490740514706462</v>
      </c>
    </row>
    <row r="24" spans="1:16" ht="15.75" x14ac:dyDescent="0.25">
      <c r="A24" s="15"/>
      <c r="B24" s="723">
        <v>750</v>
      </c>
      <c r="C24" s="689">
        <v>1322.4713201358063</v>
      </c>
      <c r="D24" s="690">
        <v>1332.3362655649707</v>
      </c>
      <c r="E24" s="122">
        <v>-0.74042459731301236</v>
      </c>
      <c r="F24" s="478">
        <v>6.956047929483006</v>
      </c>
      <c r="G24" s="127">
        <v>6.6905334764276221</v>
      </c>
      <c r="H24" s="128">
        <v>1359.2102900249758</v>
      </c>
      <c r="I24" s="129">
        <v>1351.2193378622287</v>
      </c>
      <c r="J24" s="127">
        <v>0.59138823274908803</v>
      </c>
      <c r="K24" s="128">
        <v>1330.62095906794</v>
      </c>
      <c r="L24" s="129">
        <v>1369.9280003011745</v>
      </c>
      <c r="M24" s="127">
        <v>-2.8692778908521275</v>
      </c>
      <c r="N24" s="472">
        <v>1264.9679834857932</v>
      </c>
      <c r="O24" s="129">
        <v>1265.7000417036088</v>
      </c>
      <c r="P24" s="127">
        <v>-5.7838207608042994E-2</v>
      </c>
    </row>
    <row r="25" spans="1:16" ht="15.75" x14ac:dyDescent="0.25">
      <c r="A25" s="15"/>
      <c r="B25" s="724">
        <v>850</v>
      </c>
      <c r="C25" s="689">
        <v>1399.6189086373561</v>
      </c>
      <c r="D25" s="690">
        <v>1460.771382636656</v>
      </c>
      <c r="E25" s="126">
        <v>-4.1863138014739318</v>
      </c>
      <c r="F25" s="478">
        <v>0.2172668312285076</v>
      </c>
      <c r="G25" s="127">
        <v>0.21136828628057791</v>
      </c>
      <c r="H25" s="128" t="s">
        <v>18</v>
      </c>
      <c r="I25" s="129">
        <v>1415.6219247467441</v>
      </c>
      <c r="J25" s="127" t="s">
        <v>144</v>
      </c>
      <c r="K25" s="130" t="s">
        <v>20</v>
      </c>
      <c r="L25" s="131" t="s">
        <v>18</v>
      </c>
      <c r="M25" s="473" t="s">
        <v>20</v>
      </c>
      <c r="N25" s="474" t="s">
        <v>18</v>
      </c>
      <c r="O25" s="131" t="s">
        <v>18</v>
      </c>
      <c r="P25" s="473" t="s">
        <v>144</v>
      </c>
    </row>
    <row r="26" spans="1:16" ht="16.5" thickBot="1" x14ac:dyDescent="0.3">
      <c r="A26" s="646"/>
      <c r="B26" s="725" t="s">
        <v>201</v>
      </c>
      <c r="C26" s="696" t="s">
        <v>202</v>
      </c>
      <c r="D26" s="696" t="s">
        <v>202</v>
      </c>
      <c r="E26" s="694" t="s">
        <v>202</v>
      </c>
      <c r="F26" s="695">
        <v>24.894491785172956</v>
      </c>
      <c r="G26" s="479">
        <v>24.07492392712652</v>
      </c>
      <c r="H26" s="481" t="s">
        <v>202</v>
      </c>
      <c r="I26" s="480" t="s">
        <v>202</v>
      </c>
      <c r="J26" s="479" t="s">
        <v>202</v>
      </c>
      <c r="K26" s="477" t="s">
        <v>202</v>
      </c>
      <c r="L26" s="476" t="s">
        <v>202</v>
      </c>
      <c r="M26" s="475" t="s">
        <v>202</v>
      </c>
      <c r="N26" s="476" t="s">
        <v>202</v>
      </c>
      <c r="O26" s="476" t="s">
        <v>202</v>
      </c>
      <c r="P26" s="475" t="s">
        <v>202</v>
      </c>
    </row>
    <row r="27" spans="1:16" ht="16.5" thickTop="1" x14ac:dyDescent="0.25">
      <c r="A27" s="644" t="s">
        <v>203</v>
      </c>
      <c r="B27" s="722">
        <v>450</v>
      </c>
      <c r="C27" s="686">
        <v>1337.0201765398901</v>
      </c>
      <c r="D27" s="687">
        <v>1412.1649256469366</v>
      </c>
      <c r="E27" s="122">
        <v>-5.3212445474540706</v>
      </c>
      <c r="F27" s="478">
        <v>3.01322741063816</v>
      </c>
      <c r="G27" s="123">
        <v>3.3491610799513927</v>
      </c>
      <c r="H27" s="124">
        <v>1257.092875165205</v>
      </c>
      <c r="I27" s="125">
        <v>1261.5942583402261</v>
      </c>
      <c r="J27" s="123">
        <v>-0.35680117797486172</v>
      </c>
      <c r="K27" s="124">
        <v>1322.0459899167365</v>
      </c>
      <c r="L27" s="125">
        <v>1433.7936399676967</v>
      </c>
      <c r="M27" s="123">
        <v>-7.7938447302275824</v>
      </c>
      <c r="N27" s="471" t="s">
        <v>18</v>
      </c>
      <c r="O27" s="125" t="s">
        <v>18</v>
      </c>
      <c r="P27" s="123" t="s">
        <v>144</v>
      </c>
    </row>
    <row r="28" spans="1:16" ht="15.75" x14ac:dyDescent="0.25">
      <c r="A28" s="645" t="s">
        <v>206</v>
      </c>
      <c r="B28" s="723">
        <v>500</v>
      </c>
      <c r="C28" s="686">
        <v>1335.5670535796742</v>
      </c>
      <c r="D28" s="690">
        <v>1320.0967264800174</v>
      </c>
      <c r="E28" s="122">
        <v>1.171908602554278</v>
      </c>
      <c r="F28" s="478">
        <v>12.177714430980814</v>
      </c>
      <c r="G28" s="127">
        <v>12.720157061181018</v>
      </c>
      <c r="H28" s="128">
        <v>1280.3412450194883</v>
      </c>
      <c r="I28" s="129">
        <v>1279.8687737606044</v>
      </c>
      <c r="J28" s="127">
        <v>3.691560170622752E-2</v>
      </c>
      <c r="K28" s="128">
        <v>1430.619804732695</v>
      </c>
      <c r="L28" s="129">
        <v>1409.137078641427</v>
      </c>
      <c r="M28" s="127">
        <v>1.5245306093272559</v>
      </c>
      <c r="N28" s="472">
        <v>1310.1425594129055</v>
      </c>
      <c r="O28" s="129">
        <v>1306.6093768147664</v>
      </c>
      <c r="P28" s="127">
        <v>0.27040848327236577</v>
      </c>
    </row>
    <row r="29" spans="1:16" ht="15.75" x14ac:dyDescent="0.25">
      <c r="A29" s="15" t="s">
        <v>208</v>
      </c>
      <c r="B29" s="723">
        <v>550</v>
      </c>
      <c r="C29" s="689">
        <v>1481.2426643073184</v>
      </c>
      <c r="D29" s="690">
        <v>1481.8807645575962</v>
      </c>
      <c r="E29" s="122">
        <v>-4.3060161487981113E-2</v>
      </c>
      <c r="F29" s="478">
        <v>21.807763554286456</v>
      </c>
      <c r="G29" s="127">
        <v>22.571441597229803</v>
      </c>
      <c r="H29" s="128">
        <v>1268.0395264753904</v>
      </c>
      <c r="I29" s="129">
        <v>1310.3439543179252</v>
      </c>
      <c r="J29" s="127">
        <v>-3.2284979606408246</v>
      </c>
      <c r="K29" s="128">
        <v>1533.8724135111029</v>
      </c>
      <c r="L29" s="129">
        <v>1521.3820355058629</v>
      </c>
      <c r="M29" s="127">
        <v>0.82098892413219138</v>
      </c>
      <c r="N29" s="472">
        <v>1512.5691327529728</v>
      </c>
      <c r="O29" s="129">
        <v>1504.0713797443427</v>
      </c>
      <c r="P29" s="127">
        <v>0.5649833593718161</v>
      </c>
    </row>
    <row r="30" spans="1:16" ht="15.75" x14ac:dyDescent="0.25">
      <c r="A30" s="15"/>
      <c r="B30" s="723">
        <v>650</v>
      </c>
      <c r="C30" s="689">
        <v>1299.486714147228</v>
      </c>
      <c r="D30" s="690">
        <v>1303.3426747971448</v>
      </c>
      <c r="E30" s="122">
        <v>-0.29585163782937957</v>
      </c>
      <c r="F30" s="478">
        <v>8.945404551110741</v>
      </c>
      <c r="G30" s="127">
        <v>9.4781889269279276</v>
      </c>
      <c r="H30" s="128">
        <v>1217.8389327474495</v>
      </c>
      <c r="I30" s="129">
        <v>1211.4887275018446</v>
      </c>
      <c r="J30" s="127">
        <v>0.52416544219106187</v>
      </c>
      <c r="K30" s="128">
        <v>1376.9567146498555</v>
      </c>
      <c r="L30" s="129">
        <v>1394.5802070185173</v>
      </c>
      <c r="M30" s="127">
        <v>-1.2637130715012217</v>
      </c>
      <c r="N30" s="472">
        <v>1196.2319553358336</v>
      </c>
      <c r="O30" s="129">
        <v>1217.7553307392996</v>
      </c>
      <c r="P30" s="127">
        <v>-1.767463041233321</v>
      </c>
    </row>
    <row r="31" spans="1:16" ht="15.75" x14ac:dyDescent="0.25">
      <c r="A31" s="15"/>
      <c r="B31" s="723">
        <v>750</v>
      </c>
      <c r="C31" s="689">
        <v>1255.1397333316486</v>
      </c>
      <c r="D31" s="690">
        <v>1260.7403170338025</v>
      </c>
      <c r="E31" s="122">
        <v>-0.44422976139372078</v>
      </c>
      <c r="F31" s="478">
        <v>10.724052317581972</v>
      </c>
      <c r="G31" s="127">
        <v>10.147648699764245</v>
      </c>
      <c r="H31" s="128">
        <v>1268.9988249368603</v>
      </c>
      <c r="I31" s="129">
        <v>1279.747844609361</v>
      </c>
      <c r="J31" s="127">
        <v>-0.83993262561671378</v>
      </c>
      <c r="K31" s="128">
        <v>1282.0407773722109</v>
      </c>
      <c r="L31" s="129">
        <v>1285.5503947878319</v>
      </c>
      <c r="M31" s="127">
        <v>-0.27300504358681954</v>
      </c>
      <c r="N31" s="472">
        <v>1175.3248186321964</v>
      </c>
      <c r="O31" s="129">
        <v>1176.2448642070842</v>
      </c>
      <c r="P31" s="127">
        <v>-7.8218881364299803E-2</v>
      </c>
    </row>
    <row r="32" spans="1:16" ht="15.75" x14ac:dyDescent="0.25">
      <c r="A32" s="15"/>
      <c r="B32" s="724">
        <v>850</v>
      </c>
      <c r="C32" s="689">
        <v>1166.9972759999998</v>
      </c>
      <c r="D32" s="690">
        <v>1164.4041833857063</v>
      </c>
      <c r="E32" s="132">
        <v>0.22269695104957846</v>
      </c>
      <c r="F32" s="478">
        <v>0.67747686694264919</v>
      </c>
      <c r="G32" s="127">
        <v>0.67480174946064375</v>
      </c>
      <c r="H32" s="128">
        <v>1162.7063611196554</v>
      </c>
      <c r="I32" s="129">
        <v>1167.887553287301</v>
      </c>
      <c r="J32" s="127">
        <v>-0.44363793012964842</v>
      </c>
      <c r="K32" s="124">
        <v>1149.9986082115518</v>
      </c>
      <c r="L32" s="129" t="s">
        <v>18</v>
      </c>
      <c r="M32" s="127" t="s">
        <v>144</v>
      </c>
      <c r="N32" s="472" t="s">
        <v>18</v>
      </c>
      <c r="O32" s="131" t="s">
        <v>20</v>
      </c>
      <c r="P32" s="473" t="s">
        <v>20</v>
      </c>
    </row>
    <row r="33" spans="1:16" ht="16.5" thickBot="1" x14ac:dyDescent="0.3">
      <c r="A33" s="646"/>
      <c r="B33" s="725" t="s">
        <v>201</v>
      </c>
      <c r="C33" s="696" t="s">
        <v>202</v>
      </c>
      <c r="D33" s="696" t="s">
        <v>202</v>
      </c>
      <c r="E33" s="694" t="s">
        <v>202</v>
      </c>
      <c r="F33" s="695">
        <v>57.345639131540779</v>
      </c>
      <c r="G33" s="479">
        <v>58.941399114515036</v>
      </c>
      <c r="H33" s="481" t="s">
        <v>202</v>
      </c>
      <c r="I33" s="480" t="s">
        <v>202</v>
      </c>
      <c r="J33" s="479" t="s">
        <v>202</v>
      </c>
      <c r="K33" s="481" t="s">
        <v>202</v>
      </c>
      <c r="L33" s="480" t="s">
        <v>202</v>
      </c>
      <c r="M33" s="479" t="s">
        <v>202</v>
      </c>
      <c r="N33" s="480" t="s">
        <v>202</v>
      </c>
      <c r="O33" s="476" t="s">
        <v>202</v>
      </c>
      <c r="P33" s="475" t="s">
        <v>202</v>
      </c>
    </row>
    <row r="34" spans="1:16" ht="16.5" thickTop="1" x14ac:dyDescent="0.25">
      <c r="A34" s="644" t="s">
        <v>209</v>
      </c>
      <c r="B34" s="722">
        <v>580</v>
      </c>
      <c r="C34" s="686">
        <v>1217.2730607945425</v>
      </c>
      <c r="D34" s="687">
        <v>1195.3772777402655</v>
      </c>
      <c r="E34" s="122">
        <v>1.8317048066756509</v>
      </c>
      <c r="F34" s="478">
        <v>0.13506178819368655</v>
      </c>
      <c r="G34" s="123">
        <v>0.24157152307256791</v>
      </c>
      <c r="H34" s="124">
        <v>1130.3482079884852</v>
      </c>
      <c r="I34" s="125">
        <v>1121.9904539559011</v>
      </c>
      <c r="J34" s="123">
        <v>0.74490420155683601</v>
      </c>
      <c r="K34" s="124">
        <v>1342.6703389830509</v>
      </c>
      <c r="L34" s="125">
        <v>1253.4532722513088</v>
      </c>
      <c r="M34" s="123">
        <v>7.1177018487095758</v>
      </c>
      <c r="N34" s="471">
        <v>1308.5856243902438</v>
      </c>
      <c r="O34" s="125">
        <v>1292.6378297872341</v>
      </c>
      <c r="P34" s="123">
        <v>1.2337403590946026</v>
      </c>
    </row>
    <row r="35" spans="1:16" ht="15.75" x14ac:dyDescent="0.25">
      <c r="A35" s="645" t="s">
        <v>206</v>
      </c>
      <c r="B35" s="723">
        <v>720</v>
      </c>
      <c r="C35" s="686">
        <v>1223.529025147534</v>
      </c>
      <c r="D35" s="690">
        <v>1213.0306939316665</v>
      </c>
      <c r="E35" s="122">
        <v>0.86546294899105569</v>
      </c>
      <c r="F35" s="478">
        <v>2.8994004573619234</v>
      </c>
      <c r="G35" s="127">
        <v>2.8091320995243132</v>
      </c>
      <c r="H35" s="128">
        <v>1249.0960974595114</v>
      </c>
      <c r="I35" s="129">
        <v>1220.2436340449274</v>
      </c>
      <c r="J35" s="127">
        <v>2.3644838300808932</v>
      </c>
      <c r="K35" s="128">
        <v>1249.4120977876371</v>
      </c>
      <c r="L35" s="129">
        <v>1218.8160627791665</v>
      </c>
      <c r="M35" s="127">
        <v>2.5103078259983689</v>
      </c>
      <c r="N35" s="472">
        <v>1181.5960309050231</v>
      </c>
      <c r="O35" s="129">
        <v>1203.0363950108986</v>
      </c>
      <c r="P35" s="127">
        <v>-1.7821874878258734</v>
      </c>
    </row>
    <row r="36" spans="1:16" ht="15.75" x14ac:dyDescent="0.25">
      <c r="A36" s="15" t="s">
        <v>207</v>
      </c>
      <c r="B36" s="724">
        <v>2000</v>
      </c>
      <c r="C36" s="689">
        <v>1218.1957162572457</v>
      </c>
      <c r="D36" s="690">
        <v>1173.4707688061683</v>
      </c>
      <c r="E36" s="126">
        <v>3.811338862456557</v>
      </c>
      <c r="F36" s="478">
        <v>0.34362981645065049</v>
      </c>
      <c r="G36" s="127">
        <v>0.31520652503006924</v>
      </c>
      <c r="H36" s="130">
        <v>1194.8383417042646</v>
      </c>
      <c r="I36" s="131">
        <v>1144.8449103448274</v>
      </c>
      <c r="J36" s="473">
        <v>4.3668300315349189</v>
      </c>
      <c r="K36" s="130" t="s">
        <v>18</v>
      </c>
      <c r="L36" s="131" t="s">
        <v>18</v>
      </c>
      <c r="M36" s="473" t="s">
        <v>144</v>
      </c>
      <c r="N36" s="474">
        <v>1280.802718037186</v>
      </c>
      <c r="O36" s="131">
        <v>1202.2952116419694</v>
      </c>
      <c r="P36" s="473">
        <v>6.5298028000959034</v>
      </c>
    </row>
    <row r="37" spans="1:16" ht="16.5" thickBot="1" x14ac:dyDescent="0.3">
      <c r="A37" s="646"/>
      <c r="B37" s="725" t="s">
        <v>201</v>
      </c>
      <c r="C37" s="696" t="s">
        <v>202</v>
      </c>
      <c r="D37" s="696" t="s">
        <v>202</v>
      </c>
      <c r="E37" s="694" t="s">
        <v>202</v>
      </c>
      <c r="F37" s="695">
        <v>3.3780920620062602</v>
      </c>
      <c r="G37" s="479">
        <v>3.3659101476269506</v>
      </c>
      <c r="H37" s="477" t="s">
        <v>202</v>
      </c>
      <c r="I37" s="476" t="s">
        <v>202</v>
      </c>
      <c r="J37" s="475" t="s">
        <v>202</v>
      </c>
      <c r="K37" s="477" t="s">
        <v>202</v>
      </c>
      <c r="L37" s="476" t="s">
        <v>202</v>
      </c>
      <c r="M37" s="475" t="s">
        <v>202</v>
      </c>
      <c r="N37" s="476" t="s">
        <v>202</v>
      </c>
      <c r="O37" s="476" t="s">
        <v>202</v>
      </c>
      <c r="P37" s="475" t="s">
        <v>202</v>
      </c>
    </row>
    <row r="38" spans="1:16" ht="16.5" thickTop="1" x14ac:dyDescent="0.25">
      <c r="A38" s="644" t="s">
        <v>209</v>
      </c>
      <c r="B38" s="722">
        <v>580</v>
      </c>
      <c r="C38" s="686" t="s">
        <v>18</v>
      </c>
      <c r="D38" s="687">
        <v>1054.3357897517169</v>
      </c>
      <c r="E38" s="122" t="s">
        <v>144</v>
      </c>
      <c r="F38" s="478">
        <v>1.0297648377528267E-2</v>
      </c>
      <c r="G38" s="123">
        <v>0.10292480152517916</v>
      </c>
      <c r="H38" s="124" t="s">
        <v>20</v>
      </c>
      <c r="I38" s="125" t="s">
        <v>18</v>
      </c>
      <c r="J38" s="123" t="s">
        <v>20</v>
      </c>
      <c r="K38" s="124" t="s">
        <v>18</v>
      </c>
      <c r="L38" s="125" t="s">
        <v>18</v>
      </c>
      <c r="M38" s="123" t="s">
        <v>144</v>
      </c>
      <c r="N38" s="471" t="s">
        <v>20</v>
      </c>
      <c r="O38" s="125" t="s">
        <v>18</v>
      </c>
      <c r="P38" s="123" t="s">
        <v>20</v>
      </c>
    </row>
    <row r="39" spans="1:16" ht="15.75" x14ac:dyDescent="0.25">
      <c r="A39" s="645" t="s">
        <v>206</v>
      </c>
      <c r="B39" s="723">
        <v>720</v>
      </c>
      <c r="C39" s="686">
        <v>1001.4549425169931</v>
      </c>
      <c r="D39" s="690">
        <v>985.78686873504955</v>
      </c>
      <c r="E39" s="122">
        <v>1.5893976962838496</v>
      </c>
      <c r="F39" s="478">
        <v>3.978848738628856</v>
      </c>
      <c r="G39" s="127">
        <v>3.8186025677318445</v>
      </c>
      <c r="H39" s="128">
        <v>956.88320918676663</v>
      </c>
      <c r="I39" s="129">
        <v>944.36505713260908</v>
      </c>
      <c r="J39" s="127">
        <v>1.3255628170070821</v>
      </c>
      <c r="K39" s="128">
        <v>1056.7181608064914</v>
      </c>
      <c r="L39" s="129">
        <v>1008.2393115172121</v>
      </c>
      <c r="M39" s="127">
        <v>4.8082681101104541</v>
      </c>
      <c r="N39" s="472">
        <v>1064.1363441505889</v>
      </c>
      <c r="O39" s="129">
        <v>1052.6931327171724</v>
      </c>
      <c r="P39" s="127">
        <v>1.0870415202462416</v>
      </c>
    </row>
    <row r="40" spans="1:16" ht="15.75" x14ac:dyDescent="0.25">
      <c r="A40" s="15" t="s">
        <v>208</v>
      </c>
      <c r="B40" s="723">
        <v>2000</v>
      </c>
      <c r="C40" s="689" t="s">
        <v>18</v>
      </c>
      <c r="D40" s="690">
        <v>1014.1290322580645</v>
      </c>
      <c r="E40" s="132" t="s">
        <v>144</v>
      </c>
      <c r="F40" s="697">
        <v>0.11397870809443131</v>
      </c>
      <c r="G40" s="127">
        <v>0.15590959766162243</v>
      </c>
      <c r="H40" s="130" t="s">
        <v>18</v>
      </c>
      <c r="I40" s="131" t="s">
        <v>18</v>
      </c>
      <c r="J40" s="473" t="s">
        <v>144</v>
      </c>
      <c r="K40" s="130" t="s">
        <v>20</v>
      </c>
      <c r="L40" s="131" t="s">
        <v>20</v>
      </c>
      <c r="M40" s="473" t="s">
        <v>20</v>
      </c>
      <c r="N40" s="474" t="s">
        <v>20</v>
      </c>
      <c r="O40" s="131" t="s">
        <v>18</v>
      </c>
      <c r="P40" s="473" t="s">
        <v>20</v>
      </c>
    </row>
    <row r="41" spans="1:16" ht="16.5" thickBot="1" x14ac:dyDescent="0.3">
      <c r="A41" s="653"/>
      <c r="B41" s="726" t="s">
        <v>201</v>
      </c>
      <c r="C41" s="698" t="s">
        <v>202</v>
      </c>
      <c r="D41" s="698" t="s">
        <v>202</v>
      </c>
      <c r="E41" s="699" t="s">
        <v>202</v>
      </c>
      <c r="F41" s="700">
        <v>4.1031250951008156</v>
      </c>
      <c r="G41" s="701">
        <v>4.0774369669186452</v>
      </c>
      <c r="H41" s="133" t="s">
        <v>202</v>
      </c>
      <c r="I41" s="483" t="s">
        <v>202</v>
      </c>
      <c r="J41" s="482" t="s">
        <v>202</v>
      </c>
      <c r="K41" s="133" t="s">
        <v>202</v>
      </c>
      <c r="L41" s="483" t="s">
        <v>202</v>
      </c>
      <c r="M41" s="482" t="s">
        <v>202</v>
      </c>
      <c r="N41" s="483" t="s">
        <v>202</v>
      </c>
      <c r="O41" s="483" t="s">
        <v>202</v>
      </c>
      <c r="P41" s="482" t="s">
        <v>202</v>
      </c>
    </row>
    <row r="42" spans="1:16" s="452" customFormat="1" ht="16.5" thickBot="1" x14ac:dyDescent="0.3">
      <c r="A42" s="678"/>
      <c r="B42" s="484"/>
      <c r="C42" s="703"/>
      <c r="D42" s="704"/>
      <c r="E42" s="485" t="s">
        <v>201</v>
      </c>
      <c r="F42" s="486">
        <v>100</v>
      </c>
      <c r="G42" s="487">
        <v>100</v>
      </c>
      <c r="H42" s="488"/>
      <c r="I42" s="488"/>
      <c r="J42" s="488"/>
      <c r="K42" s="488"/>
      <c r="L42" s="489"/>
      <c r="M42" s="489"/>
      <c r="N42" s="489"/>
      <c r="O42" s="489"/>
      <c r="P42" s="489"/>
    </row>
    <row r="43" spans="1:16" ht="15.75" x14ac:dyDescent="0.25">
      <c r="A43" s="678"/>
      <c r="B43" s="652"/>
      <c r="C43" s="652"/>
      <c r="D43" s="652"/>
      <c r="E43" s="652"/>
      <c r="F43" s="652"/>
      <c r="G43" s="652"/>
      <c r="J43" s="452"/>
      <c r="K43" s="452"/>
    </row>
    <row r="44" spans="1:16" x14ac:dyDescent="0.2">
      <c r="A44" s="453"/>
      <c r="B44" s="453"/>
      <c r="C44" s="453"/>
      <c r="D44" s="453"/>
      <c r="E44" s="453"/>
      <c r="F44" s="453"/>
      <c r="G44" s="453"/>
      <c r="J44" s="452"/>
      <c r="K44" s="452"/>
    </row>
    <row r="45" spans="1:16" x14ac:dyDescent="0.2">
      <c r="A45" s="453"/>
      <c r="B45" s="453"/>
      <c r="C45" s="453"/>
      <c r="D45" s="453"/>
      <c r="E45" s="453"/>
      <c r="F45" s="453"/>
      <c r="G45" s="453"/>
      <c r="J45" s="452"/>
      <c r="K45" s="452"/>
    </row>
    <row r="46" spans="1:16" x14ac:dyDescent="0.2">
      <c r="A46" s="453"/>
      <c r="B46" s="453"/>
      <c r="C46" s="453"/>
      <c r="D46" s="453"/>
      <c r="E46" s="453"/>
      <c r="F46" s="453"/>
      <c r="G46" s="453"/>
      <c r="J46" s="452"/>
      <c r="K46" s="452"/>
    </row>
    <row r="47" spans="1:16" x14ac:dyDescent="0.2">
      <c r="A47" s="453"/>
      <c r="B47" s="453"/>
      <c r="C47" s="453"/>
      <c r="D47" s="453"/>
      <c r="E47" s="453"/>
      <c r="F47" s="453"/>
      <c r="G47" s="453"/>
      <c r="J47" s="452"/>
      <c r="K47" s="452"/>
    </row>
    <row r="48" spans="1:16" x14ac:dyDescent="0.2">
      <c r="A48" s="453"/>
      <c r="B48" s="453"/>
      <c r="C48" s="453"/>
      <c r="D48" s="453"/>
      <c r="E48" s="453"/>
      <c r="F48" s="453"/>
      <c r="G48" s="453"/>
      <c r="J48" s="452"/>
      <c r="K48" s="452"/>
    </row>
    <row r="49" spans="1:11" x14ac:dyDescent="0.2">
      <c r="A49" s="453"/>
      <c r="B49" s="453"/>
      <c r="C49" s="453"/>
      <c r="D49" s="453"/>
      <c r="E49" s="453"/>
      <c r="F49" s="453"/>
      <c r="G49" s="453"/>
      <c r="J49" s="452"/>
      <c r="K49" s="452"/>
    </row>
    <row r="50" spans="1:11" x14ac:dyDescent="0.2">
      <c r="A50" s="453"/>
      <c r="B50" s="453"/>
      <c r="C50" s="453"/>
      <c r="D50" s="453"/>
      <c r="E50" s="453"/>
      <c r="F50" s="453"/>
      <c r="G50" s="453"/>
      <c r="J50" s="452"/>
      <c r="K50" s="452"/>
    </row>
    <row r="51" spans="1:11" x14ac:dyDescent="0.2">
      <c r="A51" s="453"/>
      <c r="B51" s="453"/>
      <c r="C51" s="453"/>
      <c r="D51" s="453"/>
      <c r="E51" s="453"/>
      <c r="F51" s="453"/>
      <c r="G51" s="453"/>
      <c r="J51" s="452"/>
      <c r="K51" s="452"/>
    </row>
    <row r="52" spans="1:11" x14ac:dyDescent="0.2">
      <c r="A52" s="453"/>
      <c r="B52" s="453"/>
      <c r="C52" s="453"/>
      <c r="D52" s="453"/>
      <c r="E52" s="453"/>
      <c r="F52" s="453"/>
      <c r="G52" s="453"/>
      <c r="J52" s="452"/>
      <c r="K52" s="452"/>
    </row>
    <row r="53" spans="1:11" x14ac:dyDescent="0.2">
      <c r="A53" s="453"/>
      <c r="B53" s="453"/>
      <c r="C53" s="453"/>
      <c r="D53" s="453"/>
      <c r="E53" s="453"/>
      <c r="F53" s="453"/>
      <c r="G53" s="453"/>
      <c r="J53" s="452"/>
      <c r="K53" s="452"/>
    </row>
    <row r="54" spans="1:11" x14ac:dyDescent="0.2">
      <c r="A54" s="453"/>
      <c r="B54" s="453"/>
      <c r="C54" s="453"/>
      <c r="D54" s="453"/>
      <c r="E54" s="453"/>
      <c r="F54" s="453"/>
      <c r="G54" s="453"/>
      <c r="J54" s="452"/>
      <c r="K54" s="452"/>
    </row>
    <row r="55" spans="1:11" x14ac:dyDescent="0.2">
      <c r="A55" s="453"/>
      <c r="B55" s="453"/>
      <c r="C55" s="453"/>
      <c r="D55" s="453"/>
      <c r="E55" s="453"/>
      <c r="F55" s="453"/>
      <c r="G55" s="453"/>
      <c r="J55" s="452"/>
      <c r="K55" s="452"/>
    </row>
    <row r="56" spans="1:11" x14ac:dyDescent="0.2">
      <c r="A56" s="453"/>
      <c r="B56" s="453"/>
      <c r="C56" s="453"/>
      <c r="D56" s="453"/>
      <c r="E56" s="453"/>
      <c r="F56" s="453"/>
      <c r="G56" s="453"/>
      <c r="J56" s="452"/>
      <c r="K56" s="452"/>
    </row>
    <row r="57" spans="1:11" x14ac:dyDescent="0.2">
      <c r="A57" s="453"/>
      <c r="B57" s="453"/>
      <c r="C57" s="453"/>
      <c r="D57" s="453"/>
      <c r="E57" s="453"/>
      <c r="F57" s="453"/>
      <c r="G57" s="453"/>
      <c r="J57" s="452"/>
      <c r="K57" s="452"/>
    </row>
    <row r="58" spans="1:11" x14ac:dyDescent="0.2">
      <c r="A58" s="453"/>
      <c r="B58" s="453"/>
      <c r="C58" s="453"/>
      <c r="D58" s="453"/>
      <c r="E58" s="453"/>
      <c r="F58" s="453"/>
      <c r="G58" s="453"/>
      <c r="J58" s="452"/>
      <c r="K58" s="452"/>
    </row>
    <row r="59" spans="1:11" x14ac:dyDescent="0.2">
      <c r="A59" s="453"/>
      <c r="B59" s="453"/>
      <c r="C59" s="453"/>
      <c r="D59" s="453"/>
      <c r="E59" s="453"/>
      <c r="F59" s="453"/>
      <c r="G59" s="453"/>
      <c r="J59" s="452"/>
      <c r="K59" s="452"/>
    </row>
    <row r="60" spans="1:11" x14ac:dyDescent="0.2">
      <c r="A60" s="453"/>
      <c r="B60" s="453"/>
      <c r="C60" s="453"/>
      <c r="D60" s="453"/>
      <c r="E60" s="453"/>
      <c r="F60" s="453"/>
      <c r="G60" s="453"/>
      <c r="J60" s="452"/>
      <c r="K60" s="452"/>
    </row>
    <row r="61" spans="1:11" x14ac:dyDescent="0.2">
      <c r="A61" s="453"/>
      <c r="B61" s="453"/>
      <c r="C61" s="453"/>
      <c r="D61" s="453"/>
      <c r="E61" s="453"/>
      <c r="F61" s="453"/>
      <c r="G61" s="453"/>
      <c r="J61" s="452"/>
      <c r="K61" s="452"/>
    </row>
    <row r="62" spans="1:11" x14ac:dyDescent="0.2">
      <c r="A62" s="453"/>
      <c r="B62" s="453"/>
      <c r="C62" s="453"/>
      <c r="D62" s="453"/>
      <c r="E62" s="453"/>
      <c r="F62" s="453"/>
      <c r="G62" s="453"/>
      <c r="J62" s="452"/>
      <c r="K62" s="452"/>
    </row>
    <row r="63" spans="1:11" x14ac:dyDescent="0.2">
      <c r="A63" s="453"/>
      <c r="B63" s="453"/>
      <c r="C63" s="453"/>
      <c r="D63" s="453"/>
      <c r="E63" s="453"/>
      <c r="F63" s="453"/>
      <c r="G63" s="453"/>
      <c r="J63" s="452"/>
      <c r="K63" s="452"/>
    </row>
    <row r="64" spans="1:11" x14ac:dyDescent="0.2">
      <c r="A64" s="453"/>
      <c r="B64" s="453"/>
      <c r="C64" s="453"/>
      <c r="D64" s="453"/>
      <c r="E64" s="453"/>
      <c r="F64" s="453"/>
      <c r="G64" s="453"/>
      <c r="J64" s="452"/>
      <c r="K64" s="452"/>
    </row>
    <row r="65" spans="1:11" x14ac:dyDescent="0.2">
      <c r="A65" s="453"/>
      <c r="B65" s="453"/>
      <c r="C65" s="453"/>
      <c r="D65" s="453"/>
      <c r="E65" s="453"/>
      <c r="F65" s="453"/>
      <c r="G65" s="453"/>
      <c r="J65" s="452"/>
      <c r="K65" s="452"/>
    </row>
    <row r="66" spans="1:11" x14ac:dyDescent="0.2">
      <c r="A66" s="453"/>
      <c r="B66" s="453"/>
      <c r="C66" s="453"/>
      <c r="D66" s="453"/>
      <c r="E66" s="453"/>
      <c r="F66" s="453"/>
      <c r="G66" s="453"/>
      <c r="J66" s="452"/>
      <c r="K66" s="452"/>
    </row>
    <row r="67" spans="1:11" x14ac:dyDescent="0.2">
      <c r="A67" s="453"/>
      <c r="B67" s="453"/>
      <c r="C67" s="453"/>
      <c r="D67" s="453"/>
      <c r="E67" s="453"/>
      <c r="F67" s="453"/>
      <c r="G67" s="453"/>
      <c r="J67" s="452"/>
      <c r="K67" s="452"/>
    </row>
    <row r="68" spans="1:11" x14ac:dyDescent="0.2">
      <c r="A68" s="453"/>
      <c r="B68" s="453"/>
      <c r="C68" s="453"/>
      <c r="D68" s="453"/>
      <c r="E68" s="453"/>
      <c r="F68" s="453"/>
      <c r="G68" s="453"/>
      <c r="J68" s="452"/>
      <c r="K68" s="452"/>
    </row>
    <row r="69" spans="1:11" x14ac:dyDescent="0.2">
      <c r="A69" s="453"/>
      <c r="B69" s="453"/>
      <c r="C69" s="453"/>
      <c r="D69" s="453"/>
      <c r="E69" s="453"/>
      <c r="F69" s="453"/>
      <c r="G69" s="453"/>
      <c r="J69" s="452"/>
      <c r="K69" s="452"/>
    </row>
    <row r="70" spans="1:11" x14ac:dyDescent="0.2">
      <c r="A70" s="453"/>
      <c r="B70" s="453"/>
      <c r="C70" s="453"/>
      <c r="D70" s="453"/>
      <c r="E70" s="453"/>
      <c r="F70" s="453"/>
      <c r="G70" s="453"/>
      <c r="J70" s="452"/>
      <c r="K70" s="452"/>
    </row>
    <row r="71" spans="1:11" x14ac:dyDescent="0.2">
      <c r="A71" s="453"/>
      <c r="B71" s="453"/>
      <c r="C71" s="453"/>
      <c r="D71" s="453"/>
      <c r="E71" s="453"/>
      <c r="F71" s="453"/>
      <c r="G71" s="453"/>
      <c r="J71" s="452"/>
      <c r="K71" s="452"/>
    </row>
    <row r="72" spans="1:11" x14ac:dyDescent="0.2">
      <c r="A72" s="453"/>
      <c r="B72" s="453"/>
      <c r="C72" s="453"/>
      <c r="D72" s="453"/>
      <c r="E72" s="453"/>
      <c r="F72" s="453"/>
      <c r="G72" s="453"/>
      <c r="J72" s="452"/>
      <c r="K72" s="452"/>
    </row>
    <row r="73" spans="1:11" x14ac:dyDescent="0.2">
      <c r="A73" s="453"/>
      <c r="B73" s="453"/>
      <c r="C73" s="453"/>
      <c r="D73" s="453"/>
      <c r="E73" s="453"/>
      <c r="F73" s="453"/>
      <c r="G73" s="453"/>
      <c r="J73" s="452"/>
      <c r="K73" s="452"/>
    </row>
    <row r="74" spans="1:11" x14ac:dyDescent="0.2">
      <c r="A74" s="453"/>
      <c r="B74" s="453"/>
      <c r="C74" s="453"/>
      <c r="D74" s="453"/>
      <c r="E74" s="453"/>
      <c r="F74" s="453"/>
      <c r="G74" s="453"/>
      <c r="J74" s="452"/>
      <c r="K74" s="452"/>
    </row>
    <row r="75" spans="1:11" x14ac:dyDescent="0.2">
      <c r="A75" s="453"/>
      <c r="B75" s="453"/>
      <c r="C75" s="453"/>
      <c r="D75" s="453"/>
      <c r="E75" s="453"/>
      <c r="F75" s="453"/>
      <c r="G75" s="453"/>
      <c r="J75" s="452"/>
      <c r="K75" s="452"/>
    </row>
    <row r="76" spans="1:11" x14ac:dyDescent="0.2">
      <c r="A76" s="453"/>
      <c r="B76" s="453"/>
      <c r="C76" s="453"/>
      <c r="D76" s="453"/>
      <c r="E76" s="453"/>
      <c r="F76" s="453"/>
      <c r="G76" s="453"/>
      <c r="J76" s="452"/>
      <c r="K76" s="452"/>
    </row>
    <row r="77" spans="1:11" x14ac:dyDescent="0.2">
      <c r="A77" s="453"/>
      <c r="B77" s="453"/>
      <c r="C77" s="453"/>
      <c r="D77" s="453"/>
      <c r="E77" s="453"/>
      <c r="F77" s="453"/>
      <c r="G77" s="453"/>
      <c r="J77" s="452"/>
      <c r="K77" s="452"/>
    </row>
    <row r="78" spans="1:11" x14ac:dyDescent="0.2">
      <c r="A78" s="453"/>
      <c r="B78" s="453"/>
      <c r="C78" s="453"/>
      <c r="D78" s="453"/>
      <c r="E78" s="453"/>
      <c r="F78" s="453"/>
      <c r="G78" s="453"/>
      <c r="J78" s="452"/>
      <c r="K78" s="452"/>
    </row>
    <row r="79" spans="1:11" x14ac:dyDescent="0.2">
      <c r="A79" s="453"/>
      <c r="B79" s="453"/>
      <c r="C79" s="453"/>
      <c r="D79" s="453"/>
      <c r="E79" s="453"/>
      <c r="F79" s="453"/>
      <c r="G79" s="453"/>
      <c r="J79" s="452"/>
      <c r="K79" s="452"/>
    </row>
    <row r="80" spans="1:11" x14ac:dyDescent="0.2">
      <c r="A80" s="453"/>
      <c r="B80" s="453"/>
      <c r="C80" s="453"/>
      <c r="D80" s="453"/>
      <c r="E80" s="453"/>
      <c r="F80" s="453"/>
      <c r="G80" s="453"/>
      <c r="J80" s="452"/>
      <c r="K80" s="452"/>
    </row>
    <row r="81" spans="1:11" x14ac:dyDescent="0.2">
      <c r="A81" s="453"/>
      <c r="B81" s="453"/>
      <c r="C81" s="453"/>
      <c r="D81" s="453"/>
      <c r="E81" s="453"/>
      <c r="F81" s="453"/>
      <c r="G81" s="453"/>
      <c r="J81" s="452"/>
      <c r="K81" s="452"/>
    </row>
    <row r="82" spans="1:11" x14ac:dyDescent="0.2">
      <c r="A82" s="453"/>
      <c r="B82" s="453"/>
      <c r="C82" s="453"/>
      <c r="D82" s="453"/>
      <c r="E82" s="453"/>
      <c r="F82" s="453"/>
      <c r="G82" s="453"/>
      <c r="J82" s="452"/>
      <c r="K82" s="452"/>
    </row>
    <row r="83" spans="1:11" x14ac:dyDescent="0.2">
      <c r="A83" s="453"/>
      <c r="B83" s="453"/>
      <c r="C83" s="453"/>
      <c r="D83" s="453"/>
      <c r="E83" s="453"/>
      <c r="F83" s="453"/>
      <c r="G83" s="453"/>
      <c r="J83" s="452"/>
      <c r="K83" s="452"/>
    </row>
    <row r="84" spans="1:11" x14ac:dyDescent="0.2">
      <c r="A84" s="453"/>
      <c r="B84" s="453"/>
      <c r="C84" s="453"/>
      <c r="D84" s="453"/>
      <c r="E84" s="453"/>
      <c r="F84" s="453"/>
      <c r="G84" s="453"/>
      <c r="J84" s="452"/>
      <c r="K84" s="452"/>
    </row>
    <row r="85" spans="1:11" x14ac:dyDescent="0.2">
      <c r="A85" s="453"/>
      <c r="B85" s="453"/>
      <c r="C85" s="453"/>
      <c r="D85" s="453"/>
      <c r="E85" s="453"/>
      <c r="F85" s="453"/>
      <c r="G85" s="453"/>
      <c r="J85" s="452"/>
      <c r="K85" s="452"/>
    </row>
    <row r="86" spans="1:11" x14ac:dyDescent="0.2">
      <c r="A86" s="453"/>
      <c r="B86" s="453"/>
      <c r="C86" s="453"/>
      <c r="D86" s="453"/>
      <c r="E86" s="453"/>
      <c r="F86" s="453"/>
      <c r="G86" s="453"/>
      <c r="J86" s="452"/>
      <c r="K86" s="452"/>
    </row>
    <row r="87" spans="1:11" x14ac:dyDescent="0.2">
      <c r="A87" s="453"/>
      <c r="B87" s="453"/>
      <c r="C87" s="453"/>
      <c r="D87" s="453"/>
      <c r="E87" s="453"/>
      <c r="F87" s="453"/>
      <c r="G87" s="453"/>
      <c r="J87" s="452"/>
      <c r="K87" s="452"/>
    </row>
    <row r="88" spans="1:11" x14ac:dyDescent="0.2">
      <c r="A88" s="453"/>
      <c r="B88" s="453"/>
      <c r="C88" s="453"/>
      <c r="D88" s="453"/>
      <c r="E88" s="453"/>
      <c r="F88" s="453"/>
      <c r="G88" s="453"/>
      <c r="J88" s="452"/>
      <c r="K88" s="452"/>
    </row>
    <row r="89" spans="1:11" x14ac:dyDescent="0.2">
      <c r="A89" s="453"/>
      <c r="B89" s="453"/>
      <c r="C89" s="453"/>
      <c r="D89" s="453"/>
      <c r="E89" s="453"/>
      <c r="F89" s="453"/>
      <c r="G89" s="453"/>
      <c r="J89" s="452"/>
      <c r="K89" s="452"/>
    </row>
    <row r="90" spans="1:11" x14ac:dyDescent="0.2">
      <c r="A90" s="453"/>
      <c r="B90" s="453"/>
      <c r="C90" s="453"/>
      <c r="D90" s="453"/>
      <c r="E90" s="453"/>
      <c r="F90" s="453"/>
      <c r="G90" s="453"/>
      <c r="J90" s="452"/>
      <c r="K90" s="452"/>
    </row>
    <row r="91" spans="1:11" x14ac:dyDescent="0.2">
      <c r="A91" s="453"/>
      <c r="B91" s="453"/>
      <c r="C91" s="453"/>
      <c r="D91" s="453"/>
      <c r="E91" s="453"/>
      <c r="F91" s="453"/>
      <c r="G91" s="453"/>
      <c r="J91" s="452"/>
      <c r="K91" s="452"/>
    </row>
    <row r="92" spans="1:11" x14ac:dyDescent="0.2">
      <c r="A92" s="453"/>
      <c r="B92" s="453"/>
      <c r="C92" s="453"/>
      <c r="D92" s="453"/>
      <c r="E92" s="453"/>
      <c r="F92" s="453"/>
      <c r="G92" s="453"/>
      <c r="J92" s="452"/>
      <c r="K92" s="452"/>
    </row>
    <row r="93" spans="1:11" x14ac:dyDescent="0.2">
      <c r="A93" s="453"/>
      <c r="B93" s="453"/>
      <c r="C93" s="453"/>
      <c r="D93" s="453"/>
      <c r="E93" s="453"/>
      <c r="F93" s="453"/>
      <c r="G93" s="453"/>
      <c r="J93" s="452"/>
      <c r="K93" s="452"/>
    </row>
    <row r="94" spans="1:11" x14ac:dyDescent="0.2">
      <c r="A94" s="453"/>
      <c r="B94" s="453"/>
      <c r="C94" s="453"/>
      <c r="D94" s="453"/>
      <c r="E94" s="453"/>
      <c r="F94" s="453"/>
      <c r="G94" s="453"/>
      <c r="J94" s="452"/>
      <c r="K94" s="452"/>
    </row>
    <row r="95" spans="1:11" x14ac:dyDescent="0.2">
      <c r="A95" s="453"/>
      <c r="B95" s="453"/>
      <c r="C95" s="453"/>
      <c r="D95" s="453"/>
      <c r="E95" s="453"/>
      <c r="F95" s="453"/>
      <c r="G95" s="453"/>
      <c r="J95" s="452"/>
      <c r="K95" s="452"/>
    </row>
    <row r="96" spans="1:11" x14ac:dyDescent="0.2">
      <c r="A96" s="453"/>
      <c r="B96" s="453"/>
      <c r="C96" s="453"/>
      <c r="D96" s="453"/>
      <c r="E96" s="453"/>
      <c r="F96" s="453"/>
      <c r="G96" s="453"/>
      <c r="J96" s="452"/>
      <c r="K96" s="452"/>
    </row>
    <row r="97" spans="1:11" x14ac:dyDescent="0.2">
      <c r="A97" s="453"/>
      <c r="B97" s="453"/>
      <c r="C97" s="453"/>
      <c r="D97" s="453"/>
      <c r="E97" s="453"/>
      <c r="F97" s="453"/>
      <c r="G97" s="453"/>
      <c r="J97" s="452"/>
      <c r="K97" s="452"/>
    </row>
    <row r="98" spans="1:11" x14ac:dyDescent="0.2">
      <c r="A98" s="453"/>
      <c r="B98" s="453"/>
      <c r="C98" s="453"/>
      <c r="D98" s="453"/>
      <c r="E98" s="453"/>
      <c r="F98" s="453"/>
      <c r="G98" s="453"/>
      <c r="J98" s="452"/>
      <c r="K98" s="452"/>
    </row>
    <row r="99" spans="1:11" x14ac:dyDescent="0.2">
      <c r="A99" s="453"/>
      <c r="B99" s="453"/>
      <c r="C99" s="453"/>
      <c r="D99" s="453"/>
      <c r="E99" s="453"/>
      <c r="F99" s="453"/>
      <c r="G99" s="453"/>
      <c r="J99" s="452"/>
      <c r="K99" s="452"/>
    </row>
    <row r="100" spans="1:11" x14ac:dyDescent="0.2">
      <c r="A100" s="453"/>
      <c r="B100" s="453"/>
      <c r="C100" s="453"/>
      <c r="D100" s="453"/>
      <c r="E100" s="453"/>
      <c r="F100" s="453"/>
      <c r="G100" s="453"/>
      <c r="J100" s="452"/>
      <c r="K100" s="452"/>
    </row>
    <row r="101" spans="1:11" x14ac:dyDescent="0.2">
      <c r="A101" s="453"/>
      <c r="B101" s="453"/>
      <c r="C101" s="453"/>
      <c r="D101" s="453"/>
      <c r="E101" s="453"/>
      <c r="F101" s="453"/>
      <c r="G101" s="453"/>
      <c r="J101" s="452"/>
      <c r="K101" s="452"/>
    </row>
    <row r="102" spans="1:11" x14ac:dyDescent="0.2">
      <c r="A102" s="453"/>
      <c r="B102" s="453"/>
      <c r="C102" s="453"/>
      <c r="D102" s="453"/>
      <c r="E102" s="453"/>
      <c r="F102" s="453"/>
      <c r="G102" s="453"/>
      <c r="J102" s="452"/>
      <c r="K102" s="452"/>
    </row>
    <row r="103" spans="1:11" x14ac:dyDescent="0.2">
      <c r="A103" s="453"/>
      <c r="B103" s="453"/>
      <c r="C103" s="453"/>
      <c r="D103" s="453"/>
      <c r="E103" s="453"/>
      <c r="F103" s="453"/>
      <c r="G103" s="453"/>
      <c r="J103" s="452"/>
      <c r="K103" s="452"/>
    </row>
    <row r="104" spans="1:11" x14ac:dyDescent="0.2">
      <c r="A104" s="453"/>
      <c r="B104" s="453"/>
      <c r="C104" s="453"/>
      <c r="D104" s="453"/>
      <c r="E104" s="453"/>
      <c r="F104" s="453"/>
      <c r="G104" s="453"/>
      <c r="J104" s="452"/>
      <c r="K104" s="452"/>
    </row>
    <row r="105" spans="1:11" x14ac:dyDescent="0.2">
      <c r="A105" s="453"/>
      <c r="B105" s="453"/>
      <c r="C105" s="453"/>
      <c r="D105" s="453"/>
      <c r="E105" s="453"/>
      <c r="F105" s="453"/>
      <c r="G105" s="453"/>
      <c r="J105" s="452"/>
      <c r="K105" s="452"/>
    </row>
    <row r="106" spans="1:11" x14ac:dyDescent="0.2">
      <c r="A106" s="453"/>
      <c r="B106" s="453"/>
      <c r="C106" s="453"/>
      <c r="D106" s="453"/>
      <c r="E106" s="453"/>
      <c r="F106" s="453"/>
      <c r="G106" s="453"/>
      <c r="J106" s="452"/>
      <c r="K106" s="452"/>
    </row>
    <row r="107" spans="1:11" x14ac:dyDescent="0.2">
      <c r="A107" s="453"/>
      <c r="B107" s="453"/>
      <c r="C107" s="453"/>
      <c r="D107" s="453"/>
      <c r="E107" s="453"/>
      <c r="F107" s="453"/>
      <c r="G107" s="453"/>
      <c r="J107" s="452"/>
      <c r="K107" s="452"/>
    </row>
    <row r="108" spans="1:11" x14ac:dyDescent="0.2">
      <c r="A108" s="453"/>
      <c r="B108" s="453"/>
      <c r="C108" s="453"/>
      <c r="D108" s="453"/>
      <c r="E108" s="453"/>
      <c r="F108" s="453"/>
      <c r="G108" s="453"/>
      <c r="J108" s="452"/>
      <c r="K108" s="452"/>
    </row>
    <row r="109" spans="1:11" x14ac:dyDescent="0.2">
      <c r="A109" s="453"/>
      <c r="B109" s="453"/>
      <c r="C109" s="453"/>
      <c r="D109" s="453"/>
      <c r="E109" s="453"/>
      <c r="F109" s="453"/>
      <c r="G109" s="453"/>
      <c r="J109" s="452"/>
      <c r="K109" s="452"/>
    </row>
    <row r="110" spans="1:11" x14ac:dyDescent="0.2">
      <c r="A110" s="453"/>
      <c r="B110" s="453"/>
      <c r="C110" s="453"/>
      <c r="D110" s="453"/>
      <c r="E110" s="453"/>
      <c r="F110" s="453"/>
      <c r="G110" s="453"/>
      <c r="J110" s="452"/>
      <c r="K110" s="452"/>
    </row>
    <row r="111" spans="1:11" x14ac:dyDescent="0.2">
      <c r="A111" s="453"/>
      <c r="B111" s="453"/>
      <c r="C111" s="453"/>
      <c r="D111" s="453"/>
      <c r="E111" s="453"/>
      <c r="F111" s="453"/>
      <c r="G111" s="453"/>
    </row>
    <row r="112" spans="1:11" x14ac:dyDescent="0.2">
      <c r="A112" s="453"/>
      <c r="B112" s="453"/>
      <c r="C112" s="453"/>
      <c r="D112" s="453"/>
      <c r="E112" s="453"/>
      <c r="F112" s="453"/>
      <c r="G112" s="453"/>
    </row>
    <row r="113" spans="1:7" x14ac:dyDescent="0.2">
      <c r="A113" s="453"/>
      <c r="B113" s="453"/>
      <c r="C113" s="453"/>
      <c r="D113" s="453"/>
      <c r="E113" s="453"/>
      <c r="F113" s="453"/>
      <c r="G113" s="453"/>
    </row>
    <row r="114" spans="1:7" x14ac:dyDescent="0.2">
      <c r="A114" s="453"/>
      <c r="B114" s="453"/>
      <c r="C114" s="453"/>
      <c r="D114" s="453"/>
      <c r="E114" s="453"/>
      <c r="F114" s="453"/>
      <c r="G114" s="453"/>
    </row>
    <row r="115" spans="1:7" x14ac:dyDescent="0.2">
      <c r="A115" s="453"/>
      <c r="B115" s="453"/>
      <c r="C115" s="453"/>
      <c r="D115" s="453"/>
      <c r="E115" s="453"/>
      <c r="F115" s="453"/>
      <c r="G115" s="453"/>
    </row>
    <row r="116" spans="1:7" x14ac:dyDescent="0.2">
      <c r="A116" s="453"/>
      <c r="B116" s="453"/>
      <c r="C116" s="453"/>
      <c r="D116" s="453"/>
      <c r="E116" s="453"/>
      <c r="F116" s="453"/>
      <c r="G116" s="453"/>
    </row>
    <row r="117" spans="1:7" x14ac:dyDescent="0.2">
      <c r="A117" s="453"/>
      <c r="B117" s="453"/>
      <c r="C117" s="453"/>
      <c r="D117" s="453"/>
      <c r="E117" s="453"/>
      <c r="F117" s="453"/>
      <c r="G117" s="453"/>
    </row>
    <row r="118" spans="1:7" x14ac:dyDescent="0.2">
      <c r="A118" s="453"/>
      <c r="B118" s="453"/>
      <c r="C118" s="453"/>
      <c r="D118" s="453"/>
      <c r="E118" s="453"/>
      <c r="F118" s="453"/>
      <c r="G118" s="453"/>
    </row>
    <row r="119" spans="1:7" x14ac:dyDescent="0.2">
      <c r="A119" s="453"/>
      <c r="B119" s="453"/>
      <c r="C119" s="453"/>
      <c r="D119" s="453"/>
      <c r="E119" s="453"/>
      <c r="F119" s="453"/>
      <c r="G119" s="453"/>
    </row>
    <row r="120" spans="1:7" x14ac:dyDescent="0.2">
      <c r="A120" s="453"/>
      <c r="B120" s="453"/>
      <c r="C120" s="453"/>
      <c r="D120" s="453"/>
      <c r="E120" s="453"/>
      <c r="F120" s="453"/>
      <c r="G120" s="453"/>
    </row>
    <row r="121" spans="1:7" x14ac:dyDescent="0.2">
      <c r="A121" s="453"/>
      <c r="B121" s="453"/>
      <c r="C121" s="453"/>
      <c r="D121" s="453"/>
      <c r="E121" s="453"/>
      <c r="F121" s="453"/>
      <c r="G121" s="453"/>
    </row>
    <row r="122" spans="1:7" x14ac:dyDescent="0.2">
      <c r="A122" s="453"/>
      <c r="B122" s="453"/>
      <c r="C122" s="453"/>
      <c r="D122" s="453"/>
      <c r="E122" s="453"/>
      <c r="F122" s="453"/>
      <c r="G122" s="453"/>
    </row>
    <row r="123" spans="1:7" x14ac:dyDescent="0.2">
      <c r="A123" s="453"/>
      <c r="B123" s="453"/>
      <c r="C123" s="453"/>
      <c r="D123" s="453"/>
      <c r="E123" s="453"/>
      <c r="F123" s="453"/>
      <c r="G123" s="453"/>
    </row>
    <row r="124" spans="1:7" x14ac:dyDescent="0.2">
      <c r="A124" s="453"/>
      <c r="B124" s="453"/>
      <c r="C124" s="453"/>
      <c r="D124" s="453"/>
      <c r="E124" s="453"/>
      <c r="F124" s="453"/>
      <c r="G124" s="453"/>
    </row>
    <row r="125" spans="1:7" x14ac:dyDescent="0.2">
      <c r="A125" s="453"/>
      <c r="B125" s="453"/>
      <c r="C125" s="453"/>
      <c r="D125" s="453"/>
      <c r="E125" s="453"/>
      <c r="F125" s="453"/>
      <c r="G125" s="453"/>
    </row>
    <row r="126" spans="1:7" x14ac:dyDescent="0.2">
      <c r="A126" s="453"/>
      <c r="B126" s="453"/>
      <c r="C126" s="453"/>
      <c r="D126" s="453"/>
      <c r="E126" s="453"/>
      <c r="F126" s="453"/>
      <c r="G126" s="453"/>
    </row>
    <row r="127" spans="1:7" x14ac:dyDescent="0.2">
      <c r="A127" s="453"/>
      <c r="B127" s="453"/>
      <c r="C127" s="453"/>
      <c r="D127" s="453"/>
      <c r="E127" s="453"/>
      <c r="F127" s="453"/>
      <c r="G127" s="453"/>
    </row>
    <row r="128" spans="1:7" x14ac:dyDescent="0.2">
      <c r="A128" s="453"/>
      <c r="B128" s="453"/>
      <c r="C128" s="453"/>
      <c r="D128" s="453"/>
      <c r="E128" s="453"/>
      <c r="F128" s="453"/>
      <c r="G128" s="453"/>
    </row>
    <row r="129" spans="1:7" x14ac:dyDescent="0.2">
      <c r="A129" s="453"/>
      <c r="B129" s="453"/>
      <c r="C129" s="453"/>
      <c r="D129" s="453"/>
      <c r="E129" s="453"/>
      <c r="F129" s="453"/>
      <c r="G129" s="453"/>
    </row>
    <row r="130" spans="1:7" x14ac:dyDescent="0.2">
      <c r="A130" s="453"/>
      <c r="B130" s="453"/>
      <c r="C130" s="453"/>
      <c r="D130" s="453"/>
      <c r="E130" s="453"/>
      <c r="F130" s="453"/>
      <c r="G130" s="453"/>
    </row>
    <row r="131" spans="1:7" x14ac:dyDescent="0.2">
      <c r="A131" s="453"/>
      <c r="B131" s="453"/>
      <c r="C131" s="453"/>
      <c r="D131" s="453"/>
      <c r="E131" s="453"/>
      <c r="F131" s="453"/>
      <c r="G131" s="453"/>
    </row>
    <row r="132" spans="1:7" x14ac:dyDescent="0.2">
      <c r="A132" s="453"/>
      <c r="B132" s="453"/>
      <c r="C132" s="453"/>
      <c r="D132" s="453"/>
      <c r="E132" s="453"/>
      <c r="F132" s="453"/>
      <c r="G132" s="453"/>
    </row>
    <row r="133" spans="1:7" x14ac:dyDescent="0.2">
      <c r="A133" s="453"/>
      <c r="B133" s="453"/>
      <c r="C133" s="453"/>
      <c r="D133" s="453"/>
      <c r="E133" s="453"/>
      <c r="F133" s="453"/>
      <c r="G133" s="453"/>
    </row>
    <row r="134" spans="1:7" x14ac:dyDescent="0.2">
      <c r="A134" s="453"/>
      <c r="B134" s="453"/>
      <c r="C134" s="453"/>
      <c r="D134" s="453"/>
      <c r="E134" s="453"/>
      <c r="F134" s="453"/>
      <c r="G134" s="453"/>
    </row>
    <row r="135" spans="1:7" x14ac:dyDescent="0.2">
      <c r="A135" s="453"/>
      <c r="B135" s="453"/>
      <c r="C135" s="453"/>
      <c r="D135" s="453"/>
      <c r="E135" s="453"/>
      <c r="F135" s="453"/>
      <c r="G135" s="453"/>
    </row>
    <row r="136" spans="1:7" x14ac:dyDescent="0.2">
      <c r="A136" s="453"/>
      <c r="B136" s="453"/>
      <c r="C136" s="453"/>
      <c r="D136" s="453"/>
      <c r="E136" s="453"/>
      <c r="F136" s="453"/>
      <c r="G136" s="453"/>
    </row>
    <row r="137" spans="1:7" x14ac:dyDescent="0.2">
      <c r="A137" s="453"/>
      <c r="B137" s="453"/>
      <c r="C137" s="453"/>
      <c r="D137" s="453"/>
      <c r="E137" s="453"/>
      <c r="F137" s="453"/>
      <c r="G137" s="453"/>
    </row>
    <row r="138" spans="1:7" x14ac:dyDescent="0.2">
      <c r="A138" s="453"/>
      <c r="B138" s="453"/>
      <c r="C138" s="453"/>
      <c r="D138" s="453"/>
      <c r="E138" s="453"/>
      <c r="F138" s="453"/>
      <c r="G138" s="453"/>
    </row>
    <row r="139" spans="1:7" x14ac:dyDescent="0.2">
      <c r="A139" s="453"/>
      <c r="B139" s="453"/>
      <c r="C139" s="453"/>
      <c r="D139" s="453"/>
      <c r="E139" s="453"/>
      <c r="F139" s="453"/>
      <c r="G139" s="453"/>
    </row>
    <row r="140" spans="1:7" x14ac:dyDescent="0.2">
      <c r="A140" s="453"/>
      <c r="B140" s="453"/>
      <c r="C140" s="453"/>
      <c r="D140" s="453"/>
      <c r="E140" s="453"/>
      <c r="F140" s="453"/>
      <c r="G140" s="453"/>
    </row>
    <row r="141" spans="1:7" x14ac:dyDescent="0.2">
      <c r="A141" s="453"/>
      <c r="B141" s="453"/>
      <c r="C141" s="453"/>
      <c r="D141" s="453"/>
      <c r="E141" s="453"/>
      <c r="F141" s="453"/>
      <c r="G141" s="453"/>
    </row>
    <row r="142" spans="1:7" x14ac:dyDescent="0.2">
      <c r="A142" s="453"/>
      <c r="B142" s="453"/>
      <c r="C142" s="453"/>
      <c r="D142" s="453"/>
      <c r="E142" s="453"/>
      <c r="F142" s="453"/>
      <c r="G142" s="453"/>
    </row>
    <row r="143" spans="1:7" x14ac:dyDescent="0.2">
      <c r="A143" s="453"/>
      <c r="B143" s="453"/>
      <c r="C143" s="453"/>
      <c r="D143" s="453"/>
      <c r="E143" s="453"/>
      <c r="F143" s="453"/>
      <c r="G143" s="453"/>
    </row>
    <row r="144" spans="1:7" x14ac:dyDescent="0.2">
      <c r="A144" s="453"/>
      <c r="B144" s="453"/>
      <c r="C144" s="453"/>
      <c r="D144" s="453"/>
      <c r="E144" s="453"/>
      <c r="F144" s="453"/>
      <c r="G144" s="453"/>
    </row>
    <row r="145" spans="1:7" x14ac:dyDescent="0.2">
      <c r="A145" s="453"/>
      <c r="B145" s="453"/>
      <c r="C145" s="453"/>
      <c r="D145" s="453"/>
      <c r="E145" s="453"/>
      <c r="F145" s="453"/>
      <c r="G145" s="453"/>
    </row>
    <row r="146" spans="1:7" x14ac:dyDescent="0.2">
      <c r="A146" s="453"/>
      <c r="B146" s="453"/>
      <c r="C146" s="453"/>
      <c r="D146" s="453"/>
      <c r="E146" s="453"/>
      <c r="F146" s="453"/>
      <c r="G146" s="453"/>
    </row>
    <row r="147" spans="1:7" x14ac:dyDescent="0.2">
      <c r="A147" s="453"/>
      <c r="B147" s="453"/>
      <c r="C147" s="453"/>
      <c r="D147" s="453"/>
      <c r="E147" s="453"/>
      <c r="F147" s="453"/>
      <c r="G147" s="453"/>
    </row>
    <row r="148" spans="1:7" x14ac:dyDescent="0.2">
      <c r="A148" s="453"/>
      <c r="B148" s="453"/>
      <c r="C148" s="453"/>
      <c r="D148" s="453"/>
      <c r="E148" s="453"/>
      <c r="F148" s="453"/>
      <c r="G148" s="453"/>
    </row>
    <row r="149" spans="1:7" x14ac:dyDescent="0.2">
      <c r="A149" s="453"/>
      <c r="B149" s="453"/>
      <c r="C149" s="453"/>
      <c r="D149" s="453"/>
      <c r="E149" s="453"/>
      <c r="F149" s="453"/>
      <c r="G149" s="453"/>
    </row>
    <row r="150" spans="1:7" x14ac:dyDescent="0.2">
      <c r="A150" s="453"/>
      <c r="B150" s="453"/>
      <c r="C150" s="453"/>
      <c r="D150" s="453"/>
      <c r="E150" s="453"/>
      <c r="F150" s="453"/>
      <c r="G150" s="453"/>
    </row>
    <row r="151" spans="1:7" x14ac:dyDescent="0.2">
      <c r="A151" s="453"/>
      <c r="B151" s="453"/>
      <c r="C151" s="453"/>
      <c r="D151" s="453"/>
      <c r="E151" s="453"/>
      <c r="F151" s="453"/>
      <c r="G151" s="453"/>
    </row>
    <row r="152" spans="1:7" x14ac:dyDescent="0.2">
      <c r="A152" s="453"/>
      <c r="B152" s="453"/>
      <c r="C152" s="453"/>
      <c r="D152" s="453"/>
      <c r="E152" s="453"/>
      <c r="F152" s="453"/>
      <c r="G152" s="453"/>
    </row>
    <row r="153" spans="1:7" x14ac:dyDescent="0.2">
      <c r="A153" s="453"/>
      <c r="B153" s="453"/>
      <c r="C153" s="453"/>
      <c r="D153" s="453"/>
      <c r="E153" s="453"/>
      <c r="F153" s="453"/>
      <c r="G153" s="453"/>
    </row>
    <row r="154" spans="1:7" x14ac:dyDescent="0.2">
      <c r="A154" s="453"/>
      <c r="B154" s="453"/>
      <c r="C154" s="453"/>
      <c r="D154" s="453"/>
      <c r="E154" s="453"/>
      <c r="F154" s="453"/>
      <c r="G154" s="453"/>
    </row>
    <row r="155" spans="1:7" x14ac:dyDescent="0.2">
      <c r="A155" s="453"/>
      <c r="B155" s="453"/>
      <c r="C155" s="453"/>
      <c r="D155" s="453"/>
      <c r="E155" s="453"/>
      <c r="F155" s="453"/>
      <c r="G155" s="453"/>
    </row>
    <row r="156" spans="1:7" x14ac:dyDescent="0.2">
      <c r="A156" s="453"/>
      <c r="B156" s="453"/>
      <c r="C156" s="453"/>
      <c r="D156" s="453"/>
      <c r="E156" s="453"/>
      <c r="F156" s="453"/>
      <c r="G156" s="453"/>
    </row>
    <row r="157" spans="1:7" x14ac:dyDescent="0.2">
      <c r="A157" s="453"/>
      <c r="B157" s="453"/>
      <c r="C157" s="453"/>
      <c r="D157" s="453"/>
      <c r="E157" s="453"/>
      <c r="F157" s="453"/>
      <c r="G157" s="453"/>
    </row>
    <row r="158" spans="1:7" x14ac:dyDescent="0.2">
      <c r="A158" s="453"/>
      <c r="B158" s="453"/>
      <c r="C158" s="453"/>
      <c r="D158" s="453"/>
      <c r="E158" s="453"/>
      <c r="F158" s="453"/>
      <c r="G158" s="453"/>
    </row>
    <row r="159" spans="1:7" x14ac:dyDescent="0.2">
      <c r="A159" s="453"/>
      <c r="B159" s="453"/>
      <c r="C159" s="453"/>
      <c r="D159" s="453"/>
      <c r="E159" s="453"/>
      <c r="F159" s="453"/>
      <c r="G159" s="453"/>
    </row>
    <row r="160" spans="1:7" x14ac:dyDescent="0.2">
      <c r="A160" s="453"/>
      <c r="B160" s="453"/>
      <c r="C160" s="453"/>
      <c r="D160" s="453"/>
      <c r="E160" s="453"/>
      <c r="F160" s="453"/>
      <c r="G160" s="453"/>
    </row>
    <row r="161" spans="1:7" x14ac:dyDescent="0.2">
      <c r="A161" s="453"/>
      <c r="B161" s="453"/>
      <c r="C161" s="453"/>
      <c r="D161" s="453"/>
      <c r="E161" s="453"/>
      <c r="F161" s="453"/>
      <c r="G161" s="453"/>
    </row>
    <row r="162" spans="1:7" x14ac:dyDescent="0.2">
      <c r="A162" s="453"/>
      <c r="B162" s="453"/>
      <c r="C162" s="453"/>
      <c r="D162" s="453"/>
      <c r="E162" s="453"/>
      <c r="F162" s="453"/>
      <c r="G162" s="453"/>
    </row>
    <row r="163" spans="1:7" x14ac:dyDescent="0.2">
      <c r="A163" s="453"/>
      <c r="B163" s="453"/>
      <c r="C163" s="453"/>
      <c r="D163" s="453"/>
      <c r="E163" s="453"/>
      <c r="F163" s="453"/>
      <c r="G163" s="453"/>
    </row>
    <row r="164" spans="1:7" x14ac:dyDescent="0.2">
      <c r="A164" s="453"/>
      <c r="B164" s="453"/>
      <c r="C164" s="453"/>
      <c r="D164" s="453"/>
      <c r="E164" s="453"/>
      <c r="F164" s="453"/>
      <c r="G164" s="453"/>
    </row>
    <row r="165" spans="1:7" x14ac:dyDescent="0.2">
      <c r="A165" s="453"/>
      <c r="B165" s="453"/>
      <c r="C165" s="453"/>
      <c r="D165" s="453"/>
      <c r="E165" s="453"/>
      <c r="F165" s="453"/>
      <c r="G165" s="453"/>
    </row>
    <row r="166" spans="1:7" x14ac:dyDescent="0.2">
      <c r="A166" s="453"/>
      <c r="B166" s="453"/>
      <c r="C166" s="453"/>
      <c r="D166" s="453"/>
      <c r="E166" s="453"/>
      <c r="F166" s="453"/>
      <c r="G166" s="453"/>
    </row>
    <row r="167" spans="1:7" x14ac:dyDescent="0.2">
      <c r="A167" s="453"/>
      <c r="B167" s="453"/>
      <c r="C167" s="453"/>
      <c r="D167" s="453"/>
      <c r="E167" s="453"/>
      <c r="F167" s="453"/>
      <c r="G167" s="453"/>
    </row>
    <row r="168" spans="1:7" x14ac:dyDescent="0.2">
      <c r="A168" s="453"/>
      <c r="B168" s="453"/>
      <c r="C168" s="453"/>
      <c r="D168" s="453"/>
      <c r="E168" s="453"/>
      <c r="F168" s="453"/>
      <c r="G168" s="453"/>
    </row>
    <row r="169" spans="1:7" x14ac:dyDescent="0.2">
      <c r="A169" s="453"/>
      <c r="B169" s="453"/>
      <c r="C169" s="453"/>
      <c r="D169" s="453"/>
      <c r="E169" s="453"/>
      <c r="F169" s="453"/>
      <c r="G169" s="453"/>
    </row>
    <row r="170" spans="1:7" x14ac:dyDescent="0.2">
      <c r="A170" s="453"/>
      <c r="B170" s="453"/>
      <c r="C170" s="453"/>
      <c r="D170" s="453"/>
      <c r="E170" s="453"/>
      <c r="F170" s="453"/>
      <c r="G170" s="453"/>
    </row>
    <row r="171" spans="1:7" x14ac:dyDescent="0.2">
      <c r="A171" s="453"/>
      <c r="B171" s="453"/>
      <c r="C171" s="453"/>
      <c r="D171" s="453"/>
      <c r="E171" s="453"/>
      <c r="F171" s="453"/>
      <c r="G171" s="453"/>
    </row>
    <row r="172" spans="1:7" x14ac:dyDescent="0.2">
      <c r="A172" s="453"/>
      <c r="B172" s="453"/>
      <c r="C172" s="453"/>
      <c r="D172" s="453"/>
      <c r="E172" s="453"/>
      <c r="F172" s="453"/>
      <c r="G172" s="453"/>
    </row>
    <row r="173" spans="1:7" x14ac:dyDescent="0.2">
      <c r="A173" s="453"/>
      <c r="B173" s="453"/>
      <c r="C173" s="453"/>
      <c r="D173" s="453"/>
      <c r="E173" s="453"/>
      <c r="F173" s="453"/>
      <c r="G173" s="453"/>
    </row>
    <row r="174" spans="1:7" x14ac:dyDescent="0.2">
      <c r="A174" s="453"/>
      <c r="B174" s="453"/>
      <c r="C174" s="453"/>
      <c r="D174" s="453"/>
      <c r="E174" s="453"/>
      <c r="F174" s="453"/>
      <c r="G174" s="453"/>
    </row>
    <row r="175" spans="1:7" x14ac:dyDescent="0.2">
      <c r="A175" s="453"/>
      <c r="B175" s="453"/>
      <c r="C175" s="453"/>
      <c r="D175" s="453"/>
      <c r="E175" s="453"/>
      <c r="F175" s="453"/>
      <c r="G175" s="453"/>
    </row>
    <row r="176" spans="1:7" x14ac:dyDescent="0.2">
      <c r="A176" s="453"/>
      <c r="B176" s="453"/>
      <c r="C176" s="453"/>
      <c r="D176" s="453"/>
      <c r="E176" s="453"/>
      <c r="F176" s="453"/>
      <c r="G176" s="453"/>
    </row>
    <row r="177" spans="1:7" x14ac:dyDescent="0.2">
      <c r="A177" s="453"/>
      <c r="B177" s="453"/>
      <c r="C177" s="453"/>
      <c r="D177" s="453"/>
      <c r="E177" s="453"/>
      <c r="F177" s="453"/>
      <c r="G177" s="453"/>
    </row>
    <row r="178" spans="1:7" x14ac:dyDescent="0.2">
      <c r="A178" s="453"/>
      <c r="B178" s="453"/>
      <c r="C178" s="453"/>
      <c r="D178" s="453"/>
      <c r="E178" s="453"/>
      <c r="F178" s="453"/>
      <c r="G178" s="453"/>
    </row>
    <row r="179" spans="1:7" x14ac:dyDescent="0.2">
      <c r="A179" s="453"/>
      <c r="B179" s="453"/>
      <c r="C179" s="453"/>
      <c r="D179" s="453"/>
      <c r="E179" s="453"/>
      <c r="F179" s="453"/>
      <c r="G179" s="453"/>
    </row>
    <row r="180" spans="1:7" x14ac:dyDescent="0.2">
      <c r="A180" s="453"/>
      <c r="B180" s="453"/>
      <c r="C180" s="453"/>
      <c r="D180" s="453"/>
      <c r="E180" s="453"/>
      <c r="F180" s="453"/>
      <c r="G180" s="453"/>
    </row>
    <row r="181" spans="1:7" x14ac:dyDescent="0.2">
      <c r="A181" s="453"/>
      <c r="B181" s="453"/>
      <c r="C181" s="453"/>
      <c r="D181" s="453"/>
      <c r="E181" s="453"/>
      <c r="F181" s="453"/>
      <c r="G181" s="453"/>
    </row>
    <row r="182" spans="1:7" x14ac:dyDescent="0.2">
      <c r="A182" s="453"/>
      <c r="B182" s="453"/>
      <c r="C182" s="453"/>
      <c r="D182" s="453"/>
      <c r="E182" s="453"/>
      <c r="F182" s="453"/>
      <c r="G182" s="453"/>
    </row>
    <row r="183" spans="1:7" x14ac:dyDescent="0.2">
      <c r="A183" s="453"/>
      <c r="B183" s="453"/>
      <c r="C183" s="453"/>
      <c r="D183" s="453"/>
      <c r="E183" s="453"/>
      <c r="F183" s="453"/>
      <c r="G183" s="453"/>
    </row>
    <row r="184" spans="1:7" x14ac:dyDescent="0.2">
      <c r="A184" s="453"/>
      <c r="B184" s="453"/>
      <c r="C184" s="453"/>
      <c r="D184" s="453"/>
      <c r="E184" s="453"/>
      <c r="F184" s="453"/>
      <c r="G184" s="453"/>
    </row>
    <row r="185" spans="1:7" x14ac:dyDescent="0.2">
      <c r="A185" s="453"/>
      <c r="B185" s="453"/>
      <c r="C185" s="453"/>
      <c r="D185" s="453"/>
      <c r="E185" s="453"/>
      <c r="F185" s="453"/>
      <c r="G185" s="453"/>
    </row>
    <row r="186" spans="1:7" x14ac:dyDescent="0.2">
      <c r="A186" s="453"/>
      <c r="B186" s="453"/>
      <c r="C186" s="453"/>
      <c r="D186" s="453"/>
      <c r="E186" s="453"/>
      <c r="F186" s="453"/>
      <c r="G186" s="453"/>
    </row>
    <row r="187" spans="1:7" x14ac:dyDescent="0.2">
      <c r="A187" s="453"/>
      <c r="B187" s="453"/>
      <c r="C187" s="453"/>
      <c r="D187" s="453"/>
      <c r="E187" s="453"/>
      <c r="F187" s="453"/>
      <c r="G187" s="453"/>
    </row>
    <row r="188" spans="1:7" x14ac:dyDescent="0.2">
      <c r="A188" s="453"/>
      <c r="B188" s="453"/>
      <c r="C188" s="453"/>
      <c r="D188" s="453"/>
      <c r="E188" s="453"/>
      <c r="F188" s="453"/>
      <c r="G188" s="453"/>
    </row>
    <row r="189" spans="1:7" x14ac:dyDescent="0.2">
      <c r="A189" s="453"/>
      <c r="B189" s="453"/>
      <c r="C189" s="453"/>
      <c r="D189" s="453"/>
      <c r="E189" s="453"/>
      <c r="F189" s="453"/>
      <c r="G189" s="453"/>
    </row>
    <row r="190" spans="1:7" x14ac:dyDescent="0.2">
      <c r="A190" s="453"/>
      <c r="B190" s="453"/>
      <c r="C190" s="453"/>
      <c r="D190" s="453"/>
      <c r="E190" s="453"/>
      <c r="F190" s="453"/>
      <c r="G190" s="453"/>
    </row>
    <row r="191" spans="1:7" x14ac:dyDescent="0.2">
      <c r="A191" s="453"/>
      <c r="B191" s="453"/>
      <c r="C191" s="453"/>
      <c r="D191" s="453"/>
      <c r="E191" s="453"/>
      <c r="F191" s="453"/>
      <c r="G191" s="453"/>
    </row>
    <row r="192" spans="1:7" x14ac:dyDescent="0.2">
      <c r="A192" s="453"/>
      <c r="B192" s="453"/>
      <c r="C192" s="453"/>
      <c r="D192" s="453"/>
      <c r="E192" s="453"/>
      <c r="F192" s="453"/>
      <c r="G192" s="453"/>
    </row>
    <row r="193" spans="1:7" x14ac:dyDescent="0.2">
      <c r="A193" s="453"/>
      <c r="B193" s="453"/>
      <c r="C193" s="453"/>
      <c r="D193" s="453"/>
      <c r="E193" s="453"/>
      <c r="F193" s="453"/>
      <c r="G193" s="453"/>
    </row>
    <row r="194" spans="1:7" x14ac:dyDescent="0.2">
      <c r="A194" s="453"/>
      <c r="B194" s="453"/>
      <c r="C194" s="453"/>
      <c r="D194" s="453"/>
      <c r="E194" s="453"/>
      <c r="F194" s="453"/>
      <c r="G194" s="453"/>
    </row>
    <row r="195" spans="1:7" x14ac:dyDescent="0.2">
      <c r="A195" s="453"/>
      <c r="B195" s="453"/>
      <c r="C195" s="453"/>
      <c r="D195" s="453"/>
      <c r="E195" s="453"/>
      <c r="F195" s="453"/>
      <c r="G195" s="453"/>
    </row>
    <row r="196" spans="1:7" x14ac:dyDescent="0.2">
      <c r="A196" s="453"/>
      <c r="B196" s="453"/>
      <c r="C196" s="453"/>
      <c r="D196" s="453"/>
      <c r="E196" s="453"/>
      <c r="F196" s="453"/>
      <c r="G196" s="453"/>
    </row>
    <row r="197" spans="1:7" x14ac:dyDescent="0.2">
      <c r="A197" s="453"/>
      <c r="B197" s="453"/>
      <c r="C197" s="453"/>
      <c r="D197" s="453"/>
      <c r="E197" s="453"/>
      <c r="F197" s="453"/>
      <c r="G197" s="453"/>
    </row>
    <row r="198" spans="1:7" x14ac:dyDescent="0.2">
      <c r="A198" s="453"/>
      <c r="B198" s="453"/>
      <c r="C198" s="453"/>
      <c r="D198" s="453"/>
      <c r="E198" s="453"/>
      <c r="F198" s="453"/>
      <c r="G198" s="453"/>
    </row>
    <row r="199" spans="1:7" x14ac:dyDescent="0.2">
      <c r="A199" s="453"/>
      <c r="B199" s="453"/>
      <c r="C199" s="453"/>
      <c r="D199" s="453"/>
      <c r="E199" s="453"/>
      <c r="F199" s="453"/>
      <c r="G199" s="453"/>
    </row>
    <row r="200" spans="1:7" x14ac:dyDescent="0.2">
      <c r="A200" s="453"/>
      <c r="B200" s="453"/>
      <c r="C200" s="453"/>
      <c r="D200" s="453"/>
      <c r="E200" s="453"/>
      <c r="F200" s="453"/>
      <c r="G200" s="453"/>
    </row>
    <row r="201" spans="1:7" x14ac:dyDescent="0.2">
      <c r="A201" s="453"/>
      <c r="B201" s="453"/>
      <c r="C201" s="453"/>
      <c r="D201" s="453"/>
      <c r="E201" s="453"/>
      <c r="F201" s="453"/>
      <c r="G201" s="453"/>
    </row>
    <row r="202" spans="1:7" x14ac:dyDescent="0.2">
      <c r="A202" s="453"/>
      <c r="B202" s="453"/>
      <c r="C202" s="453"/>
      <c r="D202" s="453"/>
      <c r="E202" s="453"/>
      <c r="F202" s="453"/>
      <c r="G202" s="453"/>
    </row>
    <row r="203" spans="1:7" x14ac:dyDescent="0.2">
      <c r="A203" s="453"/>
      <c r="B203" s="453"/>
      <c r="C203" s="453"/>
      <c r="D203" s="453"/>
      <c r="E203" s="453"/>
      <c r="F203" s="453"/>
      <c r="G203" s="453"/>
    </row>
    <row r="204" spans="1:7" x14ac:dyDescent="0.2">
      <c r="A204" s="453"/>
      <c r="B204" s="453"/>
      <c r="C204" s="453"/>
      <c r="D204" s="453"/>
      <c r="E204" s="453"/>
      <c r="F204" s="453"/>
      <c r="G204" s="453"/>
    </row>
    <row r="205" spans="1:7" x14ac:dyDescent="0.2">
      <c r="A205" s="453"/>
      <c r="B205" s="453"/>
      <c r="C205" s="453"/>
      <c r="D205" s="453"/>
      <c r="E205" s="453"/>
      <c r="F205" s="453"/>
      <c r="G205" s="453"/>
    </row>
    <row r="206" spans="1:7" x14ac:dyDescent="0.2">
      <c r="A206" s="453"/>
      <c r="B206" s="453"/>
      <c r="C206" s="453"/>
      <c r="D206" s="453"/>
      <c r="E206" s="453"/>
      <c r="F206" s="453"/>
      <c r="G206" s="453"/>
    </row>
    <row r="207" spans="1:7" x14ac:dyDescent="0.2">
      <c r="A207" s="453"/>
      <c r="B207" s="453"/>
      <c r="C207" s="453"/>
      <c r="D207" s="453"/>
      <c r="E207" s="453"/>
      <c r="F207" s="453"/>
      <c r="G207" s="453"/>
    </row>
    <row r="208" spans="1:7" x14ac:dyDescent="0.2">
      <c r="A208" s="453"/>
      <c r="B208" s="453"/>
      <c r="C208" s="453"/>
      <c r="D208" s="453"/>
      <c r="E208" s="453"/>
      <c r="F208" s="453"/>
      <c r="G208" s="453"/>
    </row>
    <row r="209" spans="1:7" x14ac:dyDescent="0.2">
      <c r="A209" s="453"/>
      <c r="B209" s="453"/>
      <c r="C209" s="453"/>
      <c r="D209" s="453"/>
      <c r="E209" s="453"/>
      <c r="F209" s="453"/>
      <c r="G209" s="453"/>
    </row>
    <row r="210" spans="1:7" x14ac:dyDescent="0.2">
      <c r="A210" s="453"/>
      <c r="B210" s="453"/>
      <c r="C210" s="453"/>
      <c r="D210" s="453"/>
      <c r="E210" s="453"/>
      <c r="F210" s="453"/>
      <c r="G210" s="453"/>
    </row>
    <row r="211" spans="1:7" x14ac:dyDescent="0.2">
      <c r="A211" s="453"/>
      <c r="B211" s="453"/>
      <c r="C211" s="453"/>
      <c r="D211" s="453"/>
      <c r="E211" s="453"/>
      <c r="F211" s="453"/>
      <c r="G211" s="453"/>
    </row>
    <row r="212" spans="1:7" x14ac:dyDescent="0.2">
      <c r="A212" s="453"/>
      <c r="B212" s="453"/>
      <c r="C212" s="453"/>
      <c r="D212" s="453"/>
      <c r="E212" s="453"/>
      <c r="F212" s="453"/>
      <c r="G212" s="453"/>
    </row>
    <row r="213" spans="1:7" x14ac:dyDescent="0.2">
      <c r="A213" s="453"/>
      <c r="B213" s="453"/>
      <c r="C213" s="453"/>
      <c r="D213" s="453"/>
      <c r="E213" s="453"/>
      <c r="F213" s="453"/>
      <c r="G213" s="453"/>
    </row>
    <row r="214" spans="1:7" x14ac:dyDescent="0.2">
      <c r="A214" s="453"/>
      <c r="B214" s="453"/>
      <c r="C214" s="453"/>
      <c r="D214" s="453"/>
      <c r="E214" s="453"/>
      <c r="F214" s="453"/>
      <c r="G214" s="453"/>
    </row>
    <row r="215" spans="1:7" x14ac:dyDescent="0.2">
      <c r="A215" s="453"/>
      <c r="B215" s="453"/>
      <c r="C215" s="453"/>
      <c r="D215" s="453"/>
      <c r="E215" s="453"/>
      <c r="F215" s="453"/>
      <c r="G215" s="453"/>
    </row>
    <row r="216" spans="1:7" x14ac:dyDescent="0.2">
      <c r="A216" s="453"/>
      <c r="B216" s="453"/>
      <c r="C216" s="453"/>
      <c r="D216" s="453"/>
      <c r="E216" s="453"/>
      <c r="F216" s="453"/>
      <c r="G216" s="453"/>
    </row>
    <row r="217" spans="1:7" x14ac:dyDescent="0.2">
      <c r="A217" s="453"/>
      <c r="B217" s="453"/>
      <c r="C217" s="453"/>
      <c r="D217" s="453"/>
      <c r="E217" s="453"/>
      <c r="F217" s="453"/>
      <c r="G217" s="453"/>
    </row>
    <row r="218" spans="1:7" x14ac:dyDescent="0.2">
      <c r="A218" s="453"/>
      <c r="B218" s="453"/>
      <c r="C218" s="453"/>
      <c r="D218" s="453"/>
      <c r="E218" s="453"/>
      <c r="F218" s="453"/>
      <c r="G218" s="453"/>
    </row>
    <row r="219" spans="1:7" x14ac:dyDescent="0.2">
      <c r="A219" s="453"/>
      <c r="B219" s="453"/>
      <c r="C219" s="453"/>
      <c r="D219" s="453"/>
      <c r="E219" s="453"/>
      <c r="F219" s="453"/>
      <c r="G219" s="453"/>
    </row>
    <row r="220" spans="1:7" x14ac:dyDescent="0.2">
      <c r="A220" s="453"/>
      <c r="B220" s="453"/>
      <c r="C220" s="453"/>
      <c r="D220" s="453"/>
      <c r="E220" s="453"/>
      <c r="F220" s="453"/>
      <c r="G220" s="453"/>
    </row>
    <row r="221" spans="1:7" x14ac:dyDescent="0.2">
      <c r="A221" s="453"/>
      <c r="B221" s="453"/>
      <c r="C221" s="453"/>
      <c r="D221" s="453"/>
      <c r="E221" s="453"/>
      <c r="F221" s="453"/>
      <c r="G221" s="453"/>
    </row>
    <row r="222" spans="1:7" x14ac:dyDescent="0.2">
      <c r="A222" s="453"/>
      <c r="B222" s="453"/>
      <c r="C222" s="453"/>
      <c r="D222" s="453"/>
      <c r="E222" s="453"/>
      <c r="F222" s="453"/>
      <c r="G222" s="453"/>
    </row>
    <row r="223" spans="1:7" x14ac:dyDescent="0.2">
      <c r="A223" s="453"/>
      <c r="B223" s="453"/>
      <c r="C223" s="453"/>
      <c r="D223" s="453"/>
      <c r="E223" s="453"/>
      <c r="F223" s="453"/>
      <c r="G223" s="453"/>
    </row>
    <row r="224" spans="1:7" x14ac:dyDescent="0.2">
      <c r="A224" s="453"/>
      <c r="B224" s="453"/>
      <c r="C224" s="453"/>
      <c r="D224" s="453"/>
      <c r="E224" s="453"/>
      <c r="F224" s="453"/>
      <c r="G224" s="453"/>
    </row>
    <row r="225" spans="1:7" x14ac:dyDescent="0.2">
      <c r="A225" s="453"/>
      <c r="B225" s="453"/>
      <c r="C225" s="453"/>
      <c r="D225" s="453"/>
      <c r="E225" s="453"/>
      <c r="F225" s="453"/>
      <c r="G225" s="453"/>
    </row>
    <row r="226" spans="1:7" x14ac:dyDescent="0.2">
      <c r="A226" s="453"/>
      <c r="B226" s="453"/>
      <c r="C226" s="453"/>
      <c r="D226" s="453"/>
      <c r="E226" s="453"/>
      <c r="F226" s="453"/>
      <c r="G226" s="453"/>
    </row>
    <row r="227" spans="1:7" x14ac:dyDescent="0.2">
      <c r="A227" s="453"/>
      <c r="B227" s="453"/>
      <c r="C227" s="453"/>
      <c r="D227" s="453"/>
      <c r="E227" s="453"/>
      <c r="F227" s="453"/>
      <c r="G227" s="453"/>
    </row>
    <row r="228" spans="1:7" x14ac:dyDescent="0.2">
      <c r="A228" s="453"/>
      <c r="B228" s="453"/>
      <c r="C228" s="453"/>
      <c r="D228" s="453"/>
      <c r="E228" s="453"/>
      <c r="F228" s="453"/>
      <c r="G228" s="453"/>
    </row>
    <row r="229" spans="1:7" x14ac:dyDescent="0.2">
      <c r="A229" s="453"/>
      <c r="B229" s="453"/>
      <c r="C229" s="453"/>
      <c r="D229" s="453"/>
      <c r="E229" s="453"/>
      <c r="F229" s="453"/>
      <c r="G229" s="453"/>
    </row>
    <row r="230" spans="1:7" x14ac:dyDescent="0.2">
      <c r="A230" s="453"/>
      <c r="B230" s="453"/>
      <c r="C230" s="453"/>
      <c r="D230" s="453"/>
      <c r="E230" s="453"/>
      <c r="F230" s="453"/>
      <c r="G230" s="453"/>
    </row>
    <row r="231" spans="1:7" x14ac:dyDescent="0.2">
      <c r="A231" s="453"/>
      <c r="B231" s="453"/>
      <c r="C231" s="453"/>
      <c r="D231" s="453"/>
      <c r="E231" s="453"/>
      <c r="F231" s="453"/>
      <c r="G231" s="453"/>
    </row>
    <row r="232" spans="1:7" x14ac:dyDescent="0.2">
      <c r="A232" s="453"/>
      <c r="B232" s="453"/>
      <c r="C232" s="453"/>
      <c r="D232" s="453"/>
      <c r="E232" s="453"/>
      <c r="F232" s="453"/>
      <c r="G232" s="453"/>
    </row>
    <row r="233" spans="1:7" x14ac:dyDescent="0.2">
      <c r="A233" s="453"/>
      <c r="B233" s="453"/>
      <c r="C233" s="453"/>
      <c r="D233" s="453"/>
      <c r="E233" s="453"/>
      <c r="F233" s="453"/>
      <c r="G233" s="453"/>
    </row>
    <row r="234" spans="1:7" x14ac:dyDescent="0.2">
      <c r="A234" s="453"/>
      <c r="B234" s="453"/>
      <c r="C234" s="453"/>
      <c r="D234" s="453"/>
      <c r="E234" s="453"/>
      <c r="F234" s="453"/>
      <c r="G234" s="453"/>
    </row>
    <row r="235" spans="1:7" x14ac:dyDescent="0.2">
      <c r="A235" s="453"/>
      <c r="B235" s="453"/>
      <c r="C235" s="453"/>
      <c r="D235" s="453"/>
      <c r="E235" s="453"/>
      <c r="F235" s="453"/>
      <c r="G235" s="453"/>
    </row>
    <row r="236" spans="1:7" x14ac:dyDescent="0.2">
      <c r="A236" s="453"/>
      <c r="B236" s="453"/>
      <c r="C236" s="453"/>
      <c r="D236" s="453"/>
      <c r="E236" s="453"/>
      <c r="F236" s="453"/>
      <c r="G236" s="453"/>
    </row>
    <row r="237" spans="1:7" x14ac:dyDescent="0.2">
      <c r="A237" s="453"/>
      <c r="B237" s="453"/>
      <c r="C237" s="453"/>
      <c r="D237" s="453"/>
      <c r="E237" s="453"/>
      <c r="F237" s="453"/>
      <c r="G237" s="453"/>
    </row>
    <row r="238" spans="1:7" x14ac:dyDescent="0.2">
      <c r="A238" s="453"/>
      <c r="B238" s="453"/>
      <c r="C238" s="453"/>
      <c r="D238" s="453"/>
      <c r="E238" s="453"/>
      <c r="F238" s="453"/>
      <c r="G238" s="453"/>
    </row>
    <row r="239" spans="1:7" x14ac:dyDescent="0.2">
      <c r="A239" s="453"/>
      <c r="B239" s="453"/>
      <c r="C239" s="453"/>
      <c r="D239" s="453"/>
      <c r="E239" s="453"/>
      <c r="F239" s="453"/>
      <c r="G239" s="453"/>
    </row>
    <row r="240" spans="1:7" x14ac:dyDescent="0.2">
      <c r="A240" s="453"/>
      <c r="B240" s="453"/>
      <c r="C240" s="453"/>
      <c r="D240" s="453"/>
      <c r="E240" s="453"/>
      <c r="F240" s="453"/>
      <c r="G240" s="453"/>
    </row>
    <row r="241" spans="1:7" x14ac:dyDescent="0.2">
      <c r="A241" s="453"/>
      <c r="B241" s="453"/>
      <c r="C241" s="453"/>
      <c r="D241" s="453"/>
      <c r="E241" s="453"/>
      <c r="F241" s="453"/>
      <c r="G241" s="453"/>
    </row>
    <row r="242" spans="1:7" x14ac:dyDescent="0.2">
      <c r="A242" s="453"/>
      <c r="B242" s="453"/>
      <c r="C242" s="453"/>
      <c r="D242" s="453"/>
      <c r="E242" s="453"/>
      <c r="F242" s="453"/>
      <c r="G242" s="453"/>
    </row>
    <row r="243" spans="1:7" x14ac:dyDescent="0.2">
      <c r="A243" s="453"/>
      <c r="B243" s="453"/>
      <c r="C243" s="453"/>
      <c r="D243" s="453"/>
      <c r="E243" s="453"/>
      <c r="F243" s="453"/>
      <c r="G243" s="453"/>
    </row>
    <row r="244" spans="1:7" x14ac:dyDescent="0.2">
      <c r="A244" s="453"/>
      <c r="B244" s="453"/>
      <c r="C244" s="453"/>
      <c r="D244" s="453"/>
      <c r="E244" s="453"/>
      <c r="F244" s="453"/>
      <c r="G244" s="453"/>
    </row>
    <row r="245" spans="1:7" x14ac:dyDescent="0.2">
      <c r="A245" s="453"/>
      <c r="B245" s="453"/>
      <c r="C245" s="453"/>
      <c r="D245" s="453"/>
      <c r="E245" s="453"/>
      <c r="F245" s="453"/>
      <c r="G245" s="453"/>
    </row>
    <row r="246" spans="1:7" x14ac:dyDescent="0.2">
      <c r="A246" s="453"/>
      <c r="B246" s="453"/>
      <c r="C246" s="453"/>
      <c r="D246" s="453"/>
      <c r="E246" s="453"/>
      <c r="F246" s="453"/>
      <c r="G246" s="453"/>
    </row>
    <row r="247" spans="1:7" x14ac:dyDescent="0.2">
      <c r="A247" s="453"/>
      <c r="B247" s="453"/>
      <c r="C247" s="453"/>
      <c r="D247" s="453"/>
      <c r="E247" s="453"/>
      <c r="F247" s="453"/>
      <c r="G247" s="453"/>
    </row>
    <row r="248" spans="1:7" x14ac:dyDescent="0.2">
      <c r="A248" s="453"/>
      <c r="B248" s="453"/>
      <c r="C248" s="453"/>
      <c r="D248" s="453"/>
      <c r="E248" s="453"/>
      <c r="F248" s="453"/>
      <c r="G248" s="453"/>
    </row>
    <row r="249" spans="1:7" x14ac:dyDescent="0.2">
      <c r="A249" s="453"/>
      <c r="B249" s="453"/>
      <c r="C249" s="453"/>
      <c r="D249" s="453"/>
      <c r="E249" s="453"/>
      <c r="F249" s="453"/>
      <c r="G249" s="453"/>
    </row>
    <row r="250" spans="1:7" x14ac:dyDescent="0.2">
      <c r="A250" s="453"/>
      <c r="B250" s="453"/>
      <c r="C250" s="453"/>
      <c r="D250" s="453"/>
      <c r="E250" s="453"/>
      <c r="F250" s="453"/>
      <c r="G250" s="453"/>
    </row>
    <row r="251" spans="1:7" x14ac:dyDescent="0.2">
      <c r="A251" s="453"/>
      <c r="B251" s="453"/>
      <c r="C251" s="453"/>
      <c r="D251" s="453"/>
      <c r="E251" s="453"/>
      <c r="F251" s="453"/>
      <c r="G251" s="453"/>
    </row>
    <row r="252" spans="1:7" x14ac:dyDescent="0.2">
      <c r="A252" s="453"/>
      <c r="B252" s="453"/>
      <c r="C252" s="453"/>
      <c r="D252" s="453"/>
      <c r="E252" s="453"/>
      <c r="F252" s="453"/>
      <c r="G252" s="453"/>
    </row>
    <row r="253" spans="1:7" x14ac:dyDescent="0.2">
      <c r="A253" s="453"/>
      <c r="B253" s="453"/>
      <c r="C253" s="453"/>
      <c r="D253" s="453"/>
      <c r="E253" s="453"/>
      <c r="F253" s="453"/>
      <c r="G253" s="453"/>
    </row>
    <row r="254" spans="1:7" x14ac:dyDescent="0.2">
      <c r="A254" s="453"/>
      <c r="B254" s="453"/>
      <c r="C254" s="453"/>
      <c r="D254" s="453"/>
      <c r="E254" s="453"/>
      <c r="F254" s="453"/>
      <c r="G254" s="453"/>
    </row>
    <row r="255" spans="1:7" x14ac:dyDescent="0.2">
      <c r="A255" s="453"/>
      <c r="B255" s="453"/>
      <c r="C255" s="453"/>
      <c r="D255" s="453"/>
      <c r="E255" s="453"/>
      <c r="F255" s="453"/>
      <c r="G255" s="453"/>
    </row>
    <row r="256" spans="1:7" x14ac:dyDescent="0.2">
      <c r="A256" s="453"/>
      <c r="B256" s="453"/>
      <c r="C256" s="453"/>
      <c r="D256" s="453"/>
      <c r="E256" s="453"/>
      <c r="F256" s="453"/>
      <c r="G256" s="453"/>
    </row>
    <row r="257" spans="1:7" x14ac:dyDescent="0.2">
      <c r="A257" s="453"/>
      <c r="B257" s="453"/>
      <c r="C257" s="453"/>
      <c r="D257" s="453"/>
      <c r="E257" s="453"/>
      <c r="F257" s="453"/>
      <c r="G257" s="453"/>
    </row>
    <row r="258" spans="1:7" x14ac:dyDescent="0.2">
      <c r="A258" s="453"/>
      <c r="B258" s="453"/>
      <c r="C258" s="453"/>
      <c r="D258" s="453"/>
      <c r="E258" s="453"/>
      <c r="F258" s="453"/>
      <c r="G258" s="453"/>
    </row>
    <row r="259" spans="1:7" x14ac:dyDescent="0.2">
      <c r="A259" s="453"/>
      <c r="B259" s="453"/>
      <c r="C259" s="453"/>
      <c r="D259" s="453"/>
      <c r="E259" s="453"/>
      <c r="F259" s="453"/>
      <c r="G259" s="453"/>
    </row>
    <row r="260" spans="1:7" x14ac:dyDescent="0.2">
      <c r="A260" s="453"/>
      <c r="B260" s="453"/>
      <c r="C260" s="453"/>
      <c r="D260" s="453"/>
      <c r="E260" s="453"/>
      <c r="F260" s="453"/>
      <c r="G260" s="453"/>
    </row>
    <row r="261" spans="1:7" x14ac:dyDescent="0.2">
      <c r="A261" s="453"/>
      <c r="B261" s="453"/>
      <c r="C261" s="453"/>
      <c r="D261" s="453"/>
      <c r="E261" s="453"/>
      <c r="F261" s="453"/>
      <c r="G261" s="453"/>
    </row>
    <row r="262" spans="1:7" x14ac:dyDescent="0.2">
      <c r="A262" s="453"/>
      <c r="B262" s="453"/>
      <c r="C262" s="453"/>
      <c r="D262" s="453"/>
      <c r="E262" s="453"/>
      <c r="F262" s="453"/>
      <c r="G262" s="453"/>
    </row>
    <row r="263" spans="1:7" x14ac:dyDescent="0.2">
      <c r="A263" s="453"/>
      <c r="B263" s="453"/>
      <c r="C263" s="453"/>
      <c r="D263" s="453"/>
      <c r="E263" s="453"/>
      <c r="F263" s="453"/>
      <c r="G263" s="453"/>
    </row>
    <row r="264" spans="1:7" x14ac:dyDescent="0.2">
      <c r="A264" s="453"/>
      <c r="B264" s="453"/>
      <c r="C264" s="453"/>
      <c r="D264" s="453"/>
      <c r="E264" s="453"/>
      <c r="F264" s="453"/>
      <c r="G264" s="453"/>
    </row>
    <row r="265" spans="1:7" x14ac:dyDescent="0.2">
      <c r="A265" s="453"/>
      <c r="B265" s="453"/>
      <c r="C265" s="453"/>
      <c r="D265" s="453"/>
      <c r="E265" s="453"/>
      <c r="F265" s="453"/>
      <c r="G265" s="453"/>
    </row>
    <row r="266" spans="1:7" x14ac:dyDescent="0.2">
      <c r="A266" s="453"/>
      <c r="B266" s="453"/>
      <c r="C266" s="453"/>
      <c r="D266" s="453"/>
      <c r="E266" s="453"/>
      <c r="F266" s="453"/>
      <c r="G266" s="453"/>
    </row>
    <row r="267" spans="1:7" x14ac:dyDescent="0.2">
      <c r="A267" s="453"/>
      <c r="B267" s="453"/>
      <c r="C267" s="453"/>
      <c r="D267" s="453"/>
      <c r="E267" s="453"/>
      <c r="F267" s="453"/>
      <c r="G267" s="453"/>
    </row>
    <row r="268" spans="1:7" x14ac:dyDescent="0.2">
      <c r="A268" s="453"/>
      <c r="B268" s="453"/>
      <c r="C268" s="453"/>
      <c r="D268" s="453"/>
      <c r="E268" s="453"/>
      <c r="F268" s="453"/>
      <c r="G268" s="453"/>
    </row>
    <row r="269" spans="1:7" x14ac:dyDescent="0.2">
      <c r="A269" s="453"/>
      <c r="B269" s="453"/>
      <c r="C269" s="453"/>
      <c r="D269" s="453"/>
      <c r="E269" s="453"/>
      <c r="F269" s="453"/>
      <c r="G269" s="453"/>
    </row>
    <row r="270" spans="1:7" x14ac:dyDescent="0.2">
      <c r="A270" s="453"/>
      <c r="B270" s="453"/>
      <c r="C270" s="453"/>
      <c r="D270" s="453"/>
      <c r="E270" s="453"/>
      <c r="F270" s="453"/>
      <c r="G270" s="453"/>
    </row>
    <row r="271" spans="1:7" x14ac:dyDescent="0.2">
      <c r="A271" s="453"/>
      <c r="B271" s="453"/>
      <c r="C271" s="453"/>
      <c r="D271" s="453"/>
      <c r="E271" s="453"/>
      <c r="F271" s="453"/>
      <c r="G271" s="453"/>
    </row>
    <row r="272" spans="1:7" x14ac:dyDescent="0.2">
      <c r="A272" s="453"/>
      <c r="B272" s="453"/>
      <c r="C272" s="453"/>
      <c r="D272" s="453"/>
      <c r="E272" s="453"/>
      <c r="F272" s="453"/>
      <c r="G272" s="453"/>
    </row>
    <row r="273" spans="1:7" x14ac:dyDescent="0.2">
      <c r="A273" s="453"/>
      <c r="B273" s="453"/>
      <c r="C273" s="453"/>
      <c r="D273" s="453"/>
      <c r="E273" s="453"/>
      <c r="F273" s="453"/>
      <c r="G273" s="453"/>
    </row>
    <row r="274" spans="1:7" x14ac:dyDescent="0.2">
      <c r="A274" s="453"/>
      <c r="B274" s="453"/>
      <c r="C274" s="453"/>
      <c r="D274" s="453"/>
      <c r="E274" s="453"/>
      <c r="F274" s="453"/>
      <c r="G274" s="453"/>
    </row>
    <row r="275" spans="1:7" x14ac:dyDescent="0.2">
      <c r="A275" s="453"/>
      <c r="B275" s="453"/>
      <c r="C275" s="453"/>
      <c r="D275" s="453"/>
      <c r="E275" s="453"/>
      <c r="F275" s="453"/>
      <c r="G275" s="453"/>
    </row>
    <row r="276" spans="1:7" x14ac:dyDescent="0.2">
      <c r="A276" s="453"/>
      <c r="B276" s="453"/>
      <c r="C276" s="453"/>
      <c r="D276" s="453"/>
      <c r="E276" s="453"/>
      <c r="F276" s="453"/>
      <c r="G276" s="453"/>
    </row>
    <row r="277" spans="1:7" x14ac:dyDescent="0.2">
      <c r="A277" s="453"/>
      <c r="B277" s="453"/>
      <c r="C277" s="453"/>
      <c r="D277" s="453"/>
      <c r="E277" s="453"/>
      <c r="F277" s="453"/>
      <c r="G277" s="453"/>
    </row>
    <row r="278" spans="1:7" x14ac:dyDescent="0.2">
      <c r="A278" s="453"/>
      <c r="B278" s="453"/>
      <c r="C278" s="453"/>
      <c r="D278" s="453"/>
      <c r="E278" s="453"/>
      <c r="F278" s="453"/>
      <c r="G278" s="453"/>
    </row>
    <row r="279" spans="1:7" x14ac:dyDescent="0.2">
      <c r="A279" s="453"/>
      <c r="B279" s="453"/>
      <c r="C279" s="453"/>
      <c r="D279" s="453"/>
      <c r="E279" s="453"/>
      <c r="F279" s="453"/>
      <c r="G279" s="453"/>
    </row>
    <row r="280" spans="1:7" x14ac:dyDescent="0.2">
      <c r="A280" s="453"/>
      <c r="B280" s="453"/>
      <c r="C280" s="453"/>
      <c r="D280" s="453"/>
      <c r="E280" s="453"/>
      <c r="F280" s="453"/>
      <c r="G280" s="453"/>
    </row>
    <row r="281" spans="1:7" x14ac:dyDescent="0.2">
      <c r="A281" s="453"/>
      <c r="B281" s="453"/>
      <c r="C281" s="453"/>
      <c r="D281" s="453"/>
      <c r="E281" s="453"/>
      <c r="F281" s="453"/>
      <c r="G281" s="453"/>
    </row>
    <row r="282" spans="1:7" x14ac:dyDescent="0.2">
      <c r="A282" s="453"/>
      <c r="B282" s="453"/>
      <c r="C282" s="453"/>
      <c r="D282" s="453"/>
      <c r="E282" s="453"/>
      <c r="F282" s="453"/>
      <c r="G282" s="453"/>
    </row>
    <row r="283" spans="1:7" x14ac:dyDescent="0.2">
      <c r="A283" s="453"/>
      <c r="B283" s="453"/>
      <c r="C283" s="453"/>
      <c r="D283" s="453"/>
      <c r="E283" s="453"/>
      <c r="F283" s="453"/>
      <c r="G283" s="453"/>
    </row>
    <row r="284" spans="1:7" x14ac:dyDescent="0.2">
      <c r="A284" s="453"/>
      <c r="B284" s="453"/>
      <c r="C284" s="453"/>
      <c r="D284" s="453"/>
      <c r="E284" s="453"/>
      <c r="F284" s="453"/>
      <c r="G284" s="453"/>
    </row>
    <row r="285" spans="1:7" x14ac:dyDescent="0.2">
      <c r="A285" s="453"/>
      <c r="B285" s="453"/>
      <c r="C285" s="453"/>
      <c r="D285" s="453"/>
      <c r="E285" s="453"/>
      <c r="F285" s="453"/>
      <c r="G285" s="453"/>
    </row>
    <row r="286" spans="1:7" x14ac:dyDescent="0.2">
      <c r="A286" s="453"/>
      <c r="B286" s="453"/>
      <c r="C286" s="453"/>
      <c r="D286" s="453"/>
      <c r="E286" s="453"/>
      <c r="F286" s="453"/>
      <c r="G286" s="453"/>
    </row>
    <row r="287" spans="1:7" x14ac:dyDescent="0.2">
      <c r="A287" s="453"/>
      <c r="B287" s="453"/>
      <c r="C287" s="453"/>
      <c r="D287" s="453"/>
      <c r="E287" s="453"/>
      <c r="F287" s="453"/>
      <c r="G287" s="453"/>
    </row>
    <row r="288" spans="1:7" x14ac:dyDescent="0.2">
      <c r="A288" s="453"/>
      <c r="B288" s="453"/>
      <c r="C288" s="453"/>
      <c r="D288" s="453"/>
      <c r="E288" s="453"/>
      <c r="F288" s="453"/>
      <c r="G288" s="453"/>
    </row>
    <row r="289" spans="1:7" x14ac:dyDescent="0.2">
      <c r="A289" s="453"/>
      <c r="B289" s="453"/>
      <c r="C289" s="453"/>
      <c r="D289" s="453"/>
      <c r="E289" s="453"/>
      <c r="F289" s="453"/>
      <c r="G289" s="453"/>
    </row>
    <row r="290" spans="1:7" x14ac:dyDescent="0.2">
      <c r="A290" s="453"/>
      <c r="B290" s="453"/>
      <c r="C290" s="453"/>
      <c r="D290" s="453"/>
      <c r="E290" s="453"/>
      <c r="F290" s="453"/>
      <c r="G290" s="453"/>
    </row>
    <row r="291" spans="1:7" x14ac:dyDescent="0.2">
      <c r="A291" s="453"/>
      <c r="B291" s="453"/>
      <c r="C291" s="453"/>
      <c r="D291" s="453"/>
      <c r="E291" s="453"/>
      <c r="F291" s="453"/>
      <c r="G291" s="453"/>
    </row>
    <row r="292" spans="1:7" x14ac:dyDescent="0.2">
      <c r="A292" s="453"/>
      <c r="B292" s="453"/>
      <c r="C292" s="453"/>
      <c r="D292" s="453"/>
      <c r="E292" s="453"/>
      <c r="F292" s="453"/>
      <c r="G292" s="453"/>
    </row>
    <row r="293" spans="1:7" x14ac:dyDescent="0.2">
      <c r="A293" s="453"/>
      <c r="B293" s="453"/>
      <c r="C293" s="453"/>
      <c r="D293" s="453"/>
      <c r="E293" s="453"/>
      <c r="F293" s="453"/>
      <c r="G293" s="453"/>
    </row>
    <row r="294" spans="1:7" x14ac:dyDescent="0.2">
      <c r="A294" s="453"/>
      <c r="B294" s="453"/>
      <c r="C294" s="453"/>
      <c r="D294" s="453"/>
      <c r="E294" s="453"/>
      <c r="F294" s="453"/>
      <c r="G294" s="453"/>
    </row>
    <row r="295" spans="1:7" x14ac:dyDescent="0.2">
      <c r="A295" s="453"/>
      <c r="B295" s="453"/>
      <c r="C295" s="453"/>
      <c r="D295" s="453"/>
      <c r="E295" s="453"/>
      <c r="F295" s="453"/>
      <c r="G295" s="453"/>
    </row>
    <row r="296" spans="1:7" x14ac:dyDescent="0.2">
      <c r="A296" s="453"/>
      <c r="B296" s="453"/>
      <c r="C296" s="453"/>
      <c r="D296" s="453"/>
      <c r="E296" s="453"/>
      <c r="F296" s="453"/>
      <c r="G296" s="453"/>
    </row>
    <row r="297" spans="1:7" x14ac:dyDescent="0.2">
      <c r="A297" s="453"/>
      <c r="B297" s="453"/>
      <c r="C297" s="453"/>
      <c r="D297" s="453"/>
      <c r="E297" s="453"/>
      <c r="F297" s="453"/>
      <c r="G297" s="453"/>
    </row>
    <row r="298" spans="1:7" x14ac:dyDescent="0.2">
      <c r="A298" s="453"/>
      <c r="B298" s="453"/>
      <c r="C298" s="453"/>
      <c r="D298" s="453"/>
      <c r="E298" s="453"/>
      <c r="F298" s="453"/>
      <c r="G298" s="453"/>
    </row>
    <row r="299" spans="1:7" x14ac:dyDescent="0.2">
      <c r="A299" s="453"/>
      <c r="B299" s="453"/>
      <c r="C299" s="453"/>
      <c r="D299" s="453"/>
      <c r="E299" s="453"/>
      <c r="F299" s="453"/>
      <c r="G299" s="453"/>
    </row>
    <row r="300" spans="1:7" x14ac:dyDescent="0.2">
      <c r="A300" s="453"/>
      <c r="B300" s="453"/>
      <c r="C300" s="453"/>
      <c r="D300" s="453"/>
      <c r="E300" s="453"/>
      <c r="F300" s="453"/>
      <c r="G300" s="453"/>
    </row>
    <row r="301" spans="1:7" x14ac:dyDescent="0.2">
      <c r="A301" s="453"/>
      <c r="B301" s="453"/>
      <c r="C301" s="453"/>
      <c r="D301" s="453"/>
      <c r="E301" s="453"/>
      <c r="F301" s="453"/>
      <c r="G301" s="453"/>
    </row>
    <row r="302" spans="1:7" x14ac:dyDescent="0.2">
      <c r="A302" s="453"/>
      <c r="B302" s="453"/>
      <c r="C302" s="453"/>
      <c r="D302" s="453"/>
      <c r="E302" s="453"/>
      <c r="F302" s="453"/>
      <c r="G302" s="453"/>
    </row>
    <row r="303" spans="1:7" x14ac:dyDescent="0.2">
      <c r="A303" s="453"/>
      <c r="B303" s="453"/>
      <c r="C303" s="453"/>
      <c r="D303" s="453"/>
      <c r="E303" s="453"/>
      <c r="F303" s="453"/>
      <c r="G303" s="453"/>
    </row>
    <row r="304" spans="1:7" x14ac:dyDescent="0.2">
      <c r="A304" s="453"/>
      <c r="B304" s="453"/>
      <c r="C304" s="453"/>
      <c r="D304" s="453"/>
      <c r="E304" s="453"/>
      <c r="F304" s="453"/>
      <c r="G304" s="453"/>
    </row>
    <row r="305" spans="1:7" x14ac:dyDescent="0.2">
      <c r="A305" s="453"/>
      <c r="B305" s="453"/>
      <c r="C305" s="453"/>
      <c r="D305" s="453"/>
      <c r="E305" s="453"/>
      <c r="F305" s="453"/>
      <c r="G305" s="453"/>
    </row>
    <row r="306" spans="1:7" x14ac:dyDescent="0.2">
      <c r="A306" s="453"/>
      <c r="B306" s="453"/>
      <c r="C306" s="453"/>
      <c r="D306" s="453"/>
      <c r="E306" s="453"/>
      <c r="F306" s="453"/>
      <c r="G306" s="453"/>
    </row>
    <row r="307" spans="1:7" x14ac:dyDescent="0.2">
      <c r="A307" s="453"/>
      <c r="B307" s="453"/>
      <c r="C307" s="453"/>
      <c r="D307" s="453"/>
      <c r="E307" s="453"/>
      <c r="F307" s="453"/>
      <c r="G307" s="453"/>
    </row>
    <row r="308" spans="1:7" x14ac:dyDescent="0.2">
      <c r="A308" s="453"/>
      <c r="B308" s="453"/>
      <c r="C308" s="453"/>
      <c r="D308" s="453"/>
      <c r="E308" s="453"/>
      <c r="F308" s="453"/>
      <c r="G308" s="453"/>
    </row>
    <row r="309" spans="1:7" x14ac:dyDescent="0.2">
      <c r="A309" s="453"/>
      <c r="B309" s="453"/>
      <c r="C309" s="453"/>
      <c r="D309" s="453"/>
      <c r="E309" s="453"/>
      <c r="F309" s="453"/>
      <c r="G309" s="453"/>
    </row>
    <row r="310" spans="1:7" x14ac:dyDescent="0.2">
      <c r="A310" s="453"/>
      <c r="B310" s="453"/>
      <c r="C310" s="453"/>
      <c r="D310" s="453"/>
      <c r="E310" s="453"/>
      <c r="F310" s="453"/>
      <c r="G310" s="453"/>
    </row>
    <row r="311" spans="1:7" x14ac:dyDescent="0.2">
      <c r="A311" s="453"/>
      <c r="B311" s="453"/>
      <c r="C311" s="453"/>
      <c r="D311" s="453"/>
      <c r="E311" s="453"/>
      <c r="F311" s="453"/>
      <c r="G311" s="453"/>
    </row>
    <row r="312" spans="1:7" x14ac:dyDescent="0.2">
      <c r="A312" s="453"/>
      <c r="B312" s="453"/>
      <c r="C312" s="453"/>
      <c r="D312" s="453"/>
      <c r="E312" s="453"/>
      <c r="F312" s="453"/>
      <c r="G312" s="453"/>
    </row>
    <row r="313" spans="1:7" x14ac:dyDescent="0.2">
      <c r="A313" s="453"/>
      <c r="B313" s="453"/>
      <c r="C313" s="453"/>
      <c r="D313" s="453"/>
      <c r="E313" s="453"/>
      <c r="F313" s="453"/>
      <c r="G313" s="453"/>
    </row>
    <row r="314" spans="1:7" x14ac:dyDescent="0.2">
      <c r="A314" s="453"/>
      <c r="B314" s="453"/>
      <c r="C314" s="453"/>
      <c r="D314" s="453"/>
      <c r="E314" s="453"/>
      <c r="F314" s="453"/>
      <c r="G314" s="453"/>
    </row>
    <row r="315" spans="1:7" x14ac:dyDescent="0.2">
      <c r="A315" s="453"/>
      <c r="B315" s="453"/>
      <c r="C315" s="453"/>
      <c r="D315" s="453"/>
      <c r="E315" s="453"/>
      <c r="F315" s="453"/>
      <c r="G315" s="453"/>
    </row>
    <row r="316" spans="1:7" x14ac:dyDescent="0.2">
      <c r="A316" s="453"/>
      <c r="B316" s="453"/>
      <c r="C316" s="453"/>
      <c r="D316" s="453"/>
      <c r="E316" s="453"/>
      <c r="F316" s="453"/>
      <c r="G316" s="453"/>
    </row>
    <row r="317" spans="1:7" x14ac:dyDescent="0.2">
      <c r="A317" s="453"/>
      <c r="B317" s="453"/>
      <c r="C317" s="453"/>
      <c r="D317" s="453"/>
      <c r="E317" s="453"/>
      <c r="F317" s="453"/>
      <c r="G317" s="453"/>
    </row>
    <row r="318" spans="1:7" x14ac:dyDescent="0.2">
      <c r="A318" s="453"/>
      <c r="B318" s="453"/>
      <c r="C318" s="453"/>
      <c r="D318" s="453"/>
      <c r="E318" s="453"/>
      <c r="F318" s="453"/>
      <c r="G318" s="453"/>
    </row>
    <row r="319" spans="1:7" x14ac:dyDescent="0.2">
      <c r="A319" s="453"/>
      <c r="B319" s="453"/>
      <c r="C319" s="453"/>
      <c r="D319" s="453"/>
      <c r="E319" s="453"/>
      <c r="F319" s="453"/>
      <c r="G319" s="453"/>
    </row>
    <row r="320" spans="1:7" x14ac:dyDescent="0.2">
      <c r="A320" s="453"/>
      <c r="B320" s="453"/>
      <c r="C320" s="453"/>
      <c r="D320" s="453"/>
      <c r="E320" s="453"/>
      <c r="F320" s="453"/>
      <c r="G320" s="453"/>
    </row>
    <row r="321" spans="1:7" x14ac:dyDescent="0.2">
      <c r="A321" s="453"/>
      <c r="B321" s="453"/>
      <c r="C321" s="453"/>
      <c r="D321" s="453"/>
      <c r="E321" s="453"/>
      <c r="F321" s="453"/>
      <c r="G321" s="453"/>
    </row>
    <row r="322" spans="1:7" x14ac:dyDescent="0.2">
      <c r="A322" s="453"/>
      <c r="B322" s="453"/>
      <c r="C322" s="453"/>
      <c r="D322" s="453"/>
      <c r="E322" s="453"/>
      <c r="F322" s="453"/>
      <c r="G322" s="453"/>
    </row>
    <row r="323" spans="1:7" x14ac:dyDescent="0.2">
      <c r="A323" s="453"/>
      <c r="B323" s="453"/>
      <c r="C323" s="453"/>
      <c r="D323" s="453"/>
      <c r="E323" s="453"/>
      <c r="F323" s="453"/>
      <c r="G323" s="453"/>
    </row>
    <row r="324" spans="1:7" x14ac:dyDescent="0.2">
      <c r="A324" s="453"/>
      <c r="B324" s="453"/>
      <c r="C324" s="453"/>
      <c r="D324" s="453"/>
      <c r="E324" s="453"/>
      <c r="F324" s="453"/>
      <c r="G324" s="453"/>
    </row>
    <row r="325" spans="1:7" x14ac:dyDescent="0.2">
      <c r="A325" s="453"/>
      <c r="B325" s="453"/>
      <c r="C325" s="453"/>
      <c r="D325" s="453"/>
      <c r="E325" s="453"/>
      <c r="F325" s="453"/>
      <c r="G325" s="453"/>
    </row>
    <row r="326" spans="1:7" x14ac:dyDescent="0.2">
      <c r="A326" s="453"/>
      <c r="B326" s="453"/>
      <c r="C326" s="453"/>
      <c r="D326" s="453"/>
      <c r="E326" s="453"/>
      <c r="F326" s="453"/>
      <c r="G326" s="453"/>
    </row>
    <row r="327" spans="1:7" x14ac:dyDescent="0.2">
      <c r="A327" s="453"/>
      <c r="B327" s="453"/>
      <c r="C327" s="453"/>
      <c r="D327" s="453"/>
      <c r="E327" s="453"/>
      <c r="F327" s="453"/>
      <c r="G327" s="453"/>
    </row>
    <row r="328" spans="1:7" x14ac:dyDescent="0.2">
      <c r="A328" s="453"/>
      <c r="B328" s="453"/>
      <c r="C328" s="453"/>
      <c r="D328" s="453"/>
      <c r="E328" s="453"/>
      <c r="F328" s="453"/>
      <c r="G328" s="453"/>
    </row>
    <row r="329" spans="1:7" x14ac:dyDescent="0.2">
      <c r="A329" s="453"/>
      <c r="B329" s="453"/>
      <c r="C329" s="453"/>
      <c r="D329" s="453"/>
      <c r="E329" s="453"/>
      <c r="F329" s="453"/>
      <c r="G329" s="453"/>
    </row>
    <row r="330" spans="1:7" x14ac:dyDescent="0.2">
      <c r="A330" s="453"/>
      <c r="B330" s="453"/>
      <c r="C330" s="453"/>
      <c r="D330" s="453"/>
      <c r="E330" s="453"/>
      <c r="F330" s="453"/>
      <c r="G330" s="453"/>
    </row>
    <row r="331" spans="1:7" x14ac:dyDescent="0.2">
      <c r="A331" s="453"/>
      <c r="B331" s="453"/>
      <c r="C331" s="453"/>
      <c r="D331" s="453"/>
      <c r="E331" s="453"/>
      <c r="F331" s="453"/>
      <c r="G331" s="453"/>
    </row>
    <row r="332" spans="1:7" x14ac:dyDescent="0.2">
      <c r="A332" s="453"/>
      <c r="B332" s="453"/>
      <c r="C332" s="453"/>
      <c r="D332" s="453"/>
      <c r="E332" s="453"/>
      <c r="F332" s="453"/>
      <c r="G332" s="453"/>
    </row>
    <row r="333" spans="1:7" x14ac:dyDescent="0.2">
      <c r="A333" s="453"/>
      <c r="B333" s="453"/>
      <c r="C333" s="453"/>
      <c r="D333" s="453"/>
      <c r="E333" s="453"/>
      <c r="F333" s="453"/>
      <c r="G333" s="453"/>
    </row>
    <row r="334" spans="1:7" x14ac:dyDescent="0.2">
      <c r="A334" s="453"/>
      <c r="B334" s="453"/>
      <c r="C334" s="453"/>
      <c r="D334" s="453"/>
      <c r="E334" s="453"/>
      <c r="F334" s="453"/>
      <c r="G334" s="453"/>
    </row>
    <row r="335" spans="1:7" x14ac:dyDescent="0.2">
      <c r="A335" s="453"/>
      <c r="B335" s="453"/>
      <c r="C335" s="453"/>
      <c r="D335" s="453"/>
      <c r="E335" s="453"/>
      <c r="F335" s="453"/>
      <c r="G335" s="453"/>
    </row>
    <row r="336" spans="1:7" x14ac:dyDescent="0.2">
      <c r="A336" s="453"/>
      <c r="B336" s="453"/>
      <c r="C336" s="453"/>
      <c r="D336" s="453"/>
      <c r="E336" s="453"/>
      <c r="F336" s="453"/>
      <c r="G336" s="453"/>
    </row>
    <row r="337" spans="1:7" x14ac:dyDescent="0.2">
      <c r="A337" s="453"/>
      <c r="B337" s="453"/>
      <c r="C337" s="453"/>
      <c r="D337" s="453"/>
      <c r="E337" s="453"/>
      <c r="F337" s="453"/>
      <c r="G337" s="453"/>
    </row>
    <row r="338" spans="1:7" x14ac:dyDescent="0.2">
      <c r="A338" s="453"/>
      <c r="B338" s="453"/>
      <c r="C338" s="453"/>
      <c r="D338" s="453"/>
      <c r="E338" s="453"/>
      <c r="F338" s="453"/>
      <c r="G338" s="453"/>
    </row>
    <row r="339" spans="1:7" x14ac:dyDescent="0.2">
      <c r="A339" s="453"/>
      <c r="B339" s="453"/>
      <c r="C339" s="453"/>
      <c r="D339" s="453"/>
      <c r="E339" s="453"/>
      <c r="F339" s="453"/>
      <c r="G339" s="453"/>
    </row>
    <row r="340" spans="1:7" x14ac:dyDescent="0.2">
      <c r="A340" s="453"/>
      <c r="B340" s="453"/>
      <c r="C340" s="453"/>
      <c r="D340" s="453"/>
      <c r="E340" s="453"/>
      <c r="F340" s="453"/>
      <c r="G340" s="453"/>
    </row>
    <row r="341" spans="1:7" x14ac:dyDescent="0.2">
      <c r="A341" s="453"/>
      <c r="B341" s="453"/>
      <c r="C341" s="453"/>
      <c r="D341" s="453"/>
      <c r="E341" s="453"/>
      <c r="F341" s="453"/>
      <c r="G341" s="453"/>
    </row>
    <row r="342" spans="1:7" x14ac:dyDescent="0.2">
      <c r="A342" s="453"/>
      <c r="B342" s="453"/>
      <c r="C342" s="453"/>
      <c r="D342" s="453"/>
      <c r="E342" s="453"/>
      <c r="F342" s="453"/>
      <c r="G342" s="453"/>
    </row>
    <row r="343" spans="1:7" x14ac:dyDescent="0.2">
      <c r="A343" s="453"/>
      <c r="B343" s="453"/>
      <c r="C343" s="453"/>
      <c r="D343" s="453"/>
      <c r="E343" s="453"/>
      <c r="F343" s="453"/>
      <c r="G343" s="453"/>
    </row>
    <row r="344" spans="1:7" x14ac:dyDescent="0.2">
      <c r="A344" s="453"/>
      <c r="B344" s="453"/>
      <c r="C344" s="453"/>
      <c r="D344" s="453"/>
      <c r="E344" s="453"/>
      <c r="F344" s="453"/>
      <c r="G344" s="453"/>
    </row>
    <row r="345" spans="1:7" x14ac:dyDescent="0.2">
      <c r="A345" s="453"/>
      <c r="B345" s="453"/>
      <c r="C345" s="453"/>
      <c r="D345" s="453"/>
      <c r="E345" s="453"/>
      <c r="F345" s="453"/>
      <c r="G345" s="453"/>
    </row>
    <row r="346" spans="1:7" x14ac:dyDescent="0.2">
      <c r="A346" s="453"/>
      <c r="B346" s="453"/>
      <c r="C346" s="453"/>
      <c r="D346" s="453"/>
      <c r="E346" s="453"/>
      <c r="F346" s="453"/>
      <c r="G346" s="453"/>
    </row>
    <row r="347" spans="1:7" x14ac:dyDescent="0.2">
      <c r="A347" s="453"/>
      <c r="B347" s="453"/>
      <c r="C347" s="453"/>
      <c r="D347" s="453"/>
      <c r="E347" s="453"/>
      <c r="F347" s="453"/>
      <c r="G347" s="453"/>
    </row>
    <row r="348" spans="1:7" x14ac:dyDescent="0.2">
      <c r="A348" s="453"/>
      <c r="B348" s="453"/>
      <c r="C348" s="453"/>
      <c r="D348" s="453"/>
      <c r="E348" s="453"/>
      <c r="F348" s="453"/>
      <c r="G348" s="453"/>
    </row>
    <row r="349" spans="1:7" x14ac:dyDescent="0.2">
      <c r="A349" s="453"/>
      <c r="B349" s="453"/>
      <c r="C349" s="453"/>
      <c r="D349" s="453"/>
      <c r="E349" s="453"/>
      <c r="F349" s="453"/>
      <c r="G349" s="453"/>
    </row>
    <row r="350" spans="1:7" x14ac:dyDescent="0.2">
      <c r="A350" s="453"/>
      <c r="B350" s="453"/>
      <c r="C350" s="453"/>
      <c r="D350" s="453"/>
      <c r="E350" s="453"/>
      <c r="F350" s="453"/>
      <c r="G350" s="453"/>
    </row>
    <row r="351" spans="1:7" x14ac:dyDescent="0.2">
      <c r="A351" s="453"/>
      <c r="B351" s="453"/>
      <c r="C351" s="453"/>
      <c r="D351" s="453"/>
      <c r="E351" s="453"/>
      <c r="F351" s="453"/>
      <c r="G351" s="453"/>
    </row>
    <row r="352" spans="1:7" x14ac:dyDescent="0.2">
      <c r="A352" s="453"/>
      <c r="B352" s="453"/>
      <c r="C352" s="453"/>
      <c r="D352" s="453"/>
      <c r="E352" s="453"/>
      <c r="F352" s="453"/>
      <c r="G352" s="453"/>
    </row>
    <row r="353" spans="1:7" x14ac:dyDescent="0.2">
      <c r="A353" s="453"/>
      <c r="B353" s="453"/>
      <c r="C353" s="453"/>
      <c r="D353" s="453"/>
      <c r="E353" s="453"/>
      <c r="F353" s="453"/>
      <c r="G353" s="453"/>
    </row>
    <row r="354" spans="1:7" x14ac:dyDescent="0.2">
      <c r="A354" s="453"/>
      <c r="B354" s="453"/>
      <c r="C354" s="453"/>
      <c r="D354" s="453"/>
      <c r="E354" s="453"/>
      <c r="F354" s="453"/>
      <c r="G354" s="453"/>
    </row>
    <row r="355" spans="1:7" x14ac:dyDescent="0.2">
      <c r="A355" s="453"/>
      <c r="B355" s="453"/>
      <c r="C355" s="453"/>
      <c r="D355" s="453"/>
      <c r="E355" s="453"/>
      <c r="F355" s="453"/>
      <c r="G355" s="453"/>
    </row>
    <row r="356" spans="1:7" x14ac:dyDescent="0.2">
      <c r="A356" s="453"/>
      <c r="B356" s="453"/>
      <c r="C356" s="453"/>
      <c r="D356" s="453"/>
      <c r="E356" s="453"/>
      <c r="F356" s="453"/>
      <c r="G356" s="453"/>
    </row>
    <row r="357" spans="1:7" x14ac:dyDescent="0.2">
      <c r="A357" s="453"/>
      <c r="B357" s="453"/>
      <c r="C357" s="453"/>
      <c r="D357" s="453"/>
      <c r="E357" s="453"/>
      <c r="F357" s="453"/>
      <c r="G357" s="453"/>
    </row>
    <row r="358" spans="1:7" x14ac:dyDescent="0.2">
      <c r="A358" s="453"/>
      <c r="B358" s="453"/>
      <c r="C358" s="453"/>
      <c r="D358" s="453"/>
      <c r="E358" s="453"/>
      <c r="F358" s="453"/>
      <c r="G358" s="453"/>
    </row>
    <row r="359" spans="1:7" x14ac:dyDescent="0.2">
      <c r="A359" s="453"/>
      <c r="B359" s="453"/>
      <c r="C359" s="453"/>
      <c r="D359" s="453"/>
      <c r="E359" s="453"/>
      <c r="F359" s="453"/>
      <c r="G359" s="453"/>
    </row>
    <row r="360" spans="1:7" x14ac:dyDescent="0.2">
      <c r="A360" s="453"/>
      <c r="B360" s="453"/>
      <c r="C360" s="453"/>
      <c r="D360" s="453"/>
      <c r="E360" s="453"/>
      <c r="F360" s="453"/>
      <c r="G360" s="453"/>
    </row>
    <row r="361" spans="1:7" x14ac:dyDescent="0.2">
      <c r="A361" s="453"/>
      <c r="B361" s="453"/>
      <c r="C361" s="453"/>
      <c r="D361" s="453"/>
      <c r="E361" s="453"/>
      <c r="F361" s="453"/>
      <c r="G361" s="453"/>
    </row>
    <row r="362" spans="1:7" x14ac:dyDescent="0.2">
      <c r="A362" s="453"/>
      <c r="B362" s="453"/>
      <c r="C362" s="453"/>
      <c r="D362" s="453"/>
      <c r="E362" s="453"/>
      <c r="F362" s="453"/>
      <c r="G362" s="453"/>
    </row>
    <row r="363" spans="1:7" x14ac:dyDescent="0.2">
      <c r="A363" s="453"/>
      <c r="B363" s="453"/>
      <c r="C363" s="453"/>
      <c r="D363" s="453"/>
      <c r="E363" s="453"/>
      <c r="F363" s="453"/>
      <c r="G363" s="453"/>
    </row>
    <row r="364" spans="1:7" x14ac:dyDescent="0.2">
      <c r="A364" s="453"/>
      <c r="B364" s="453"/>
      <c r="C364" s="453"/>
      <c r="D364" s="453"/>
      <c r="E364" s="453"/>
      <c r="F364" s="453"/>
      <c r="G364" s="453"/>
    </row>
    <row r="365" spans="1:7" x14ac:dyDescent="0.2">
      <c r="A365" s="453"/>
      <c r="B365" s="453"/>
      <c r="C365" s="453"/>
      <c r="D365" s="453"/>
      <c r="E365" s="453"/>
      <c r="F365" s="453"/>
      <c r="G365" s="453"/>
    </row>
    <row r="366" spans="1:7" x14ac:dyDescent="0.2">
      <c r="A366" s="453"/>
      <c r="B366" s="453"/>
      <c r="C366" s="453"/>
      <c r="D366" s="453"/>
      <c r="E366" s="453"/>
      <c r="F366" s="453"/>
      <c r="G366" s="453"/>
    </row>
    <row r="367" spans="1:7" x14ac:dyDescent="0.2">
      <c r="A367" s="453"/>
      <c r="B367" s="453"/>
      <c r="C367" s="453"/>
      <c r="D367" s="453"/>
      <c r="E367" s="453"/>
      <c r="F367" s="453"/>
      <c r="G367" s="453"/>
    </row>
    <row r="368" spans="1:7" x14ac:dyDescent="0.2">
      <c r="A368" s="453"/>
      <c r="B368" s="453"/>
      <c r="C368" s="453"/>
      <c r="D368" s="453"/>
      <c r="E368" s="453"/>
      <c r="F368" s="453"/>
      <c r="G368" s="453"/>
    </row>
    <row r="369" spans="1:7" x14ac:dyDescent="0.2">
      <c r="A369" s="453"/>
      <c r="B369" s="453"/>
      <c r="C369" s="453"/>
      <c r="D369" s="453"/>
      <c r="E369" s="453"/>
      <c r="F369" s="453"/>
      <c r="G369" s="453"/>
    </row>
    <row r="370" spans="1:7" x14ac:dyDescent="0.2">
      <c r="A370" s="453"/>
      <c r="B370" s="453"/>
      <c r="C370" s="453"/>
      <c r="D370" s="453"/>
      <c r="E370" s="453"/>
      <c r="F370" s="453"/>
      <c r="G370" s="453"/>
    </row>
    <row r="371" spans="1:7" x14ac:dyDescent="0.2">
      <c r="A371" s="453"/>
      <c r="B371" s="453"/>
      <c r="C371" s="453"/>
      <c r="D371" s="453"/>
      <c r="E371" s="453"/>
      <c r="F371" s="453"/>
      <c r="G371" s="453"/>
    </row>
    <row r="372" spans="1:7" x14ac:dyDescent="0.2">
      <c r="A372" s="453"/>
      <c r="B372" s="453"/>
      <c r="C372" s="453"/>
      <c r="D372" s="453"/>
      <c r="E372" s="453"/>
      <c r="F372" s="453"/>
      <c r="G372" s="453"/>
    </row>
    <row r="373" spans="1:7" x14ac:dyDescent="0.2">
      <c r="A373" s="453"/>
      <c r="B373" s="453"/>
      <c r="C373" s="453"/>
      <c r="D373" s="453"/>
      <c r="E373" s="453"/>
      <c r="F373" s="453"/>
      <c r="G373" s="453"/>
    </row>
    <row r="374" spans="1:7" x14ac:dyDescent="0.2">
      <c r="A374" s="453"/>
      <c r="B374" s="453"/>
      <c r="C374" s="453"/>
      <c r="D374" s="453"/>
      <c r="E374" s="453"/>
      <c r="F374" s="453"/>
      <c r="G374" s="453"/>
    </row>
    <row r="375" spans="1:7" x14ac:dyDescent="0.2">
      <c r="A375" s="453"/>
      <c r="B375" s="453"/>
      <c r="C375" s="453"/>
      <c r="D375" s="453"/>
      <c r="E375" s="453"/>
      <c r="F375" s="453"/>
      <c r="G375" s="453"/>
    </row>
    <row r="376" spans="1:7" x14ac:dyDescent="0.2">
      <c r="A376" s="453"/>
      <c r="B376" s="453"/>
      <c r="C376" s="453"/>
      <c r="D376" s="453"/>
      <c r="E376" s="453"/>
      <c r="F376" s="453"/>
      <c r="G376" s="453"/>
    </row>
    <row r="377" spans="1:7" x14ac:dyDescent="0.2">
      <c r="A377" s="453"/>
      <c r="B377" s="453"/>
      <c r="C377" s="453"/>
      <c r="D377" s="453"/>
      <c r="E377" s="453"/>
      <c r="F377" s="453"/>
      <c r="G377" s="453"/>
    </row>
    <row r="378" spans="1:7" x14ac:dyDescent="0.2">
      <c r="A378" s="453"/>
      <c r="B378" s="453"/>
      <c r="C378" s="453"/>
      <c r="D378" s="453"/>
      <c r="E378" s="453"/>
      <c r="F378" s="453"/>
      <c r="G378" s="453"/>
    </row>
    <row r="379" spans="1:7" x14ac:dyDescent="0.2">
      <c r="A379" s="453"/>
      <c r="B379" s="453"/>
      <c r="C379" s="453"/>
      <c r="D379" s="453"/>
      <c r="E379" s="453"/>
      <c r="F379" s="453"/>
      <c r="G379" s="453"/>
    </row>
    <row r="380" spans="1:7" x14ac:dyDescent="0.2">
      <c r="A380" s="453"/>
      <c r="B380" s="453"/>
      <c r="C380" s="453"/>
      <c r="D380" s="453"/>
      <c r="E380" s="453"/>
      <c r="F380" s="453"/>
      <c r="G380" s="453"/>
    </row>
    <row r="381" spans="1:7" x14ac:dyDescent="0.2">
      <c r="A381" s="453"/>
      <c r="B381" s="453"/>
      <c r="C381" s="453"/>
      <c r="D381" s="453"/>
      <c r="E381" s="453"/>
      <c r="F381" s="453"/>
      <c r="G381" s="453"/>
    </row>
    <row r="382" spans="1:7" x14ac:dyDescent="0.2">
      <c r="A382" s="453"/>
      <c r="B382" s="453"/>
      <c r="C382" s="453"/>
      <c r="D382" s="453"/>
      <c r="E382" s="453"/>
      <c r="F382" s="453"/>
      <c r="G382" s="453"/>
    </row>
    <row r="383" spans="1:7" x14ac:dyDescent="0.2">
      <c r="A383" s="453"/>
      <c r="B383" s="453"/>
      <c r="C383" s="453"/>
      <c r="D383" s="453"/>
      <c r="E383" s="453"/>
      <c r="F383" s="453"/>
      <c r="G383" s="453"/>
    </row>
    <row r="384" spans="1:7" x14ac:dyDescent="0.2">
      <c r="A384" s="453"/>
      <c r="B384" s="453"/>
      <c r="C384" s="453"/>
      <c r="D384" s="453"/>
      <c r="E384" s="453"/>
      <c r="F384" s="453"/>
      <c r="G384" s="453"/>
    </row>
    <row r="385" spans="1:7" x14ac:dyDescent="0.2">
      <c r="A385" s="453"/>
      <c r="B385" s="453"/>
      <c r="C385" s="453"/>
      <c r="D385" s="453"/>
      <c r="E385" s="453"/>
      <c r="F385" s="453"/>
      <c r="G385" s="453"/>
    </row>
    <row r="386" spans="1:7" x14ac:dyDescent="0.2">
      <c r="A386" s="453"/>
      <c r="B386" s="453"/>
      <c r="C386" s="453"/>
      <c r="D386" s="453"/>
      <c r="E386" s="453"/>
      <c r="F386" s="453"/>
      <c r="G386" s="453"/>
    </row>
    <row r="387" spans="1:7" x14ac:dyDescent="0.2">
      <c r="A387" s="453"/>
      <c r="B387" s="453"/>
      <c r="C387" s="453"/>
      <c r="D387" s="453"/>
      <c r="E387" s="453"/>
      <c r="F387" s="453"/>
      <c r="G387" s="453"/>
    </row>
    <row r="388" spans="1:7" x14ac:dyDescent="0.2">
      <c r="A388" s="453"/>
      <c r="B388" s="453"/>
      <c r="C388" s="453"/>
      <c r="D388" s="453"/>
      <c r="E388" s="453"/>
      <c r="F388" s="453"/>
      <c r="G388" s="453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23" priority="4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22" priority="3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21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35F06E69-98F2-4D67-A36E-B148964DCF41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F26"/>
  <sheetViews>
    <sheetView showGridLines="0" zoomScale="90" zoomScaleNormal="90" workbookViewId="0">
      <selection activeCell="H10" sqref="H10"/>
    </sheetView>
  </sheetViews>
  <sheetFormatPr defaultColWidth="9.140625" defaultRowHeight="12.75" x14ac:dyDescent="0.2"/>
  <cols>
    <col min="1" max="1" width="20" style="452" customWidth="1"/>
    <col min="2" max="2" width="17" style="452" customWidth="1"/>
    <col min="3" max="5" width="12.7109375" style="452" customWidth="1"/>
    <col min="6" max="6" width="10.7109375" style="452" customWidth="1"/>
    <col min="7" max="7" width="11.28515625" style="452" bestFit="1" customWidth="1"/>
    <col min="8" max="8" width="10.7109375" style="452" customWidth="1"/>
    <col min="9" max="9" width="14.140625" style="452" customWidth="1"/>
    <col min="10" max="12" width="10.7109375" style="452" customWidth="1"/>
    <col min="13" max="16384" width="9.140625" style="452"/>
  </cols>
  <sheetData>
    <row r="1" spans="1:6" s="446" customFormat="1" ht="21" x14ac:dyDescent="0.35">
      <c r="A1" s="17" t="s">
        <v>222</v>
      </c>
      <c r="B1" s="445"/>
    </row>
    <row r="2" spans="1:6" s="449" customFormat="1" ht="21" x14ac:dyDescent="0.35">
      <c r="A2" s="18" t="s">
        <v>245</v>
      </c>
      <c r="B2" s="757" t="str">
        <f>INFO!D15</f>
        <v>07 - 13.10.2024r.</v>
      </c>
      <c r="C2" s="758"/>
      <c r="D2" s="758"/>
      <c r="E2" s="758"/>
    </row>
    <row r="3" spans="1:6" s="449" customFormat="1" ht="20.100000000000001" customHeight="1" thickBot="1" x14ac:dyDescent="0.4">
      <c r="A3" s="755"/>
      <c r="B3" s="754"/>
      <c r="C3" s="756"/>
      <c r="D3" s="756"/>
      <c r="E3" s="756"/>
      <c r="F3" s="758"/>
    </row>
    <row r="4" spans="1:6" ht="24.95" customHeight="1" x14ac:dyDescent="0.2">
      <c r="A4" s="905" t="s">
        <v>250</v>
      </c>
      <c r="B4" s="902"/>
      <c r="C4" s="892" t="s">
        <v>9</v>
      </c>
      <c r="D4" s="893"/>
      <c r="E4" s="894"/>
    </row>
    <row r="5" spans="1:6" ht="24.95" customHeight="1" x14ac:dyDescent="0.25">
      <c r="A5" s="906"/>
      <c r="B5" s="903"/>
      <c r="C5" s="897" t="s">
        <v>8</v>
      </c>
      <c r="D5" s="898"/>
      <c r="E5" s="742" t="s">
        <v>272</v>
      </c>
    </row>
    <row r="6" spans="1:6" ht="24.95" customHeight="1" thickBot="1" x14ac:dyDescent="0.25">
      <c r="A6" s="907"/>
      <c r="B6" s="904"/>
      <c r="C6" s="740" t="s">
        <v>279</v>
      </c>
      <c r="D6" s="741" t="s">
        <v>274</v>
      </c>
      <c r="E6" s="657" t="s">
        <v>271</v>
      </c>
    </row>
    <row r="7" spans="1:6" ht="20.100000000000001" customHeight="1" x14ac:dyDescent="0.2">
      <c r="A7" s="895" t="s">
        <v>252</v>
      </c>
      <c r="B7" s="746" t="s">
        <v>253</v>
      </c>
      <c r="C7" s="737">
        <v>1940.1377924315332</v>
      </c>
      <c r="D7" s="738">
        <v>1879.0928667667308</v>
      </c>
      <c r="E7" s="739">
        <v>3.2486380393662797</v>
      </c>
    </row>
    <row r="8" spans="1:6" ht="20.100000000000001" customHeight="1" x14ac:dyDescent="0.2">
      <c r="A8" s="895"/>
      <c r="B8" s="658" t="s">
        <v>254</v>
      </c>
      <c r="C8" s="660">
        <v>1754.6566192830653</v>
      </c>
      <c r="D8" s="661">
        <v>1752.2779566360055</v>
      </c>
      <c r="E8" s="663">
        <v>0.13574687954337863</v>
      </c>
    </row>
    <row r="9" spans="1:6" ht="20.100000000000001" customHeight="1" thickBot="1" x14ac:dyDescent="0.25">
      <c r="A9" s="896"/>
      <c r="B9" s="659" t="s">
        <v>255</v>
      </c>
      <c r="C9" s="664">
        <v>1917.3322296893427</v>
      </c>
      <c r="D9" s="665">
        <v>2440.6378448239334</v>
      </c>
      <c r="E9" s="666">
        <v>-21.44134641869989</v>
      </c>
    </row>
    <row r="10" spans="1:6" ht="48.75" customHeight="1" x14ac:dyDescent="0.2">
      <c r="A10" s="491"/>
      <c r="C10"/>
      <c r="D10"/>
      <c r="E10"/>
    </row>
    <row r="11" spans="1:6" x14ac:dyDescent="0.2">
      <c r="A11" s="491"/>
    </row>
    <row r="12" spans="1:6" x14ac:dyDescent="0.2">
      <c r="A12" s="491"/>
    </row>
    <row r="14" spans="1:6" s="446" customFormat="1" ht="21" x14ac:dyDescent="0.35">
      <c r="A14" s="17" t="s">
        <v>223</v>
      </c>
    </row>
    <row r="15" spans="1:6" s="446" customFormat="1" ht="21" x14ac:dyDescent="0.35">
      <c r="A15" s="18" t="s">
        <v>245</v>
      </c>
      <c r="B15" s="616" t="str">
        <f>INFO!D15</f>
        <v>07 - 13.10.2024r.</v>
      </c>
    </row>
    <row r="16" spans="1:6" s="446" customFormat="1" ht="20.100000000000001" customHeight="1" thickBot="1" x14ac:dyDescent="0.4">
      <c r="A16" s="18"/>
      <c r="B16" s="616"/>
    </row>
    <row r="17" spans="1:5" ht="24.95" customHeight="1" x14ac:dyDescent="0.2">
      <c r="A17" s="899" t="s">
        <v>250</v>
      </c>
      <c r="B17" s="902" t="s">
        <v>251</v>
      </c>
      <c r="C17" s="892" t="s">
        <v>9</v>
      </c>
      <c r="D17" s="893"/>
      <c r="E17" s="894"/>
    </row>
    <row r="18" spans="1:5" s="490" customFormat="1" ht="24.95" customHeight="1" x14ac:dyDescent="0.25">
      <c r="A18" s="900"/>
      <c r="B18" s="903"/>
      <c r="C18" s="897" t="s">
        <v>8</v>
      </c>
      <c r="D18" s="898"/>
      <c r="E18" s="742" t="s">
        <v>272</v>
      </c>
    </row>
    <row r="19" spans="1:5" ht="24.95" customHeight="1" thickBot="1" x14ac:dyDescent="0.25">
      <c r="A19" s="901"/>
      <c r="B19" s="904"/>
      <c r="C19" s="744" t="s">
        <v>279</v>
      </c>
      <c r="D19" s="745" t="s">
        <v>274</v>
      </c>
      <c r="E19" s="657" t="s">
        <v>271</v>
      </c>
    </row>
    <row r="20" spans="1:5" ht="20.100000000000001" customHeight="1" x14ac:dyDescent="0.2">
      <c r="A20" s="895" t="s">
        <v>256</v>
      </c>
      <c r="B20" s="747">
        <v>500</v>
      </c>
      <c r="C20" s="743">
        <v>1270.5447852760735</v>
      </c>
      <c r="D20" s="738">
        <v>1276.2046562683481</v>
      </c>
      <c r="E20" s="739">
        <v>-0.44349242611480394</v>
      </c>
    </row>
    <row r="21" spans="1:5" ht="20.100000000000001" customHeight="1" x14ac:dyDescent="0.2">
      <c r="A21" s="891"/>
      <c r="B21" s="625">
        <v>750</v>
      </c>
      <c r="C21" s="667">
        <v>1173.2905850844666</v>
      </c>
      <c r="D21" s="661">
        <v>1143.1293745766536</v>
      </c>
      <c r="E21" s="663">
        <v>2.6384774268426825</v>
      </c>
    </row>
    <row r="22" spans="1:5" ht="20.100000000000001" customHeight="1" x14ac:dyDescent="0.2">
      <c r="A22" s="627" t="s">
        <v>257</v>
      </c>
      <c r="B22" s="625">
        <v>720</v>
      </c>
      <c r="C22" s="667">
        <v>944.1534785280262</v>
      </c>
      <c r="D22" s="661">
        <v>940.78664767107944</v>
      </c>
      <c r="E22" s="662">
        <v>0.3578740052573412</v>
      </c>
    </row>
    <row r="23" spans="1:5" ht="20.100000000000001" customHeight="1" x14ac:dyDescent="0.2">
      <c r="A23" s="890" t="s">
        <v>258</v>
      </c>
      <c r="B23" s="625">
        <v>500</v>
      </c>
      <c r="C23" s="667">
        <v>1492.8571428571427</v>
      </c>
      <c r="D23" s="661">
        <v>1458.6462882096071</v>
      </c>
      <c r="E23" s="663">
        <v>2.3453838620140859</v>
      </c>
    </row>
    <row r="24" spans="1:5" ht="20.100000000000001" customHeight="1" x14ac:dyDescent="0.2">
      <c r="A24" s="891"/>
      <c r="B24" s="625">
        <v>750</v>
      </c>
      <c r="C24" s="667" t="s">
        <v>18</v>
      </c>
      <c r="D24" s="661" t="s">
        <v>18</v>
      </c>
      <c r="E24" s="668" t="s">
        <v>144</v>
      </c>
    </row>
    <row r="25" spans="1:5" ht="20.100000000000001" customHeight="1" thickBot="1" x14ac:dyDescent="0.25">
      <c r="A25" s="628" t="s">
        <v>259</v>
      </c>
      <c r="B25" s="626">
        <v>720</v>
      </c>
      <c r="C25" s="669">
        <v>1075.1142435968306</v>
      </c>
      <c r="D25" s="665">
        <v>1071.0344827586207</v>
      </c>
      <c r="E25" s="670">
        <v>0.38091778592430309</v>
      </c>
    </row>
    <row r="26" spans="1:5" x14ac:dyDescent="0.2">
      <c r="C26" s="671"/>
      <c r="D26" s="671"/>
      <c r="E26" s="671"/>
    </row>
  </sheetData>
  <mergeCells count="10">
    <mergeCell ref="A23:A24"/>
    <mergeCell ref="C4:E4"/>
    <mergeCell ref="A7:A9"/>
    <mergeCell ref="A20:A21"/>
    <mergeCell ref="C5:D5"/>
    <mergeCell ref="C17:E17"/>
    <mergeCell ref="C18:D18"/>
    <mergeCell ref="A17:A19"/>
    <mergeCell ref="B17:B19"/>
    <mergeCell ref="A4:B6"/>
  </mergeCells>
  <conditionalFormatting sqref="E7:E9">
    <cfRule type="beginsWith" dxfId="19" priority="6" operator="beginsWith" text="*">
      <formula>LEFT(E7,LEN("*"))="*"</formula>
    </cfRule>
    <cfRule type="cellIs" dxfId="18" priority="7" operator="greaterThan">
      <formula>0</formula>
    </cfRule>
    <cfRule type="cellIs" dxfId="17" priority="8" operator="lessThan">
      <formula>0</formula>
    </cfRule>
  </conditionalFormatting>
  <conditionalFormatting sqref="E20:E25">
    <cfRule type="beginsWith" dxfId="16" priority="2" operator="beginsWith" text="*">
      <formula>LEFT(E20,LEN("*"))="*"</formula>
    </cfRule>
    <cfRule type="cellIs" dxfId="15" priority="3" operator="greaterThan">
      <formula>0</formula>
    </cfRule>
    <cfRule type="cellIs" dxfId="14" priority="4" operator="less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5" operator="endsWith" id="{AAFFDD8E-84F8-4E61-9732-16C14EC2D4AF}">
            <xm:f>RIGHT(E7,LEN("-"))="-"</xm:f>
            <xm:f>"-"</xm:f>
            <x14:dxf>
              <font>
                <color auto="1"/>
              </font>
              <fill>
                <patternFill patternType="none">
                  <bgColor auto="1"/>
                </patternFill>
              </fill>
            </x14:dxf>
          </x14:cfRule>
          <xm:sqref>E7:E9</xm:sqref>
        </x14:conditionalFormatting>
        <x14:conditionalFormatting xmlns:xm="http://schemas.microsoft.com/office/excel/2006/main">
          <x14:cfRule type="endsWith" priority="1" operator="endsWith" id="{A01F8F11-AC21-42B6-AF91-CCCAC746C116}">
            <xm:f>RIGHT(E20,LEN("-"))="-"</xm:f>
            <xm:f>"-"</xm:f>
            <x14:dxf>
              <font>
                <color auto="1"/>
              </font>
              <fill>
                <patternFill patternType="none">
                  <bgColor auto="1"/>
                </patternFill>
              </fill>
            </x14:dxf>
          </x14:cfRule>
          <xm:sqref>E20:E25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O14"/>
  <sheetViews>
    <sheetView showGridLines="0" zoomScaleNormal="100" workbookViewId="0">
      <selection activeCell="D12" sqref="D12"/>
    </sheetView>
  </sheetViews>
  <sheetFormatPr defaultColWidth="9.140625" defaultRowHeight="12.75" x14ac:dyDescent="0.2"/>
  <cols>
    <col min="1" max="1" width="16.85546875" style="492" customWidth="1"/>
    <col min="2" max="3" width="11.7109375" style="492" customWidth="1"/>
    <col min="4" max="4" width="9.7109375" style="492" customWidth="1"/>
    <col min="5" max="8" width="11.7109375" style="492" customWidth="1"/>
    <col min="9" max="9" width="9.7109375" style="492" customWidth="1"/>
    <col min="10" max="11" width="11.7109375" style="492" customWidth="1"/>
    <col min="12" max="12" width="9.7109375" style="492" customWidth="1"/>
    <col min="13" max="14" width="11.7109375" style="492" customWidth="1"/>
    <col min="15" max="15" width="9.7109375" style="492" customWidth="1"/>
    <col min="16" max="16384" width="9.140625" style="492"/>
  </cols>
  <sheetData>
    <row r="1" spans="1:15" ht="21" x14ac:dyDescent="0.35">
      <c r="A1" s="17" t="s">
        <v>224</v>
      </c>
    </row>
    <row r="2" spans="1:15" s="12" customFormat="1" ht="21" x14ac:dyDescent="0.35">
      <c r="A2" s="18" t="s">
        <v>245</v>
      </c>
      <c r="B2" s="615" t="str">
        <f>INFO!D15</f>
        <v>07 - 13.10.2024r.</v>
      </c>
    </row>
    <row r="3" spans="1:15" ht="13.5" thickBot="1" x14ac:dyDescent="0.25">
      <c r="A3" s="450"/>
    </row>
    <row r="4" spans="1:15" ht="18.75" x14ac:dyDescent="0.3">
      <c r="A4" s="134"/>
      <c r="B4" s="876" t="s">
        <v>9</v>
      </c>
      <c r="C4" s="877"/>
      <c r="D4" s="877"/>
      <c r="E4" s="877"/>
      <c r="F4" s="878"/>
      <c r="G4" s="729" t="s">
        <v>10</v>
      </c>
      <c r="H4" s="730"/>
      <c r="I4" s="728"/>
      <c r="J4" s="730"/>
      <c r="K4" s="730"/>
      <c r="L4" s="730"/>
      <c r="M4" s="730"/>
      <c r="N4" s="727"/>
      <c r="O4" s="731"/>
    </row>
    <row r="5" spans="1:15" ht="18.75" x14ac:dyDescent="0.3">
      <c r="A5" s="15"/>
      <c r="B5" s="879"/>
      <c r="C5" s="880"/>
      <c r="D5" s="880"/>
      <c r="E5" s="880"/>
      <c r="F5" s="881"/>
      <c r="G5" s="733" t="s">
        <v>11</v>
      </c>
      <c r="H5" s="732"/>
      <c r="I5" s="732"/>
      <c r="J5" s="733" t="s">
        <v>12</v>
      </c>
      <c r="K5" s="732"/>
      <c r="L5" s="732"/>
      <c r="M5" s="733" t="s">
        <v>13</v>
      </c>
      <c r="N5" s="736"/>
      <c r="O5" s="735"/>
    </row>
    <row r="6" spans="1:15" ht="30" customHeight="1" x14ac:dyDescent="0.25">
      <c r="A6" s="137" t="s">
        <v>14</v>
      </c>
      <c r="B6" s="707" t="s">
        <v>8</v>
      </c>
      <c r="C6" s="705"/>
      <c r="D6" s="654" t="s">
        <v>272</v>
      </c>
      <c r="E6" s="711" t="s">
        <v>193</v>
      </c>
      <c r="F6" s="712"/>
      <c r="G6" s="713" t="s">
        <v>8</v>
      </c>
      <c r="H6" s="712"/>
      <c r="I6" s="654" t="s">
        <v>272</v>
      </c>
      <c r="J6" s="713" t="s">
        <v>8</v>
      </c>
      <c r="K6" s="712"/>
      <c r="L6" s="654" t="s">
        <v>272</v>
      </c>
      <c r="M6" s="713" t="s">
        <v>8</v>
      </c>
      <c r="N6" s="712"/>
      <c r="O6" s="655" t="s">
        <v>272</v>
      </c>
    </row>
    <row r="7" spans="1:15" ht="30" customHeight="1" thickBot="1" x14ac:dyDescent="0.25">
      <c r="A7" s="139"/>
      <c r="B7" s="708" t="s">
        <v>279</v>
      </c>
      <c r="C7" s="706" t="s">
        <v>274</v>
      </c>
      <c r="D7" s="656"/>
      <c r="E7" s="709" t="s">
        <v>279</v>
      </c>
      <c r="F7" s="709" t="s">
        <v>274</v>
      </c>
      <c r="G7" s="710" t="s">
        <v>279</v>
      </c>
      <c r="H7" s="709" t="s">
        <v>274</v>
      </c>
      <c r="I7" s="656"/>
      <c r="J7" s="710" t="s">
        <v>279</v>
      </c>
      <c r="K7" s="709" t="s">
        <v>274</v>
      </c>
      <c r="L7" s="656"/>
      <c r="M7" s="710" t="s">
        <v>279</v>
      </c>
      <c r="N7" s="709" t="s">
        <v>274</v>
      </c>
      <c r="O7" s="657"/>
    </row>
    <row r="8" spans="1:15" ht="15.75" x14ac:dyDescent="0.25">
      <c r="A8" s="504" t="s">
        <v>261</v>
      </c>
      <c r="B8" s="501"/>
      <c r="C8" s="500"/>
      <c r="D8" s="502"/>
      <c r="E8" s="502"/>
      <c r="F8" s="502"/>
      <c r="G8" s="503"/>
      <c r="H8" s="500"/>
      <c r="I8" s="502"/>
      <c r="J8" s="501"/>
      <c r="K8" s="500"/>
      <c r="L8" s="502"/>
      <c r="M8" s="501"/>
      <c r="N8" s="500"/>
      <c r="O8" s="499"/>
    </row>
    <row r="9" spans="1:15" ht="15.75" x14ac:dyDescent="0.25">
      <c r="A9" s="748" t="s">
        <v>262</v>
      </c>
      <c r="B9" s="471">
        <v>411.14865986843279</v>
      </c>
      <c r="C9" s="125">
        <v>415.13877358210294</v>
      </c>
      <c r="D9" s="122">
        <v>-0.96115178046143679</v>
      </c>
      <c r="E9" s="122">
        <v>89.055848992503641</v>
      </c>
      <c r="F9" s="122">
        <v>85.304136852857511</v>
      </c>
      <c r="G9" s="629">
        <v>397.20152743066603</v>
      </c>
      <c r="H9" s="125">
        <v>411.02516732298432</v>
      </c>
      <c r="I9" s="126">
        <v>-3.3632100881685529</v>
      </c>
      <c r="J9" s="629">
        <v>424.57528009528386</v>
      </c>
      <c r="K9" s="630">
        <v>416.17948752172566</v>
      </c>
      <c r="L9" s="122">
        <v>2.0173489624761753</v>
      </c>
      <c r="M9" s="124">
        <v>418.00442746594013</v>
      </c>
      <c r="N9" s="630">
        <v>429.97534117366126</v>
      </c>
      <c r="O9" s="154">
        <v>-2.7840930773019021</v>
      </c>
    </row>
    <row r="10" spans="1:15" ht="16.5" thickBot="1" x14ac:dyDescent="0.3">
      <c r="A10" s="749" t="s">
        <v>263</v>
      </c>
      <c r="B10" s="471">
        <v>562.49058269720081</v>
      </c>
      <c r="C10" s="125">
        <v>519.83168504696403</v>
      </c>
      <c r="D10" s="122">
        <v>8.2062903969354579</v>
      </c>
      <c r="E10" s="122">
        <v>4.230486825693502</v>
      </c>
      <c r="F10" s="122">
        <v>5.4944997978845205</v>
      </c>
      <c r="G10" s="124">
        <v>577.85706525945466</v>
      </c>
      <c r="H10" s="125">
        <v>521.04688945537589</v>
      </c>
      <c r="I10" s="126">
        <v>10.903083187668502</v>
      </c>
      <c r="J10" s="124" t="s">
        <v>18</v>
      </c>
      <c r="K10" s="125" t="s">
        <v>18</v>
      </c>
      <c r="L10" s="498" t="s">
        <v>144</v>
      </c>
      <c r="M10" s="124" t="s">
        <v>18</v>
      </c>
      <c r="N10" s="125" t="s">
        <v>18</v>
      </c>
      <c r="O10" s="123" t="s">
        <v>144</v>
      </c>
    </row>
    <row r="11" spans="1:15" ht="15.75" x14ac:dyDescent="0.25">
      <c r="A11" s="504" t="s">
        <v>264</v>
      </c>
      <c r="B11" s="501"/>
      <c r="C11" s="500"/>
      <c r="D11" s="502"/>
      <c r="E11" s="502"/>
      <c r="F11" s="502"/>
      <c r="G11" s="503"/>
      <c r="H11" s="500"/>
      <c r="I11" s="502"/>
      <c r="J11" s="501"/>
      <c r="K11" s="500"/>
      <c r="L11" s="502"/>
      <c r="M11" s="501"/>
      <c r="N11" s="500"/>
      <c r="O11" s="499"/>
    </row>
    <row r="12" spans="1:15" ht="15.75" x14ac:dyDescent="0.25">
      <c r="A12" s="748" t="s">
        <v>262</v>
      </c>
      <c r="B12" s="471">
        <v>403.04302138719481</v>
      </c>
      <c r="C12" s="125">
        <v>384.33305815216204</v>
      </c>
      <c r="D12" s="122">
        <v>4.8681639110069153</v>
      </c>
      <c r="E12" s="122">
        <v>6.3367956225979487</v>
      </c>
      <c r="F12" s="122">
        <v>8.9851360740015664</v>
      </c>
      <c r="G12" s="124">
        <v>404.7405408439206</v>
      </c>
      <c r="H12" s="125">
        <v>389.5849003316174</v>
      </c>
      <c r="I12" s="126">
        <v>3.8902022381777646</v>
      </c>
      <c r="J12" s="124" t="s">
        <v>18</v>
      </c>
      <c r="K12" s="125">
        <v>377.84637973896832</v>
      </c>
      <c r="L12" s="498">
        <v>9.2966230399328182</v>
      </c>
      <c r="M12" s="124" t="s">
        <v>18</v>
      </c>
      <c r="N12" s="125" t="s">
        <v>18</v>
      </c>
      <c r="O12" s="154" t="s">
        <v>144</v>
      </c>
    </row>
    <row r="13" spans="1:15" ht="16.5" thickBot="1" x14ac:dyDescent="0.3">
      <c r="A13" s="749" t="s">
        <v>263</v>
      </c>
      <c r="B13" s="497" t="s">
        <v>18</v>
      </c>
      <c r="C13" s="494">
        <v>381.99041022908898</v>
      </c>
      <c r="D13" s="496" t="s">
        <v>144</v>
      </c>
      <c r="E13" s="496">
        <v>0.37686855920490964</v>
      </c>
      <c r="F13" s="496">
        <v>0.21622727525639979</v>
      </c>
      <c r="G13" s="495" t="s">
        <v>18</v>
      </c>
      <c r="H13" s="494" t="s">
        <v>18</v>
      </c>
      <c r="I13" s="150" t="s">
        <v>144</v>
      </c>
      <c r="J13" s="495" t="s">
        <v>20</v>
      </c>
      <c r="K13" s="494" t="s">
        <v>20</v>
      </c>
      <c r="L13" s="496" t="s">
        <v>20</v>
      </c>
      <c r="M13" s="495" t="s">
        <v>20</v>
      </c>
      <c r="N13" s="494" t="s">
        <v>18</v>
      </c>
      <c r="O13" s="156" t="s">
        <v>20</v>
      </c>
    </row>
    <row r="14" spans="1:15" s="493" customFormat="1" ht="16.5" thickBot="1" x14ac:dyDescent="0.3">
      <c r="A14" s="284"/>
      <c r="B14" s="13"/>
      <c r="C14" s="13"/>
      <c r="D14" s="485" t="s">
        <v>201</v>
      </c>
      <c r="E14" s="486">
        <v>100</v>
      </c>
      <c r="F14" s="487">
        <v>100</v>
      </c>
      <c r="G14" s="13"/>
      <c r="H14" s="13"/>
      <c r="I14" s="13"/>
      <c r="J14" s="13"/>
      <c r="K14" s="13"/>
      <c r="L14" s="13"/>
      <c r="M14" s="13"/>
      <c r="N14" s="13"/>
    </row>
  </sheetData>
  <mergeCells count="1">
    <mergeCell ref="B4:F5"/>
  </mergeCells>
  <conditionalFormatting sqref="I9:I10 I12:I13 L9:L10 L12:L13 O9:O10 O12:O13">
    <cfRule type="beginsWith" dxfId="11" priority="6" operator="beginsWith" text="*">
      <formula>LEFT(I9,LEN("*"))="*"</formula>
    </cfRule>
    <cfRule type="cellIs" dxfId="10" priority="7" operator="lessThan">
      <formula>0</formula>
    </cfRule>
    <cfRule type="cellIs" dxfId="9" priority="8" operator="greaterThan">
      <formula>0</formula>
    </cfRule>
  </conditionalFormatting>
  <conditionalFormatting sqref="D9:D10 D12:D13">
    <cfRule type="beginsWith" dxfId="8" priority="2" operator="beginsWith" text="*">
      <formula>LEFT(D9,LEN("*"))="*"</formula>
    </cfRule>
    <cfRule type="cellIs" dxfId="7" priority="3" operator="lessThan">
      <formula>0</formula>
    </cfRule>
    <cfRule type="cellIs" dxfId="6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5" operator="endsWith" id="{BFF84589-2426-4118-8476-5E351D0ACAE9}">
            <xm:f>RIGHT(I9,LEN("-"))="-"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I9:I10 I12:I13 L9:L10 L12:L13 O9:O10 O12:O13</xm:sqref>
        </x14:conditionalFormatting>
        <x14:conditionalFormatting xmlns:xm="http://schemas.microsoft.com/office/excel/2006/main">
          <x14:cfRule type="endsWith" priority="1" operator="endsWith" id="{0A7BC2F5-BC37-4AA4-9065-C37DA38AD5BF}">
            <xm:f>RIGHT(D9,LEN("-"))="-"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D9:D10 D12:D13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9</vt:i4>
      </vt:variant>
    </vt:vector>
  </HeadingPairs>
  <TitlesOfParts>
    <vt:vector size="25" baseType="lpstr">
      <vt:lpstr>INFO</vt:lpstr>
      <vt:lpstr>Dodatkowe inf.</vt:lpstr>
      <vt:lpstr>Zmiana Roczna</vt:lpstr>
      <vt:lpstr>ZiarnoZAK</vt:lpstr>
      <vt:lpstr>ZiarnoWYKRESY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HZ ogółem</vt:lpstr>
      <vt:lpstr>HZ wg krajów</vt:lpstr>
      <vt:lpstr>HZ wykresy og.</vt:lpstr>
      <vt:lpstr>HZ - dane ostateczne</vt:lpstr>
      <vt:lpstr>HZ wg krajów 2022-2023</vt:lpstr>
      <vt:lpstr>ZiarnoPL_UE_MATIF!_Toc126836177</vt:lpstr>
      <vt:lpstr>'Zmiana Roczna'!_Toc145594128</vt:lpstr>
      <vt:lpstr>'Zmiana Roczna'!_Toc158287174</vt:lpstr>
      <vt:lpstr>'HZ wg krajów'!Obszar_wydruku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2024-10-17T12:46:40Z</dcterms:modified>
</cp:coreProperties>
</file>