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WYKRESY" sheetId="105" r:id="rId4"/>
    <sheet name="ZiarnoPL_UE" sheetId="104" r:id="rId5"/>
    <sheet name="MakaSPRZED" sheetId="74" r:id="rId6"/>
    <sheet name="MakaZAK" sheetId="103" r:id="rId7"/>
    <sheet name="SrutOtrSPRZED" sheetId="75" r:id="rId8"/>
    <sheet name="TargPol" sheetId="5" r:id="rId9"/>
    <sheet name="TargWoj" sheetId="7" r:id="rId10"/>
    <sheet name="ZestTarg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20" sheetId="102" r:id="rId17"/>
  </sheets>
  <definedNames>
    <definedName name="_xlnm._FilterDatabase" localSheetId="9" hidden="1">TargWoj!$A$19:$J$33</definedName>
    <definedName name="_xlnm._FilterDatabase" localSheetId="10" hidden="1">ZestTarg!$A$1:$T$62</definedName>
    <definedName name="_xlnm._FilterDatabase" localSheetId="1" hidden="1">'Zmiana Roczna'!#REF!</definedName>
    <definedName name="_xlnm.Print_Area" localSheetId="15">'Handel zagr. wg krajów'!$A$4:$N$30</definedName>
    <definedName name="_xlnm.Print_Area" localSheetId="5">MakaSPRZED!$A$1:$B$45</definedName>
    <definedName name="_xlnm.Print_Area" localSheetId="6">MakaZAK!$A$1:$B$12</definedName>
    <definedName name="_xlnm.Print_Area" localSheetId="7">SrutOtrSPRZED!$1:$1048576</definedName>
    <definedName name="_xlnm.Print_Area" localSheetId="4">ZiarnoPL_UE!#REF!</definedName>
    <definedName name="_xlnm.Print_Area" localSheetId="3">ZiarnoWYKRESY!#REF!</definedName>
    <definedName name="_xlnm.Print_Area" localSheetId="2">ZiarnoZAK!$A$1:$F$28</definedName>
    <definedName name="TABLE" localSheetId="11">MAKROREGIONY!$A$4:$B$7</definedName>
    <definedName name="_xlnm.Print_Titles" localSheetId="9">TargWoj!$A:$A,TargWoj!$3:$5</definedName>
    <definedName name="_xlnm.Print_Titles" localSheetId="10">ZestTarg!$A:$B,ZestTarg!#REF!</definedName>
    <definedName name="Z_7210F14B_1A6D_11D8_89CF_0080C8945F41_.wvu.FilterData" localSheetId="9" hidden="1">TargWoj!$A$5:$P$17</definedName>
    <definedName name="Z_7210F14B_1A6D_11D8_89CF_0080C8945F41_.wvu.FilterData" localSheetId="10" hidden="1">ZestTarg!#REF!</definedName>
    <definedName name="Z_7210F14B_1A6D_11D8_89CF_0080C8945F41_.wvu.PrintArea" localSheetId="5" hidden="1">MakaSPRZED!$1:$1048576</definedName>
    <definedName name="Z_7210F14B_1A6D_11D8_89CF_0080C8945F41_.wvu.PrintArea" localSheetId="6" hidden="1">MakaZAK!$1:$1048576</definedName>
    <definedName name="Z_7210F14B_1A6D_11D8_89CF_0080C8945F41_.wvu.PrintArea" localSheetId="4" hidden="1">ZiarnoPL_UE!#REF!</definedName>
    <definedName name="Z_7210F14B_1A6D_11D8_89CF_0080C8945F41_.wvu.PrintArea" localSheetId="3" hidden="1">ZiarnoWYKRESY!#REF!</definedName>
    <definedName name="Z_7210F14B_1A6D_11D8_89CF_0080C8945F41_.wvu.PrintArea" localSheetId="2" hidden="1">ZiarnoZAK!$1:$1048576</definedName>
    <definedName name="Z_7210F14B_1A6D_11D8_89CF_0080C8945F41_.wvu.PrintTitles" localSheetId="9" hidden="1">TargWoj!$A:$A,TargWoj!$3:$5</definedName>
    <definedName name="Z_7210F14B_1A6D_11D8_89CF_0080C8945F41_.wvu.PrintTitles" localSheetId="10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8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<sst xmlns="http://schemas.openxmlformats.org/spreadsheetml/2006/main" count="1563" uniqueCount="362">
  <si>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</si>
  <si>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</si>
  <si>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</si>
  <si>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</si>
  <si>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</si>
  <si>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</si>
  <si>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</si>
  <si>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</si>
  <si>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</si>
  <si>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</si>
  <si>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</si>
  <si>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</si>
  <si>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</si>
  <si>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</si>
  <si>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</si>
  <si>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</si>
  <si>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</si>
  <si>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</si>
  <si>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</si>
  <si>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</si>
  <si>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</si>
  <si>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</si>
  <si>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</si>
  <si>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</si>
  <si>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</si>
  <si>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</si>
  <si>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</si>
  <si>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</si>
  <si>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</si>
  <si>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</si>
  <si>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</si>
  <si>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</si>
  <si>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</si>
  <si>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</si>
  <si>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</si>
  <si>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</si>
  <si>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</si>
  <si>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</si>
  <si>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</si>
  <si>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</si>
  <si>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</si>
  <si>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</si>
  <si>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</si>
  <si>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</si>
  <si>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</si>
  <si>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</si>
  <si>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</si>
  <si>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</si>
  <si>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</si>
  <si>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</si>
  <si>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</si>
  <si>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</si>
  <si>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</si>
  <si>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</si>
  <si>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</si>
  <si>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</si>
  <si>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</si>
  <si>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</si>
  <si>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</si>
  <si>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</si>
  <si>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</si>
  <si>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</si>
  <si>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</si>
  <si>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</si>
  <si>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</si>
  <si>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</si>
  <si>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</si>
  <si>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</si>
  <si>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</si>
  <si>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</si>
  <si>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</si>
  <si>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</si>
  <si>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</si>
  <si>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</si>
  <si>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</si>
  <si>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</si>
  <si>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</si>
  <si>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</si>
  <si>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</si>
  <si>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</si>
  <si>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</si>
  <si>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</si>
  <si>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</si>
  <si>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</si>
  <si>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</si>
  <si>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</si>
  <si>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</si>
  <si>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</si>
  <si>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</si>
  <si>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</si>
  <si>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</si>
  <si>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</si>
  <si>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</si>
  <si>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</si>
  <si>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</si>
  <si>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</si>
  <si>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</si>
  <si>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</si>
  <si>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</si>
  <si>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</si>
  <si>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</si>
  <si>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</si>
  <si>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</si>
  <si>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</si>
  <si>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</si>
  <si>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</si>
  <si>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</si>
  <si>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</si>
  <si>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</si>
  <si>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</si>
  <si>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</si>
  <si>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</si>
  <si>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</si>
  <si>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</si>
  <si>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</si>
  <si>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</si>
  <si>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</si>
  <si>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</si>
  <si>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</si>
  <si>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</si>
  <si>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</si>
  <si>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</si>
  <si>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</si>
  <si>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</si>
  <si>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</si>
  <si>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</si>
  <si>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</si>
  <si>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</si>
  <si>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</si>
  <si>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</si>
  <si>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</si>
  <si>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</si>
  <si>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</si>
  <si>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</si>
  <si>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</si>
  <si>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</si>
  <si>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</si>
  <si>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</si>
  <si>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</si>
  <si>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</si>
  <si>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</si>
  <si>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</si>
  <si>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</si>
  <si>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</si>
  <si>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</si>
  <si>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</si>
  <si>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</si>
  <si>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</si>
  <si>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</si>
  <si>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</si>
  <si>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</si>
  <si>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</si>
  <si>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</si>
  <si>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</si>
  <si>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</si>
  <si>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</si>
  <si>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</si>
  <si>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</si>
  <si>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</si>
  <si>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</si>
  <si>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</si>
  <si>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</si>
  <si>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</si>
  <si>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</si>
  <si>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</si>
  <si>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</si>
  <si>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</si>
  <si>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</si>
  <si>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</si>
  <si>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</si>
  <si>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</si>
  <si>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</si>
  <si>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</si>
  <si>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</si>
  <si>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</si>
  <si>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</si>
  <si>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</si>
  <si>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</si>
  <si>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</si>
  <si>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</si>
  <si>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</si>
  <si>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</si>
  <si>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</si>
  <si>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</si>
  <si>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</si>
  <si>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</si>
  <si>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</si>
  <si>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</si>
  <si>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</si>
  <si>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</si>
  <si>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</si>
  <si>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</si>
  <si>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</si>
  <si>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</si>
  <si>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</si>
  <si>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</si>
  <si>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</si>
  <si>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</si>
  <si>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</si>
  <si>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</si>
  <si>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</si>
  <si>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</si>
  <si>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</si>
  <si>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</si>
  <si>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</si>
  <si>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</si>
  <si>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</si>
  <si>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</si>
  <si>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</si>
  <si>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</si>
  <si>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</si>
  <si>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</si>
  <si>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</si>
  <si>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</si>
  <si>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</si>
  <si>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</si>
  <si>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Argentyna</t>
  </si>
  <si>
    <t>Rumunia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</si>
  <si>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</si>
  <si>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</si>
  <si>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</si>
  <si>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</si>
  <si>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</si>
  <si>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</si>
  <si>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</si>
  <si>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</si>
  <si>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</si>
  <si>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</si>
  <si>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</si>
  <si>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</si>
  <si>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</si>
  <si>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</si>
  <si>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</si>
  <si>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</si>
  <si>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</si>
  <si>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</si>
  <si>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</si>
  <si>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</si>
  <si>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</si>
  <si>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</si>
  <si>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</si>
  <si>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</si>
  <si>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</si>
  <si>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</si>
  <si>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</si>
  <si>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</si>
  <si>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</si>
  <si>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</si>
  <si>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</si>
  <si>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</si>
  <si>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</si>
  <si>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</si>
  <si>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</si>
  <si>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</si>
  <si>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</si>
  <si>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</si>
  <si>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</si>
  <si>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</si>
  <si>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</si>
  <si>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</si>
  <si>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</si>
  <si>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</si>
  <si>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</si>
  <si>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</si>
  <si>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</si>
  <si>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</si>
  <si>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</si>
  <si>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</si>
  <si>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</si>
  <si>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</si>
  <si>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</si>
  <si>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</si>
  <si>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</si>
  <si>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</si>
  <si>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</si>
  <si>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</si>
  <si>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</si>
  <si>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</si>
  <si>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</si>
  <si>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</si>
  <si>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</si>
  <si>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</si>
  <si>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</si>
  <si>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</si>
  <si>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</si>
  <si>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</si>
  <si>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</si>
  <si>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</si>
  <si>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</si>
  <si>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</si>
  <si>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</si>
  <si>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</si>
  <si>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</si>
  <si>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</si>
  <si>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</si>
  <si>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</si>
  <si>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</si>
  <si>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</si>
  <si>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Ostrołęka</t>
  </si>
  <si>
    <t>Rodzaj ZIARNA EKOLOGICZNEGO</t>
  </si>
  <si>
    <t>Zmiana ceny [%]</t>
  </si>
  <si>
    <t>Skrwilno</t>
  </si>
  <si>
    <t>Belgia</t>
  </si>
  <si>
    <t>Zakliczyn</t>
  </si>
  <si>
    <t>Szczucin</t>
  </si>
  <si>
    <t>Suwałki</t>
  </si>
  <si>
    <t>Białoruś</t>
  </si>
  <si>
    <t>Kolno</t>
  </si>
  <si>
    <t>Golub Dobrz.</t>
  </si>
  <si>
    <t>luzem:</t>
  </si>
  <si>
    <t xml:space="preserve">pszenna </t>
  </si>
  <si>
    <t>żytnia</t>
  </si>
  <si>
    <t>w workach:</t>
  </si>
  <si>
    <t>Średnie ceny netto (bez VAT) zakupu mąki (ważniejszych rodzajów) płacone przez podmioty branży piekarsko-cukierniczej</t>
  </si>
  <si>
    <t>z cenami w analogicznym okresie roku 2021 i 2020 - (na podstawie ZSRIR)</t>
  </si>
  <si>
    <t>Głowaczów</t>
  </si>
  <si>
    <t>Zmiana ceny [%]         w 2022r. w stos. do lat:</t>
  </si>
  <si>
    <t>2021r.</t>
  </si>
  <si>
    <t>Żary</t>
  </si>
  <si>
    <t xml:space="preserve">Porównanie średnich cen ziarna netto (bez VAT) w Polsce i w UE </t>
  </si>
  <si>
    <t>(opracowano na podstawie danych Komisji Europejskiej)</t>
  </si>
  <si>
    <t>styczeń 2022</t>
  </si>
  <si>
    <t>Gorzkowice</t>
  </si>
  <si>
    <t>Krościenko</t>
  </si>
  <si>
    <t>Nowy Targ</t>
  </si>
  <si>
    <t>Leżajsk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</si>
  <si>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</si>
  <si>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</si>
  <si>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</si>
  <si>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</si>
  <si>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</si>
  <si>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</si>
  <si>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</si>
  <si>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</si>
  <si>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</si>
  <si>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</si>
  <si>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</si>
  <si>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</si>
  <si>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Sokoły</t>
  </si>
  <si>
    <t>Opole Lub.</t>
  </si>
  <si>
    <t>Klimontów</t>
  </si>
  <si>
    <t>Olecko</t>
  </si>
  <si>
    <t>luty 2022</t>
  </si>
  <si>
    <t>w ukladzie tygodniowym w latach 2018-2022</t>
  </si>
  <si>
    <t>06.03.2022</t>
  </si>
  <si>
    <t>Racibórz</t>
  </si>
  <si>
    <t>NR10/2022</t>
  </si>
  <si>
    <t>17 marca 2022r.</t>
  </si>
  <si>
    <t xml:space="preserve">Notowania z okresu: 7 - 13 marca 2022r. (10 tydz.) </t>
  </si>
  <si>
    <t>w okresie: 7 - 13 marca 2022r.</t>
  </si>
  <si>
    <t>Notowania cen na TARGOWISKACH w okresie: 7 - 11 marca 2022r.</t>
  </si>
  <si>
    <t>11.03.2022</t>
  </si>
  <si>
    <t>Markuszów</t>
  </si>
  <si>
    <t>Mszana Dolna</t>
  </si>
  <si>
    <t>13.03.2022</t>
  </si>
  <si>
    <t>I 2021r.*</t>
  </si>
  <si>
    <t>I 2022r*.</t>
  </si>
  <si>
    <t>Chile</t>
  </si>
  <si>
    <t>Luksemburg</t>
  </si>
  <si>
    <t>Nigeria</t>
  </si>
  <si>
    <t>14.03.2021</t>
  </si>
  <si>
    <t>2020-03-08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</si>
</sst>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i/>
      <sz val="11"/>
      <color rgb="FF00B0F0"/>
      <name val="Times New Roman CE"/>
      <charset val="238"/>
    </font>
    <font>
      <b/>
      <sz val="11"/>
      <color indexed="8"/>
      <name val="Calibri"/>
      <family val="2"/>
      <charset val="238"/>
    </font>
    <font>
      <i/>
      <sz val="10"/>
      <name val="Arial CE"/>
      <charset val="238"/>
    </font>
    <font>
      <sz val="10"/>
      <color indexed="8"/>
      <name val="MS Sans Serif"/>
    </font>
    <font>
      <sz val="14"/>
      <name val="Arial CE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6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6" fillId="0" borderId="0"/>
    <xf numFmtId="0" fontId="110" fillId="0" borderId="0"/>
  </cellStyleXfs>
  <cellXfs count="815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1" fillId="0" borderId="20" xfId="0" applyFont="1" applyFill="1" applyBorder="1"/>
    <xf numFmtId="0" fontId="11" fillId="0" borderId="0" xfId="0" applyFont="1" applyFill="1" applyBorder="1"/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4" applyFont="1"/>
    <xf numFmtId="0" fontId="102" fillId="0" borderId="0" xfId="54" applyFo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3" fillId="2" borderId="6" xfId="0" applyNumberFormat="1" applyFont="1" applyFill="1" applyBorder="1"/>
    <xf numFmtId="1" fontId="103" fillId="0" borderId="36" xfId="0" applyNumberFormat="1" applyFont="1" applyBorder="1"/>
    <xf numFmtId="164" fontId="103" fillId="0" borderId="18" xfId="0" applyNumberFormat="1" applyFont="1" applyBorder="1"/>
    <xf numFmtId="165" fontId="103" fillId="2" borderId="37" xfId="0" applyNumberFormat="1" applyFont="1" applyFill="1" applyBorder="1"/>
    <xf numFmtId="164" fontId="103" fillId="0" borderId="41" xfId="0" applyNumberFormat="1" applyFont="1" applyBorder="1"/>
    <xf numFmtId="1" fontId="103" fillId="0" borderId="49" xfId="0" applyNumberFormat="1" applyFont="1" applyBorder="1"/>
    <xf numFmtId="164" fontId="103" fillId="0" borderId="38" xfId="0" applyNumberFormat="1" applyFont="1" applyBorder="1"/>
    <xf numFmtId="1" fontId="103" fillId="2" borderId="48" xfId="0" applyNumberFormat="1" applyFont="1" applyFill="1" applyBorder="1"/>
    <xf numFmtId="164" fontId="103" fillId="0" borderId="13" xfId="0" applyNumberFormat="1" applyFont="1" applyBorder="1"/>
    <xf numFmtId="164" fontId="103" fillId="0" borderId="13" xfId="0" quotePrefix="1" applyNumberFormat="1" applyFont="1" applyBorder="1"/>
    <xf numFmtId="1" fontId="103" fillId="2" borderId="19" xfId="0" applyNumberFormat="1" applyFont="1" applyFill="1" applyBorder="1"/>
    <xf numFmtId="1" fontId="103" fillId="0" borderId="51" xfId="0" applyNumberFormat="1" applyFont="1" applyBorder="1"/>
    <xf numFmtId="164" fontId="103" fillId="0" borderId="50" xfId="0" applyNumberFormat="1" applyFont="1" applyBorder="1"/>
    <xf numFmtId="164" fontId="103" fillId="0" borderId="17" xfId="0" applyNumberFormat="1" applyFont="1" applyBorder="1"/>
    <xf numFmtId="3" fontId="103" fillId="2" borderId="6" xfId="0" applyNumberFormat="1" applyFont="1" applyFill="1" applyBorder="1" applyAlignment="1">
      <alignment vertical="center" wrapText="1"/>
    </xf>
    <xf numFmtId="3" fontId="103" fillId="0" borderId="36" xfId="0" applyNumberFormat="1" applyFont="1" applyBorder="1" applyAlignment="1">
      <alignment vertical="center" wrapText="1"/>
    </xf>
    <xf numFmtId="165" fontId="103" fillId="0" borderId="18" xfId="0" applyNumberFormat="1" applyFont="1" applyBorder="1" applyAlignment="1">
      <alignment vertical="center" wrapText="1"/>
    </xf>
    <xf numFmtId="165" fontId="103" fillId="2" borderId="37" xfId="0" applyNumberFormat="1" applyFont="1" applyFill="1" applyBorder="1" applyAlignment="1">
      <alignment vertical="center" wrapText="1"/>
    </xf>
    <xf numFmtId="165" fontId="103" fillId="0" borderId="41" xfId="0" applyNumberFormat="1" applyFont="1" applyBorder="1" applyAlignment="1">
      <alignment vertical="center" wrapText="1"/>
    </xf>
    <xf numFmtId="3" fontId="103" fillId="2" borderId="48" xfId="0" applyNumberFormat="1" applyFont="1" applyFill="1" applyBorder="1" applyAlignment="1">
      <alignment vertical="center" wrapText="1"/>
    </xf>
    <xf numFmtId="3" fontId="103" fillId="0" borderId="49" xfId="0" applyNumberFormat="1" applyFont="1" applyBorder="1" applyAlignment="1">
      <alignment vertical="center" wrapText="1"/>
    </xf>
    <xf numFmtId="165" fontId="103" fillId="0" borderId="13" xfId="0" applyNumberFormat="1" applyFont="1" applyBorder="1" applyAlignment="1">
      <alignment vertical="center" wrapText="1"/>
    </xf>
    <xf numFmtId="165" fontId="103" fillId="2" borderId="31" xfId="0" applyNumberFormat="1" applyFont="1" applyFill="1" applyBorder="1" applyAlignment="1">
      <alignment vertical="center" wrapText="1"/>
    </xf>
    <xf numFmtId="165" fontId="103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3" fillId="2" borderId="6" xfId="0" applyNumberFormat="1" applyFont="1" applyFill="1" applyBorder="1"/>
    <xf numFmtId="3" fontId="103" fillId="0" borderId="36" xfId="0" applyNumberFormat="1" applyFont="1" applyBorder="1"/>
    <xf numFmtId="165" fontId="103" fillId="2" borderId="18" xfId="0" applyNumberFormat="1" applyFont="1" applyFill="1" applyBorder="1"/>
    <xf numFmtId="3" fontId="103" fillId="2" borderId="48" xfId="0" applyNumberFormat="1" applyFont="1" applyFill="1" applyBorder="1"/>
    <xf numFmtId="3" fontId="103" fillId="0" borderId="49" xfId="0" applyNumberFormat="1" applyFont="1" applyBorder="1"/>
    <xf numFmtId="165" fontId="103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3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4" fillId="0" borderId="134" xfId="0" applyFont="1" applyFill="1" applyBorder="1" applyAlignment="1">
      <alignment vertical="center" wrapText="1"/>
    </xf>
    <xf numFmtId="0" fontId="104" fillId="0" borderId="133" xfId="0" applyFont="1" applyFill="1" applyBorder="1" applyAlignment="1">
      <alignment vertical="center" wrapText="1"/>
    </xf>
    <xf numFmtId="0" fontId="104" fillId="0" borderId="155" xfId="0" applyFont="1" applyFill="1" applyBorder="1" applyAlignment="1">
      <alignment vertical="center"/>
    </xf>
    <xf numFmtId="0" fontId="104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105" fillId="0" borderId="0" xfId="0" applyFont="1"/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6" fillId="0" borderId="0" xfId="0" applyFont="1" applyAlignment="1">
      <alignment horizontal="left" vertical="center" indent="13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7" fillId="0" borderId="0" xfId="0" applyNumberFormat="1" applyFont="1" applyFill="1"/>
    <xf numFmtId="0" fontId="108" fillId="0" borderId="0" xfId="0" applyFont="1" applyAlignment="1">
      <alignment horizontal="left" vertical="center" indent="5"/>
    </xf>
    <xf numFmtId="14" fontId="9" fillId="2" borderId="2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0" fontId="109" fillId="0" borderId="0" xfId="5" applyFont="1" applyFill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0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14" fontId="9" fillId="38" borderId="105" xfId="0" applyNumberFormat="1" applyFont="1" applyFill="1" applyBorder="1" applyAlignment="1">
      <alignment horizontal="center" vertical="center" wrapText="1"/>
    </xf>
    <xf numFmtId="14" fontId="9" fillId="0" borderId="105" xfId="0" applyNumberFormat="1" applyFont="1" applyBorder="1" applyAlignment="1">
      <alignment horizontal="center" vertical="center" wrapText="1"/>
    </xf>
    <xf numFmtId="170" fontId="9" fillId="0" borderId="25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 wrapText="1"/>
    </xf>
    <xf numFmtId="0" fontId="104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top" wrapText="1"/>
    </xf>
    <xf numFmtId="3" fontId="11" fillId="38" borderId="11" xfId="0" applyNumberFormat="1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165" fontId="11" fillId="0" borderId="29" xfId="0" applyNumberFormat="1" applyFont="1" applyBorder="1" applyAlignment="1">
      <alignment vertical="center" wrapText="1"/>
    </xf>
    <xf numFmtId="0" fontId="10" fillId="0" borderId="13" xfId="0" applyFont="1" applyFill="1" applyBorder="1" applyAlignment="1">
      <alignment vertical="top" wrapText="1"/>
    </xf>
    <xf numFmtId="3" fontId="11" fillId="38" borderId="13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0" fontId="73" fillId="0" borderId="42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vertical="top" wrapText="1"/>
    </xf>
    <xf numFmtId="3" fontId="11" fillId="38" borderId="40" xfId="0" applyNumberFormat="1" applyFont="1" applyFill="1" applyBorder="1" applyAlignment="1">
      <alignment vertical="center" wrapText="1"/>
    </xf>
    <xf numFmtId="3" fontId="103" fillId="0" borderId="40" xfId="0" applyNumberFormat="1" applyFont="1" applyBorder="1" applyAlignment="1">
      <alignment vertical="center" wrapText="1"/>
    </xf>
    <xf numFmtId="165" fontId="11" fillId="0" borderId="52" xfId="0" applyNumberFormat="1" applyFont="1" applyBorder="1" applyAlignment="1">
      <alignment vertical="center" wrapText="1"/>
    </xf>
    <xf numFmtId="0" fontId="82" fillId="0" borderId="26" xfId="0" applyFont="1" applyFill="1" applyBorder="1" applyAlignment="1">
      <alignment horizontal="left" vertical="center"/>
    </xf>
    <xf numFmtId="0" fontId="104" fillId="0" borderId="172" xfId="0" applyFont="1" applyFill="1" applyBorder="1" applyAlignment="1">
      <alignment vertical="center"/>
    </xf>
    <xf numFmtId="0" fontId="104" fillId="0" borderId="34" xfId="0" applyFont="1" applyFill="1" applyBorder="1" applyAlignment="1">
      <alignment vertical="center" wrapText="1"/>
    </xf>
    <xf numFmtId="0" fontId="104" fillId="0" borderId="57" xfId="0" applyFont="1" applyFill="1" applyBorder="1" applyAlignment="1">
      <alignment vertical="center" wrapText="1"/>
    </xf>
    <xf numFmtId="0" fontId="73" fillId="0" borderId="42" xfId="0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center" vertical="center" wrapText="1"/>
    </xf>
    <xf numFmtId="0" fontId="100" fillId="0" borderId="0" xfId="57" applyFont="1" applyFill="1"/>
    <xf numFmtId="165" fontId="11" fillId="0" borderId="29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1" fontId="11" fillId="0" borderId="49" xfId="0" applyNumberFormat="1" applyFont="1" applyBorder="1"/>
    <xf numFmtId="1" fontId="11" fillId="2" borderId="48" xfId="0" applyNumberFormat="1" applyFont="1" applyFill="1" applyBorder="1"/>
    <xf numFmtId="164" fontId="11" fillId="0" borderId="13" xfId="0" quotePrefix="1" applyNumberFormat="1" applyFont="1" applyBorder="1"/>
    <xf numFmtId="164" fontId="11" fillId="0" borderId="38" xfId="0" quotePrefix="1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164" fontId="11" fillId="0" borderId="50" xfId="0" applyNumberFormat="1" applyFont="1" applyBorder="1"/>
    <xf numFmtId="164" fontId="11" fillId="0" borderId="17" xfId="0" quotePrefix="1" applyNumberFormat="1" applyFont="1" applyBorder="1"/>
    <xf numFmtId="164" fontId="11" fillId="0" borderId="17" xfId="0" applyNumberFormat="1" applyFont="1" applyBorder="1"/>
    <xf numFmtId="164" fontId="11" fillId="0" borderId="50" xfId="0" quotePrefix="1" applyNumberFormat="1" applyFont="1" applyBorder="1"/>
    <xf numFmtId="165" fontId="11" fillId="2" borderId="17" xfId="0" applyNumberFormat="1" applyFont="1" applyFill="1" applyBorder="1"/>
    <xf numFmtId="165" fontId="11" fillId="0" borderId="52" xfId="0" quotePrefix="1" applyNumberFormat="1" applyFont="1" applyBorder="1" applyAlignment="1">
      <alignment vertical="center" wrapText="1"/>
    </xf>
    <xf numFmtId="0" fontId="36" fillId="0" borderId="0" xfId="64"/>
    <xf numFmtId="0" fontId="45" fillId="0" borderId="0" xfId="65" applyFont="1"/>
    <xf numFmtId="0" fontId="19" fillId="0" borderId="0" xfId="65" applyFont="1" applyAlignment="1"/>
    <xf numFmtId="0" fontId="19" fillId="0" borderId="0" xfId="65" applyFont="1"/>
    <xf numFmtId="0" fontId="45" fillId="0" borderId="0" xfId="3" applyFont="1" applyBorder="1"/>
    <xf numFmtId="1" fontId="16" fillId="0" borderId="0" xfId="3" applyNumberFormat="1" applyFont="1" applyFill="1" applyBorder="1"/>
    <xf numFmtId="0" fontId="36" fillId="0" borderId="0" xfId="64" applyFont="1"/>
    <xf numFmtId="0" fontId="7" fillId="0" borderId="0" xfId="1" applyFont="1" applyAlignment="1" applyProtection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1" fillId="0" borderId="13" xfId="0" applyFont="1" applyFill="1" applyBorder="1"/>
    <xf numFmtId="14" fontId="9" fillId="0" borderId="8" xfId="0" applyNumberFormat="1" applyFont="1" applyBorder="1" applyAlignment="1">
      <alignment horizontal="center" vertical="center" wrapText="1"/>
    </xf>
    <xf numFmtId="0" fontId="71" fillId="0" borderId="0" xfId="5" applyFont="1" applyFill="1"/>
    <xf numFmtId="0" fontId="81" fillId="0" borderId="0" xfId="57" applyFont="1" applyFill="1"/>
    <xf numFmtId="0" fontId="111" fillId="0" borderId="0" xfId="57" applyFont="1"/>
    <xf numFmtId="0" fontId="71" fillId="0" borderId="0" xfId="6" applyFont="1" applyFill="1" applyBorder="1"/>
    <xf numFmtId="0" fontId="80" fillId="0" borderId="0" xfId="58" applyFont="1"/>
    <xf numFmtId="0" fontId="111" fillId="0" borderId="0" xfId="58" applyFont="1"/>
    <xf numFmtId="3" fontId="11" fillId="0" borderId="13" xfId="0" applyNumberFormat="1" applyFont="1" applyFill="1" applyBorder="1"/>
    <xf numFmtId="0" fontId="10" fillId="0" borderId="18" xfId="0" applyFont="1" applyFill="1" applyBorder="1"/>
    <xf numFmtId="14" fontId="9" fillId="0" borderId="13" xfId="0" quotePrefix="1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wrapText="1"/>
    </xf>
    <xf numFmtId="165" fontId="11" fillId="0" borderId="13" xfId="0" applyNumberFormat="1" applyFont="1" applyFill="1" applyBorder="1"/>
    <xf numFmtId="3" fontId="0" fillId="0" borderId="13" xfId="0" applyNumberFormat="1" applyFill="1" applyBorder="1"/>
    <xf numFmtId="0" fontId="0" fillId="0" borderId="13" xfId="0" applyFill="1" applyBorder="1"/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3" fillId="0" borderId="10" xfId="0" applyFont="1" applyFill="1" applyBorder="1" applyAlignment="1">
      <alignment horizontal="left" vertical="center" wrapText="1"/>
    </xf>
    <xf numFmtId="0" fontId="73" fillId="0" borderId="48" xfId="0" applyFont="1" applyFill="1" applyBorder="1" applyAlignment="1">
      <alignment horizontal="left" vertical="center" wrapText="1"/>
    </xf>
    <xf numFmtId="0" fontId="73" fillId="0" borderId="105" xfId="0" applyFont="1" applyFill="1" applyBorder="1" applyAlignment="1">
      <alignment horizontal="left" vertical="center" wrapText="1"/>
    </xf>
    <xf numFmtId="0" fontId="73" fillId="0" borderId="6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4"/>
    <cellStyle name="Normalny 3" xfId="9"/>
    <cellStyle name="Normalny 3 2" xfId="65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00"/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109220</xdr:colOff>
      <xdr:row>21</xdr:row>
      <xdr:rowOff>155575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14</xdr:col>
      <xdr:colOff>808355</xdr:colOff>
      <xdr:row>41</xdr:row>
      <xdr:rowOff>155575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3857625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6</xdr:col>
      <xdr:colOff>109220</xdr:colOff>
      <xdr:row>42</xdr:row>
      <xdr:rowOff>635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57625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14</xdr:col>
      <xdr:colOff>804545</xdr:colOff>
      <xdr:row>21</xdr:row>
      <xdr:rowOff>155575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619125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151130</xdr:colOff>
      <xdr:row>22</xdr:row>
      <xdr:rowOff>635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0" y="619125"/>
          <a:ext cx="5637530" cy="30740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25</xdr:col>
      <xdr:colOff>147320</xdr:colOff>
      <xdr:row>42</xdr:row>
      <xdr:rowOff>635</xdr:rowOff>
    </xdr:to>
    <xdr:pic>
      <xdr:nvPicPr>
        <xdr:cNvPr id="18" name="Obraz 17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0" y="3857625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6</xdr:col>
      <xdr:colOff>116205</xdr:colOff>
      <xdr:row>61</xdr:row>
      <xdr:rowOff>152400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5640705" cy="30670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14</xdr:col>
      <xdr:colOff>808355</xdr:colOff>
      <xdr:row>61</xdr:row>
      <xdr:rowOff>155575</xdr:rowOff>
    </xdr:to>
    <xdr:pic>
      <xdr:nvPicPr>
        <xdr:cNvPr id="20" name="Obraz 19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7096125"/>
          <a:ext cx="5637530" cy="30702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5</xdr:col>
      <xdr:colOff>661035</xdr:colOff>
      <xdr:row>21</xdr:row>
      <xdr:rowOff>139700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13</xdr:col>
      <xdr:colOff>444500</xdr:colOff>
      <xdr:row>21</xdr:row>
      <xdr:rowOff>146050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61975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22</xdr:col>
      <xdr:colOff>349250</xdr:colOff>
      <xdr:row>21</xdr:row>
      <xdr:rowOff>146050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561975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661035</xdr:colOff>
      <xdr:row>41</xdr:row>
      <xdr:rowOff>133350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"/>
          <a:ext cx="5414010" cy="30480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13</xdr:col>
      <xdr:colOff>432435</xdr:colOff>
      <xdr:row>41</xdr:row>
      <xdr:rowOff>139700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800475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23</xdr:row>
      <xdr:rowOff>0</xdr:rowOff>
    </xdr:from>
    <xdr:to>
      <xdr:col>22</xdr:col>
      <xdr:colOff>349250</xdr:colOff>
      <xdr:row>41</xdr:row>
      <xdr:rowOff>139700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3800475"/>
          <a:ext cx="5426075" cy="30543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22</xdr:col>
      <xdr:colOff>40005</xdr:colOff>
      <xdr:row>16</xdr:row>
      <xdr:rowOff>39370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47650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22</xdr:col>
      <xdr:colOff>40005</xdr:colOff>
      <xdr:row>32</xdr:row>
      <xdr:rowOff>106045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3867150"/>
          <a:ext cx="5840730" cy="31826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90" zoomScaleNormal="9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6" t="s">
        <v>18</v>
      </c>
      <c r="B2" s="44"/>
      <c r="C2" s="44"/>
      <c r="D2" s="44"/>
      <c r="E2" s="44"/>
      <c r="F2" s="44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5"/>
    </row>
    <row r="6" spans="1:12" x14ac:dyDescent="0.2">
      <c r="A6" s="4" t="s">
        <v>139</v>
      </c>
    </row>
    <row r="7" spans="1:12" x14ac:dyDescent="0.2">
      <c r="A7" s="3" t="s">
        <v>19</v>
      </c>
    </row>
    <row r="8" spans="1:12" x14ac:dyDescent="0.2">
      <c r="L8"/>
    </row>
    <row r="9" spans="1:12" ht="30.75" x14ac:dyDescent="0.45">
      <c r="A9" s="611" t="s">
        <v>346</v>
      </c>
      <c r="B9" s="612"/>
      <c r="C9" s="692"/>
      <c r="D9" s="611" t="s">
        <v>23</v>
      </c>
      <c r="E9" s="612"/>
      <c r="F9" s="612"/>
      <c r="G9" s="612"/>
      <c r="H9" s="611" t="s">
        <v>347</v>
      </c>
      <c r="I9" s="611"/>
      <c r="J9" s="612"/>
      <c r="K9" s="714"/>
      <c r="L9" s="715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3" t="s">
        <v>348</v>
      </c>
      <c r="B11" s="52"/>
      <c r="C11" s="52"/>
      <c r="D11" s="52"/>
      <c r="E11" s="52"/>
      <c r="F11" s="52"/>
      <c r="G11" s="52"/>
      <c r="H11" s="6"/>
      <c r="I11" s="6"/>
      <c r="J11" s="6"/>
      <c r="K11" s="7"/>
      <c r="L11"/>
    </row>
    <row r="12" spans="1:12" ht="18.75" x14ac:dyDescent="0.2">
      <c r="A12" s="713"/>
      <c r="L12"/>
    </row>
    <row r="13" spans="1:12" ht="30" customHeight="1" x14ac:dyDescent="0.25">
      <c r="A13" s="130" t="s">
        <v>146</v>
      </c>
    </row>
    <row r="14" spans="1:12" ht="14.25" x14ac:dyDescent="0.2">
      <c r="A14" s="130" t="s">
        <v>20</v>
      </c>
    </row>
    <row r="15" spans="1:12" ht="14.25" x14ac:dyDescent="0.2">
      <c r="A15" s="130" t="s">
        <v>145</v>
      </c>
    </row>
    <row r="16" spans="1:12" ht="14.25" x14ac:dyDescent="0.2">
      <c r="A16" s="130" t="s">
        <v>292</v>
      </c>
    </row>
    <row r="17" spans="1:13" ht="18.75" customHeight="1" x14ac:dyDescent="0.25">
      <c r="A17" s="129" t="s">
        <v>257</v>
      </c>
    </row>
    <row r="18" spans="1:13" ht="16.5" customHeight="1" x14ac:dyDescent="0.2">
      <c r="A18" s="3" t="s">
        <v>21</v>
      </c>
    </row>
    <row r="19" spans="1:13" x14ac:dyDescent="0.2">
      <c r="A19" s="3" t="s">
        <v>22</v>
      </c>
    </row>
    <row r="20" spans="1:13" x14ac:dyDescent="0.2">
      <c r="A20" s="43" t="s">
        <v>96</v>
      </c>
      <c r="D20" s="43"/>
    </row>
    <row r="21" spans="1:13" x14ac:dyDescent="0.2">
      <c r="A21" s="5"/>
    </row>
    <row r="22" spans="1:13" s="309" customFormat="1" x14ac:dyDescent="0.2">
      <c r="A22" s="308" t="s">
        <v>258</v>
      </c>
      <c r="G22" s="310"/>
    </row>
    <row r="23" spans="1:13" s="309" customFormat="1" x14ac:dyDescent="0.2">
      <c r="A23" s="308" t="s">
        <v>259</v>
      </c>
      <c r="D23" s="310" t="s">
        <v>260</v>
      </c>
      <c r="G23" s="310"/>
    </row>
    <row r="24" spans="1:13" s="309" customFormat="1" x14ac:dyDescent="0.2">
      <c r="A24" s="311" t="s">
        <v>261</v>
      </c>
    </row>
    <row r="26" spans="1:13" s="557" customFormat="1" ht="15.75" x14ac:dyDescent="0.25">
      <c r="A26" s="719"/>
      <c r="M26" s="558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O24" sqref="O24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69" t="str">
        <f>TargPol!A1</f>
        <v>Notowania cen na TARGOWISKACH w okresie: 7 - 11 marca 2022r.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76</v>
      </c>
    </row>
    <row r="3" spans="1:10" s="9" customFormat="1" ht="15" x14ac:dyDescent="0.25">
      <c r="A3" s="573"/>
      <c r="B3" s="27" t="s">
        <v>33</v>
      </c>
      <c r="C3" s="28"/>
      <c r="D3" s="567"/>
      <c r="E3" s="705" t="s">
        <v>34</v>
      </c>
      <c r="F3" s="28"/>
      <c r="G3" s="710"/>
      <c r="H3" s="27" t="s">
        <v>35</v>
      </c>
      <c r="I3" s="28"/>
      <c r="J3" s="567"/>
    </row>
    <row r="4" spans="1:10" ht="14.25" x14ac:dyDescent="0.2">
      <c r="A4" s="574" t="s">
        <v>31</v>
      </c>
      <c r="B4" s="568" t="s">
        <v>39</v>
      </c>
      <c r="C4" s="29"/>
      <c r="D4" s="569" t="s">
        <v>40</v>
      </c>
      <c r="E4" s="706" t="s">
        <v>39</v>
      </c>
      <c r="F4" s="29"/>
      <c r="G4" s="711" t="s">
        <v>40</v>
      </c>
      <c r="H4" s="568" t="s">
        <v>39</v>
      </c>
      <c r="I4" s="29"/>
      <c r="J4" s="569" t="s">
        <v>40</v>
      </c>
    </row>
    <row r="5" spans="1:10" ht="30.75" thickBot="1" x14ac:dyDescent="0.3">
      <c r="A5" s="575"/>
      <c r="B5" s="708" t="s">
        <v>351</v>
      </c>
      <c r="C5" s="709" t="s">
        <v>344</v>
      </c>
      <c r="D5" s="572" t="s">
        <v>41</v>
      </c>
      <c r="E5" s="707" t="s">
        <v>351</v>
      </c>
      <c r="F5" s="597" t="s">
        <v>344</v>
      </c>
      <c r="G5" s="712" t="s">
        <v>41</v>
      </c>
      <c r="H5" s="708" t="s">
        <v>351</v>
      </c>
      <c r="I5" s="709" t="s">
        <v>344</v>
      </c>
      <c r="J5" s="572" t="s">
        <v>41</v>
      </c>
    </row>
    <row r="6" spans="1:10" ht="15" x14ac:dyDescent="0.25">
      <c r="A6" s="592" t="s">
        <v>1</v>
      </c>
      <c r="B6" s="593">
        <v>1650</v>
      </c>
      <c r="C6" s="594">
        <v>1550</v>
      </c>
      <c r="D6" s="595">
        <v>6.4516129032258061</v>
      </c>
      <c r="E6" s="593" t="s">
        <v>72</v>
      </c>
      <c r="F6" s="594" t="s">
        <v>72</v>
      </c>
      <c r="G6" s="596" t="s">
        <v>72</v>
      </c>
      <c r="H6" s="593">
        <v>1560</v>
      </c>
      <c r="I6" s="594">
        <v>1425</v>
      </c>
      <c r="J6" s="596">
        <v>9.4736842105263168</v>
      </c>
    </row>
    <row r="7" spans="1:10" ht="15" x14ac:dyDescent="0.25">
      <c r="A7" s="31" t="s">
        <v>4</v>
      </c>
      <c r="B7" s="55">
        <v>1583.33</v>
      </c>
      <c r="C7" s="40">
        <v>1330</v>
      </c>
      <c r="D7" s="41">
        <v>19.047368421052628</v>
      </c>
      <c r="E7" s="55">
        <v>1250</v>
      </c>
      <c r="F7" s="40" t="s">
        <v>72</v>
      </c>
      <c r="G7" s="570" t="s">
        <v>72</v>
      </c>
      <c r="H7" s="55">
        <v>1333.33</v>
      </c>
      <c r="I7" s="40">
        <v>1100</v>
      </c>
      <c r="J7" s="570">
        <v>21.211818181818177</v>
      </c>
    </row>
    <row r="8" spans="1:10" ht="15" x14ac:dyDescent="0.25">
      <c r="A8" s="31" t="s">
        <v>5</v>
      </c>
      <c r="B8" s="55">
        <v>1300</v>
      </c>
      <c r="C8" s="40">
        <v>1300</v>
      </c>
      <c r="D8" s="41">
        <v>0</v>
      </c>
      <c r="E8" s="55" t="s">
        <v>72</v>
      </c>
      <c r="F8" s="40" t="s">
        <v>72</v>
      </c>
      <c r="G8" s="570" t="s">
        <v>72</v>
      </c>
      <c r="H8" s="55" t="s">
        <v>72</v>
      </c>
      <c r="I8" s="40" t="s">
        <v>72</v>
      </c>
      <c r="J8" s="570" t="s">
        <v>72</v>
      </c>
    </row>
    <row r="9" spans="1:10" ht="15" x14ac:dyDescent="0.25">
      <c r="A9" s="31" t="s">
        <v>2</v>
      </c>
      <c r="B9" s="55">
        <v>1533.33</v>
      </c>
      <c r="C9" s="40">
        <v>1366.67</v>
      </c>
      <c r="D9" s="41">
        <v>12.194604403403883</v>
      </c>
      <c r="E9" s="55">
        <v>1216.67</v>
      </c>
      <c r="F9" s="40">
        <v>983.33</v>
      </c>
      <c r="G9" s="570">
        <v>23.729571964650731</v>
      </c>
      <c r="H9" s="55">
        <v>1358.33</v>
      </c>
      <c r="I9" s="40">
        <v>1225</v>
      </c>
      <c r="J9" s="570">
        <v>10.884081632653055</v>
      </c>
    </row>
    <row r="10" spans="1:10" ht="15" x14ac:dyDescent="0.25">
      <c r="A10" s="31" t="s">
        <v>6</v>
      </c>
      <c r="B10" s="55">
        <v>1562.5</v>
      </c>
      <c r="C10" s="40">
        <v>1361.67</v>
      </c>
      <c r="D10" s="41">
        <v>14.748801104526056</v>
      </c>
      <c r="E10" s="55" t="s">
        <v>72</v>
      </c>
      <c r="F10" s="40" t="s">
        <v>72</v>
      </c>
      <c r="G10" s="570" t="s">
        <v>72</v>
      </c>
      <c r="H10" s="55">
        <v>1365</v>
      </c>
      <c r="I10" s="40">
        <v>1266.67</v>
      </c>
      <c r="J10" s="570">
        <v>7.7628743082254985</v>
      </c>
    </row>
    <row r="11" spans="1:10" ht="15" x14ac:dyDescent="0.25">
      <c r="A11" s="31" t="s">
        <v>7</v>
      </c>
      <c r="B11" s="55">
        <v>1481.82</v>
      </c>
      <c r="C11" s="40">
        <v>1374.55</v>
      </c>
      <c r="D11" s="41">
        <v>7.8040085846276943</v>
      </c>
      <c r="E11" s="55">
        <v>1037.5</v>
      </c>
      <c r="F11" s="40">
        <v>987.5</v>
      </c>
      <c r="G11" s="570">
        <v>5.0632911392405067</v>
      </c>
      <c r="H11" s="55">
        <v>1250</v>
      </c>
      <c r="I11" s="40">
        <v>1240.9100000000001</v>
      </c>
      <c r="J11" s="570">
        <v>0.73252693587769602</v>
      </c>
    </row>
    <row r="12" spans="1:10" ht="15" x14ac:dyDescent="0.25">
      <c r="A12" s="31" t="s">
        <v>8</v>
      </c>
      <c r="B12" s="55">
        <v>1635</v>
      </c>
      <c r="C12" s="40">
        <v>1370</v>
      </c>
      <c r="D12" s="41">
        <v>19.34306569343066</v>
      </c>
      <c r="E12" s="55">
        <v>1275</v>
      </c>
      <c r="F12" s="40">
        <v>1225</v>
      </c>
      <c r="G12" s="570">
        <v>4.0816326530612246</v>
      </c>
      <c r="H12" s="55">
        <v>1383.33</v>
      </c>
      <c r="I12" s="40">
        <v>1250</v>
      </c>
      <c r="J12" s="570">
        <v>10.666399999999994</v>
      </c>
    </row>
    <row r="13" spans="1:10" ht="15" x14ac:dyDescent="0.25">
      <c r="A13" s="31" t="s">
        <v>9</v>
      </c>
      <c r="B13" s="55">
        <v>1500</v>
      </c>
      <c r="C13" s="40">
        <v>1375</v>
      </c>
      <c r="D13" s="41">
        <v>9.0909090909090917</v>
      </c>
      <c r="E13" s="55">
        <v>1050</v>
      </c>
      <c r="F13" s="40">
        <v>989</v>
      </c>
      <c r="G13" s="570">
        <v>6.1678463094034379</v>
      </c>
      <c r="H13" s="55">
        <v>1295.83</v>
      </c>
      <c r="I13" s="40">
        <v>1212.5</v>
      </c>
      <c r="J13" s="570">
        <v>6.8725773195876219</v>
      </c>
    </row>
    <row r="14" spans="1:10" ht="15" x14ac:dyDescent="0.25">
      <c r="A14" s="31" t="s">
        <v>10</v>
      </c>
      <c r="B14" s="55">
        <v>1518</v>
      </c>
      <c r="C14" s="40">
        <v>1403</v>
      </c>
      <c r="D14" s="41">
        <v>8.1967213114754092</v>
      </c>
      <c r="E14" s="55">
        <v>1175</v>
      </c>
      <c r="F14" s="40">
        <v>950</v>
      </c>
      <c r="G14" s="570">
        <v>23.684210526315788</v>
      </c>
      <c r="H14" s="55">
        <v>1370.2</v>
      </c>
      <c r="I14" s="40">
        <v>1279</v>
      </c>
      <c r="J14" s="570">
        <v>7.1305707584050069</v>
      </c>
    </row>
    <row r="15" spans="1:10" ht="15" x14ac:dyDescent="0.25">
      <c r="A15" s="31" t="s">
        <v>12</v>
      </c>
      <c r="B15" s="55">
        <v>1600</v>
      </c>
      <c r="C15" s="40">
        <v>1175</v>
      </c>
      <c r="D15" s="41">
        <v>36.170212765957451</v>
      </c>
      <c r="E15" s="55">
        <v>850</v>
      </c>
      <c r="F15" s="40">
        <v>766.67</v>
      </c>
      <c r="G15" s="570">
        <v>10.869083177899233</v>
      </c>
      <c r="H15" s="55">
        <v>1183.33</v>
      </c>
      <c r="I15" s="40">
        <v>1000</v>
      </c>
      <c r="J15" s="570">
        <v>18.332999999999995</v>
      </c>
    </row>
    <row r="16" spans="1:10" ht="15" x14ac:dyDescent="0.25">
      <c r="A16" s="31" t="s">
        <v>13</v>
      </c>
      <c r="B16" s="55">
        <v>1400</v>
      </c>
      <c r="C16" s="40">
        <v>1325</v>
      </c>
      <c r="D16" s="41">
        <v>5.6603773584905666</v>
      </c>
      <c r="E16" s="55" t="s">
        <v>72</v>
      </c>
      <c r="F16" s="40" t="s">
        <v>72</v>
      </c>
      <c r="G16" s="570" t="s">
        <v>72</v>
      </c>
      <c r="H16" s="55" t="s">
        <v>72</v>
      </c>
      <c r="I16" s="40" t="s">
        <v>72</v>
      </c>
      <c r="J16" s="570" t="s">
        <v>72</v>
      </c>
    </row>
    <row r="17" spans="1:10" ht="15.75" thickBot="1" x14ac:dyDescent="0.3">
      <c r="A17" s="32" t="s">
        <v>14</v>
      </c>
      <c r="B17" s="565">
        <v>1462.5</v>
      </c>
      <c r="C17" s="566">
        <v>1362.5</v>
      </c>
      <c r="D17" s="591">
        <v>7.3394495412844041</v>
      </c>
      <c r="E17" s="565">
        <v>900</v>
      </c>
      <c r="F17" s="566">
        <v>950</v>
      </c>
      <c r="G17" s="571">
        <v>-5.2631578947368416</v>
      </c>
      <c r="H17" s="565">
        <v>1250</v>
      </c>
      <c r="I17" s="566">
        <v>1175</v>
      </c>
      <c r="J17" s="571">
        <v>6.3829787234042552</v>
      </c>
    </row>
    <row r="18" spans="1:10" ht="21.75" customHeight="1" thickBot="1" x14ac:dyDescent="0.25">
      <c r="D18" s="10"/>
    </row>
    <row r="19" spans="1:10" ht="15" x14ac:dyDescent="0.25">
      <c r="A19" s="573"/>
      <c r="B19" s="27" t="s">
        <v>36</v>
      </c>
      <c r="C19" s="28"/>
      <c r="D19" s="567"/>
      <c r="E19" s="27" t="s">
        <v>37</v>
      </c>
      <c r="F19" s="28"/>
      <c r="G19" s="567"/>
      <c r="H19" s="27" t="s">
        <v>38</v>
      </c>
      <c r="I19" s="28"/>
      <c r="J19" s="567"/>
    </row>
    <row r="20" spans="1:10" ht="14.25" x14ac:dyDescent="0.2">
      <c r="A20" s="574" t="s">
        <v>31</v>
      </c>
      <c r="B20" s="568" t="s">
        <v>39</v>
      </c>
      <c r="C20" s="29"/>
      <c r="D20" s="569" t="s">
        <v>40</v>
      </c>
      <c r="E20" s="568" t="s">
        <v>39</v>
      </c>
      <c r="F20" s="29"/>
      <c r="G20" s="569" t="s">
        <v>40</v>
      </c>
      <c r="H20" s="568" t="s">
        <v>39</v>
      </c>
      <c r="I20" s="29"/>
      <c r="J20" s="569" t="s">
        <v>40</v>
      </c>
    </row>
    <row r="21" spans="1:10" ht="30.75" thickBot="1" x14ac:dyDescent="0.3">
      <c r="A21" s="575"/>
      <c r="B21" s="701" t="s">
        <v>351</v>
      </c>
      <c r="C21" s="597" t="s">
        <v>344</v>
      </c>
      <c r="D21" s="572" t="s">
        <v>41</v>
      </c>
      <c r="E21" s="701" t="s">
        <v>351</v>
      </c>
      <c r="F21" s="597" t="s">
        <v>344</v>
      </c>
      <c r="G21" s="572" t="s">
        <v>41</v>
      </c>
      <c r="H21" s="701" t="s">
        <v>351</v>
      </c>
      <c r="I21" s="597" t="s">
        <v>344</v>
      </c>
      <c r="J21" s="572" t="s">
        <v>41</v>
      </c>
    </row>
    <row r="22" spans="1:10" ht="15" x14ac:dyDescent="0.25">
      <c r="A22" s="592" t="s">
        <v>1</v>
      </c>
      <c r="B22" s="593" t="s">
        <v>72</v>
      </c>
      <c r="C22" s="594" t="s">
        <v>72</v>
      </c>
      <c r="D22" s="595" t="s">
        <v>72</v>
      </c>
      <c r="E22" s="593">
        <v>1500</v>
      </c>
      <c r="F22" s="594">
        <v>1370</v>
      </c>
      <c r="G22" s="596">
        <v>9.4890510948905096</v>
      </c>
      <c r="H22" s="593">
        <v>1500</v>
      </c>
      <c r="I22" s="594">
        <v>1325</v>
      </c>
      <c r="J22" s="596">
        <v>13.20754716981132</v>
      </c>
    </row>
    <row r="23" spans="1:10" ht="15" x14ac:dyDescent="0.25">
      <c r="A23" s="31" t="s">
        <v>4</v>
      </c>
      <c r="B23" s="55">
        <v>1600</v>
      </c>
      <c r="C23" s="40">
        <v>1200</v>
      </c>
      <c r="D23" s="41">
        <v>33.333333333333329</v>
      </c>
      <c r="E23" s="55">
        <v>1016.67</v>
      </c>
      <c r="F23" s="40">
        <v>825</v>
      </c>
      <c r="G23" s="570">
        <v>23.232727272727267</v>
      </c>
      <c r="H23" s="55">
        <v>1330</v>
      </c>
      <c r="I23" s="40">
        <v>1080</v>
      </c>
      <c r="J23" s="570">
        <v>23.148148148148149</v>
      </c>
    </row>
    <row r="24" spans="1:10" ht="15" x14ac:dyDescent="0.25">
      <c r="A24" s="31" t="s">
        <v>5</v>
      </c>
      <c r="B24" s="55">
        <v>1600</v>
      </c>
      <c r="C24" s="40">
        <v>1600</v>
      </c>
      <c r="D24" s="41">
        <v>0</v>
      </c>
      <c r="E24" s="55" t="s">
        <v>72</v>
      </c>
      <c r="F24" s="40" t="s">
        <v>72</v>
      </c>
      <c r="G24" s="570" t="s">
        <v>72</v>
      </c>
      <c r="H24" s="55">
        <v>1300</v>
      </c>
      <c r="I24" s="40">
        <v>1400</v>
      </c>
      <c r="J24" s="570">
        <v>-7.1428571428571423</v>
      </c>
    </row>
    <row r="25" spans="1:10" ht="15" x14ac:dyDescent="0.25">
      <c r="A25" s="31" t="s">
        <v>2</v>
      </c>
      <c r="B25" s="55">
        <v>1475</v>
      </c>
      <c r="C25" s="40">
        <v>1375</v>
      </c>
      <c r="D25" s="41">
        <v>7.2727272727272725</v>
      </c>
      <c r="E25" s="55">
        <v>1120</v>
      </c>
      <c r="F25" s="40">
        <v>990</v>
      </c>
      <c r="G25" s="570">
        <v>13.131313131313133</v>
      </c>
      <c r="H25" s="55">
        <v>1283.33</v>
      </c>
      <c r="I25" s="40">
        <v>1133.33</v>
      </c>
      <c r="J25" s="570">
        <v>13.235333045097192</v>
      </c>
    </row>
    <row r="26" spans="1:10" ht="15" x14ac:dyDescent="0.25">
      <c r="A26" s="31" t="s">
        <v>6</v>
      </c>
      <c r="B26" s="55">
        <v>1562.5</v>
      </c>
      <c r="C26" s="40">
        <v>1420</v>
      </c>
      <c r="D26" s="41">
        <v>10.035211267605634</v>
      </c>
      <c r="E26" s="55">
        <v>1185</v>
      </c>
      <c r="F26" s="40">
        <v>1030</v>
      </c>
      <c r="G26" s="570">
        <v>15.048543689320388</v>
      </c>
      <c r="H26" s="55">
        <v>1250</v>
      </c>
      <c r="I26" s="40">
        <v>1125</v>
      </c>
      <c r="J26" s="570">
        <v>11.111111111111111</v>
      </c>
    </row>
    <row r="27" spans="1:10" ht="15" x14ac:dyDescent="0.25">
      <c r="A27" s="31" t="s">
        <v>7</v>
      </c>
      <c r="B27" s="55">
        <v>1464.29</v>
      </c>
      <c r="C27" s="40">
        <v>1371.43</v>
      </c>
      <c r="D27" s="41">
        <v>6.771034613505603</v>
      </c>
      <c r="E27" s="55">
        <v>1072.22</v>
      </c>
      <c r="F27" s="40">
        <v>994.44</v>
      </c>
      <c r="G27" s="570">
        <v>7.8214874703350601</v>
      </c>
      <c r="H27" s="55">
        <v>1209.0899999999999</v>
      </c>
      <c r="I27" s="40">
        <v>1186.3599999999999</v>
      </c>
      <c r="J27" s="570">
        <v>1.9159445699450435</v>
      </c>
    </row>
    <row r="28" spans="1:10" ht="15" x14ac:dyDescent="0.25">
      <c r="A28" s="31" t="s">
        <v>8</v>
      </c>
      <c r="B28" s="55">
        <v>1583.33</v>
      </c>
      <c r="C28" s="40">
        <v>1300</v>
      </c>
      <c r="D28" s="41">
        <v>21.79461538461538</v>
      </c>
      <c r="E28" s="55">
        <v>1135</v>
      </c>
      <c r="F28" s="40">
        <v>1070</v>
      </c>
      <c r="G28" s="570">
        <v>6.0747663551401869</v>
      </c>
      <c r="H28" s="55">
        <v>1450</v>
      </c>
      <c r="I28" s="40">
        <v>1350</v>
      </c>
      <c r="J28" s="570">
        <v>7.4074074074074066</v>
      </c>
    </row>
    <row r="29" spans="1:10" ht="15" x14ac:dyDescent="0.25">
      <c r="A29" s="31" t="s">
        <v>9</v>
      </c>
      <c r="B29" s="55" t="s">
        <v>72</v>
      </c>
      <c r="C29" s="40" t="s">
        <v>72</v>
      </c>
      <c r="D29" s="41" t="s">
        <v>72</v>
      </c>
      <c r="E29" s="55">
        <v>1000</v>
      </c>
      <c r="F29" s="40">
        <v>975</v>
      </c>
      <c r="G29" s="570">
        <v>2.5641025641025639</v>
      </c>
      <c r="H29" s="55">
        <v>1183.33</v>
      </c>
      <c r="I29" s="40">
        <v>1142.8599999999999</v>
      </c>
      <c r="J29" s="570">
        <v>3.5411161472096344</v>
      </c>
    </row>
    <row r="30" spans="1:10" ht="15" x14ac:dyDescent="0.25">
      <c r="A30" s="31" t="s">
        <v>10</v>
      </c>
      <c r="B30" s="55">
        <v>1493.75</v>
      </c>
      <c r="C30" s="40">
        <v>1368</v>
      </c>
      <c r="D30" s="41">
        <v>9.1922514619883042</v>
      </c>
      <c r="E30" s="55">
        <v>1139.2</v>
      </c>
      <c r="F30" s="40">
        <v>1053.4000000000001</v>
      </c>
      <c r="G30" s="570">
        <v>8.1450541104993306</v>
      </c>
      <c r="H30" s="55">
        <v>1388.33</v>
      </c>
      <c r="I30" s="40">
        <v>1259.33</v>
      </c>
      <c r="J30" s="570">
        <v>10.24354220101165</v>
      </c>
    </row>
    <row r="31" spans="1:10" ht="15" x14ac:dyDescent="0.25">
      <c r="A31" s="31" t="s">
        <v>12</v>
      </c>
      <c r="B31" s="55">
        <v>1465</v>
      </c>
      <c r="C31" s="40">
        <v>1182.5</v>
      </c>
      <c r="D31" s="41">
        <v>23.890063424947147</v>
      </c>
      <c r="E31" s="55">
        <v>966.67</v>
      </c>
      <c r="F31" s="40">
        <v>858.34</v>
      </c>
      <c r="G31" s="570">
        <v>12.620872847589522</v>
      </c>
      <c r="H31" s="55">
        <v>1100</v>
      </c>
      <c r="I31" s="40">
        <v>950</v>
      </c>
      <c r="J31" s="570">
        <v>15.789473684210526</v>
      </c>
    </row>
    <row r="32" spans="1:10" ht="15" x14ac:dyDescent="0.25">
      <c r="A32" s="31" t="s">
        <v>13</v>
      </c>
      <c r="B32" s="55" t="s">
        <v>72</v>
      </c>
      <c r="C32" s="40" t="s">
        <v>72</v>
      </c>
      <c r="D32" s="41" t="s">
        <v>72</v>
      </c>
      <c r="E32" s="55">
        <v>1100</v>
      </c>
      <c r="F32" s="40">
        <v>1000</v>
      </c>
      <c r="G32" s="570">
        <v>10</v>
      </c>
      <c r="H32" s="55">
        <v>1200</v>
      </c>
      <c r="I32" s="40">
        <v>1200</v>
      </c>
      <c r="J32" s="570">
        <v>0</v>
      </c>
    </row>
    <row r="33" spans="1:10" ht="15.75" thickBot="1" x14ac:dyDescent="0.3">
      <c r="A33" s="32" t="s">
        <v>14</v>
      </c>
      <c r="B33" s="565">
        <v>1350</v>
      </c>
      <c r="C33" s="566">
        <v>1300</v>
      </c>
      <c r="D33" s="591">
        <v>3.8461538461538463</v>
      </c>
      <c r="E33" s="565">
        <v>1200</v>
      </c>
      <c r="F33" s="566">
        <v>1100</v>
      </c>
      <c r="G33" s="571">
        <v>9.0909090909090917</v>
      </c>
      <c r="H33" s="565">
        <v>1250</v>
      </c>
      <c r="I33" s="566">
        <v>1125</v>
      </c>
      <c r="J33" s="571">
        <v>11.111111111111111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62"/>
  <sheetViews>
    <sheetView showGridLines="0" zoomScale="90" workbookViewId="0">
      <selection activeCell="X12" sqref="X12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2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69" t="str">
        <f>TargPol!A1</f>
        <v>Notowania cen na TARGOWISKACH w okresie: 7 - 11 marca 2022r.</v>
      </c>
      <c r="B1" s="9"/>
      <c r="C1" s="9"/>
      <c r="D1" s="9"/>
      <c r="E1" s="9"/>
      <c r="F1" s="70"/>
    </row>
    <row r="2" spans="1:20" ht="15.75" x14ac:dyDescent="0.25">
      <c r="A2" s="2" t="s">
        <v>77</v>
      </c>
    </row>
    <row r="3" spans="1:20" ht="15.75" x14ac:dyDescent="0.25">
      <c r="A3" s="811" t="s">
        <v>31</v>
      </c>
      <c r="B3" s="811" t="s">
        <v>32</v>
      </c>
      <c r="C3" s="37" t="s">
        <v>33</v>
      </c>
      <c r="D3" s="37"/>
      <c r="E3" s="38"/>
      <c r="F3" s="37" t="s">
        <v>34</v>
      </c>
      <c r="G3" s="38"/>
      <c r="H3" s="38"/>
      <c r="I3" s="37" t="s">
        <v>35</v>
      </c>
      <c r="J3" s="38"/>
      <c r="K3" s="38"/>
      <c r="L3" s="37" t="s">
        <v>36</v>
      </c>
      <c r="M3" s="38"/>
      <c r="N3" s="38"/>
      <c r="O3" s="37" t="s">
        <v>37</v>
      </c>
      <c r="P3" s="38"/>
      <c r="Q3" s="38"/>
      <c r="R3" s="37" t="s">
        <v>38</v>
      </c>
      <c r="S3" s="38"/>
      <c r="T3" s="38"/>
    </row>
    <row r="4" spans="1:20" ht="28.5" x14ac:dyDescent="0.2">
      <c r="A4" s="812"/>
      <c r="B4" s="812"/>
      <c r="C4" s="29" t="s">
        <v>39</v>
      </c>
      <c r="D4" s="29"/>
      <c r="E4" s="39" t="s">
        <v>40</v>
      </c>
      <c r="F4" s="29" t="s">
        <v>39</v>
      </c>
      <c r="G4" s="29"/>
      <c r="H4" s="39" t="s">
        <v>40</v>
      </c>
      <c r="I4" s="29" t="s">
        <v>39</v>
      </c>
      <c r="J4" s="29"/>
      <c r="K4" s="39" t="s">
        <v>40</v>
      </c>
      <c r="L4" s="29" t="s">
        <v>39</v>
      </c>
      <c r="M4" s="29"/>
      <c r="N4" s="39" t="s">
        <v>40</v>
      </c>
      <c r="O4" s="29" t="s">
        <v>39</v>
      </c>
      <c r="P4" s="29"/>
      <c r="Q4" s="39" t="s">
        <v>40</v>
      </c>
      <c r="R4" s="29" t="s">
        <v>39</v>
      </c>
      <c r="S4" s="29"/>
      <c r="T4" s="39" t="s">
        <v>40</v>
      </c>
    </row>
    <row r="5" spans="1:20" ht="28.5" x14ac:dyDescent="0.2">
      <c r="A5" s="794"/>
      <c r="B5" s="794"/>
      <c r="C5" s="795" t="s">
        <v>351</v>
      </c>
      <c r="D5" s="796" t="s">
        <v>344</v>
      </c>
      <c r="E5" s="797" t="s">
        <v>41</v>
      </c>
      <c r="F5" s="795" t="s">
        <v>351</v>
      </c>
      <c r="G5" s="796" t="s">
        <v>344</v>
      </c>
      <c r="H5" s="797" t="s">
        <v>41</v>
      </c>
      <c r="I5" s="795" t="s">
        <v>351</v>
      </c>
      <c r="J5" s="796" t="s">
        <v>344</v>
      </c>
      <c r="K5" s="797" t="s">
        <v>41</v>
      </c>
      <c r="L5" s="795" t="s">
        <v>351</v>
      </c>
      <c r="M5" s="796" t="s">
        <v>344</v>
      </c>
      <c r="N5" s="797" t="s">
        <v>41</v>
      </c>
      <c r="O5" s="795" t="s">
        <v>351</v>
      </c>
      <c r="P5" s="796" t="s">
        <v>344</v>
      </c>
      <c r="Q5" s="797" t="s">
        <v>41</v>
      </c>
      <c r="R5" s="795" t="s">
        <v>351</v>
      </c>
      <c r="S5" s="796" t="s">
        <v>344</v>
      </c>
      <c r="T5" s="797" t="s">
        <v>41</v>
      </c>
    </row>
    <row r="6" spans="1:20" ht="15" x14ac:dyDescent="0.25">
      <c r="A6" s="785" t="s">
        <v>1</v>
      </c>
      <c r="B6" s="785" t="s">
        <v>308</v>
      </c>
      <c r="C6" s="793">
        <v>1800</v>
      </c>
      <c r="D6" s="793">
        <v>1600</v>
      </c>
      <c r="E6" s="798">
        <v>12.5</v>
      </c>
      <c r="F6" s="785" t="s">
        <v>72</v>
      </c>
      <c r="G6" s="785" t="s">
        <v>72</v>
      </c>
      <c r="H6" s="798" t="s">
        <v>72</v>
      </c>
      <c r="I6" s="793">
        <v>1560</v>
      </c>
      <c r="J6" s="793">
        <v>1450</v>
      </c>
      <c r="K6" s="798">
        <v>7.5862068965517242</v>
      </c>
      <c r="L6" s="793" t="s">
        <v>72</v>
      </c>
      <c r="M6" s="793" t="s">
        <v>72</v>
      </c>
      <c r="N6" s="798" t="s">
        <v>72</v>
      </c>
      <c r="O6" s="793">
        <v>1500</v>
      </c>
      <c r="P6" s="793">
        <v>1370</v>
      </c>
      <c r="Q6" s="798">
        <v>9.4890510948905096</v>
      </c>
      <c r="R6" s="793">
        <v>1500</v>
      </c>
      <c r="S6" s="793">
        <v>1300</v>
      </c>
      <c r="T6" s="798">
        <v>15.384615384615385</v>
      </c>
    </row>
    <row r="7" spans="1:20" ht="15" x14ac:dyDescent="0.25">
      <c r="A7" s="785" t="s">
        <v>1</v>
      </c>
      <c r="B7" s="785" t="s">
        <v>301</v>
      </c>
      <c r="C7" s="793">
        <v>1500</v>
      </c>
      <c r="D7" s="793">
        <v>1500</v>
      </c>
      <c r="E7" s="798">
        <v>0</v>
      </c>
      <c r="F7" s="785" t="s">
        <v>72</v>
      </c>
      <c r="G7" s="785" t="s">
        <v>72</v>
      </c>
      <c r="H7" s="798" t="s">
        <v>72</v>
      </c>
      <c r="I7" s="793" t="s">
        <v>72</v>
      </c>
      <c r="J7" s="793">
        <v>1400</v>
      </c>
      <c r="K7" s="798" t="s">
        <v>72</v>
      </c>
      <c r="L7" s="793" t="s">
        <v>72</v>
      </c>
      <c r="M7" s="793" t="s">
        <v>72</v>
      </c>
      <c r="N7" s="798" t="s">
        <v>72</v>
      </c>
      <c r="O7" s="793" t="s">
        <v>72</v>
      </c>
      <c r="P7" s="793" t="s">
        <v>72</v>
      </c>
      <c r="Q7" s="798" t="s">
        <v>72</v>
      </c>
      <c r="R7" s="793" t="s">
        <v>72</v>
      </c>
      <c r="S7" s="793">
        <v>1350</v>
      </c>
      <c r="T7" s="798" t="s">
        <v>72</v>
      </c>
    </row>
    <row r="8" spans="1:20" ht="15" x14ac:dyDescent="0.25">
      <c r="A8" s="785" t="s">
        <v>4</v>
      </c>
      <c r="B8" s="785" t="s">
        <v>78</v>
      </c>
      <c r="C8" s="793">
        <v>1600</v>
      </c>
      <c r="D8" s="793">
        <v>1400</v>
      </c>
      <c r="E8" s="798">
        <v>14.285714285714285</v>
      </c>
      <c r="F8" s="785" t="s">
        <v>72</v>
      </c>
      <c r="G8" s="785" t="s">
        <v>72</v>
      </c>
      <c r="H8" s="798" t="s">
        <v>72</v>
      </c>
      <c r="I8" s="793">
        <v>1400</v>
      </c>
      <c r="J8" s="793" t="s">
        <v>72</v>
      </c>
      <c r="K8" s="798" t="s">
        <v>72</v>
      </c>
      <c r="L8" s="793" t="s">
        <v>72</v>
      </c>
      <c r="M8" s="793" t="s">
        <v>72</v>
      </c>
      <c r="N8" s="798" t="s">
        <v>72</v>
      </c>
      <c r="O8" s="793" t="s">
        <v>72</v>
      </c>
      <c r="P8" s="793" t="s">
        <v>72</v>
      </c>
      <c r="Q8" s="798" t="s">
        <v>72</v>
      </c>
      <c r="R8" s="793" t="s">
        <v>72</v>
      </c>
      <c r="S8" s="793">
        <v>1200</v>
      </c>
      <c r="T8" s="798" t="s">
        <v>72</v>
      </c>
    </row>
    <row r="9" spans="1:20" ht="15" x14ac:dyDescent="0.25">
      <c r="A9" s="785" t="s">
        <v>4</v>
      </c>
      <c r="B9" s="785" t="s">
        <v>352</v>
      </c>
      <c r="C9" s="793">
        <v>1650</v>
      </c>
      <c r="D9" s="793" t="s">
        <v>72</v>
      </c>
      <c r="E9" s="798" t="s">
        <v>72</v>
      </c>
      <c r="F9" s="785">
        <v>1250</v>
      </c>
      <c r="G9" s="785" t="s">
        <v>72</v>
      </c>
      <c r="H9" s="798" t="s">
        <v>72</v>
      </c>
      <c r="I9" s="793">
        <v>1450</v>
      </c>
      <c r="J9" s="793" t="s">
        <v>72</v>
      </c>
      <c r="K9" s="798" t="s">
        <v>72</v>
      </c>
      <c r="L9" s="793" t="s">
        <v>72</v>
      </c>
      <c r="M9" s="793" t="s">
        <v>72</v>
      </c>
      <c r="N9" s="798" t="s">
        <v>72</v>
      </c>
      <c r="O9" s="793">
        <v>1250</v>
      </c>
      <c r="P9" s="793" t="s">
        <v>72</v>
      </c>
      <c r="Q9" s="798" t="s">
        <v>72</v>
      </c>
      <c r="R9" s="793">
        <v>1500</v>
      </c>
      <c r="S9" s="793" t="s">
        <v>72</v>
      </c>
      <c r="T9" s="798" t="s">
        <v>72</v>
      </c>
    </row>
    <row r="10" spans="1:20" ht="15" x14ac:dyDescent="0.25">
      <c r="A10" s="785" t="s">
        <v>4</v>
      </c>
      <c r="B10" s="785" t="s">
        <v>339</v>
      </c>
      <c r="C10" s="793">
        <v>1600</v>
      </c>
      <c r="D10" s="793">
        <v>1400</v>
      </c>
      <c r="E10" s="798">
        <v>14.285714285714285</v>
      </c>
      <c r="F10" s="785" t="s">
        <v>72</v>
      </c>
      <c r="G10" s="785" t="s">
        <v>72</v>
      </c>
      <c r="H10" s="798" t="s">
        <v>72</v>
      </c>
      <c r="I10" s="793">
        <v>1400</v>
      </c>
      <c r="J10" s="793">
        <v>1100</v>
      </c>
      <c r="K10" s="798">
        <v>27.27272727272727</v>
      </c>
      <c r="L10" s="793" t="s">
        <v>72</v>
      </c>
      <c r="M10" s="793" t="s">
        <v>72</v>
      </c>
      <c r="N10" s="798" t="s">
        <v>72</v>
      </c>
      <c r="O10" s="793" t="s">
        <v>72</v>
      </c>
      <c r="P10" s="793" t="s">
        <v>72</v>
      </c>
      <c r="Q10" s="798" t="s">
        <v>72</v>
      </c>
      <c r="R10" s="793">
        <v>1400</v>
      </c>
      <c r="S10" s="793">
        <v>1100</v>
      </c>
      <c r="T10" s="798">
        <v>27.27272727272727</v>
      </c>
    </row>
    <row r="11" spans="1:20" ht="15" x14ac:dyDescent="0.25">
      <c r="A11" s="785" t="s">
        <v>4</v>
      </c>
      <c r="B11" s="785" t="s">
        <v>86</v>
      </c>
      <c r="C11" s="793">
        <v>1750</v>
      </c>
      <c r="D11" s="793">
        <v>1350</v>
      </c>
      <c r="E11" s="798">
        <v>29.629629629629626</v>
      </c>
      <c r="F11" s="785" t="s">
        <v>72</v>
      </c>
      <c r="G11" s="785" t="s">
        <v>72</v>
      </c>
      <c r="H11" s="798" t="s">
        <v>72</v>
      </c>
      <c r="I11" s="793">
        <v>1500</v>
      </c>
      <c r="J11" s="793">
        <v>1200</v>
      </c>
      <c r="K11" s="798">
        <v>25</v>
      </c>
      <c r="L11" s="793">
        <v>1600</v>
      </c>
      <c r="M11" s="793">
        <v>1200</v>
      </c>
      <c r="N11" s="798">
        <v>33.333333333333329</v>
      </c>
      <c r="O11" s="793" t="s">
        <v>72</v>
      </c>
      <c r="P11" s="793" t="s">
        <v>72</v>
      </c>
      <c r="Q11" s="798" t="s">
        <v>72</v>
      </c>
      <c r="R11" s="793">
        <v>1500</v>
      </c>
      <c r="S11" s="793">
        <v>1000</v>
      </c>
      <c r="T11" s="798">
        <v>50</v>
      </c>
    </row>
    <row r="12" spans="1:20" ht="15" x14ac:dyDescent="0.25">
      <c r="A12" s="785" t="s">
        <v>4</v>
      </c>
      <c r="B12" s="785" t="s">
        <v>89</v>
      </c>
      <c r="C12" s="793">
        <v>1200</v>
      </c>
      <c r="D12" s="793">
        <v>1200</v>
      </c>
      <c r="E12" s="798">
        <v>0</v>
      </c>
      <c r="F12" s="785" t="s">
        <v>72</v>
      </c>
      <c r="G12" s="785" t="s">
        <v>72</v>
      </c>
      <c r="H12" s="798" t="s">
        <v>72</v>
      </c>
      <c r="I12" s="793">
        <v>900</v>
      </c>
      <c r="J12" s="793">
        <v>900</v>
      </c>
      <c r="K12" s="798">
        <v>0</v>
      </c>
      <c r="L12" s="793" t="s">
        <v>72</v>
      </c>
      <c r="M12" s="793" t="s">
        <v>72</v>
      </c>
      <c r="N12" s="798" t="s">
        <v>72</v>
      </c>
      <c r="O12" s="793">
        <v>800</v>
      </c>
      <c r="P12" s="793">
        <v>800</v>
      </c>
      <c r="Q12" s="798">
        <v>0</v>
      </c>
      <c r="R12" s="793">
        <v>900</v>
      </c>
      <c r="S12" s="793">
        <v>900</v>
      </c>
      <c r="T12" s="798">
        <v>0</v>
      </c>
    </row>
    <row r="13" spans="1:20" ht="15" x14ac:dyDescent="0.25">
      <c r="A13" s="785" t="s">
        <v>5</v>
      </c>
      <c r="B13" s="785" t="s">
        <v>318</v>
      </c>
      <c r="C13" s="793">
        <v>1300</v>
      </c>
      <c r="D13" s="793">
        <v>1300</v>
      </c>
      <c r="E13" s="798">
        <v>0</v>
      </c>
      <c r="F13" s="785" t="s">
        <v>72</v>
      </c>
      <c r="G13" s="785" t="s">
        <v>72</v>
      </c>
      <c r="H13" s="798" t="s">
        <v>72</v>
      </c>
      <c r="I13" s="793" t="s">
        <v>72</v>
      </c>
      <c r="J13" s="793" t="s">
        <v>72</v>
      </c>
      <c r="K13" s="798" t="s">
        <v>72</v>
      </c>
      <c r="L13" s="793">
        <v>1600</v>
      </c>
      <c r="M13" s="793">
        <v>1600</v>
      </c>
      <c r="N13" s="798">
        <v>0</v>
      </c>
      <c r="O13" s="793" t="s">
        <v>72</v>
      </c>
      <c r="P13" s="793" t="s">
        <v>72</v>
      </c>
      <c r="Q13" s="798" t="s">
        <v>72</v>
      </c>
      <c r="R13" s="793">
        <v>1300</v>
      </c>
      <c r="S13" s="793">
        <v>1400</v>
      </c>
      <c r="T13" s="798">
        <v>-7.1428571428571423</v>
      </c>
    </row>
    <row r="14" spans="1:20" ht="15" x14ac:dyDescent="0.25">
      <c r="A14" s="785" t="s">
        <v>2</v>
      </c>
      <c r="B14" s="785" t="s">
        <v>322</v>
      </c>
      <c r="C14" s="793">
        <v>1400</v>
      </c>
      <c r="D14" s="793">
        <v>1400</v>
      </c>
      <c r="E14" s="798">
        <v>0</v>
      </c>
      <c r="F14" s="785" t="s">
        <v>72</v>
      </c>
      <c r="G14" s="785" t="s">
        <v>72</v>
      </c>
      <c r="H14" s="798" t="s">
        <v>72</v>
      </c>
      <c r="I14" s="793">
        <v>1300</v>
      </c>
      <c r="J14" s="793">
        <v>1300</v>
      </c>
      <c r="K14" s="798">
        <v>0</v>
      </c>
      <c r="L14" s="793">
        <v>1400</v>
      </c>
      <c r="M14" s="793">
        <v>1400</v>
      </c>
      <c r="N14" s="798">
        <v>0</v>
      </c>
      <c r="O14" s="793">
        <v>1000</v>
      </c>
      <c r="P14" s="793">
        <v>1000</v>
      </c>
      <c r="Q14" s="798">
        <v>0</v>
      </c>
      <c r="R14" s="793">
        <v>1200</v>
      </c>
      <c r="S14" s="793">
        <v>1200</v>
      </c>
      <c r="T14" s="798">
        <v>0</v>
      </c>
    </row>
    <row r="15" spans="1:20" ht="15" x14ac:dyDescent="0.25">
      <c r="A15" s="785" t="s">
        <v>2</v>
      </c>
      <c r="B15" s="785" t="s">
        <v>296</v>
      </c>
      <c r="C15" s="793">
        <v>1400</v>
      </c>
      <c r="D15" s="793">
        <v>1300</v>
      </c>
      <c r="E15" s="798">
        <v>7.6923076923076925</v>
      </c>
      <c r="F15" s="785" t="s">
        <v>72</v>
      </c>
      <c r="G15" s="785" t="s">
        <v>72</v>
      </c>
      <c r="H15" s="798" t="s">
        <v>72</v>
      </c>
      <c r="I15" s="793">
        <v>1300</v>
      </c>
      <c r="J15" s="793">
        <v>1200</v>
      </c>
      <c r="K15" s="798">
        <v>8.3333333333333321</v>
      </c>
      <c r="L15" s="793">
        <v>1400</v>
      </c>
      <c r="M15" s="793">
        <v>1200</v>
      </c>
      <c r="N15" s="798">
        <v>16.666666666666664</v>
      </c>
      <c r="O15" s="793">
        <v>1100</v>
      </c>
      <c r="P15" s="793">
        <v>1000</v>
      </c>
      <c r="Q15" s="798">
        <v>10</v>
      </c>
      <c r="R15" s="793">
        <v>1200</v>
      </c>
      <c r="S15" s="793">
        <v>1100</v>
      </c>
      <c r="T15" s="798">
        <v>9.0909090909090917</v>
      </c>
    </row>
    <row r="16" spans="1:20" ht="15" x14ac:dyDescent="0.25">
      <c r="A16" s="785" t="s">
        <v>2</v>
      </c>
      <c r="B16" s="785" t="s">
        <v>3</v>
      </c>
      <c r="C16" s="793">
        <v>1700</v>
      </c>
      <c r="D16" s="793">
        <v>1400</v>
      </c>
      <c r="E16" s="798">
        <v>21.428571428571427</v>
      </c>
      <c r="F16" s="785">
        <v>1400</v>
      </c>
      <c r="G16" s="785">
        <v>1000</v>
      </c>
      <c r="H16" s="798">
        <v>40</v>
      </c>
      <c r="I16" s="793">
        <v>1500</v>
      </c>
      <c r="J16" s="793">
        <v>1100</v>
      </c>
      <c r="K16" s="798">
        <v>36.363636363636367</v>
      </c>
      <c r="L16" s="793">
        <v>1600</v>
      </c>
      <c r="M16" s="793">
        <v>1400</v>
      </c>
      <c r="N16" s="798">
        <v>14.285714285714285</v>
      </c>
      <c r="O16" s="793">
        <v>1200</v>
      </c>
      <c r="P16" s="793">
        <v>900</v>
      </c>
      <c r="Q16" s="798">
        <v>33.333333333333329</v>
      </c>
      <c r="R16" s="793">
        <v>1500</v>
      </c>
      <c r="S16" s="793">
        <v>1100</v>
      </c>
      <c r="T16" s="798">
        <v>36.363636363636367</v>
      </c>
    </row>
    <row r="17" spans="1:20" ht="15" x14ac:dyDescent="0.25">
      <c r="A17" s="785" t="s">
        <v>2</v>
      </c>
      <c r="B17" s="785" t="s">
        <v>295</v>
      </c>
      <c r="C17" s="793">
        <v>1700</v>
      </c>
      <c r="D17" s="793">
        <v>1300</v>
      </c>
      <c r="E17" s="798">
        <v>30.76923076923077</v>
      </c>
      <c r="F17" s="785">
        <v>1100</v>
      </c>
      <c r="G17" s="785">
        <v>900</v>
      </c>
      <c r="H17" s="798">
        <v>22.222222222222221</v>
      </c>
      <c r="I17" s="793">
        <v>1400</v>
      </c>
      <c r="J17" s="793">
        <v>1200</v>
      </c>
      <c r="K17" s="798">
        <v>16.666666666666664</v>
      </c>
      <c r="L17" s="793" t="s">
        <v>72</v>
      </c>
      <c r="M17" s="793" t="s">
        <v>72</v>
      </c>
      <c r="N17" s="798" t="s">
        <v>72</v>
      </c>
      <c r="O17" s="793">
        <v>1100</v>
      </c>
      <c r="P17" s="793">
        <v>950</v>
      </c>
      <c r="Q17" s="798">
        <v>15.789473684210526</v>
      </c>
      <c r="R17" s="793">
        <v>1400</v>
      </c>
      <c r="S17" s="793">
        <v>1100</v>
      </c>
      <c r="T17" s="798">
        <v>27.27272727272727</v>
      </c>
    </row>
    <row r="18" spans="1:20" ht="15" x14ac:dyDescent="0.25">
      <c r="A18" s="785" t="s">
        <v>2</v>
      </c>
      <c r="B18" s="785" t="s">
        <v>25</v>
      </c>
      <c r="C18" s="793">
        <v>1500</v>
      </c>
      <c r="D18" s="793">
        <v>1500</v>
      </c>
      <c r="E18" s="798">
        <v>0</v>
      </c>
      <c r="F18" s="785" t="s">
        <v>72</v>
      </c>
      <c r="G18" s="785" t="s">
        <v>72</v>
      </c>
      <c r="H18" s="798" t="s">
        <v>72</v>
      </c>
      <c r="I18" s="793">
        <v>1400</v>
      </c>
      <c r="J18" s="793">
        <v>1400</v>
      </c>
      <c r="K18" s="798">
        <v>0</v>
      </c>
      <c r="L18" s="793">
        <v>1500</v>
      </c>
      <c r="M18" s="793">
        <v>1500</v>
      </c>
      <c r="N18" s="798">
        <v>0</v>
      </c>
      <c r="O18" s="793" t="s">
        <v>72</v>
      </c>
      <c r="P18" s="793" t="s">
        <v>72</v>
      </c>
      <c r="Q18" s="798" t="s">
        <v>72</v>
      </c>
      <c r="R18" s="793">
        <v>1200</v>
      </c>
      <c r="S18" s="793">
        <v>1200</v>
      </c>
      <c r="T18" s="798">
        <v>0</v>
      </c>
    </row>
    <row r="19" spans="1:20" ht="15" x14ac:dyDescent="0.25">
      <c r="A19" s="785" t="s">
        <v>2</v>
      </c>
      <c r="B19" s="785" t="s">
        <v>81</v>
      </c>
      <c r="C19" s="793">
        <v>1500</v>
      </c>
      <c r="D19" s="793">
        <v>1300</v>
      </c>
      <c r="E19" s="798">
        <v>15.384615384615385</v>
      </c>
      <c r="F19" s="785">
        <v>1150</v>
      </c>
      <c r="G19" s="785">
        <v>1050</v>
      </c>
      <c r="H19" s="798">
        <v>9.5238095238095237</v>
      </c>
      <c r="I19" s="793">
        <v>1250</v>
      </c>
      <c r="J19" s="793">
        <v>1150</v>
      </c>
      <c r="K19" s="798">
        <v>8.695652173913043</v>
      </c>
      <c r="L19" s="793" t="s">
        <v>72</v>
      </c>
      <c r="M19" s="793" t="s">
        <v>72</v>
      </c>
      <c r="N19" s="798" t="s">
        <v>72</v>
      </c>
      <c r="O19" s="793">
        <v>1200</v>
      </c>
      <c r="P19" s="793">
        <v>1100</v>
      </c>
      <c r="Q19" s="798">
        <v>9.0909090909090917</v>
      </c>
      <c r="R19" s="793">
        <v>1200</v>
      </c>
      <c r="S19" s="793">
        <v>1100</v>
      </c>
      <c r="T19" s="798">
        <v>9.0909090909090917</v>
      </c>
    </row>
    <row r="20" spans="1:20" ht="15" x14ac:dyDescent="0.25">
      <c r="A20" s="785" t="s">
        <v>6</v>
      </c>
      <c r="B20" s="785" t="s">
        <v>323</v>
      </c>
      <c r="C20" s="793" t="s">
        <v>72</v>
      </c>
      <c r="D20" s="793">
        <v>1500</v>
      </c>
      <c r="E20" s="798" t="s">
        <v>72</v>
      </c>
      <c r="F20" s="785" t="s">
        <v>72</v>
      </c>
      <c r="G20" s="785" t="s">
        <v>72</v>
      </c>
      <c r="H20" s="798" t="s">
        <v>72</v>
      </c>
      <c r="I20" s="793" t="s">
        <v>72</v>
      </c>
      <c r="J20" s="793">
        <v>1400</v>
      </c>
      <c r="K20" s="798" t="s">
        <v>72</v>
      </c>
      <c r="L20" s="793" t="s">
        <v>72</v>
      </c>
      <c r="M20" s="793">
        <v>1500</v>
      </c>
      <c r="N20" s="798" t="s">
        <v>72</v>
      </c>
      <c r="O20" s="793" t="s">
        <v>72</v>
      </c>
      <c r="P20" s="793">
        <v>1000</v>
      </c>
      <c r="Q20" s="798" t="s">
        <v>72</v>
      </c>
      <c r="R20" s="793" t="s">
        <v>72</v>
      </c>
      <c r="S20" s="793" t="s">
        <v>72</v>
      </c>
      <c r="T20" s="798" t="s">
        <v>72</v>
      </c>
    </row>
    <row r="21" spans="1:20" ht="15" x14ac:dyDescent="0.25">
      <c r="A21" s="785" t="s">
        <v>6</v>
      </c>
      <c r="B21" s="785" t="s">
        <v>353</v>
      </c>
      <c r="C21" s="793">
        <v>1525</v>
      </c>
      <c r="D21" s="793" t="s">
        <v>72</v>
      </c>
      <c r="E21" s="798" t="s">
        <v>72</v>
      </c>
      <c r="F21" s="785" t="s">
        <v>72</v>
      </c>
      <c r="G21" s="785" t="s">
        <v>72</v>
      </c>
      <c r="H21" s="798" t="s">
        <v>72</v>
      </c>
      <c r="I21" s="793">
        <v>1325</v>
      </c>
      <c r="J21" s="793" t="s">
        <v>72</v>
      </c>
      <c r="K21" s="798" t="s">
        <v>72</v>
      </c>
      <c r="L21" s="793" t="s">
        <v>72</v>
      </c>
      <c r="M21" s="793" t="s">
        <v>72</v>
      </c>
      <c r="N21" s="798" t="s">
        <v>72</v>
      </c>
      <c r="O21" s="793">
        <v>1125</v>
      </c>
      <c r="P21" s="793" t="s">
        <v>72</v>
      </c>
      <c r="Q21" s="798" t="s">
        <v>72</v>
      </c>
      <c r="R21" s="793" t="s">
        <v>72</v>
      </c>
      <c r="S21" s="793" t="s">
        <v>72</v>
      </c>
      <c r="T21" s="798" t="s">
        <v>72</v>
      </c>
    </row>
    <row r="22" spans="1:20" ht="15" x14ac:dyDescent="0.25">
      <c r="A22" s="785" t="s">
        <v>6</v>
      </c>
      <c r="B22" s="785" t="s">
        <v>324</v>
      </c>
      <c r="C22" s="793">
        <v>1500</v>
      </c>
      <c r="D22" s="793">
        <v>1600</v>
      </c>
      <c r="E22" s="798">
        <v>-6.25</v>
      </c>
      <c r="F22" s="785" t="s">
        <v>72</v>
      </c>
      <c r="G22" s="785" t="s">
        <v>72</v>
      </c>
      <c r="H22" s="798" t="s">
        <v>72</v>
      </c>
      <c r="I22" s="793">
        <v>1500</v>
      </c>
      <c r="J22" s="793">
        <v>1500</v>
      </c>
      <c r="K22" s="798">
        <v>0</v>
      </c>
      <c r="L22" s="793">
        <v>1600</v>
      </c>
      <c r="M22" s="793">
        <v>1600</v>
      </c>
      <c r="N22" s="798">
        <v>0</v>
      </c>
      <c r="O22" s="793">
        <v>1000</v>
      </c>
      <c r="P22" s="793">
        <v>1000</v>
      </c>
      <c r="Q22" s="798">
        <v>0</v>
      </c>
      <c r="R22" s="793" t="s">
        <v>72</v>
      </c>
      <c r="S22" s="793" t="s">
        <v>72</v>
      </c>
      <c r="T22" s="798" t="s">
        <v>72</v>
      </c>
    </row>
    <row r="23" spans="1:20" ht="15" x14ac:dyDescent="0.25">
      <c r="A23" s="785" t="s">
        <v>6</v>
      </c>
      <c r="B23" s="785" t="s">
        <v>79</v>
      </c>
      <c r="C23" s="793">
        <v>1550</v>
      </c>
      <c r="D23" s="793">
        <v>1220</v>
      </c>
      <c r="E23" s="798">
        <v>27.049180327868854</v>
      </c>
      <c r="F23" s="785" t="s">
        <v>72</v>
      </c>
      <c r="G23" s="785" t="s">
        <v>72</v>
      </c>
      <c r="H23" s="798" t="s">
        <v>72</v>
      </c>
      <c r="I23" s="793">
        <v>1350</v>
      </c>
      <c r="J23" s="793">
        <v>1100</v>
      </c>
      <c r="K23" s="798">
        <v>22.727272727272727</v>
      </c>
      <c r="L23" s="793" t="s">
        <v>72</v>
      </c>
      <c r="M23" s="793" t="s">
        <v>72</v>
      </c>
      <c r="N23" s="798" t="s">
        <v>72</v>
      </c>
      <c r="O23" s="793" t="s">
        <v>72</v>
      </c>
      <c r="P23" s="793" t="s">
        <v>72</v>
      </c>
      <c r="Q23" s="798" t="s">
        <v>72</v>
      </c>
      <c r="R23" s="793" t="s">
        <v>72</v>
      </c>
      <c r="S23" s="793" t="s">
        <v>72</v>
      </c>
      <c r="T23" s="798" t="s">
        <v>72</v>
      </c>
    </row>
    <row r="24" spans="1:20" ht="15" x14ac:dyDescent="0.25">
      <c r="A24" s="785" t="s">
        <v>6</v>
      </c>
      <c r="B24" s="785" t="s">
        <v>304</v>
      </c>
      <c r="C24" s="793">
        <v>1450</v>
      </c>
      <c r="D24" s="793">
        <v>1150</v>
      </c>
      <c r="E24" s="798">
        <v>26.086956521739129</v>
      </c>
      <c r="F24" s="785" t="s">
        <v>72</v>
      </c>
      <c r="G24" s="785" t="s">
        <v>72</v>
      </c>
      <c r="H24" s="798" t="s">
        <v>72</v>
      </c>
      <c r="I24" s="793">
        <v>1250</v>
      </c>
      <c r="J24" s="793">
        <v>1100</v>
      </c>
      <c r="K24" s="798">
        <v>13.636363636363635</v>
      </c>
      <c r="L24" s="793">
        <v>1500</v>
      </c>
      <c r="M24" s="793">
        <v>1250</v>
      </c>
      <c r="N24" s="798">
        <v>20</v>
      </c>
      <c r="O24" s="793">
        <v>1150</v>
      </c>
      <c r="P24" s="793">
        <v>1050</v>
      </c>
      <c r="Q24" s="798">
        <v>9.5238095238095237</v>
      </c>
      <c r="R24" s="793">
        <v>1250</v>
      </c>
      <c r="S24" s="793">
        <v>1050</v>
      </c>
      <c r="T24" s="798">
        <v>19.047619047619047</v>
      </c>
    </row>
    <row r="25" spans="1:20" ht="15" x14ac:dyDescent="0.25">
      <c r="A25" s="785" t="s">
        <v>6</v>
      </c>
      <c r="B25" s="785" t="s">
        <v>87</v>
      </c>
      <c r="C25" s="793">
        <v>1750</v>
      </c>
      <c r="D25" s="793">
        <v>1300</v>
      </c>
      <c r="E25" s="798">
        <v>34.615384615384613</v>
      </c>
      <c r="F25" s="785" t="s">
        <v>72</v>
      </c>
      <c r="G25" s="785" t="s">
        <v>72</v>
      </c>
      <c r="H25" s="798" t="s">
        <v>72</v>
      </c>
      <c r="I25" s="793">
        <v>1400</v>
      </c>
      <c r="J25" s="793">
        <v>1200</v>
      </c>
      <c r="K25" s="798">
        <v>16.666666666666664</v>
      </c>
      <c r="L25" s="793">
        <v>1650</v>
      </c>
      <c r="M25" s="793">
        <v>1350</v>
      </c>
      <c r="N25" s="798">
        <v>22.222222222222221</v>
      </c>
      <c r="O25" s="793">
        <v>1250</v>
      </c>
      <c r="P25" s="793">
        <v>1000</v>
      </c>
      <c r="Q25" s="798">
        <v>25</v>
      </c>
      <c r="R25" s="793" t="s">
        <v>72</v>
      </c>
      <c r="S25" s="793" t="s">
        <v>72</v>
      </c>
      <c r="T25" s="798" t="s">
        <v>72</v>
      </c>
    </row>
    <row r="26" spans="1:20" ht="15" x14ac:dyDescent="0.25">
      <c r="A26" s="785" t="s">
        <v>6</v>
      </c>
      <c r="B26" s="785" t="s">
        <v>303</v>
      </c>
      <c r="C26" s="793">
        <v>1600</v>
      </c>
      <c r="D26" s="793">
        <v>1400</v>
      </c>
      <c r="E26" s="798">
        <v>14.285714285714285</v>
      </c>
      <c r="F26" s="785" t="s">
        <v>72</v>
      </c>
      <c r="G26" s="785" t="s">
        <v>72</v>
      </c>
      <c r="H26" s="798" t="s">
        <v>72</v>
      </c>
      <c r="I26" s="793" t="s">
        <v>72</v>
      </c>
      <c r="J26" s="793">
        <v>1300</v>
      </c>
      <c r="K26" s="798" t="s">
        <v>72</v>
      </c>
      <c r="L26" s="793">
        <v>1500</v>
      </c>
      <c r="M26" s="793">
        <v>1400</v>
      </c>
      <c r="N26" s="798">
        <v>7.1428571428571423</v>
      </c>
      <c r="O26" s="793">
        <v>1400</v>
      </c>
      <c r="P26" s="793">
        <v>1100</v>
      </c>
      <c r="Q26" s="798">
        <v>27.27272727272727</v>
      </c>
      <c r="R26" s="793" t="s">
        <v>72</v>
      </c>
      <c r="S26" s="793">
        <v>1200</v>
      </c>
      <c r="T26" s="798" t="s">
        <v>72</v>
      </c>
    </row>
    <row r="27" spans="1:20" ht="15" x14ac:dyDescent="0.25">
      <c r="A27" s="785" t="s">
        <v>7</v>
      </c>
      <c r="B27" s="785" t="s">
        <v>42</v>
      </c>
      <c r="C27" s="793">
        <v>1500</v>
      </c>
      <c r="D27" s="793">
        <v>1500</v>
      </c>
      <c r="E27" s="798">
        <v>0</v>
      </c>
      <c r="F27" s="785">
        <v>1100</v>
      </c>
      <c r="G27" s="785">
        <v>1100</v>
      </c>
      <c r="H27" s="798">
        <v>0</v>
      </c>
      <c r="I27" s="793">
        <v>1200</v>
      </c>
      <c r="J27" s="793">
        <v>1200</v>
      </c>
      <c r="K27" s="798">
        <v>0</v>
      </c>
      <c r="L27" s="793">
        <v>1500</v>
      </c>
      <c r="M27" s="793">
        <v>1500</v>
      </c>
      <c r="N27" s="798">
        <v>0</v>
      </c>
      <c r="O27" s="793">
        <v>1000</v>
      </c>
      <c r="P27" s="793">
        <v>1000</v>
      </c>
      <c r="Q27" s="798">
        <v>0</v>
      </c>
      <c r="R27" s="793">
        <v>1200</v>
      </c>
      <c r="S27" s="793">
        <v>1200</v>
      </c>
      <c r="T27" s="798">
        <v>0</v>
      </c>
    </row>
    <row r="28" spans="1:20" ht="15" x14ac:dyDescent="0.25">
      <c r="A28" s="785" t="s">
        <v>7</v>
      </c>
      <c r="B28" s="785" t="s">
        <v>30</v>
      </c>
      <c r="C28" s="793">
        <v>1400</v>
      </c>
      <c r="D28" s="793">
        <v>1300</v>
      </c>
      <c r="E28" s="798">
        <v>7.6923076923076925</v>
      </c>
      <c r="F28" s="785">
        <v>1000</v>
      </c>
      <c r="G28" s="785">
        <v>1000</v>
      </c>
      <c r="H28" s="798">
        <v>0</v>
      </c>
      <c r="I28" s="793">
        <v>1000</v>
      </c>
      <c r="J28" s="793">
        <v>1000</v>
      </c>
      <c r="K28" s="798">
        <v>0</v>
      </c>
      <c r="L28" s="793">
        <v>1300</v>
      </c>
      <c r="M28" s="793">
        <v>1300</v>
      </c>
      <c r="N28" s="798">
        <v>0</v>
      </c>
      <c r="O28" s="793">
        <v>900</v>
      </c>
      <c r="P28" s="793">
        <v>900</v>
      </c>
      <c r="Q28" s="798">
        <v>0</v>
      </c>
      <c r="R28" s="793">
        <v>1000</v>
      </c>
      <c r="S28" s="793">
        <v>1000</v>
      </c>
      <c r="T28" s="798">
        <v>0</v>
      </c>
    </row>
    <row r="29" spans="1:20" ht="15" x14ac:dyDescent="0.25">
      <c r="A29" s="785" t="s">
        <v>7</v>
      </c>
      <c r="B29" s="785" t="s">
        <v>315</v>
      </c>
      <c r="C29" s="793">
        <v>1300</v>
      </c>
      <c r="D29" s="793">
        <v>1300</v>
      </c>
      <c r="E29" s="798">
        <v>0</v>
      </c>
      <c r="F29" s="785">
        <v>1000</v>
      </c>
      <c r="G29" s="785">
        <v>950</v>
      </c>
      <c r="H29" s="798">
        <v>5.2631578947368416</v>
      </c>
      <c r="I29" s="793">
        <v>1100</v>
      </c>
      <c r="J29" s="793">
        <v>1100</v>
      </c>
      <c r="K29" s="798">
        <v>0</v>
      </c>
      <c r="L29" s="793" t="s">
        <v>72</v>
      </c>
      <c r="M29" s="793" t="s">
        <v>72</v>
      </c>
      <c r="N29" s="798" t="s">
        <v>72</v>
      </c>
      <c r="O29" s="793">
        <v>1000</v>
      </c>
      <c r="P29" s="793">
        <v>950</v>
      </c>
      <c r="Q29" s="798">
        <v>5.2631578947368416</v>
      </c>
      <c r="R29" s="793">
        <v>1100</v>
      </c>
      <c r="S29" s="793">
        <v>1100</v>
      </c>
      <c r="T29" s="798">
        <v>0</v>
      </c>
    </row>
    <row r="30" spans="1:20" ht="15" x14ac:dyDescent="0.25">
      <c r="A30" s="785" t="s">
        <v>7</v>
      </c>
      <c r="B30" s="785" t="s">
        <v>93</v>
      </c>
      <c r="C30" s="793">
        <v>1400</v>
      </c>
      <c r="D30" s="793">
        <v>1400</v>
      </c>
      <c r="E30" s="798">
        <v>0</v>
      </c>
      <c r="F30" s="785" t="s">
        <v>273</v>
      </c>
      <c r="G30" s="785" t="s">
        <v>273</v>
      </c>
      <c r="H30" s="798" t="s">
        <v>72</v>
      </c>
      <c r="I30" s="793">
        <v>1400</v>
      </c>
      <c r="J30" s="793">
        <v>1400</v>
      </c>
      <c r="K30" s="798">
        <v>0</v>
      </c>
      <c r="L30" s="793" t="s">
        <v>273</v>
      </c>
      <c r="M30" s="793" t="s">
        <v>273</v>
      </c>
      <c r="N30" s="798" t="s">
        <v>72</v>
      </c>
      <c r="O30" s="793" t="s">
        <v>273</v>
      </c>
      <c r="P30" s="793" t="s">
        <v>273</v>
      </c>
      <c r="Q30" s="798" t="s">
        <v>72</v>
      </c>
      <c r="R30" s="793">
        <v>1400</v>
      </c>
      <c r="S30" s="793">
        <v>1400</v>
      </c>
      <c r="T30" s="798">
        <v>0</v>
      </c>
    </row>
    <row r="31" spans="1:20" ht="15" x14ac:dyDescent="0.25">
      <c r="A31" s="785" t="s">
        <v>7</v>
      </c>
      <c r="B31" s="785" t="s">
        <v>27</v>
      </c>
      <c r="C31" s="793">
        <v>1600</v>
      </c>
      <c r="D31" s="793">
        <v>1320</v>
      </c>
      <c r="E31" s="798">
        <v>21.212121212121211</v>
      </c>
      <c r="F31" s="785">
        <v>1000</v>
      </c>
      <c r="G31" s="785">
        <v>950</v>
      </c>
      <c r="H31" s="798">
        <v>5.2631578947368416</v>
      </c>
      <c r="I31" s="793">
        <v>1400</v>
      </c>
      <c r="J31" s="793">
        <v>1400</v>
      </c>
      <c r="K31" s="798">
        <v>0</v>
      </c>
      <c r="L31" s="793">
        <v>1600</v>
      </c>
      <c r="M31" s="793">
        <v>1400</v>
      </c>
      <c r="N31" s="798">
        <v>14.285714285714285</v>
      </c>
      <c r="O31" s="793">
        <v>1200</v>
      </c>
      <c r="P31" s="793">
        <v>1200</v>
      </c>
      <c r="Q31" s="798">
        <v>0</v>
      </c>
      <c r="R31" s="793">
        <v>1200</v>
      </c>
      <c r="S31" s="793">
        <v>1300</v>
      </c>
      <c r="T31" s="798">
        <v>-7.6923076923076925</v>
      </c>
    </row>
    <row r="32" spans="1:20" ht="15" x14ac:dyDescent="0.25">
      <c r="A32" s="785" t="s">
        <v>7</v>
      </c>
      <c r="B32" s="785" t="s">
        <v>28</v>
      </c>
      <c r="C32" s="793">
        <v>1500</v>
      </c>
      <c r="D32" s="793">
        <v>1400</v>
      </c>
      <c r="E32" s="798">
        <v>7.1428571428571423</v>
      </c>
      <c r="F32" s="785">
        <v>1100</v>
      </c>
      <c r="G32" s="785">
        <v>1000</v>
      </c>
      <c r="H32" s="798">
        <v>10</v>
      </c>
      <c r="I32" s="793">
        <v>1300</v>
      </c>
      <c r="J32" s="793">
        <v>1300</v>
      </c>
      <c r="K32" s="798">
        <v>0</v>
      </c>
      <c r="L32" s="793">
        <v>1200</v>
      </c>
      <c r="M32" s="793">
        <v>1200</v>
      </c>
      <c r="N32" s="798">
        <v>0</v>
      </c>
      <c r="O32" s="793">
        <v>1100</v>
      </c>
      <c r="P32" s="793">
        <v>900</v>
      </c>
      <c r="Q32" s="798">
        <v>22.222222222222221</v>
      </c>
      <c r="R32" s="793">
        <v>1200</v>
      </c>
      <c r="S32" s="793">
        <v>1100</v>
      </c>
      <c r="T32" s="798">
        <v>9.0909090909090917</v>
      </c>
    </row>
    <row r="33" spans="1:20" ht="15" x14ac:dyDescent="0.25">
      <c r="A33" s="785" t="s">
        <v>7</v>
      </c>
      <c r="B33" s="785" t="s">
        <v>298</v>
      </c>
      <c r="C33" s="793">
        <v>1400</v>
      </c>
      <c r="D33" s="793">
        <v>1400</v>
      </c>
      <c r="E33" s="798">
        <v>0</v>
      </c>
      <c r="F33" s="785">
        <v>1100</v>
      </c>
      <c r="G33" s="785">
        <v>1100</v>
      </c>
      <c r="H33" s="798">
        <v>0</v>
      </c>
      <c r="I33" s="793">
        <v>1200</v>
      </c>
      <c r="J33" s="793">
        <v>1200</v>
      </c>
      <c r="K33" s="798">
        <v>0</v>
      </c>
      <c r="L33" s="793">
        <v>1400</v>
      </c>
      <c r="M33" s="793">
        <v>1400</v>
      </c>
      <c r="N33" s="798">
        <v>0</v>
      </c>
      <c r="O33" s="793">
        <v>1000</v>
      </c>
      <c r="P33" s="793">
        <v>1000</v>
      </c>
      <c r="Q33" s="798">
        <v>0</v>
      </c>
      <c r="R33" s="793">
        <v>1200</v>
      </c>
      <c r="S33" s="793">
        <v>1200</v>
      </c>
      <c r="T33" s="798">
        <v>0</v>
      </c>
    </row>
    <row r="34" spans="1:20" ht="15" x14ac:dyDescent="0.25">
      <c r="A34" s="785" t="s">
        <v>7</v>
      </c>
      <c r="B34" s="785" t="s">
        <v>82</v>
      </c>
      <c r="C34" s="793">
        <v>1400</v>
      </c>
      <c r="D34" s="793">
        <v>1300</v>
      </c>
      <c r="E34" s="798">
        <v>7.6923076923076925</v>
      </c>
      <c r="F34" s="785">
        <v>1000</v>
      </c>
      <c r="G34" s="785">
        <v>1000</v>
      </c>
      <c r="H34" s="798">
        <v>0</v>
      </c>
      <c r="I34" s="793">
        <v>1200</v>
      </c>
      <c r="J34" s="793">
        <v>1100</v>
      </c>
      <c r="K34" s="798">
        <v>9.0909090909090917</v>
      </c>
      <c r="L34" s="793" t="s">
        <v>72</v>
      </c>
      <c r="M34" s="793" t="s">
        <v>72</v>
      </c>
      <c r="N34" s="798" t="s">
        <v>72</v>
      </c>
      <c r="O34" s="793">
        <v>1000</v>
      </c>
      <c r="P34" s="793">
        <v>1000</v>
      </c>
      <c r="Q34" s="798">
        <v>0</v>
      </c>
      <c r="R34" s="793">
        <v>1200</v>
      </c>
      <c r="S34" s="793">
        <v>1200</v>
      </c>
      <c r="T34" s="798">
        <v>0</v>
      </c>
    </row>
    <row r="35" spans="1:20" ht="15" x14ac:dyDescent="0.25">
      <c r="A35" s="785" t="s">
        <v>7</v>
      </c>
      <c r="B35" s="785" t="s">
        <v>80</v>
      </c>
      <c r="C35" s="793">
        <v>1600</v>
      </c>
      <c r="D35" s="793">
        <v>1350</v>
      </c>
      <c r="E35" s="798">
        <v>18.518518518518519</v>
      </c>
      <c r="F35" s="785">
        <v>1000</v>
      </c>
      <c r="G35" s="785">
        <v>800</v>
      </c>
      <c r="H35" s="798">
        <v>25</v>
      </c>
      <c r="I35" s="793">
        <v>1500</v>
      </c>
      <c r="J35" s="793">
        <v>1350</v>
      </c>
      <c r="K35" s="798">
        <v>11.111111111111111</v>
      </c>
      <c r="L35" s="793">
        <v>1600</v>
      </c>
      <c r="M35" s="793">
        <v>1450</v>
      </c>
      <c r="N35" s="798">
        <v>10.344827586206897</v>
      </c>
      <c r="O35" s="793" t="s">
        <v>72</v>
      </c>
      <c r="P35" s="793">
        <v>1000</v>
      </c>
      <c r="Q35" s="798" t="s">
        <v>72</v>
      </c>
      <c r="R35" s="793">
        <v>1300</v>
      </c>
      <c r="S35" s="793">
        <v>1150</v>
      </c>
      <c r="T35" s="798">
        <v>13.043478260869565</v>
      </c>
    </row>
    <row r="36" spans="1:20" ht="15" x14ac:dyDescent="0.25">
      <c r="A36" s="785" t="s">
        <v>7</v>
      </c>
      <c r="B36" s="785" t="s">
        <v>43</v>
      </c>
      <c r="C36" s="793">
        <v>1500</v>
      </c>
      <c r="D36" s="793">
        <v>1350</v>
      </c>
      <c r="E36" s="798">
        <v>11.111111111111111</v>
      </c>
      <c r="F36" s="785" t="s">
        <v>72</v>
      </c>
      <c r="G36" s="785" t="s">
        <v>72</v>
      </c>
      <c r="H36" s="798" t="s">
        <v>72</v>
      </c>
      <c r="I36" s="793">
        <v>1200</v>
      </c>
      <c r="J36" s="793">
        <v>1200</v>
      </c>
      <c r="K36" s="798">
        <v>0</v>
      </c>
      <c r="L36" s="793">
        <v>1650</v>
      </c>
      <c r="M36" s="793">
        <v>1350</v>
      </c>
      <c r="N36" s="798">
        <v>22.222222222222221</v>
      </c>
      <c r="O36" s="793">
        <v>1050</v>
      </c>
      <c r="P36" s="793">
        <v>1000</v>
      </c>
      <c r="Q36" s="798">
        <v>5</v>
      </c>
      <c r="R36" s="793">
        <v>1200</v>
      </c>
      <c r="S36" s="793">
        <v>1200</v>
      </c>
      <c r="T36" s="798">
        <v>0</v>
      </c>
    </row>
    <row r="37" spans="1:20" ht="15" x14ac:dyDescent="0.25">
      <c r="A37" s="785" t="s">
        <v>7</v>
      </c>
      <c r="B37" s="785" t="s">
        <v>29</v>
      </c>
      <c r="C37" s="793">
        <v>1700</v>
      </c>
      <c r="D37" s="793">
        <v>1500</v>
      </c>
      <c r="E37" s="798">
        <v>13.333333333333334</v>
      </c>
      <c r="F37" s="785" t="s">
        <v>72</v>
      </c>
      <c r="G37" s="785" t="s">
        <v>72</v>
      </c>
      <c r="H37" s="798" t="s">
        <v>72</v>
      </c>
      <c r="I37" s="793" t="s">
        <v>72</v>
      </c>
      <c r="J37" s="793">
        <v>1400</v>
      </c>
      <c r="K37" s="798" t="s">
        <v>72</v>
      </c>
      <c r="L37" s="793" t="s">
        <v>72</v>
      </c>
      <c r="M37" s="793" t="s">
        <v>72</v>
      </c>
      <c r="N37" s="798" t="s">
        <v>72</v>
      </c>
      <c r="O37" s="793">
        <v>1400</v>
      </c>
      <c r="P37" s="793" t="s">
        <v>72</v>
      </c>
      <c r="Q37" s="798" t="s">
        <v>72</v>
      </c>
      <c r="R37" s="793">
        <v>1300</v>
      </c>
      <c r="S37" s="793">
        <v>1200</v>
      </c>
      <c r="T37" s="798">
        <v>8.3333333333333321</v>
      </c>
    </row>
    <row r="38" spans="1:20" ht="15" x14ac:dyDescent="0.25">
      <c r="A38" s="785" t="s">
        <v>8</v>
      </c>
      <c r="B38" s="785" t="s">
        <v>90</v>
      </c>
      <c r="C38" s="793">
        <v>1375</v>
      </c>
      <c r="D38" s="793">
        <v>1300</v>
      </c>
      <c r="E38" s="798">
        <v>5.7692307692307692</v>
      </c>
      <c r="F38" s="785" t="s">
        <v>72</v>
      </c>
      <c r="G38" s="785" t="s">
        <v>72</v>
      </c>
      <c r="H38" s="798" t="s">
        <v>72</v>
      </c>
      <c r="I38" s="793">
        <v>1200</v>
      </c>
      <c r="J38" s="793">
        <v>1100</v>
      </c>
      <c r="K38" s="798">
        <v>9.0909090909090917</v>
      </c>
      <c r="L38" s="793" t="s">
        <v>72</v>
      </c>
      <c r="M38" s="793" t="s">
        <v>72</v>
      </c>
      <c r="N38" s="798" t="s">
        <v>72</v>
      </c>
      <c r="O38" s="793">
        <v>1025</v>
      </c>
      <c r="P38" s="793">
        <v>1025</v>
      </c>
      <c r="Q38" s="798">
        <v>0</v>
      </c>
      <c r="R38" s="793" t="s">
        <v>72</v>
      </c>
      <c r="S38" s="793" t="s">
        <v>72</v>
      </c>
      <c r="T38" s="798" t="s">
        <v>72</v>
      </c>
    </row>
    <row r="39" spans="1:20" ht="15" x14ac:dyDescent="0.25">
      <c r="A39" s="785" t="s">
        <v>8</v>
      </c>
      <c r="B39" s="785" t="s">
        <v>325</v>
      </c>
      <c r="C39" s="793">
        <v>1500</v>
      </c>
      <c r="D39" s="793">
        <v>1500</v>
      </c>
      <c r="E39" s="798">
        <v>0</v>
      </c>
      <c r="F39" s="785">
        <v>1050</v>
      </c>
      <c r="G39" s="785">
        <v>1050</v>
      </c>
      <c r="H39" s="798">
        <v>0</v>
      </c>
      <c r="I39" s="793">
        <v>1350</v>
      </c>
      <c r="J39" s="793">
        <v>1250</v>
      </c>
      <c r="K39" s="798">
        <v>8</v>
      </c>
      <c r="L39" s="793">
        <v>1300</v>
      </c>
      <c r="M39" s="793">
        <v>1300</v>
      </c>
      <c r="N39" s="798">
        <v>0</v>
      </c>
      <c r="O39" s="793">
        <v>1250</v>
      </c>
      <c r="P39" s="793">
        <v>1250</v>
      </c>
      <c r="Q39" s="798">
        <v>0</v>
      </c>
      <c r="R39" s="793">
        <v>1300</v>
      </c>
      <c r="S39" s="793">
        <v>1300</v>
      </c>
      <c r="T39" s="798">
        <v>0</v>
      </c>
    </row>
    <row r="40" spans="1:20" ht="15" x14ac:dyDescent="0.25">
      <c r="A40" s="785" t="s">
        <v>8</v>
      </c>
      <c r="B40" s="785" t="s">
        <v>74</v>
      </c>
      <c r="C40" s="793">
        <v>1700</v>
      </c>
      <c r="D40" s="793">
        <v>1450</v>
      </c>
      <c r="E40" s="798">
        <v>17.241379310344829</v>
      </c>
      <c r="F40" s="785" t="s">
        <v>72</v>
      </c>
      <c r="G40" s="785" t="s">
        <v>72</v>
      </c>
      <c r="H40" s="798" t="s">
        <v>72</v>
      </c>
      <c r="I40" s="793" t="s">
        <v>72</v>
      </c>
      <c r="J40" s="793">
        <v>1250</v>
      </c>
      <c r="K40" s="798" t="s">
        <v>72</v>
      </c>
      <c r="L40" s="793">
        <v>1650</v>
      </c>
      <c r="M40" s="793">
        <v>1200</v>
      </c>
      <c r="N40" s="798">
        <v>37.5</v>
      </c>
      <c r="O40" s="793">
        <v>1200</v>
      </c>
      <c r="P40" s="793">
        <v>925</v>
      </c>
      <c r="Q40" s="798">
        <v>29.72972972972973</v>
      </c>
      <c r="R40" s="793" t="s">
        <v>72</v>
      </c>
      <c r="S40" s="793" t="s">
        <v>72</v>
      </c>
      <c r="T40" s="798" t="s">
        <v>72</v>
      </c>
    </row>
    <row r="41" spans="1:20" ht="15" x14ac:dyDescent="0.25">
      <c r="A41" s="785" t="s">
        <v>8</v>
      </c>
      <c r="B41" s="785" t="s">
        <v>83</v>
      </c>
      <c r="C41" s="793">
        <v>1800</v>
      </c>
      <c r="D41" s="793">
        <v>1400</v>
      </c>
      <c r="E41" s="798">
        <v>28.571428571428569</v>
      </c>
      <c r="F41" s="785">
        <v>1500</v>
      </c>
      <c r="G41" s="785">
        <v>1400</v>
      </c>
      <c r="H41" s="798">
        <v>7.1428571428571423</v>
      </c>
      <c r="I41" s="793">
        <v>1600</v>
      </c>
      <c r="J41" s="793">
        <v>1400</v>
      </c>
      <c r="K41" s="798">
        <v>14.285714285714285</v>
      </c>
      <c r="L41" s="793">
        <v>1800</v>
      </c>
      <c r="M41" s="793">
        <v>1400</v>
      </c>
      <c r="N41" s="798">
        <v>28.571428571428569</v>
      </c>
      <c r="O41" s="793">
        <v>1200</v>
      </c>
      <c r="P41" s="793">
        <v>1200</v>
      </c>
      <c r="Q41" s="798">
        <v>0</v>
      </c>
      <c r="R41" s="793">
        <v>1600</v>
      </c>
      <c r="S41" s="793">
        <v>1400</v>
      </c>
      <c r="T41" s="798">
        <v>14.285714285714285</v>
      </c>
    </row>
    <row r="42" spans="1:20" ht="15" x14ac:dyDescent="0.25">
      <c r="A42" s="785" t="s">
        <v>8</v>
      </c>
      <c r="B42" s="785" t="s">
        <v>75</v>
      </c>
      <c r="C42" s="793">
        <v>1800</v>
      </c>
      <c r="D42" s="793">
        <v>1200</v>
      </c>
      <c r="E42" s="798">
        <v>50</v>
      </c>
      <c r="F42" s="785" t="s">
        <v>72</v>
      </c>
      <c r="G42" s="785" t="s">
        <v>72</v>
      </c>
      <c r="H42" s="798" t="s">
        <v>72</v>
      </c>
      <c r="I42" s="793" t="s">
        <v>72</v>
      </c>
      <c r="J42" s="793" t="s">
        <v>72</v>
      </c>
      <c r="K42" s="798" t="s">
        <v>72</v>
      </c>
      <c r="L42" s="793" t="s">
        <v>72</v>
      </c>
      <c r="M42" s="793" t="s">
        <v>72</v>
      </c>
      <c r="N42" s="798" t="s">
        <v>72</v>
      </c>
      <c r="O42" s="793">
        <v>1000</v>
      </c>
      <c r="P42" s="793">
        <v>950</v>
      </c>
      <c r="Q42" s="798">
        <v>5.2631578947368416</v>
      </c>
      <c r="R42" s="793" t="s">
        <v>72</v>
      </c>
      <c r="S42" s="793" t="s">
        <v>72</v>
      </c>
      <c r="T42" s="798" t="s">
        <v>72</v>
      </c>
    </row>
    <row r="43" spans="1:20" ht="15" x14ac:dyDescent="0.25">
      <c r="A43" s="785" t="s">
        <v>9</v>
      </c>
      <c r="B43" s="785" t="s">
        <v>294</v>
      </c>
      <c r="C43" s="793">
        <v>1400</v>
      </c>
      <c r="D43" s="793">
        <v>1300</v>
      </c>
      <c r="E43" s="798">
        <v>7.6923076923076925</v>
      </c>
      <c r="F43" s="785">
        <v>1000</v>
      </c>
      <c r="G43" s="785">
        <v>950</v>
      </c>
      <c r="H43" s="798">
        <v>5.2631578947368416</v>
      </c>
      <c r="I43" s="793">
        <v>950</v>
      </c>
      <c r="J43" s="793">
        <v>875</v>
      </c>
      <c r="K43" s="798">
        <v>8.5714285714285712</v>
      </c>
      <c r="L43" s="793" t="s">
        <v>72</v>
      </c>
      <c r="M43" s="793" t="s">
        <v>72</v>
      </c>
      <c r="N43" s="798" t="s">
        <v>72</v>
      </c>
      <c r="O43" s="793">
        <v>850</v>
      </c>
      <c r="P43" s="793">
        <v>800</v>
      </c>
      <c r="Q43" s="798">
        <v>6.25</v>
      </c>
      <c r="R43" s="793">
        <v>950</v>
      </c>
      <c r="S43" s="793">
        <v>850</v>
      </c>
      <c r="T43" s="798">
        <v>11.76470588235294</v>
      </c>
    </row>
    <row r="44" spans="1:20" ht="15" x14ac:dyDescent="0.25">
      <c r="A44" s="785" t="s">
        <v>9</v>
      </c>
      <c r="B44" s="785" t="s">
        <v>97</v>
      </c>
      <c r="C44" s="793">
        <v>1550</v>
      </c>
      <c r="D44" s="793">
        <v>1375</v>
      </c>
      <c r="E44" s="798">
        <v>12.727272727272727</v>
      </c>
      <c r="F44" s="785">
        <v>1100</v>
      </c>
      <c r="G44" s="785">
        <v>1070</v>
      </c>
      <c r="H44" s="798">
        <v>2.8037383177570092</v>
      </c>
      <c r="I44" s="793">
        <v>1350</v>
      </c>
      <c r="J44" s="793">
        <v>1300</v>
      </c>
      <c r="K44" s="798">
        <v>3.8461538461538463</v>
      </c>
      <c r="L44" s="793" t="s">
        <v>72</v>
      </c>
      <c r="M44" s="793" t="s">
        <v>72</v>
      </c>
      <c r="N44" s="798" t="s">
        <v>72</v>
      </c>
      <c r="O44" s="793">
        <v>1100</v>
      </c>
      <c r="P44" s="793">
        <v>1100</v>
      </c>
      <c r="Q44" s="798">
        <v>0</v>
      </c>
      <c r="R44" s="793">
        <v>1300</v>
      </c>
      <c r="S44" s="793">
        <v>1250</v>
      </c>
      <c r="T44" s="798">
        <v>4</v>
      </c>
    </row>
    <row r="45" spans="1:20" ht="15" x14ac:dyDescent="0.25">
      <c r="A45" s="785" t="s">
        <v>9</v>
      </c>
      <c r="B45" s="785" t="s">
        <v>307</v>
      </c>
      <c r="C45" s="793">
        <v>1800</v>
      </c>
      <c r="D45" s="793">
        <v>1400</v>
      </c>
      <c r="E45" s="798">
        <v>28.571428571428569</v>
      </c>
      <c r="F45" s="785">
        <v>1200</v>
      </c>
      <c r="G45" s="785" t="s">
        <v>72</v>
      </c>
      <c r="H45" s="798" t="s">
        <v>72</v>
      </c>
      <c r="I45" s="793">
        <v>1500</v>
      </c>
      <c r="J45" s="793">
        <v>1300</v>
      </c>
      <c r="K45" s="798">
        <v>15.384615384615385</v>
      </c>
      <c r="L45" s="793" t="s">
        <v>72</v>
      </c>
      <c r="M45" s="793" t="s">
        <v>72</v>
      </c>
      <c r="N45" s="798" t="s">
        <v>72</v>
      </c>
      <c r="O45" s="793">
        <v>1100</v>
      </c>
      <c r="P45" s="793">
        <v>1000</v>
      </c>
      <c r="Q45" s="798">
        <v>10</v>
      </c>
      <c r="R45" s="793">
        <v>1350</v>
      </c>
      <c r="S45" s="793">
        <v>1250</v>
      </c>
      <c r="T45" s="798">
        <v>8</v>
      </c>
    </row>
    <row r="46" spans="1:20" ht="15" x14ac:dyDescent="0.25">
      <c r="A46" s="785" t="s">
        <v>9</v>
      </c>
      <c r="B46" s="785" t="s">
        <v>270</v>
      </c>
      <c r="C46" s="793">
        <v>1550</v>
      </c>
      <c r="D46" s="793">
        <v>1350</v>
      </c>
      <c r="E46" s="798">
        <v>14.814814814814813</v>
      </c>
      <c r="F46" s="785" t="s">
        <v>72</v>
      </c>
      <c r="G46" s="785">
        <v>1000</v>
      </c>
      <c r="H46" s="798" t="s">
        <v>72</v>
      </c>
      <c r="I46" s="793">
        <v>1475</v>
      </c>
      <c r="J46" s="793" t="s">
        <v>72</v>
      </c>
      <c r="K46" s="798" t="s">
        <v>72</v>
      </c>
      <c r="L46" s="793" t="s">
        <v>72</v>
      </c>
      <c r="M46" s="793" t="s">
        <v>72</v>
      </c>
      <c r="N46" s="798" t="s">
        <v>72</v>
      </c>
      <c r="O46" s="793" t="s">
        <v>72</v>
      </c>
      <c r="P46" s="793" t="s">
        <v>72</v>
      </c>
      <c r="Q46" s="798" t="s">
        <v>72</v>
      </c>
      <c r="R46" s="793">
        <v>1200</v>
      </c>
      <c r="S46" s="793">
        <v>1050</v>
      </c>
      <c r="T46" s="798">
        <v>14.285714285714285</v>
      </c>
    </row>
    <row r="47" spans="1:20" ht="15" x14ac:dyDescent="0.25">
      <c r="A47" s="785" t="s">
        <v>9</v>
      </c>
      <c r="B47" s="785" t="s">
        <v>338</v>
      </c>
      <c r="C47" s="793">
        <v>1400</v>
      </c>
      <c r="D47" s="793">
        <v>1400</v>
      </c>
      <c r="E47" s="798">
        <v>0</v>
      </c>
      <c r="F47" s="785">
        <v>900</v>
      </c>
      <c r="G47" s="785">
        <v>900</v>
      </c>
      <c r="H47" s="798">
        <v>0</v>
      </c>
      <c r="I47" s="793">
        <v>1200</v>
      </c>
      <c r="J47" s="793">
        <v>1200</v>
      </c>
      <c r="K47" s="798">
        <v>0</v>
      </c>
      <c r="L47" s="793" t="s">
        <v>72</v>
      </c>
      <c r="M47" s="793" t="s">
        <v>72</v>
      </c>
      <c r="N47" s="798" t="s">
        <v>72</v>
      </c>
      <c r="O47" s="793">
        <v>950</v>
      </c>
      <c r="P47" s="793">
        <v>950</v>
      </c>
      <c r="Q47" s="798">
        <v>0</v>
      </c>
      <c r="R47" s="793">
        <v>1200</v>
      </c>
      <c r="S47" s="793">
        <v>1200</v>
      </c>
      <c r="T47" s="798">
        <v>0</v>
      </c>
    </row>
    <row r="48" spans="1:20" ht="15" x14ac:dyDescent="0.25">
      <c r="A48" s="785" t="s">
        <v>9</v>
      </c>
      <c r="B48" s="785" t="s">
        <v>84</v>
      </c>
      <c r="C48" s="793">
        <v>1300</v>
      </c>
      <c r="D48" s="793">
        <v>1300</v>
      </c>
      <c r="E48" s="798">
        <v>0</v>
      </c>
      <c r="F48" s="785" t="s">
        <v>72</v>
      </c>
      <c r="G48" s="785" t="s">
        <v>72</v>
      </c>
      <c r="H48" s="798" t="s">
        <v>72</v>
      </c>
      <c r="I48" s="793">
        <v>1300</v>
      </c>
      <c r="J48" s="793">
        <v>1300</v>
      </c>
      <c r="K48" s="798">
        <v>0</v>
      </c>
      <c r="L48" s="793" t="s">
        <v>72</v>
      </c>
      <c r="M48" s="793" t="s">
        <v>72</v>
      </c>
      <c r="N48" s="798" t="s">
        <v>72</v>
      </c>
      <c r="O48" s="793">
        <v>1000</v>
      </c>
      <c r="P48" s="793">
        <v>1000</v>
      </c>
      <c r="Q48" s="798">
        <v>0</v>
      </c>
      <c r="R48" s="793">
        <v>1100</v>
      </c>
      <c r="S48" s="793">
        <v>1100</v>
      </c>
      <c r="T48" s="798">
        <v>0</v>
      </c>
    </row>
    <row r="49" spans="1:20" ht="15" x14ac:dyDescent="0.25">
      <c r="A49" s="785" t="s">
        <v>9</v>
      </c>
      <c r="B49" s="785" t="s">
        <v>305</v>
      </c>
      <c r="C49" s="793" t="s">
        <v>72</v>
      </c>
      <c r="D49" s="793">
        <v>1500</v>
      </c>
      <c r="E49" s="798" t="s">
        <v>72</v>
      </c>
      <c r="F49" s="785" t="s">
        <v>72</v>
      </c>
      <c r="G49" s="785">
        <v>1025</v>
      </c>
      <c r="H49" s="798" t="s">
        <v>72</v>
      </c>
      <c r="I49" s="793" t="s">
        <v>72</v>
      </c>
      <c r="J49" s="793">
        <v>1300</v>
      </c>
      <c r="K49" s="798" t="s">
        <v>72</v>
      </c>
      <c r="L49" s="793" t="s">
        <v>72</v>
      </c>
      <c r="M49" s="793" t="s">
        <v>72</v>
      </c>
      <c r="N49" s="798" t="s">
        <v>72</v>
      </c>
      <c r="O49" s="793" t="s">
        <v>72</v>
      </c>
      <c r="P49" s="793">
        <v>1000</v>
      </c>
      <c r="Q49" s="798" t="s">
        <v>72</v>
      </c>
      <c r="R49" s="793" t="s">
        <v>72</v>
      </c>
      <c r="S49" s="793">
        <v>1300</v>
      </c>
      <c r="T49" s="798" t="s">
        <v>72</v>
      </c>
    </row>
    <row r="50" spans="1:20" ht="15" x14ac:dyDescent="0.25">
      <c r="A50" s="785" t="s">
        <v>10</v>
      </c>
      <c r="B50" s="785" t="s">
        <v>44</v>
      </c>
      <c r="C50" s="793">
        <v>1670</v>
      </c>
      <c r="D50" s="793">
        <v>1435</v>
      </c>
      <c r="E50" s="798">
        <v>16.376306620209057</v>
      </c>
      <c r="F50" s="785">
        <v>1175</v>
      </c>
      <c r="G50" s="785">
        <v>950</v>
      </c>
      <c r="H50" s="798">
        <v>23.684210526315788</v>
      </c>
      <c r="I50" s="793">
        <v>1418</v>
      </c>
      <c r="J50" s="793">
        <v>1175</v>
      </c>
      <c r="K50" s="798">
        <v>20.680851063829785</v>
      </c>
      <c r="L50" s="793">
        <v>1750</v>
      </c>
      <c r="M50" s="793">
        <v>1430</v>
      </c>
      <c r="N50" s="798">
        <v>22.377622377622377</v>
      </c>
      <c r="O50" s="793">
        <v>1133</v>
      </c>
      <c r="P50" s="793">
        <v>935</v>
      </c>
      <c r="Q50" s="798">
        <v>21.176470588235293</v>
      </c>
      <c r="R50" s="793">
        <v>1445</v>
      </c>
      <c r="S50" s="793">
        <v>1225</v>
      </c>
      <c r="T50" s="798">
        <v>17.959183673469386</v>
      </c>
    </row>
    <row r="51" spans="1:20" ht="15" x14ac:dyDescent="0.25">
      <c r="A51" s="785" t="s">
        <v>10</v>
      </c>
      <c r="B51" s="785" t="s">
        <v>45</v>
      </c>
      <c r="C51" s="793">
        <v>1500</v>
      </c>
      <c r="D51" s="793">
        <v>1400</v>
      </c>
      <c r="E51" s="798">
        <v>7.1428571428571423</v>
      </c>
      <c r="F51" s="785" t="s">
        <v>273</v>
      </c>
      <c r="G51" s="785" t="s">
        <v>273</v>
      </c>
      <c r="H51" s="798" t="s">
        <v>72</v>
      </c>
      <c r="I51" s="793">
        <v>1400</v>
      </c>
      <c r="J51" s="793">
        <v>1320</v>
      </c>
      <c r="K51" s="798">
        <v>6.0606060606060606</v>
      </c>
      <c r="L51" s="793">
        <v>1425</v>
      </c>
      <c r="M51" s="793">
        <v>1425</v>
      </c>
      <c r="N51" s="798">
        <v>0</v>
      </c>
      <c r="O51" s="793">
        <v>1150</v>
      </c>
      <c r="P51" s="793">
        <v>1025</v>
      </c>
      <c r="Q51" s="798">
        <v>12.195121951219512</v>
      </c>
      <c r="R51" s="793">
        <v>1420</v>
      </c>
      <c r="S51" s="793">
        <v>1320</v>
      </c>
      <c r="T51" s="798">
        <v>7.5757575757575761</v>
      </c>
    </row>
    <row r="52" spans="1:20" ht="15" x14ac:dyDescent="0.25">
      <c r="A52" s="785" t="s">
        <v>10</v>
      </c>
      <c r="B52" s="785" t="s">
        <v>345</v>
      </c>
      <c r="C52" s="793">
        <v>1400</v>
      </c>
      <c r="D52" s="793">
        <v>1400</v>
      </c>
      <c r="E52" s="798">
        <v>0</v>
      </c>
      <c r="F52" s="785" t="s">
        <v>72</v>
      </c>
      <c r="G52" s="785" t="s">
        <v>72</v>
      </c>
      <c r="H52" s="798" t="s">
        <v>72</v>
      </c>
      <c r="I52" s="793">
        <v>1400</v>
      </c>
      <c r="J52" s="793">
        <v>1400</v>
      </c>
      <c r="K52" s="798">
        <v>0</v>
      </c>
      <c r="L52" s="793" t="s">
        <v>72</v>
      </c>
      <c r="M52" s="793" t="s">
        <v>72</v>
      </c>
      <c r="N52" s="798" t="s">
        <v>72</v>
      </c>
      <c r="O52" s="793">
        <v>1200</v>
      </c>
      <c r="P52" s="793">
        <v>1200</v>
      </c>
      <c r="Q52" s="798">
        <v>0</v>
      </c>
      <c r="R52" s="793" t="s">
        <v>72</v>
      </c>
      <c r="S52" s="793" t="s">
        <v>72</v>
      </c>
      <c r="T52" s="798" t="s">
        <v>72</v>
      </c>
    </row>
    <row r="53" spans="1:20" ht="15" x14ac:dyDescent="0.25">
      <c r="A53" s="785" t="s">
        <v>10</v>
      </c>
      <c r="B53" s="785" t="s">
        <v>11</v>
      </c>
      <c r="C53" s="793">
        <v>1600</v>
      </c>
      <c r="D53" s="793">
        <v>1400</v>
      </c>
      <c r="E53" s="798">
        <v>14.285714285714285</v>
      </c>
      <c r="F53" s="785" t="s">
        <v>72</v>
      </c>
      <c r="G53" s="785" t="s">
        <v>72</v>
      </c>
      <c r="H53" s="798" t="s">
        <v>72</v>
      </c>
      <c r="I53" s="793">
        <v>1333</v>
      </c>
      <c r="J53" s="793">
        <v>1200</v>
      </c>
      <c r="K53" s="798">
        <v>11.083333333333334</v>
      </c>
      <c r="L53" s="793">
        <v>1400</v>
      </c>
      <c r="M53" s="793">
        <v>1267</v>
      </c>
      <c r="N53" s="798">
        <v>10.497237569060774</v>
      </c>
      <c r="O53" s="793">
        <v>1033</v>
      </c>
      <c r="P53" s="793">
        <v>967</v>
      </c>
      <c r="Q53" s="798">
        <v>6.8252326783867625</v>
      </c>
      <c r="R53" s="793">
        <v>1300</v>
      </c>
      <c r="S53" s="793">
        <v>1233</v>
      </c>
      <c r="T53" s="798">
        <v>5.4339010543390103</v>
      </c>
    </row>
    <row r="54" spans="1:20" ht="15" x14ac:dyDescent="0.25">
      <c r="A54" s="785" t="s">
        <v>10</v>
      </c>
      <c r="B54" s="785" t="s">
        <v>46</v>
      </c>
      <c r="C54" s="793">
        <v>1420</v>
      </c>
      <c r="D54" s="793">
        <v>1380</v>
      </c>
      <c r="E54" s="798">
        <v>2.8985507246376812</v>
      </c>
      <c r="F54" s="785" t="s">
        <v>72</v>
      </c>
      <c r="G54" s="785" t="s">
        <v>72</v>
      </c>
      <c r="H54" s="798" t="s">
        <v>72</v>
      </c>
      <c r="I54" s="793">
        <v>1300</v>
      </c>
      <c r="J54" s="793">
        <v>1300</v>
      </c>
      <c r="K54" s="798">
        <v>0</v>
      </c>
      <c r="L54" s="793">
        <v>1400</v>
      </c>
      <c r="M54" s="793">
        <v>1350</v>
      </c>
      <c r="N54" s="798">
        <v>3.7037037037037033</v>
      </c>
      <c r="O54" s="793">
        <v>1180</v>
      </c>
      <c r="P54" s="793">
        <v>1140</v>
      </c>
      <c r="Q54" s="798">
        <v>3.5087719298245612</v>
      </c>
      <c r="R54" s="793" t="s">
        <v>72</v>
      </c>
      <c r="S54" s="793" t="s">
        <v>72</v>
      </c>
      <c r="T54" s="798" t="s">
        <v>72</v>
      </c>
    </row>
    <row r="55" spans="1:20" ht="15" x14ac:dyDescent="0.25">
      <c r="A55" s="785" t="s">
        <v>12</v>
      </c>
      <c r="B55" s="785" t="s">
        <v>340</v>
      </c>
      <c r="C55" s="793">
        <v>1600</v>
      </c>
      <c r="D55" s="793">
        <v>1250</v>
      </c>
      <c r="E55" s="798">
        <v>28.000000000000004</v>
      </c>
      <c r="F55" s="785">
        <v>850</v>
      </c>
      <c r="G55" s="785">
        <v>766.67</v>
      </c>
      <c r="H55" s="798">
        <v>10.869083177899233</v>
      </c>
      <c r="I55" s="793">
        <v>1183.33</v>
      </c>
      <c r="J55" s="793">
        <v>1100</v>
      </c>
      <c r="K55" s="798">
        <v>7.575454545454539</v>
      </c>
      <c r="L55" s="793">
        <v>1465</v>
      </c>
      <c r="M55" s="793">
        <v>1465</v>
      </c>
      <c r="N55" s="798">
        <v>0</v>
      </c>
      <c r="O55" s="793">
        <v>966.67</v>
      </c>
      <c r="P55" s="793">
        <v>966.67</v>
      </c>
      <c r="Q55" s="798">
        <v>0</v>
      </c>
      <c r="R55" s="793">
        <v>1100</v>
      </c>
      <c r="S55" s="793">
        <v>1100</v>
      </c>
      <c r="T55" s="798">
        <v>0</v>
      </c>
    </row>
    <row r="56" spans="1:20" ht="15" x14ac:dyDescent="0.25">
      <c r="A56" s="785" t="s">
        <v>12</v>
      </c>
      <c r="B56" s="785" t="s">
        <v>95</v>
      </c>
      <c r="C56" s="793" t="s">
        <v>72</v>
      </c>
      <c r="D56" s="793">
        <v>1100</v>
      </c>
      <c r="E56" s="798" t="s">
        <v>72</v>
      </c>
      <c r="F56" s="785" t="s">
        <v>72</v>
      </c>
      <c r="G56" s="785" t="s">
        <v>72</v>
      </c>
      <c r="H56" s="798" t="s">
        <v>72</v>
      </c>
      <c r="I56" s="793" t="s">
        <v>72</v>
      </c>
      <c r="J56" s="793">
        <v>900</v>
      </c>
      <c r="K56" s="798" t="s">
        <v>72</v>
      </c>
      <c r="L56" s="793" t="s">
        <v>72</v>
      </c>
      <c r="M56" s="793">
        <v>900</v>
      </c>
      <c r="N56" s="798" t="s">
        <v>72</v>
      </c>
      <c r="O56" s="793" t="s">
        <v>72</v>
      </c>
      <c r="P56" s="793">
        <v>750</v>
      </c>
      <c r="Q56" s="798" t="s">
        <v>72</v>
      </c>
      <c r="R56" s="793" t="s">
        <v>72</v>
      </c>
      <c r="S56" s="793">
        <v>800</v>
      </c>
      <c r="T56" s="798" t="s">
        <v>72</v>
      </c>
    </row>
    <row r="57" spans="1:20" ht="15" x14ac:dyDescent="0.25">
      <c r="A57" s="785" t="s">
        <v>13</v>
      </c>
      <c r="B57" s="785" t="s">
        <v>341</v>
      </c>
      <c r="C57" s="793" t="s">
        <v>72</v>
      </c>
      <c r="D57" s="793">
        <v>1350</v>
      </c>
      <c r="E57" s="798" t="s">
        <v>72</v>
      </c>
      <c r="F57" s="785" t="s">
        <v>72</v>
      </c>
      <c r="G57" s="785" t="s">
        <v>72</v>
      </c>
      <c r="H57" s="798" t="s">
        <v>72</v>
      </c>
      <c r="I57" s="793" t="s">
        <v>72</v>
      </c>
      <c r="J57" s="793" t="s">
        <v>72</v>
      </c>
      <c r="K57" s="798" t="s">
        <v>72</v>
      </c>
      <c r="L57" s="793" t="s">
        <v>72</v>
      </c>
      <c r="M57" s="793" t="s">
        <v>72</v>
      </c>
      <c r="N57" s="798" t="s">
        <v>72</v>
      </c>
      <c r="O57" s="793" t="s">
        <v>72</v>
      </c>
      <c r="P57" s="793" t="s">
        <v>72</v>
      </c>
      <c r="Q57" s="798" t="s">
        <v>72</v>
      </c>
      <c r="R57" s="793" t="s">
        <v>72</v>
      </c>
      <c r="S57" s="793" t="s">
        <v>72</v>
      </c>
      <c r="T57" s="798" t="s">
        <v>72</v>
      </c>
    </row>
    <row r="58" spans="1:20" ht="15" x14ac:dyDescent="0.25">
      <c r="A58" s="785" t="s">
        <v>13</v>
      </c>
      <c r="B58" s="785" t="s">
        <v>88</v>
      </c>
      <c r="C58" s="793">
        <v>1400</v>
      </c>
      <c r="D58" s="793">
        <v>1300</v>
      </c>
      <c r="E58" s="798">
        <v>7.6923076923076925</v>
      </c>
      <c r="F58" s="785" t="s">
        <v>72</v>
      </c>
      <c r="G58" s="785" t="s">
        <v>72</v>
      </c>
      <c r="H58" s="798" t="s">
        <v>72</v>
      </c>
      <c r="I58" s="793" t="s">
        <v>72</v>
      </c>
      <c r="J58" s="793" t="s">
        <v>72</v>
      </c>
      <c r="K58" s="798" t="s">
        <v>72</v>
      </c>
      <c r="L58" s="793" t="s">
        <v>72</v>
      </c>
      <c r="M58" s="793" t="s">
        <v>72</v>
      </c>
      <c r="N58" s="798" t="s">
        <v>72</v>
      </c>
      <c r="O58" s="793">
        <v>1100</v>
      </c>
      <c r="P58" s="793">
        <v>1000</v>
      </c>
      <c r="Q58" s="798">
        <v>10</v>
      </c>
      <c r="R58" s="793">
        <v>1200</v>
      </c>
      <c r="S58" s="793">
        <v>1200</v>
      </c>
      <c r="T58" s="798">
        <v>0</v>
      </c>
    </row>
    <row r="59" spans="1:20" ht="15" x14ac:dyDescent="0.25">
      <c r="A59" s="785" t="s">
        <v>14</v>
      </c>
      <c r="B59" s="785" t="s">
        <v>47</v>
      </c>
      <c r="C59" s="793">
        <v>1350</v>
      </c>
      <c r="D59" s="793">
        <v>1350</v>
      </c>
      <c r="E59" s="798">
        <v>0</v>
      </c>
      <c r="F59" s="785">
        <v>800</v>
      </c>
      <c r="G59" s="785">
        <v>900</v>
      </c>
      <c r="H59" s="798">
        <v>-11.111111111111111</v>
      </c>
      <c r="I59" s="793">
        <v>1200</v>
      </c>
      <c r="J59" s="793">
        <v>1100</v>
      </c>
      <c r="K59" s="798">
        <v>9.0909090909090917</v>
      </c>
      <c r="L59" s="793">
        <v>1300</v>
      </c>
      <c r="M59" s="793">
        <v>1200</v>
      </c>
      <c r="N59" s="798">
        <v>8.3333333333333321</v>
      </c>
      <c r="O59" s="793">
        <v>1000</v>
      </c>
      <c r="P59" s="793">
        <v>1000</v>
      </c>
      <c r="Q59" s="798">
        <v>0</v>
      </c>
      <c r="R59" s="793">
        <v>1100</v>
      </c>
      <c r="S59" s="793">
        <v>1000</v>
      </c>
      <c r="T59" s="798">
        <v>10</v>
      </c>
    </row>
    <row r="60" spans="1:20" ht="15" x14ac:dyDescent="0.25">
      <c r="A60" s="785" t="s">
        <v>14</v>
      </c>
      <c r="B60" s="785" t="s">
        <v>26</v>
      </c>
      <c r="C60" s="793">
        <v>1600</v>
      </c>
      <c r="D60" s="793">
        <v>1300</v>
      </c>
      <c r="E60" s="798">
        <v>23.076923076923077</v>
      </c>
      <c r="F60" s="785" t="s">
        <v>72</v>
      </c>
      <c r="G60" s="785" t="s">
        <v>72</v>
      </c>
      <c r="H60" s="798" t="s">
        <v>72</v>
      </c>
      <c r="I60" s="793">
        <v>1400</v>
      </c>
      <c r="J60" s="793">
        <v>1200</v>
      </c>
      <c r="K60" s="798">
        <v>16.666666666666664</v>
      </c>
      <c r="L60" s="793">
        <v>1400</v>
      </c>
      <c r="M60" s="793">
        <v>1400</v>
      </c>
      <c r="N60" s="798">
        <v>0</v>
      </c>
      <c r="O60" s="793">
        <v>1400</v>
      </c>
      <c r="P60" s="793">
        <v>1200</v>
      </c>
      <c r="Q60" s="798">
        <v>16.666666666666664</v>
      </c>
      <c r="R60" s="793">
        <v>1400</v>
      </c>
      <c r="S60" s="793">
        <v>1100</v>
      </c>
      <c r="T60" s="798">
        <v>27.27272727272727</v>
      </c>
    </row>
    <row r="61" spans="1:20" ht="15" x14ac:dyDescent="0.25">
      <c r="A61" s="785" t="s">
        <v>14</v>
      </c>
      <c r="B61" s="785" t="s">
        <v>94</v>
      </c>
      <c r="C61" s="799">
        <v>1500</v>
      </c>
      <c r="D61" s="799">
        <v>1400</v>
      </c>
      <c r="E61" s="798">
        <v>7.1428571428571423</v>
      </c>
      <c r="F61" s="800" t="s">
        <v>72</v>
      </c>
      <c r="G61" s="800" t="s">
        <v>72</v>
      </c>
      <c r="H61" s="798" t="s">
        <v>72</v>
      </c>
      <c r="I61" s="799">
        <v>1300</v>
      </c>
      <c r="J61" s="799">
        <v>1200</v>
      </c>
      <c r="K61" s="798">
        <v>8.3333333333333321</v>
      </c>
      <c r="L61" s="799" t="s">
        <v>72</v>
      </c>
      <c r="M61" s="799" t="s">
        <v>72</v>
      </c>
      <c r="N61" s="798" t="s">
        <v>72</v>
      </c>
      <c r="O61" s="799" t="s">
        <v>72</v>
      </c>
      <c r="P61" s="799" t="s">
        <v>72</v>
      </c>
      <c r="Q61" s="798" t="s">
        <v>72</v>
      </c>
      <c r="R61" s="799">
        <v>1300</v>
      </c>
      <c r="S61" s="799">
        <v>1200</v>
      </c>
      <c r="T61" s="798">
        <v>8.3333333333333321</v>
      </c>
    </row>
    <row r="62" spans="1:20" ht="15" x14ac:dyDescent="0.25">
      <c r="A62" s="785" t="s">
        <v>14</v>
      </c>
      <c r="B62" s="785" t="s">
        <v>91</v>
      </c>
      <c r="C62" s="799">
        <v>1400</v>
      </c>
      <c r="D62" s="799">
        <v>1400</v>
      </c>
      <c r="E62" s="798">
        <v>0</v>
      </c>
      <c r="F62" s="800">
        <v>1000</v>
      </c>
      <c r="G62" s="800">
        <v>1000</v>
      </c>
      <c r="H62" s="798">
        <v>0</v>
      </c>
      <c r="I62" s="799">
        <v>1100</v>
      </c>
      <c r="J62" s="799">
        <v>1200</v>
      </c>
      <c r="K62" s="798">
        <v>-8.3333333333333321</v>
      </c>
      <c r="L62" s="799" t="s">
        <v>72</v>
      </c>
      <c r="M62" s="799" t="s">
        <v>72</v>
      </c>
      <c r="N62" s="798" t="s">
        <v>72</v>
      </c>
      <c r="O62" s="799" t="s">
        <v>72</v>
      </c>
      <c r="P62" s="799" t="s">
        <v>72</v>
      </c>
      <c r="Q62" s="798" t="s">
        <v>72</v>
      </c>
      <c r="R62" s="799">
        <v>1200</v>
      </c>
      <c r="S62" s="799">
        <v>1200</v>
      </c>
      <c r="T62" s="798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mergeCells count="2">
    <mergeCell ref="A3:A4"/>
    <mergeCell ref="B3:B4"/>
  </mergeCell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69</v>
      </c>
    </row>
    <row r="3" spans="1:2" ht="10.5" customHeight="1" thickBot="1" x14ac:dyDescent="0.25"/>
    <row r="4" spans="1:2" ht="16.5" thickBot="1" x14ac:dyDescent="0.25">
      <c r="A4" s="17" t="s">
        <v>62</v>
      </c>
      <c r="B4" s="18" t="s">
        <v>71</v>
      </c>
    </row>
    <row r="5" spans="1:2" s="20" customFormat="1" ht="24" customHeight="1" x14ac:dyDescent="0.25">
      <c r="A5" s="23" t="s">
        <v>63</v>
      </c>
      <c r="B5" s="19" t="s">
        <v>64</v>
      </c>
    </row>
    <row r="6" spans="1:2" s="20" customFormat="1" ht="25.5" customHeight="1" x14ac:dyDescent="0.25">
      <c r="A6" s="23" t="s">
        <v>65</v>
      </c>
      <c r="B6" s="19" t="s">
        <v>67</v>
      </c>
    </row>
    <row r="7" spans="1:2" s="20" customFormat="1" ht="21.75" customHeight="1" thickBot="1" x14ac:dyDescent="0.3">
      <c r="A7" s="24" t="s">
        <v>66</v>
      </c>
      <c r="B7" s="21" t="s">
        <v>68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8"/>
  <sheetViews>
    <sheetView showGridLines="0" topLeftCell="A28" workbookViewId="0">
      <selection activeCell="R57" sqref="R57"/>
    </sheetView>
  </sheetViews>
  <sheetFormatPr defaultRowHeight="12.75" x14ac:dyDescent="0.2"/>
  <cols>
    <col min="1" max="1" width="12.140625" style="80" customWidth="1"/>
    <col min="2" max="2" width="12.140625" style="80" bestFit="1" customWidth="1"/>
    <col min="3" max="5" width="9.140625" style="80"/>
    <col min="6" max="6" width="10.28515625" style="80" bestFit="1" customWidth="1"/>
    <col min="7" max="11" width="9.140625" style="80"/>
    <col min="12" max="12" width="10.5703125" style="80" customWidth="1"/>
    <col min="13" max="13" width="9.42578125" style="80" customWidth="1"/>
    <col min="14" max="16384" width="9.140625" style="80"/>
  </cols>
  <sheetData>
    <row r="1" spans="1:14" s="77" customFormat="1" ht="16.5" x14ac:dyDescent="0.25">
      <c r="A1" s="73" t="s">
        <v>268</v>
      </c>
      <c r="B1" s="74"/>
      <c r="C1" s="74"/>
      <c r="D1" s="74"/>
      <c r="E1" s="74"/>
      <c r="F1" s="74"/>
      <c r="G1" s="74"/>
      <c r="H1" s="74"/>
      <c r="I1" s="75"/>
      <c r="J1" s="75"/>
      <c r="K1" s="75"/>
      <c r="L1" s="76"/>
      <c r="M1" s="76"/>
    </row>
    <row r="2" spans="1:14" s="77" customFormat="1" ht="16.5" x14ac:dyDescent="0.25">
      <c r="A2" s="78" t="s">
        <v>118</v>
      </c>
      <c r="B2" s="74"/>
      <c r="C2" s="74"/>
      <c r="D2" s="74"/>
      <c r="E2" s="74"/>
      <c r="F2" s="74"/>
      <c r="G2" s="74"/>
      <c r="H2" s="74"/>
      <c r="I2" s="75"/>
      <c r="J2" s="75"/>
      <c r="K2" s="75"/>
      <c r="L2" s="79"/>
      <c r="M2" s="79"/>
    </row>
    <row r="3" spans="1:14" s="77" customFormat="1" ht="16.5" x14ac:dyDescent="0.25">
      <c r="A3" s="78"/>
      <c r="B3" s="74"/>
      <c r="C3" s="74"/>
      <c r="D3" s="74"/>
      <c r="E3" s="74"/>
      <c r="F3" s="74"/>
      <c r="G3" s="74"/>
      <c r="H3" s="74"/>
      <c r="I3" s="75"/>
      <c r="J3" s="75"/>
      <c r="K3" s="75"/>
      <c r="L3" s="79"/>
      <c r="M3" s="79"/>
    </row>
    <row r="4" spans="1:14" ht="16.5" thickBot="1" x14ac:dyDescent="0.3">
      <c r="A4" s="279" t="s">
        <v>267</v>
      </c>
    </row>
    <row r="5" spans="1:14" ht="24.75" thickBot="1" x14ac:dyDescent="0.25">
      <c r="A5" s="813" t="s">
        <v>55</v>
      </c>
      <c r="B5" s="814"/>
      <c r="C5" s="81" t="s">
        <v>140</v>
      </c>
      <c r="D5" s="82" t="s">
        <v>141</v>
      </c>
      <c r="E5" s="82" t="s">
        <v>142</v>
      </c>
      <c r="F5" s="132" t="s">
        <v>143</v>
      </c>
      <c r="G5" s="82" t="s">
        <v>144</v>
      </c>
      <c r="H5" s="82" t="s">
        <v>147</v>
      </c>
      <c r="I5" s="82" t="s">
        <v>151</v>
      </c>
      <c r="J5" s="82" t="s">
        <v>187</v>
      </c>
      <c r="K5" s="82" t="s">
        <v>189</v>
      </c>
      <c r="L5" s="82" t="s">
        <v>191</v>
      </c>
      <c r="M5" s="82" t="s">
        <v>192</v>
      </c>
      <c r="N5" s="83" t="s">
        <v>193</v>
      </c>
    </row>
    <row r="6" spans="1:14" x14ac:dyDescent="0.2">
      <c r="A6" s="84" t="s">
        <v>15</v>
      </c>
      <c r="B6" s="85" t="s">
        <v>58</v>
      </c>
      <c r="C6" s="86">
        <v>681.79</v>
      </c>
      <c r="D6" s="87">
        <v>676.06</v>
      </c>
      <c r="E6" s="87">
        <v>676.85464306133599</v>
      </c>
      <c r="F6" s="87">
        <v>676.66593792150263</v>
      </c>
      <c r="G6" s="87">
        <v>689.2887925246514</v>
      </c>
      <c r="H6" s="87">
        <v>696.22280506860068</v>
      </c>
      <c r="I6" s="87">
        <v>710.83</v>
      </c>
      <c r="J6" s="87">
        <v>775.02689699745952</v>
      </c>
      <c r="K6" s="87">
        <v>803.01300000000003</v>
      </c>
      <c r="L6" s="87">
        <v>818.56073910052817</v>
      </c>
      <c r="M6" s="87">
        <v>833.26300000000003</v>
      </c>
      <c r="N6" s="88">
        <v>832.13199999999995</v>
      </c>
    </row>
    <row r="7" spans="1:14" x14ac:dyDescent="0.2">
      <c r="A7" s="89"/>
      <c r="B7" s="90" t="s">
        <v>59</v>
      </c>
      <c r="C7" s="91">
        <v>678.3</v>
      </c>
      <c r="D7" s="92">
        <v>676.34</v>
      </c>
      <c r="E7" s="92">
        <v>677.6157457636051</v>
      </c>
      <c r="F7" s="92">
        <v>676.19037430216383</v>
      </c>
      <c r="G7" s="92">
        <v>690.06000030168798</v>
      </c>
      <c r="H7" s="92">
        <v>705.38514474653186</v>
      </c>
      <c r="I7" s="92">
        <v>717.88</v>
      </c>
      <c r="J7" s="92">
        <v>767.97260481891749</v>
      </c>
      <c r="K7" s="92">
        <v>787.38599999999997</v>
      </c>
      <c r="L7" s="92">
        <v>800.09295862552619</v>
      </c>
      <c r="M7" s="92">
        <v>832.81899999999996</v>
      </c>
      <c r="N7" s="93">
        <v>839.02099999999996</v>
      </c>
    </row>
    <row r="8" spans="1:14" x14ac:dyDescent="0.2">
      <c r="A8" s="94" t="s">
        <v>16</v>
      </c>
      <c r="B8" s="90" t="s">
        <v>58</v>
      </c>
      <c r="C8" s="91">
        <v>582.89</v>
      </c>
      <c r="D8" s="92">
        <v>573.54999999999995</v>
      </c>
      <c r="E8" s="92">
        <v>570.72474507771369</v>
      </c>
      <c r="F8" s="92">
        <v>572.45725620766336</v>
      </c>
      <c r="G8" s="92">
        <v>569.41500223499588</v>
      </c>
      <c r="H8" s="92">
        <v>567.82881730129293</v>
      </c>
      <c r="I8" s="92">
        <v>561.17999999999995</v>
      </c>
      <c r="J8" s="92">
        <v>623.32894173210013</v>
      </c>
      <c r="K8" s="92">
        <v>680.42200000000003</v>
      </c>
      <c r="L8" s="92">
        <v>706.13838806230467</v>
      </c>
      <c r="M8" s="92">
        <v>714.03800000000001</v>
      </c>
      <c r="N8" s="93">
        <v>717.20500000000004</v>
      </c>
    </row>
    <row r="9" spans="1:14" x14ac:dyDescent="0.2">
      <c r="A9" s="89"/>
      <c r="B9" s="90" t="s">
        <v>59</v>
      </c>
      <c r="C9" s="91">
        <v>528.02</v>
      </c>
      <c r="D9" s="92">
        <v>544.70000000000005</v>
      </c>
      <c r="E9" s="92">
        <v>567.69528221494829</v>
      </c>
      <c r="F9" s="92">
        <v>572.37466693828981</v>
      </c>
      <c r="G9" s="92">
        <v>591.04434662168535</v>
      </c>
      <c r="H9" s="92">
        <v>570.64231997217348</v>
      </c>
      <c r="I9" s="92">
        <v>569.42999999999995</v>
      </c>
      <c r="J9" s="92">
        <v>659.0347459702507</v>
      </c>
      <c r="K9" s="92">
        <v>680.99400000000003</v>
      </c>
      <c r="L9" s="92">
        <v>688.17620841823998</v>
      </c>
      <c r="M9" s="92">
        <v>715.43799999999999</v>
      </c>
      <c r="N9" s="93">
        <v>720.39499999999998</v>
      </c>
    </row>
    <row r="10" spans="1:14" x14ac:dyDescent="0.2">
      <c r="A10" s="94" t="s">
        <v>17</v>
      </c>
      <c r="B10" s="90" t="s">
        <v>58</v>
      </c>
      <c r="C10" s="91">
        <v>635.83000000000004</v>
      </c>
      <c r="D10" s="92">
        <v>643.85</v>
      </c>
      <c r="E10" s="92">
        <v>657.86130114393995</v>
      </c>
      <c r="F10" s="92">
        <v>675.11214672775156</v>
      </c>
      <c r="G10" s="92">
        <v>655.82327550584819</v>
      </c>
      <c r="H10" s="92">
        <v>626.01476002524578</v>
      </c>
      <c r="I10" s="92">
        <v>616.79</v>
      </c>
      <c r="J10" s="92">
        <v>653.72968961509218</v>
      </c>
      <c r="K10" s="92">
        <v>745.19500000000005</v>
      </c>
      <c r="L10" s="92">
        <v>761.72268215468785</v>
      </c>
      <c r="M10" s="92">
        <v>811.01599999999996</v>
      </c>
      <c r="N10" s="93">
        <v>802.51</v>
      </c>
    </row>
    <row r="11" spans="1:14" x14ac:dyDescent="0.2">
      <c r="A11" s="95"/>
      <c r="B11" s="90" t="s">
        <v>59</v>
      </c>
      <c r="C11" s="91">
        <v>665.27</v>
      </c>
      <c r="D11" s="92">
        <v>665.95</v>
      </c>
      <c r="E11" s="92">
        <v>660.83877571979076</v>
      </c>
      <c r="F11" s="92">
        <v>677.65721048891442</v>
      </c>
      <c r="G11" s="92">
        <v>669.59526711742319</v>
      </c>
      <c r="H11" s="92">
        <v>670.94430503869148</v>
      </c>
      <c r="I11" s="92">
        <v>644.29999999999995</v>
      </c>
      <c r="J11" s="92">
        <v>720.58872727601988</v>
      </c>
      <c r="K11" s="92">
        <v>772.43200000000002</v>
      </c>
      <c r="L11" s="92">
        <v>783.15127901494634</v>
      </c>
      <c r="M11" s="92">
        <v>802.95100000000002</v>
      </c>
      <c r="N11" s="93">
        <v>819.12800000000004</v>
      </c>
    </row>
    <row r="12" spans="1:14" x14ac:dyDescent="0.2">
      <c r="A12" s="89"/>
      <c r="B12" s="90" t="s">
        <v>92</v>
      </c>
      <c r="C12" s="91">
        <v>722.23</v>
      </c>
      <c r="D12" s="92">
        <v>733.47</v>
      </c>
      <c r="E12" s="92">
        <v>734.41705646311823</v>
      </c>
      <c r="F12" s="92">
        <v>720.6481621623966</v>
      </c>
      <c r="G12" s="92">
        <v>741.49954123499992</v>
      </c>
      <c r="H12" s="92">
        <v>752.99293484311409</v>
      </c>
      <c r="I12" s="92">
        <v>668.18</v>
      </c>
      <c r="J12" s="92">
        <v>714.23794311911854</v>
      </c>
      <c r="K12" s="92">
        <v>724.44100000000003</v>
      </c>
      <c r="L12" s="92">
        <v>779.73203354365785</v>
      </c>
      <c r="M12" s="92">
        <v>790.25099999999998</v>
      </c>
      <c r="N12" s="93">
        <v>815.678</v>
      </c>
    </row>
    <row r="13" spans="1:14" x14ac:dyDescent="0.2">
      <c r="A13" s="96" t="s">
        <v>24</v>
      </c>
      <c r="B13" s="90" t="s">
        <v>59</v>
      </c>
      <c r="C13" s="91">
        <v>618.28</v>
      </c>
      <c r="D13" s="92">
        <v>631.49</v>
      </c>
      <c r="E13" s="92">
        <v>641.13755024447926</v>
      </c>
      <c r="F13" s="92">
        <v>656.92441431933162</v>
      </c>
      <c r="G13" s="92">
        <v>673.30958282276117</v>
      </c>
      <c r="H13" s="92">
        <v>690.21093440325797</v>
      </c>
      <c r="I13" s="92">
        <v>697.6</v>
      </c>
      <c r="J13" s="92">
        <v>737.42853603320202</v>
      </c>
      <c r="K13" s="92">
        <v>743.93299999999999</v>
      </c>
      <c r="L13" s="92">
        <v>719.78252808576792</v>
      </c>
      <c r="M13" s="92">
        <v>708.90700000000004</v>
      </c>
      <c r="N13" s="93">
        <v>723.48699999999997</v>
      </c>
    </row>
    <row r="14" spans="1:14" x14ac:dyDescent="0.2">
      <c r="A14" s="94" t="s">
        <v>61</v>
      </c>
      <c r="B14" s="90" t="s">
        <v>58</v>
      </c>
      <c r="C14" s="91">
        <v>526.5</v>
      </c>
      <c r="D14" s="92">
        <v>550.1</v>
      </c>
      <c r="E14" s="92">
        <v>543.01303971050379</v>
      </c>
      <c r="F14" s="92">
        <v>531.95974000069975</v>
      </c>
      <c r="G14" s="92">
        <v>557.71616067666014</v>
      </c>
      <c r="H14" s="92">
        <v>564.73995979717904</v>
      </c>
      <c r="I14" s="92">
        <v>535.58000000000004</v>
      </c>
      <c r="J14" s="92">
        <v>568.71409833202563</v>
      </c>
      <c r="K14" s="92">
        <v>601.21100000000001</v>
      </c>
      <c r="L14" s="92">
        <v>637.71802050785186</v>
      </c>
      <c r="M14" s="92">
        <v>774.28700000000003</v>
      </c>
      <c r="N14" s="93">
        <v>771.24300000000005</v>
      </c>
    </row>
    <row r="15" spans="1:14" x14ac:dyDescent="0.2">
      <c r="A15" s="89"/>
      <c r="B15" s="90" t="s">
        <v>59</v>
      </c>
      <c r="C15" s="91">
        <v>519.62</v>
      </c>
      <c r="D15" s="92">
        <v>506.04</v>
      </c>
      <c r="E15" s="92">
        <v>529.06365443267896</v>
      </c>
      <c r="F15" s="92">
        <v>529.49568485183715</v>
      </c>
      <c r="G15" s="92">
        <v>534.7383322508864</v>
      </c>
      <c r="H15" s="92">
        <v>530.07011364391576</v>
      </c>
      <c r="I15" s="92">
        <v>533.92999999999995</v>
      </c>
      <c r="J15" s="92">
        <v>539.2606186852214</v>
      </c>
      <c r="K15" s="92">
        <v>595.26199999999994</v>
      </c>
      <c r="L15" s="92">
        <v>698.10465728259555</v>
      </c>
      <c r="M15" s="92">
        <v>744.68499999999995</v>
      </c>
      <c r="N15" s="93">
        <v>773.57100000000003</v>
      </c>
    </row>
    <row r="16" spans="1:14" ht="13.5" thickBot="1" x14ac:dyDescent="0.25">
      <c r="A16" s="97" t="s">
        <v>0</v>
      </c>
      <c r="B16" s="98" t="s">
        <v>59</v>
      </c>
      <c r="C16" s="99">
        <v>620.77</v>
      </c>
      <c r="D16" s="100">
        <v>618.65</v>
      </c>
      <c r="E16" s="100">
        <v>624.2980298269797</v>
      </c>
      <c r="F16" s="100">
        <v>630.16858817357013</v>
      </c>
      <c r="G16" s="100">
        <v>634.27772235077884</v>
      </c>
      <c r="H16" s="100">
        <v>636.80492782254589</v>
      </c>
      <c r="I16" s="100">
        <v>638.87</v>
      </c>
      <c r="J16" s="100">
        <v>693.41463031284297</v>
      </c>
      <c r="K16" s="100">
        <v>743.58399999999995</v>
      </c>
      <c r="L16" s="100">
        <v>752.05255802121519</v>
      </c>
      <c r="M16" s="100">
        <v>766.19200000000001</v>
      </c>
      <c r="N16" s="101">
        <v>775.13199999999995</v>
      </c>
    </row>
    <row r="17" spans="1:14" ht="13.5" thickBot="1" x14ac:dyDescent="0.25"/>
    <row r="18" spans="1:14" ht="24.75" thickBot="1" x14ac:dyDescent="0.25">
      <c r="A18" s="813" t="s">
        <v>55</v>
      </c>
      <c r="B18" s="814"/>
      <c r="C18" s="82" t="s">
        <v>195</v>
      </c>
      <c r="D18" s="132" t="s">
        <v>196</v>
      </c>
      <c r="E18" s="132" t="s">
        <v>197</v>
      </c>
      <c r="F18" s="132" t="s">
        <v>198</v>
      </c>
      <c r="G18" s="132" t="s">
        <v>199</v>
      </c>
      <c r="H18" s="132" t="s">
        <v>200</v>
      </c>
      <c r="I18" s="132" t="s">
        <v>201</v>
      </c>
      <c r="J18" s="132" t="s">
        <v>202</v>
      </c>
      <c r="K18" s="132" t="s">
        <v>203</v>
      </c>
      <c r="L18" s="132" t="s">
        <v>204</v>
      </c>
      <c r="M18" s="132" t="s">
        <v>205</v>
      </c>
      <c r="N18" s="83" t="s">
        <v>206</v>
      </c>
    </row>
    <row r="19" spans="1:14" x14ac:dyDescent="0.2">
      <c r="A19" s="84" t="s">
        <v>15</v>
      </c>
      <c r="B19" s="85" t="s">
        <v>58</v>
      </c>
      <c r="C19" s="87">
        <v>857.14400000000001</v>
      </c>
      <c r="D19" s="87">
        <v>851.22299999999996</v>
      </c>
      <c r="E19" s="87">
        <v>827.27</v>
      </c>
      <c r="F19" s="87">
        <v>808.02300000000002</v>
      </c>
      <c r="G19" s="87">
        <v>796.86099999999999</v>
      </c>
      <c r="H19" s="87">
        <v>768.52800000000002</v>
      </c>
      <c r="I19" s="87">
        <v>680.58299999999997</v>
      </c>
      <c r="J19" s="87">
        <v>680.12300000000005</v>
      </c>
      <c r="K19" s="87">
        <v>679.93899999999996</v>
      </c>
      <c r="L19" s="87">
        <v>684.98</v>
      </c>
      <c r="M19" s="87">
        <v>701.62599999999998</v>
      </c>
      <c r="N19" s="88">
        <v>709.7</v>
      </c>
    </row>
    <row r="20" spans="1:14" x14ac:dyDescent="0.2">
      <c r="A20" s="89"/>
      <c r="B20" s="90" t="s">
        <v>59</v>
      </c>
      <c r="C20" s="92">
        <v>824.45600000000002</v>
      </c>
      <c r="D20" s="92">
        <v>820.63499999999999</v>
      </c>
      <c r="E20" s="92">
        <v>821.23299999999995</v>
      </c>
      <c r="F20" s="92">
        <v>808.53700000000003</v>
      </c>
      <c r="G20" s="92">
        <v>792.005</v>
      </c>
      <c r="H20" s="92">
        <v>762.08500000000004</v>
      </c>
      <c r="I20" s="92">
        <v>683.15700000000004</v>
      </c>
      <c r="J20" s="92">
        <v>679.952</v>
      </c>
      <c r="K20" s="92">
        <v>681.96799999999996</v>
      </c>
      <c r="L20" s="92">
        <v>686.06200000000001</v>
      </c>
      <c r="M20" s="92">
        <v>710.89200000000005</v>
      </c>
      <c r="N20" s="93">
        <v>722.81200000000001</v>
      </c>
    </row>
    <row r="21" spans="1:14" x14ac:dyDescent="0.2">
      <c r="A21" s="94" t="s">
        <v>16</v>
      </c>
      <c r="B21" s="90" t="s">
        <v>58</v>
      </c>
      <c r="C21" s="92">
        <v>727.29899999999998</v>
      </c>
      <c r="D21" s="92">
        <v>724.10699999999997</v>
      </c>
      <c r="E21" s="92">
        <v>715.55100000000004</v>
      </c>
      <c r="F21" s="92">
        <v>708.80700000000002</v>
      </c>
      <c r="G21" s="92">
        <v>712.66</v>
      </c>
      <c r="H21" s="92">
        <v>689.25599999999997</v>
      </c>
      <c r="I21" s="92">
        <v>573.69799999999998</v>
      </c>
      <c r="J21" s="92">
        <v>556.51700000000005</v>
      </c>
      <c r="K21" s="92">
        <v>557.38099999999997</v>
      </c>
      <c r="L21" s="92">
        <v>562.11</v>
      </c>
      <c r="M21" s="92">
        <v>564.71699999999998</v>
      </c>
      <c r="N21" s="93">
        <v>573.95299999999997</v>
      </c>
    </row>
    <row r="22" spans="1:14" x14ac:dyDescent="0.2">
      <c r="A22" s="89"/>
      <c r="B22" s="90" t="s">
        <v>59</v>
      </c>
      <c r="C22" s="92">
        <v>724.75300000000004</v>
      </c>
      <c r="D22" s="92">
        <v>729.95500000000004</v>
      </c>
      <c r="E22" s="92">
        <v>715.38199999999995</v>
      </c>
      <c r="F22" s="92">
        <v>719.51199999999994</v>
      </c>
      <c r="G22" s="92">
        <v>717.35599999999999</v>
      </c>
      <c r="H22" s="92">
        <v>711.18200000000002</v>
      </c>
      <c r="I22" s="92">
        <v>589.13499999999999</v>
      </c>
      <c r="J22" s="92">
        <v>553.79</v>
      </c>
      <c r="K22" s="92">
        <v>554.80100000000004</v>
      </c>
      <c r="L22" s="92">
        <v>559.76700000000005</v>
      </c>
      <c r="M22" s="92">
        <v>565.67100000000005</v>
      </c>
      <c r="N22" s="93">
        <v>576.46600000000001</v>
      </c>
    </row>
    <row r="23" spans="1:14" x14ac:dyDescent="0.2">
      <c r="A23" s="94" t="s">
        <v>17</v>
      </c>
      <c r="B23" s="90" t="s">
        <v>58</v>
      </c>
      <c r="C23" s="92">
        <v>789.69500000000005</v>
      </c>
      <c r="D23" s="92">
        <v>809.21500000000003</v>
      </c>
      <c r="E23" s="92">
        <v>835.22</v>
      </c>
      <c r="F23" s="92">
        <v>807.90099999999995</v>
      </c>
      <c r="G23" s="92">
        <v>779.01800000000003</v>
      </c>
      <c r="H23" s="92">
        <v>698.75099999999998</v>
      </c>
      <c r="I23" s="92">
        <v>594.46600000000001</v>
      </c>
      <c r="J23" s="92">
        <v>603.53700000000003</v>
      </c>
      <c r="K23" s="92">
        <v>629.40300000000002</v>
      </c>
      <c r="L23" s="92">
        <v>631.48</v>
      </c>
      <c r="M23" s="92">
        <v>653.69899999999996</v>
      </c>
      <c r="N23" s="93">
        <v>688.14300000000003</v>
      </c>
    </row>
    <row r="24" spans="1:14" x14ac:dyDescent="0.2">
      <c r="A24" s="95"/>
      <c r="B24" s="90" t="s">
        <v>59</v>
      </c>
      <c r="C24" s="92">
        <v>823.80799999999999</v>
      </c>
      <c r="D24" s="92">
        <v>835.13599999999997</v>
      </c>
      <c r="E24" s="92">
        <v>810.81399999999996</v>
      </c>
      <c r="F24" s="92">
        <v>808.01199999999994</v>
      </c>
      <c r="G24" s="92">
        <v>787.97900000000004</v>
      </c>
      <c r="H24" s="92">
        <v>759.36400000000003</v>
      </c>
      <c r="I24" s="92">
        <v>621.952</v>
      </c>
      <c r="J24" s="92">
        <v>621.40800000000002</v>
      </c>
      <c r="K24" s="92">
        <v>639.12099999999998</v>
      </c>
      <c r="L24" s="92">
        <v>646.62199999999996</v>
      </c>
      <c r="M24" s="92">
        <v>655.68600000000004</v>
      </c>
      <c r="N24" s="93">
        <v>665.34400000000005</v>
      </c>
    </row>
    <row r="25" spans="1:14" x14ac:dyDescent="0.2">
      <c r="A25" s="89"/>
      <c r="B25" s="90" t="s">
        <v>92</v>
      </c>
      <c r="C25" s="92">
        <v>872.91399999999999</v>
      </c>
      <c r="D25" s="92">
        <v>874.21</v>
      </c>
      <c r="E25" s="92">
        <v>847.60900000000004</v>
      </c>
      <c r="F25" s="92">
        <v>834.68899999999996</v>
      </c>
      <c r="G25" s="92">
        <v>841.87800000000004</v>
      </c>
      <c r="H25" s="92">
        <v>834.46299999999997</v>
      </c>
      <c r="I25" s="92">
        <v>632.31600000000003</v>
      </c>
      <c r="J25" s="92">
        <v>663.89400000000001</v>
      </c>
      <c r="K25" s="92">
        <v>718.73400000000004</v>
      </c>
      <c r="L25" s="92">
        <v>723.726</v>
      </c>
      <c r="M25" s="92">
        <v>721.56299999999999</v>
      </c>
      <c r="N25" s="93">
        <v>726.30799999999999</v>
      </c>
    </row>
    <row r="26" spans="1:14" x14ac:dyDescent="0.2">
      <c r="A26" s="96" t="s">
        <v>24</v>
      </c>
      <c r="B26" s="90" t="s">
        <v>59</v>
      </c>
      <c r="C26" s="92">
        <v>736.13199999999995</v>
      </c>
      <c r="D26" s="92">
        <v>738.73199999999997</v>
      </c>
      <c r="E26" s="92">
        <v>730.09799999999996</v>
      </c>
      <c r="F26" s="92">
        <v>719.29499999999996</v>
      </c>
      <c r="G26" s="92">
        <v>711.44299999999998</v>
      </c>
      <c r="H26" s="92">
        <v>699.15099999999995</v>
      </c>
      <c r="I26" s="92">
        <v>693.54300000000001</v>
      </c>
      <c r="J26" s="92">
        <v>704.41</v>
      </c>
      <c r="K26" s="92">
        <v>670.34699999999998</v>
      </c>
      <c r="L26" s="92">
        <v>605.54899999999998</v>
      </c>
      <c r="M26" s="92">
        <v>621.9</v>
      </c>
      <c r="N26" s="93">
        <v>637.63199999999995</v>
      </c>
    </row>
    <row r="27" spans="1:14" x14ac:dyDescent="0.2">
      <c r="A27" s="94" t="s">
        <v>61</v>
      </c>
      <c r="B27" s="90" t="s">
        <v>58</v>
      </c>
      <c r="C27" s="92">
        <v>804.26400000000001</v>
      </c>
      <c r="D27" s="92">
        <v>797.28200000000004</v>
      </c>
      <c r="E27" s="92">
        <v>774.69899999999996</v>
      </c>
      <c r="F27" s="92">
        <v>729.16499999999996</v>
      </c>
      <c r="G27" s="92">
        <v>734.33699999999999</v>
      </c>
      <c r="H27" s="92">
        <v>741.93499999999995</v>
      </c>
      <c r="I27" s="92">
        <v>571.78</v>
      </c>
      <c r="J27" s="92">
        <v>598.96</v>
      </c>
      <c r="K27" s="92">
        <v>604.53399999999999</v>
      </c>
      <c r="L27" s="92">
        <v>619.34299999999996</v>
      </c>
      <c r="M27" s="92">
        <v>607.44000000000005</v>
      </c>
      <c r="N27" s="93">
        <v>627.07299999999998</v>
      </c>
    </row>
    <row r="28" spans="1:14" x14ac:dyDescent="0.2">
      <c r="A28" s="89"/>
      <c r="B28" s="90" t="s">
        <v>59</v>
      </c>
      <c r="C28" s="92">
        <v>785.29200000000003</v>
      </c>
      <c r="D28" s="92">
        <v>783.89</v>
      </c>
      <c r="E28" s="92">
        <v>771.16800000000001</v>
      </c>
      <c r="F28" s="92">
        <v>721.61</v>
      </c>
      <c r="G28" s="92">
        <v>744.745</v>
      </c>
      <c r="H28" s="92">
        <v>697.93499999999995</v>
      </c>
      <c r="I28" s="92">
        <v>567.44100000000003</v>
      </c>
      <c r="J28" s="92">
        <v>539.798</v>
      </c>
      <c r="K28" s="92">
        <v>550.34900000000005</v>
      </c>
      <c r="L28" s="92">
        <v>570.32100000000003</v>
      </c>
      <c r="M28" s="92">
        <v>584.48299999999995</v>
      </c>
      <c r="N28" s="93">
        <v>591.16700000000003</v>
      </c>
    </row>
    <row r="29" spans="1:14" ht="13.5" thickBot="1" x14ac:dyDescent="0.25">
      <c r="A29" s="97" t="s">
        <v>0</v>
      </c>
      <c r="B29" s="98" t="s">
        <v>59</v>
      </c>
      <c r="C29" s="100">
        <v>785.54</v>
      </c>
      <c r="D29" s="100">
        <v>777.98599999999999</v>
      </c>
      <c r="E29" s="100">
        <v>781.95500000000004</v>
      </c>
      <c r="F29" s="100">
        <v>767.30799999999999</v>
      </c>
      <c r="G29" s="100">
        <v>770.86900000000003</v>
      </c>
      <c r="H29" s="100">
        <v>742.99300000000005</v>
      </c>
      <c r="I29" s="100">
        <v>612.49400000000003</v>
      </c>
      <c r="J29" s="100">
        <v>602.63099999999997</v>
      </c>
      <c r="K29" s="100">
        <v>612.66899999999998</v>
      </c>
      <c r="L29" s="100">
        <v>609.803</v>
      </c>
      <c r="M29" s="100">
        <v>615.04100000000005</v>
      </c>
      <c r="N29" s="101">
        <v>630.05200000000002</v>
      </c>
    </row>
    <row r="30" spans="1:14" ht="13.5" thickBot="1" x14ac:dyDescent="0.25"/>
    <row r="31" spans="1:14" ht="24.75" thickBot="1" x14ac:dyDescent="0.25">
      <c r="A31" s="813" t="s">
        <v>55</v>
      </c>
      <c r="B31" s="814"/>
      <c r="C31" s="81" t="s">
        <v>244</v>
      </c>
      <c r="D31" s="132" t="s">
        <v>245</v>
      </c>
      <c r="E31" s="132" t="s">
        <v>246</v>
      </c>
      <c r="F31" s="82" t="s">
        <v>247</v>
      </c>
      <c r="G31" s="132" t="s">
        <v>248</v>
      </c>
      <c r="H31" s="132" t="s">
        <v>249</v>
      </c>
      <c r="I31" s="132" t="s">
        <v>250</v>
      </c>
      <c r="J31" s="132" t="s">
        <v>251</v>
      </c>
      <c r="K31" s="132" t="s">
        <v>252</v>
      </c>
      <c r="L31" s="132" t="s">
        <v>253</v>
      </c>
      <c r="M31" s="132" t="s">
        <v>254</v>
      </c>
      <c r="N31" s="83" t="s">
        <v>255</v>
      </c>
    </row>
    <row r="32" spans="1:14" x14ac:dyDescent="0.2">
      <c r="A32" s="84" t="s">
        <v>15</v>
      </c>
      <c r="B32" s="85" t="s">
        <v>58</v>
      </c>
      <c r="C32" s="376">
        <v>734.72199999999998</v>
      </c>
      <c r="D32" s="87">
        <v>752.05</v>
      </c>
      <c r="E32" s="87">
        <v>756.41</v>
      </c>
      <c r="F32" s="86">
        <v>814.12699999999995</v>
      </c>
      <c r="G32" s="87">
        <v>829.524</v>
      </c>
      <c r="H32" s="87">
        <v>824.09199999999998</v>
      </c>
      <c r="I32" s="87">
        <v>729.79600000000005</v>
      </c>
      <c r="J32" s="87">
        <v>702.16099999999994</v>
      </c>
      <c r="K32" s="87">
        <v>744.70500000000004</v>
      </c>
      <c r="L32" s="87">
        <v>808.20699999999999</v>
      </c>
      <c r="M32" s="87">
        <v>838.24</v>
      </c>
      <c r="N32" s="88">
        <v>849.01499999999999</v>
      </c>
    </row>
    <row r="33" spans="1:14" x14ac:dyDescent="0.2">
      <c r="A33" s="89"/>
      <c r="B33" s="90" t="s">
        <v>59</v>
      </c>
      <c r="C33" s="374">
        <v>751.90099999999995</v>
      </c>
      <c r="D33" s="92">
        <v>767.03099999999995</v>
      </c>
      <c r="E33" s="92">
        <v>779.08</v>
      </c>
      <c r="F33" s="86">
        <v>820.54600000000005</v>
      </c>
      <c r="G33" s="92">
        <v>821.74400000000003</v>
      </c>
      <c r="H33" s="92">
        <v>831.94399999999996</v>
      </c>
      <c r="I33" s="92">
        <v>741.30399999999997</v>
      </c>
      <c r="J33" s="92">
        <v>704.84100000000001</v>
      </c>
      <c r="K33" s="92">
        <v>746.75199999999995</v>
      </c>
      <c r="L33" s="92">
        <v>795.67499999999995</v>
      </c>
      <c r="M33" s="92">
        <v>841.53200000000004</v>
      </c>
      <c r="N33" s="93">
        <v>864.49699999999996</v>
      </c>
    </row>
    <row r="34" spans="1:14" x14ac:dyDescent="0.2">
      <c r="A34" s="94" t="s">
        <v>16</v>
      </c>
      <c r="B34" s="90" t="s">
        <v>58</v>
      </c>
      <c r="C34" s="374">
        <v>559.85599999999999</v>
      </c>
      <c r="D34" s="92">
        <v>564.25300000000004</v>
      </c>
      <c r="E34" s="92">
        <v>549.97</v>
      </c>
      <c r="F34" s="91">
        <v>568.88599999999997</v>
      </c>
      <c r="G34" s="92">
        <v>563.56500000000005</v>
      </c>
      <c r="H34" s="92">
        <v>549.39</v>
      </c>
      <c r="I34" s="92">
        <v>499.73899999999998</v>
      </c>
      <c r="J34" s="92">
        <v>493.22</v>
      </c>
      <c r="K34" s="92">
        <v>515.54100000000005</v>
      </c>
      <c r="L34" s="92">
        <v>542.99199999999996</v>
      </c>
      <c r="M34" s="92">
        <v>567.80700000000002</v>
      </c>
      <c r="N34" s="93">
        <v>584.18100000000004</v>
      </c>
    </row>
    <row r="35" spans="1:14" x14ac:dyDescent="0.2">
      <c r="A35" s="89"/>
      <c r="B35" s="90" t="s">
        <v>59</v>
      </c>
      <c r="C35" s="374">
        <v>584.66200000000003</v>
      </c>
      <c r="D35" s="92">
        <v>592.548</v>
      </c>
      <c r="E35" s="92">
        <v>579.02</v>
      </c>
      <c r="F35" s="91">
        <v>580.05200000000002</v>
      </c>
      <c r="G35" s="92">
        <v>598.08299999999997</v>
      </c>
      <c r="H35" s="92">
        <v>597.52700000000004</v>
      </c>
      <c r="I35" s="92">
        <v>538.67100000000005</v>
      </c>
      <c r="J35" s="92">
        <v>518.03200000000004</v>
      </c>
      <c r="K35" s="92">
        <v>544.125</v>
      </c>
      <c r="L35" s="92">
        <v>579.91700000000003</v>
      </c>
      <c r="M35" s="92">
        <v>605.88499999999999</v>
      </c>
      <c r="N35" s="93">
        <v>625.66600000000005</v>
      </c>
    </row>
    <row r="36" spans="1:14" x14ac:dyDescent="0.2">
      <c r="A36" s="94" t="s">
        <v>17</v>
      </c>
      <c r="B36" s="90" t="s">
        <v>58</v>
      </c>
      <c r="C36" s="374">
        <v>636.08699999999999</v>
      </c>
      <c r="D36" s="92">
        <v>686.45799999999997</v>
      </c>
      <c r="E36" s="92">
        <v>660.79</v>
      </c>
      <c r="F36" s="91">
        <v>702.03499999999997</v>
      </c>
      <c r="G36" s="92">
        <v>685.51800000000003</v>
      </c>
      <c r="H36" s="92">
        <v>644.24699999999996</v>
      </c>
      <c r="I36" s="92">
        <v>586.94299999999998</v>
      </c>
      <c r="J36" s="92">
        <v>586.06799999999998</v>
      </c>
      <c r="K36" s="92">
        <v>615.71699999999998</v>
      </c>
      <c r="L36" s="92">
        <v>635.65499999999997</v>
      </c>
      <c r="M36" s="92">
        <v>700.33699999999999</v>
      </c>
      <c r="N36" s="93">
        <v>702.45799999999997</v>
      </c>
    </row>
    <row r="37" spans="1:14" x14ac:dyDescent="0.2">
      <c r="A37" s="95"/>
      <c r="B37" s="90" t="s">
        <v>59</v>
      </c>
      <c r="C37" s="374">
        <v>667.76199999999994</v>
      </c>
      <c r="D37" s="92">
        <v>674.61199999999997</v>
      </c>
      <c r="E37" s="92">
        <v>666.65</v>
      </c>
      <c r="F37" s="91">
        <v>673.46900000000005</v>
      </c>
      <c r="G37" s="92">
        <v>706.32600000000002</v>
      </c>
      <c r="H37" s="92">
        <v>693.86300000000006</v>
      </c>
      <c r="I37" s="92">
        <v>614.92899999999997</v>
      </c>
      <c r="J37" s="92">
        <v>602.58299999999997</v>
      </c>
      <c r="K37" s="92">
        <v>618.06299999999999</v>
      </c>
      <c r="L37" s="92">
        <v>632.91700000000003</v>
      </c>
      <c r="M37" s="92">
        <v>663.21900000000005</v>
      </c>
      <c r="N37" s="93">
        <v>695.43799999999999</v>
      </c>
    </row>
    <row r="38" spans="1:14" x14ac:dyDescent="0.2">
      <c r="A38" s="89"/>
      <c r="B38" s="90" t="s">
        <v>92</v>
      </c>
      <c r="C38" s="374">
        <v>747.45</v>
      </c>
      <c r="D38" s="92">
        <v>747.62400000000002</v>
      </c>
      <c r="E38" s="92">
        <v>748.1</v>
      </c>
      <c r="F38" s="91">
        <v>761.41399999999999</v>
      </c>
      <c r="G38" s="92">
        <v>767.29499999999996</v>
      </c>
      <c r="H38" s="92">
        <v>777.38099999999997</v>
      </c>
      <c r="I38" s="92">
        <v>633.75800000000004</v>
      </c>
      <c r="J38" s="92">
        <v>657.33500000000004</v>
      </c>
      <c r="K38" s="92">
        <v>681.16899999999998</v>
      </c>
      <c r="L38" s="92">
        <v>699.23500000000001</v>
      </c>
      <c r="M38" s="92">
        <v>704.11300000000006</v>
      </c>
      <c r="N38" s="93">
        <v>735.31200000000001</v>
      </c>
    </row>
    <row r="39" spans="1:14" x14ac:dyDescent="0.2">
      <c r="A39" s="96" t="s">
        <v>24</v>
      </c>
      <c r="B39" s="90" t="s">
        <v>59</v>
      </c>
      <c r="C39" s="374">
        <v>653.34699999999998</v>
      </c>
      <c r="D39" s="92">
        <v>660.33900000000006</v>
      </c>
      <c r="E39" s="92">
        <v>671.08</v>
      </c>
      <c r="F39" s="91">
        <v>713.779</v>
      </c>
      <c r="G39" s="92">
        <v>750.54</v>
      </c>
      <c r="H39" s="92">
        <v>753.14700000000005</v>
      </c>
      <c r="I39" s="92">
        <v>775.65200000000004</v>
      </c>
      <c r="J39" s="92">
        <v>843.08100000000002</v>
      </c>
      <c r="K39" s="92">
        <v>836.72</v>
      </c>
      <c r="L39" s="92">
        <v>730.87599999999998</v>
      </c>
      <c r="M39" s="92">
        <v>756.56399999999996</v>
      </c>
      <c r="N39" s="93">
        <v>768.37</v>
      </c>
    </row>
    <row r="40" spans="1:14" x14ac:dyDescent="0.2">
      <c r="A40" s="94" t="s">
        <v>61</v>
      </c>
      <c r="B40" s="90" t="s">
        <v>58</v>
      </c>
      <c r="C40" s="374">
        <v>645.92100000000005</v>
      </c>
      <c r="D40" s="92">
        <v>670.56</v>
      </c>
      <c r="E40" s="92">
        <v>658.62</v>
      </c>
      <c r="F40" s="91">
        <v>677.67100000000005</v>
      </c>
      <c r="G40" s="92">
        <v>685.98400000000004</v>
      </c>
      <c r="H40" s="92">
        <v>646.88</v>
      </c>
      <c r="I40" s="92">
        <v>573.03899999999999</v>
      </c>
      <c r="J40" s="92">
        <v>582.25400000000002</v>
      </c>
      <c r="K40" s="92">
        <v>585.26900000000001</v>
      </c>
      <c r="L40" s="92">
        <v>581.54399999999998</v>
      </c>
      <c r="M40" s="92">
        <v>580.23699999999997</v>
      </c>
      <c r="N40" s="93">
        <v>590.48199999999997</v>
      </c>
    </row>
    <row r="41" spans="1:14" x14ac:dyDescent="0.2">
      <c r="A41" s="89"/>
      <c r="B41" s="90" t="s">
        <v>59</v>
      </c>
      <c r="C41" s="374">
        <v>592.11599999999999</v>
      </c>
      <c r="D41" s="92">
        <v>598.10900000000004</v>
      </c>
      <c r="E41" s="92">
        <v>609.34</v>
      </c>
      <c r="F41" s="91">
        <v>619.84900000000005</v>
      </c>
      <c r="G41" s="92">
        <v>634.63199999999995</v>
      </c>
      <c r="H41" s="92">
        <v>581.28200000000004</v>
      </c>
      <c r="I41" s="92">
        <v>582.61800000000005</v>
      </c>
      <c r="J41" s="92">
        <v>514.84900000000005</v>
      </c>
      <c r="K41" s="92">
        <v>526.81399999999996</v>
      </c>
      <c r="L41" s="92">
        <v>533.16099999999994</v>
      </c>
      <c r="M41" s="92">
        <v>559.31100000000004</v>
      </c>
      <c r="N41" s="93">
        <v>576.65300000000002</v>
      </c>
    </row>
    <row r="42" spans="1:14" ht="13.5" thickBot="1" x14ac:dyDescent="0.25">
      <c r="A42" s="97" t="s">
        <v>0</v>
      </c>
      <c r="B42" s="98" t="s">
        <v>59</v>
      </c>
      <c r="C42" s="375">
        <v>649.38400000000001</v>
      </c>
      <c r="D42" s="100">
        <v>657.35900000000004</v>
      </c>
      <c r="E42" s="100">
        <v>653.35</v>
      </c>
      <c r="F42" s="99">
        <v>675.36</v>
      </c>
      <c r="G42" s="100">
        <v>698.06899999999996</v>
      </c>
      <c r="H42" s="100">
        <v>699.45500000000004</v>
      </c>
      <c r="I42" s="100">
        <v>639.92700000000002</v>
      </c>
      <c r="J42" s="100">
        <v>590.69799999999998</v>
      </c>
      <c r="K42" s="100">
        <v>618.923</v>
      </c>
      <c r="L42" s="100">
        <v>668.83799999999997</v>
      </c>
      <c r="M42" s="100">
        <v>707.66499999999996</v>
      </c>
      <c r="N42" s="101">
        <v>721.82500000000005</v>
      </c>
    </row>
    <row r="43" spans="1:14" ht="13.5" thickBot="1" x14ac:dyDescent="0.25"/>
    <row r="44" spans="1:14" ht="26.25" thickBot="1" x14ac:dyDescent="0.25">
      <c r="A44" s="523" t="s">
        <v>55</v>
      </c>
      <c r="B44" s="524"/>
      <c r="C44" s="81" t="s">
        <v>277</v>
      </c>
      <c r="D44" s="82" t="s">
        <v>278</v>
      </c>
      <c r="E44" s="82" t="s">
        <v>279</v>
      </c>
      <c r="F44" s="82" t="s">
        <v>280</v>
      </c>
      <c r="G44" s="82" t="s">
        <v>281</v>
      </c>
      <c r="H44" s="82" t="s">
        <v>282</v>
      </c>
      <c r="I44" s="82" t="s">
        <v>283</v>
      </c>
      <c r="J44" s="82" t="s">
        <v>284</v>
      </c>
      <c r="K44" s="82" t="s">
        <v>285</v>
      </c>
      <c r="L44" s="82" t="s">
        <v>286</v>
      </c>
      <c r="M44" s="82" t="s">
        <v>287</v>
      </c>
      <c r="N44" s="83" t="s">
        <v>288</v>
      </c>
    </row>
    <row r="45" spans="1:14" x14ac:dyDescent="0.2">
      <c r="A45" s="84" t="s">
        <v>15</v>
      </c>
      <c r="B45" s="85" t="s">
        <v>58</v>
      </c>
      <c r="C45" s="86">
        <v>918.05600000000004</v>
      </c>
      <c r="D45" s="87">
        <v>936.37400000000002</v>
      </c>
      <c r="E45" s="87">
        <v>954.23</v>
      </c>
      <c r="F45" s="87">
        <v>941.45600000000002</v>
      </c>
      <c r="G45" s="87">
        <v>969.01499999999999</v>
      </c>
      <c r="H45" s="87">
        <v>960.45</v>
      </c>
      <c r="I45" s="87">
        <v>867.64800000000002</v>
      </c>
      <c r="J45" s="87">
        <v>916.95</v>
      </c>
      <c r="K45" s="87">
        <v>1002.505</v>
      </c>
      <c r="L45" s="87">
        <v>1078.556</v>
      </c>
      <c r="M45" s="87">
        <v>1198.604</v>
      </c>
      <c r="N45" s="88">
        <v>1315.8589999999999</v>
      </c>
    </row>
    <row r="46" spans="1:14" x14ac:dyDescent="0.2">
      <c r="A46" s="89"/>
      <c r="B46" s="90" t="s">
        <v>59</v>
      </c>
      <c r="C46" s="91">
        <v>899.92</v>
      </c>
      <c r="D46" s="92">
        <v>940.15499999999997</v>
      </c>
      <c r="E46" s="92">
        <v>977.05</v>
      </c>
      <c r="F46" s="92">
        <v>976.67600000000004</v>
      </c>
      <c r="G46" s="92">
        <v>982.94</v>
      </c>
      <c r="H46" s="92">
        <v>995.80200000000002</v>
      </c>
      <c r="I46" s="92">
        <v>913.81500000000005</v>
      </c>
      <c r="J46" s="92">
        <v>913.38099999999997</v>
      </c>
      <c r="K46" s="92">
        <v>997.01900000000001</v>
      </c>
      <c r="L46" s="92">
        <v>1072.5050000000001</v>
      </c>
      <c r="M46" s="92">
        <v>1182.239</v>
      </c>
      <c r="N46" s="93">
        <v>1271.77</v>
      </c>
    </row>
    <row r="47" spans="1:14" x14ac:dyDescent="0.2">
      <c r="A47" s="94" t="s">
        <v>16</v>
      </c>
      <c r="B47" s="90" t="s">
        <v>58</v>
      </c>
      <c r="C47" s="91">
        <v>622.07500000000005</v>
      </c>
      <c r="D47" s="92">
        <v>668.45399999999995</v>
      </c>
      <c r="E47" s="92">
        <v>709.16200000000003</v>
      </c>
      <c r="F47" s="92">
        <v>727.52599999999995</v>
      </c>
      <c r="G47" s="92">
        <v>742.86900000000003</v>
      </c>
      <c r="H47" s="92">
        <v>775.05700000000002</v>
      </c>
      <c r="I47" s="92">
        <v>643.59900000000005</v>
      </c>
      <c r="J47" s="92">
        <v>686.41399999999999</v>
      </c>
      <c r="K47" s="92">
        <v>805.22199999999998</v>
      </c>
      <c r="L47" s="92">
        <v>865.36699999999996</v>
      </c>
      <c r="M47" s="92">
        <v>985.87599999999998</v>
      </c>
      <c r="N47" s="93">
        <v>1096.7380000000001</v>
      </c>
    </row>
    <row r="48" spans="1:14" x14ac:dyDescent="0.2">
      <c r="A48" s="89"/>
      <c r="B48" s="90" t="s">
        <v>59</v>
      </c>
      <c r="C48" s="91">
        <v>632.45399999999995</v>
      </c>
      <c r="D48" s="92">
        <v>693.60599999999999</v>
      </c>
      <c r="E48" s="92">
        <v>721.45100000000002</v>
      </c>
      <c r="F48" s="92">
        <v>728.31399999999996</v>
      </c>
      <c r="G48" s="92">
        <v>746.4</v>
      </c>
      <c r="H48" s="92">
        <v>798.43</v>
      </c>
      <c r="I48" s="92">
        <v>690.83</v>
      </c>
      <c r="J48" s="92">
        <v>711.41700000000003</v>
      </c>
      <c r="K48" s="92">
        <v>799.55100000000004</v>
      </c>
      <c r="L48" s="92">
        <v>885.37099999999998</v>
      </c>
      <c r="M48" s="92">
        <v>963.44399999999996</v>
      </c>
      <c r="N48" s="93">
        <v>1041.386</v>
      </c>
    </row>
    <row r="49" spans="1:14" x14ac:dyDescent="0.2">
      <c r="A49" s="94" t="s">
        <v>17</v>
      </c>
      <c r="B49" s="90" t="s">
        <v>58</v>
      </c>
      <c r="C49" s="91">
        <v>702.53599999999994</v>
      </c>
      <c r="D49" s="92">
        <v>765.08600000000001</v>
      </c>
      <c r="E49" s="92">
        <v>785.82899999999995</v>
      </c>
      <c r="F49" s="92">
        <v>815.10900000000004</v>
      </c>
      <c r="G49" s="92">
        <v>822.03700000000003</v>
      </c>
      <c r="H49" s="92">
        <v>836.98199999999997</v>
      </c>
      <c r="I49" s="92">
        <v>684.57899999999995</v>
      </c>
      <c r="J49" s="92">
        <v>752.62400000000002</v>
      </c>
      <c r="K49" s="92">
        <v>834.20600000000002</v>
      </c>
      <c r="L49" s="92">
        <v>905.03</v>
      </c>
      <c r="M49" s="92">
        <v>985.87599999999998</v>
      </c>
      <c r="N49" s="93">
        <v>1154.027</v>
      </c>
    </row>
    <row r="50" spans="1:14" x14ac:dyDescent="0.2">
      <c r="A50" s="95"/>
      <c r="B50" s="90" t="s">
        <v>59</v>
      </c>
      <c r="C50" s="91">
        <v>718.46500000000003</v>
      </c>
      <c r="D50" s="92">
        <v>775.95899999999995</v>
      </c>
      <c r="E50" s="92">
        <v>827.73400000000004</v>
      </c>
      <c r="F50" s="92">
        <v>846.72199999999998</v>
      </c>
      <c r="G50" s="92">
        <v>862.75900000000001</v>
      </c>
      <c r="H50" s="92">
        <v>886.48099999999999</v>
      </c>
      <c r="I50" s="92">
        <v>717.27499999999998</v>
      </c>
      <c r="J50" s="92">
        <v>753.90700000000004</v>
      </c>
      <c r="K50" s="92">
        <v>851.40599999999995</v>
      </c>
      <c r="L50" s="92">
        <v>896.95100000000002</v>
      </c>
      <c r="M50" s="92">
        <v>963.44399999999996</v>
      </c>
      <c r="N50" s="93">
        <v>1106.4059999999999</v>
      </c>
    </row>
    <row r="51" spans="1:14" x14ac:dyDescent="0.2">
      <c r="A51" s="89"/>
      <c r="B51" s="90" t="s">
        <v>92</v>
      </c>
      <c r="C51" s="91">
        <v>790.44399999999996</v>
      </c>
      <c r="D51" s="92">
        <v>800.58500000000004</v>
      </c>
      <c r="E51" s="92">
        <v>831.45600000000002</v>
      </c>
      <c r="F51" s="92">
        <v>898.68499999999995</v>
      </c>
      <c r="G51" s="92">
        <v>923.20500000000004</v>
      </c>
      <c r="H51" s="92">
        <v>961.077</v>
      </c>
      <c r="I51" s="92">
        <v>731.22900000000004</v>
      </c>
      <c r="J51" s="92">
        <v>813.27599999999995</v>
      </c>
      <c r="K51" s="92">
        <v>819.30100000000004</v>
      </c>
      <c r="L51" s="92">
        <v>975.56299999999999</v>
      </c>
      <c r="M51" s="92">
        <v>1077.066</v>
      </c>
      <c r="N51" s="93">
        <v>1204.7819999999999</v>
      </c>
    </row>
    <row r="52" spans="1:14" x14ac:dyDescent="0.2">
      <c r="A52" s="96" t="s">
        <v>24</v>
      </c>
      <c r="B52" s="90" t="s">
        <v>59</v>
      </c>
      <c r="C52" s="91">
        <v>816.601</v>
      </c>
      <c r="D52" s="92">
        <v>861.51099999999997</v>
      </c>
      <c r="E52" s="92">
        <v>888.13699999999994</v>
      </c>
      <c r="F52" s="92">
        <v>932.12699999999995</v>
      </c>
      <c r="G52" s="92">
        <v>1001.87</v>
      </c>
      <c r="H52" s="92">
        <v>1023.51</v>
      </c>
      <c r="I52" s="92">
        <v>1010.018</v>
      </c>
      <c r="J52" s="92">
        <v>1032.9349999999999</v>
      </c>
      <c r="K52" s="92">
        <v>1086.5409999999999</v>
      </c>
      <c r="L52" s="92">
        <v>954.97199999999998</v>
      </c>
      <c r="M52" s="92">
        <v>1006.831</v>
      </c>
      <c r="N52" s="93">
        <v>1044.1089999999999</v>
      </c>
    </row>
    <row r="53" spans="1:14" x14ac:dyDescent="0.2">
      <c r="A53" s="94" t="s">
        <v>61</v>
      </c>
      <c r="B53" s="90" t="s">
        <v>58</v>
      </c>
      <c r="C53" s="91">
        <v>576.02499999999998</v>
      </c>
      <c r="D53" s="92">
        <v>641.19299999999998</v>
      </c>
      <c r="E53" s="92">
        <v>673.49400000000003</v>
      </c>
      <c r="F53" s="92">
        <v>655.548</v>
      </c>
      <c r="G53" s="92">
        <v>623.97299999999996</v>
      </c>
      <c r="H53" s="92">
        <v>603.34100000000001</v>
      </c>
      <c r="I53" s="92">
        <v>567.23099999999999</v>
      </c>
      <c r="J53" s="92">
        <v>602.94600000000003</v>
      </c>
      <c r="K53" s="92">
        <v>672.61199999999997</v>
      </c>
      <c r="L53" s="92">
        <v>760.72199999999998</v>
      </c>
      <c r="M53" s="92">
        <v>943.72900000000004</v>
      </c>
      <c r="N53" s="93">
        <v>1039.434</v>
      </c>
    </row>
    <row r="54" spans="1:14" x14ac:dyDescent="0.2">
      <c r="A54" s="89"/>
      <c r="B54" s="90" t="s">
        <v>59</v>
      </c>
      <c r="C54" s="91">
        <v>591.24</v>
      </c>
      <c r="D54" s="92">
        <v>608.40599999999995</v>
      </c>
      <c r="E54" s="92">
        <v>636.702</v>
      </c>
      <c r="F54" s="92">
        <v>620.85299999999995</v>
      </c>
      <c r="G54" s="92">
        <v>619.35900000000004</v>
      </c>
      <c r="H54" s="92">
        <v>635.81899999999996</v>
      </c>
      <c r="I54" s="92">
        <v>626.798</v>
      </c>
      <c r="J54" s="92">
        <v>594.76400000000001</v>
      </c>
      <c r="K54" s="92">
        <v>670.65</v>
      </c>
      <c r="L54" s="92">
        <v>678.35599999999999</v>
      </c>
      <c r="M54" s="92">
        <v>776.08500000000004</v>
      </c>
      <c r="N54" s="93">
        <v>891.64400000000001</v>
      </c>
    </row>
    <row r="55" spans="1:14" ht="13.5" thickBot="1" x14ac:dyDescent="0.25">
      <c r="A55" s="97" t="s">
        <v>0</v>
      </c>
      <c r="B55" s="98" t="s">
        <v>59</v>
      </c>
      <c r="C55" s="99">
        <v>744.72799999999995</v>
      </c>
      <c r="D55" s="100">
        <v>795.18399999999997</v>
      </c>
      <c r="E55" s="100">
        <v>831.54899999999998</v>
      </c>
      <c r="F55" s="100">
        <v>836.77599999999995</v>
      </c>
      <c r="G55" s="100">
        <v>854.99</v>
      </c>
      <c r="H55" s="100">
        <v>898.07</v>
      </c>
      <c r="I55" s="100">
        <v>781.35</v>
      </c>
      <c r="J55" s="100">
        <v>796.226</v>
      </c>
      <c r="K55" s="100">
        <v>873.58399999999995</v>
      </c>
      <c r="L55" s="100">
        <v>933.62400000000002</v>
      </c>
      <c r="M55" s="100">
        <v>1047.396</v>
      </c>
      <c r="N55" s="101">
        <v>1191.9380000000001</v>
      </c>
    </row>
    <row r="56" spans="1:14" ht="13.5" thickBot="1" x14ac:dyDescent="0.25"/>
    <row r="57" spans="1:14" ht="26.25" thickBot="1" x14ac:dyDescent="0.25">
      <c r="A57" s="783" t="s">
        <v>55</v>
      </c>
      <c r="B57" s="784"/>
      <c r="C57" s="81" t="s">
        <v>326</v>
      </c>
      <c r="D57" s="82" t="s">
        <v>327</v>
      </c>
      <c r="E57" s="82" t="s">
        <v>328</v>
      </c>
      <c r="F57" s="82" t="s">
        <v>329</v>
      </c>
      <c r="G57" s="82" t="s">
        <v>330</v>
      </c>
      <c r="H57" s="82" t="s">
        <v>331</v>
      </c>
      <c r="I57" s="82" t="s">
        <v>332</v>
      </c>
      <c r="J57" s="82" t="s">
        <v>333</v>
      </c>
      <c r="K57" s="82" t="s">
        <v>334</v>
      </c>
      <c r="L57" s="82" t="s">
        <v>335</v>
      </c>
      <c r="M57" s="82" t="s">
        <v>336</v>
      </c>
      <c r="N57" s="83" t="s">
        <v>337</v>
      </c>
    </row>
    <row r="58" spans="1:14" x14ac:dyDescent="0.2">
      <c r="A58" s="84" t="s">
        <v>15</v>
      </c>
      <c r="B58" s="85" t="s">
        <v>58</v>
      </c>
      <c r="C58" s="86">
        <v>1297.1300000000001</v>
      </c>
      <c r="D58" s="87">
        <v>1274.143</v>
      </c>
      <c r="E58" s="87"/>
      <c r="F58" s="87"/>
      <c r="G58" s="87"/>
      <c r="H58" s="87"/>
      <c r="I58" s="87"/>
      <c r="J58" s="87"/>
      <c r="K58" s="87"/>
      <c r="L58" s="87"/>
      <c r="M58" s="87"/>
      <c r="N58" s="88"/>
    </row>
    <row r="59" spans="1:14" x14ac:dyDescent="0.2">
      <c r="A59" s="89"/>
      <c r="B59" s="90" t="s">
        <v>59</v>
      </c>
      <c r="C59" s="91">
        <v>1267.115</v>
      </c>
      <c r="D59" s="92">
        <v>1246.596</v>
      </c>
      <c r="E59" s="92"/>
      <c r="F59" s="92"/>
      <c r="G59" s="92"/>
      <c r="H59" s="92"/>
      <c r="I59" s="92"/>
      <c r="J59" s="92"/>
      <c r="K59" s="92"/>
      <c r="L59" s="92"/>
      <c r="M59" s="92"/>
      <c r="N59" s="93"/>
    </row>
    <row r="60" spans="1:14" x14ac:dyDescent="0.2">
      <c r="A60" s="94" t="s">
        <v>16</v>
      </c>
      <c r="B60" s="90" t="s">
        <v>58</v>
      </c>
      <c r="C60" s="91">
        <v>1131.3489999999999</v>
      </c>
      <c r="D60" s="92">
        <v>1084.5619999999999</v>
      </c>
      <c r="E60" s="92"/>
      <c r="F60" s="92"/>
      <c r="G60" s="92"/>
      <c r="H60" s="92"/>
      <c r="I60" s="92"/>
      <c r="J60" s="92"/>
      <c r="K60" s="92"/>
      <c r="L60" s="92"/>
      <c r="M60" s="92"/>
      <c r="N60" s="93"/>
    </row>
    <row r="61" spans="1:14" x14ac:dyDescent="0.2">
      <c r="A61" s="89"/>
      <c r="B61" s="90" t="s">
        <v>59</v>
      </c>
      <c r="C61" s="91">
        <v>1067.5119999999999</v>
      </c>
      <c r="D61" s="92">
        <v>1018.278</v>
      </c>
      <c r="E61" s="92"/>
      <c r="F61" s="92"/>
      <c r="G61" s="92"/>
      <c r="H61" s="92"/>
      <c r="I61" s="92"/>
      <c r="J61" s="92"/>
      <c r="K61" s="92"/>
      <c r="L61" s="92"/>
      <c r="M61" s="92"/>
      <c r="N61" s="93"/>
    </row>
    <row r="62" spans="1:14" x14ac:dyDescent="0.2">
      <c r="A62" s="94" t="s">
        <v>17</v>
      </c>
      <c r="B62" s="90" t="s">
        <v>58</v>
      </c>
      <c r="C62" s="91">
        <v>1110.1030000000001</v>
      </c>
      <c r="D62" s="92">
        <v>1121.0029999999999</v>
      </c>
      <c r="E62" s="92"/>
      <c r="F62" s="92"/>
      <c r="G62" s="92"/>
      <c r="H62" s="92"/>
      <c r="I62" s="92"/>
      <c r="J62" s="92"/>
      <c r="K62" s="92"/>
      <c r="L62" s="92"/>
      <c r="M62" s="92"/>
      <c r="N62" s="93"/>
    </row>
    <row r="63" spans="1:14" x14ac:dyDescent="0.2">
      <c r="A63" s="95"/>
      <c r="B63" s="90" t="s">
        <v>59</v>
      </c>
      <c r="C63" s="91">
        <v>1154.7360000000001</v>
      </c>
      <c r="D63" s="92">
        <v>1119.1679999999999</v>
      </c>
      <c r="E63" s="92"/>
      <c r="F63" s="92"/>
      <c r="G63" s="92"/>
      <c r="H63" s="92"/>
      <c r="I63" s="92"/>
      <c r="J63" s="92"/>
      <c r="K63" s="92"/>
      <c r="L63" s="92"/>
      <c r="M63" s="92"/>
      <c r="N63" s="93"/>
    </row>
    <row r="64" spans="1:14" x14ac:dyDescent="0.2">
      <c r="A64" s="89"/>
      <c r="B64" s="90" t="s">
        <v>92</v>
      </c>
      <c r="C64" s="91">
        <v>1255.779</v>
      </c>
      <c r="D64" s="92">
        <v>1288.712</v>
      </c>
      <c r="E64" s="92"/>
      <c r="F64" s="92"/>
      <c r="G64" s="92"/>
      <c r="H64" s="92"/>
      <c r="I64" s="92"/>
      <c r="J64" s="92"/>
      <c r="K64" s="92"/>
      <c r="L64" s="92"/>
      <c r="M64" s="92"/>
      <c r="N64" s="93"/>
    </row>
    <row r="65" spans="1:14" x14ac:dyDescent="0.2">
      <c r="A65" s="96" t="s">
        <v>24</v>
      </c>
      <c r="B65" s="90" t="s">
        <v>59</v>
      </c>
      <c r="C65" s="91">
        <v>1072.394</v>
      </c>
      <c r="D65" s="92">
        <v>1106.1310000000001</v>
      </c>
      <c r="E65" s="92"/>
      <c r="F65" s="92"/>
      <c r="G65" s="92"/>
      <c r="H65" s="92"/>
      <c r="I65" s="92"/>
      <c r="J65" s="92"/>
      <c r="K65" s="92"/>
      <c r="L65" s="92"/>
      <c r="M65" s="92"/>
      <c r="N65" s="93"/>
    </row>
    <row r="66" spans="1:14" x14ac:dyDescent="0.2">
      <c r="A66" s="94" t="s">
        <v>61</v>
      </c>
      <c r="B66" s="90" t="s">
        <v>58</v>
      </c>
      <c r="C66" s="91">
        <v>932.46400000000006</v>
      </c>
      <c r="D66" s="92">
        <v>1051.3230000000001</v>
      </c>
      <c r="E66" s="92"/>
      <c r="F66" s="92"/>
      <c r="G66" s="92"/>
      <c r="H66" s="92"/>
      <c r="I66" s="92"/>
      <c r="J66" s="92"/>
      <c r="K66" s="92"/>
      <c r="L66" s="92"/>
      <c r="M66" s="92"/>
      <c r="N66" s="93"/>
    </row>
    <row r="67" spans="1:14" x14ac:dyDescent="0.2">
      <c r="A67" s="89"/>
      <c r="B67" s="90" t="s">
        <v>59</v>
      </c>
      <c r="C67" s="91">
        <v>948.55600000000004</v>
      </c>
      <c r="D67" s="92">
        <v>934.29600000000005</v>
      </c>
      <c r="E67" s="92"/>
      <c r="F67" s="92"/>
      <c r="G67" s="92"/>
      <c r="H67" s="92"/>
      <c r="I67" s="92"/>
      <c r="J67" s="92"/>
      <c r="K67" s="92"/>
      <c r="L67" s="92"/>
      <c r="M67" s="92"/>
      <c r="N67" s="93"/>
    </row>
    <row r="68" spans="1:14" ht="13.5" thickBot="1" x14ac:dyDescent="0.25">
      <c r="A68" s="97" t="s">
        <v>0</v>
      </c>
      <c r="B68" s="98" t="s">
        <v>59</v>
      </c>
      <c r="C68" s="99">
        <v>1177.9960000000001</v>
      </c>
      <c r="D68" s="100">
        <v>1141.2529999999999</v>
      </c>
      <c r="E68" s="100"/>
      <c r="F68" s="100"/>
      <c r="G68" s="100"/>
      <c r="H68" s="100"/>
      <c r="I68" s="100"/>
      <c r="J68" s="100"/>
      <c r="K68" s="100"/>
      <c r="L68" s="100"/>
      <c r="M68" s="100"/>
      <c r="N68" s="101"/>
    </row>
  </sheetData>
  <mergeCells count="3">
    <mergeCell ref="A5:B5"/>
    <mergeCell ref="A18:B18"/>
    <mergeCell ref="A31:B31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G30" sqref="G30"/>
    </sheetView>
  </sheetViews>
  <sheetFormatPr defaultRowHeight="15" x14ac:dyDescent="0.25"/>
  <cols>
    <col min="1" max="1" width="9.28515625" style="278" customWidth="1"/>
    <col min="2" max="2" width="11.28515625" style="278" customWidth="1"/>
    <col min="3" max="4" width="9.140625" style="278"/>
    <col min="5" max="5" width="10.28515625" style="278" customWidth="1"/>
    <col min="6" max="6" width="9.140625" style="278"/>
    <col min="7" max="7" width="10" style="278" bestFit="1" customWidth="1"/>
    <col min="8" max="8" width="9.140625" style="278"/>
    <col min="9" max="9" width="10.28515625" style="278" customWidth="1"/>
    <col min="10" max="10" width="10.140625" style="278" bestFit="1" customWidth="1"/>
    <col min="11" max="11" width="12.5703125" style="278" bestFit="1" customWidth="1"/>
    <col min="12" max="12" width="9.5703125" style="278" bestFit="1" customWidth="1"/>
    <col min="13" max="13" width="10.28515625" style="278" bestFit="1" customWidth="1"/>
    <col min="14" max="16384" width="9.140625" style="278"/>
  </cols>
  <sheetData>
    <row r="1" spans="1:13" ht="16.5" x14ac:dyDescent="0.25">
      <c r="A1" s="320" t="s">
        <v>243</v>
      </c>
    </row>
    <row r="2" spans="1:13" ht="16.5" x14ac:dyDescent="0.25">
      <c r="A2" s="320" t="s">
        <v>219</v>
      </c>
    </row>
    <row r="4" spans="1:13" ht="16.5" thickBot="1" x14ac:dyDescent="0.3">
      <c r="A4" s="279" t="s">
        <v>220</v>
      </c>
      <c r="C4" s="279"/>
      <c r="E4" s="280"/>
      <c r="F4" s="281"/>
    </row>
    <row r="5" spans="1:13" ht="15.75" thickBot="1" x14ac:dyDescent="0.3">
      <c r="A5" s="282" t="s">
        <v>221</v>
      </c>
      <c r="B5" s="283" t="s">
        <v>222</v>
      </c>
      <c r="C5" s="284" t="s">
        <v>223</v>
      </c>
      <c r="D5" s="284" t="s">
        <v>224</v>
      </c>
      <c r="E5" s="284" t="s">
        <v>225</v>
      </c>
      <c r="F5" s="284" t="s">
        <v>226</v>
      </c>
      <c r="G5" s="284" t="s">
        <v>227</v>
      </c>
      <c r="H5" s="284" t="s">
        <v>228</v>
      </c>
      <c r="I5" s="284" t="s">
        <v>229</v>
      </c>
      <c r="J5" s="284" t="s">
        <v>230</v>
      </c>
      <c r="K5" s="284" t="s">
        <v>231</v>
      </c>
      <c r="L5" s="284" t="s">
        <v>232</v>
      </c>
      <c r="M5" s="285" t="s">
        <v>233</v>
      </c>
    </row>
    <row r="6" spans="1:13" x14ac:dyDescent="0.25">
      <c r="A6" s="286" t="s">
        <v>234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8"/>
    </row>
    <row r="7" spans="1:13" ht="15.75" x14ac:dyDescent="0.25">
      <c r="A7" s="289" t="s">
        <v>235</v>
      </c>
      <c r="B7" s="290">
        <v>1322.3723997200011</v>
      </c>
      <c r="C7" s="291">
        <v>1295.8668233901165</v>
      </c>
      <c r="D7" s="291">
        <v>1287.2278109975546</v>
      </c>
      <c r="E7" s="291">
        <v>1346.9318123959397</v>
      </c>
      <c r="F7" s="291">
        <v>1270.828904969876</v>
      </c>
      <c r="G7" s="291">
        <v>1311.9758995133486</v>
      </c>
      <c r="H7" s="291">
        <v>1324.6766104043393</v>
      </c>
      <c r="I7" s="291">
        <v>1327.8610761053171</v>
      </c>
      <c r="J7" s="291">
        <v>1353.7263564966929</v>
      </c>
      <c r="K7" s="291">
        <v>1403.4807779392881</v>
      </c>
      <c r="L7" s="291">
        <v>1435.993525358808</v>
      </c>
      <c r="M7" s="292">
        <v>1403.8267960231253</v>
      </c>
    </row>
    <row r="8" spans="1:13" ht="15.75" x14ac:dyDescent="0.25">
      <c r="A8" s="289" t="s">
        <v>236</v>
      </c>
      <c r="B8" s="290">
        <v>1487.8538757566942</v>
      </c>
      <c r="C8" s="291">
        <v>1455.566138738583</v>
      </c>
      <c r="D8" s="291">
        <v>1482.4525899349117</v>
      </c>
      <c r="E8" s="291">
        <v>1463.1305263879678</v>
      </c>
      <c r="F8" s="291">
        <v>1452.3896570589436</v>
      </c>
      <c r="G8" s="291">
        <v>1439.5109116057554</v>
      </c>
      <c r="H8" s="291">
        <v>1442.8876595385277</v>
      </c>
      <c r="I8" s="291">
        <v>1449.6690000000001</v>
      </c>
      <c r="J8" s="291">
        <v>1433.394</v>
      </c>
      <c r="K8" s="291">
        <v>1422.182</v>
      </c>
      <c r="L8" s="291">
        <v>1397.434</v>
      </c>
      <c r="M8" s="292">
        <v>1354.94</v>
      </c>
    </row>
    <row r="9" spans="1:13" ht="15.75" x14ac:dyDescent="0.25">
      <c r="A9" s="289" t="s">
        <v>256</v>
      </c>
      <c r="B9" s="290">
        <v>1436.54</v>
      </c>
      <c r="C9" s="291">
        <v>1419.6610000000001</v>
      </c>
      <c r="D9" s="291">
        <v>1432.54</v>
      </c>
      <c r="E9" s="291">
        <v>1447.1020000000001</v>
      </c>
      <c r="F9" s="291">
        <v>1496.3309999999999</v>
      </c>
      <c r="G9" s="291">
        <v>1460.6679999999999</v>
      </c>
      <c r="H9" s="291">
        <v>1474.82</v>
      </c>
      <c r="I9" s="291">
        <v>1478.6669999999999</v>
      </c>
      <c r="J9" s="300">
        <v>1465.2</v>
      </c>
      <c r="K9" s="291">
        <v>1488.5309999999999</v>
      </c>
      <c r="L9" s="291">
        <v>1480.576</v>
      </c>
      <c r="M9" s="292">
        <v>1473.0630000000001</v>
      </c>
    </row>
    <row r="10" spans="1:13" ht="15.75" x14ac:dyDescent="0.25">
      <c r="A10" s="289">
        <v>2021</v>
      </c>
      <c r="B10" s="297">
        <v>1533.94</v>
      </c>
      <c r="C10" s="298">
        <v>1553.87</v>
      </c>
      <c r="D10" s="298">
        <v>1539.0519999999999</v>
      </c>
      <c r="E10" s="298">
        <v>1555.1510000000001</v>
      </c>
      <c r="F10" s="298">
        <v>1574.3710000000001</v>
      </c>
      <c r="G10" s="298">
        <v>1593.0250000000001</v>
      </c>
      <c r="H10" s="298">
        <v>1596.239</v>
      </c>
      <c r="I10" s="298">
        <v>1593.615</v>
      </c>
      <c r="J10" s="298">
        <v>1691.9590000000001</v>
      </c>
      <c r="K10" s="298">
        <v>1825.5609999999999</v>
      </c>
      <c r="L10" s="298">
        <v>1937.6489999999999</v>
      </c>
      <c r="M10" s="299">
        <v>1999.626</v>
      </c>
    </row>
    <row r="11" spans="1:13" ht="16.5" thickBot="1" x14ac:dyDescent="0.3">
      <c r="A11" s="293">
        <v>2022</v>
      </c>
      <c r="B11" s="297">
        <v>2146.433</v>
      </c>
      <c r="C11" s="298">
        <v>2186.5639999999999</v>
      </c>
      <c r="D11" s="298"/>
      <c r="E11" s="298"/>
      <c r="F11" s="298"/>
      <c r="G11" s="298"/>
      <c r="H11" s="298"/>
      <c r="I11" s="298"/>
      <c r="J11" s="298"/>
      <c r="K11" s="298"/>
      <c r="L11" s="298"/>
      <c r="M11" s="299"/>
    </row>
    <row r="12" spans="1:13" ht="15.75" x14ac:dyDescent="0.25">
      <c r="A12" s="294" t="s">
        <v>237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6"/>
    </row>
    <row r="13" spans="1:13" ht="15.75" x14ac:dyDescent="0.25">
      <c r="A13" s="289" t="s">
        <v>235</v>
      </c>
      <c r="B13" s="290">
        <v>1572.0791184484342</v>
      </c>
      <c r="C13" s="291">
        <v>1619.7314021479258</v>
      </c>
      <c r="D13" s="291">
        <v>1602.2741275477638</v>
      </c>
      <c r="E13" s="291">
        <v>1503.0582677105679</v>
      </c>
      <c r="F13" s="291">
        <v>1527.8577318693895</v>
      </c>
      <c r="G13" s="291">
        <v>1602.9026366896771</v>
      </c>
      <c r="H13" s="291">
        <v>1514.5402116937703</v>
      </c>
      <c r="I13" s="291">
        <v>1596.7974804147991</v>
      </c>
      <c r="J13" s="291">
        <v>1652.2558450792558</v>
      </c>
      <c r="K13" s="291">
        <v>1623.7542430387559</v>
      </c>
      <c r="L13" s="291">
        <v>1717.4497491983241</v>
      </c>
      <c r="M13" s="292">
        <v>1778.7957708443221</v>
      </c>
    </row>
    <row r="14" spans="1:13" ht="15.75" x14ac:dyDescent="0.25">
      <c r="A14" s="289" t="s">
        <v>236</v>
      </c>
      <c r="B14" s="290">
        <v>1740.4944717611543</v>
      </c>
      <c r="C14" s="291">
        <v>1722.4263179254558</v>
      </c>
      <c r="D14" s="291">
        <v>1765.4656006585067</v>
      </c>
      <c r="E14" s="291">
        <v>1706.4858962570027</v>
      </c>
      <c r="F14" s="291">
        <v>1744.4914688503873</v>
      </c>
      <c r="G14" s="291">
        <v>1697.9432368660898</v>
      </c>
      <c r="H14" s="291">
        <v>1678.2821219677564</v>
      </c>
      <c r="I14" s="291">
        <v>1663.8309999999999</v>
      </c>
      <c r="J14" s="291">
        <v>1689.23</v>
      </c>
      <c r="K14" s="291">
        <v>1662.7280000000001</v>
      </c>
      <c r="L14" s="291">
        <v>1729.42</v>
      </c>
      <c r="M14" s="292">
        <v>1733.691</v>
      </c>
    </row>
    <row r="15" spans="1:13" ht="15.75" x14ac:dyDescent="0.25">
      <c r="A15" s="289" t="s">
        <v>256</v>
      </c>
      <c r="B15" s="290">
        <v>1654.2070000000001</v>
      </c>
      <c r="C15" s="291">
        <v>1706.62</v>
      </c>
      <c r="D15" s="291">
        <v>1735.7</v>
      </c>
      <c r="E15" s="291">
        <v>1738.357</v>
      </c>
      <c r="F15" s="291">
        <v>1779.79</v>
      </c>
      <c r="G15" s="291">
        <v>1680.2950000000001</v>
      </c>
      <c r="H15" s="291">
        <v>1707.2760000000001</v>
      </c>
      <c r="I15" s="291">
        <v>1780.79</v>
      </c>
      <c r="J15" s="291">
        <v>1852.7159999999999</v>
      </c>
      <c r="K15" s="291">
        <v>1851.6590000000001</v>
      </c>
      <c r="L15" s="291">
        <v>1886.7550000000001</v>
      </c>
      <c r="M15" s="292">
        <v>1836.7739999999999</v>
      </c>
    </row>
    <row r="16" spans="1:13" ht="15.75" x14ac:dyDescent="0.25">
      <c r="A16" s="289">
        <v>2021</v>
      </c>
      <c r="B16" s="297">
        <v>1740.2729999999999</v>
      </c>
      <c r="C16" s="298">
        <v>1914.893</v>
      </c>
      <c r="D16" s="298">
        <v>1930.1759999999999</v>
      </c>
      <c r="E16" s="298">
        <v>1930.7260000000001</v>
      </c>
      <c r="F16" s="298">
        <v>1916.7090000000001</v>
      </c>
      <c r="G16" s="298">
        <v>1815.7439999999999</v>
      </c>
      <c r="H16" s="298">
        <v>1846.424</v>
      </c>
      <c r="I16" s="298">
        <v>1890.3430000000001</v>
      </c>
      <c r="J16" s="298">
        <v>1947.9549999999999</v>
      </c>
      <c r="K16" s="298">
        <v>2032.249</v>
      </c>
      <c r="L16" s="298">
        <v>2139.386</v>
      </c>
      <c r="M16" s="299">
        <v>2274.8049999999998</v>
      </c>
    </row>
    <row r="17" spans="1:13" ht="16.5" thickBot="1" x14ac:dyDescent="0.3">
      <c r="A17" s="293">
        <v>2022</v>
      </c>
      <c r="B17" s="297">
        <v>2344.5509999999999</v>
      </c>
      <c r="C17" s="298">
        <v>2352.384</v>
      </c>
      <c r="D17" s="298"/>
      <c r="E17" s="298"/>
      <c r="F17" s="298"/>
      <c r="G17" s="298"/>
      <c r="H17" s="298"/>
      <c r="I17" s="298"/>
      <c r="J17" s="298"/>
      <c r="K17" s="298"/>
      <c r="L17" s="298"/>
      <c r="M17" s="299"/>
    </row>
    <row r="18" spans="1:13" ht="15.75" x14ac:dyDescent="0.25">
      <c r="A18" s="294" t="s">
        <v>238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6"/>
    </row>
    <row r="19" spans="1:13" ht="15.75" x14ac:dyDescent="0.25">
      <c r="A19" s="289" t="s">
        <v>235</v>
      </c>
      <c r="B19" s="290">
        <v>1488.4037889160195</v>
      </c>
      <c r="C19" s="291">
        <v>1428.903418042906</v>
      </c>
      <c r="D19" s="291">
        <v>1539.3338799238115</v>
      </c>
      <c r="E19" s="291">
        <v>1422.3499823000604</v>
      </c>
      <c r="F19" s="291">
        <v>1350.9807452135494</v>
      </c>
      <c r="G19" s="291">
        <v>1424.5614050732831</v>
      </c>
      <c r="H19" s="291">
        <v>1405.3720161532256</v>
      </c>
      <c r="I19" s="291">
        <v>1393.4588634563199</v>
      </c>
      <c r="J19" s="291">
        <v>1433.829122153209</v>
      </c>
      <c r="K19" s="291">
        <v>1529.9761619288531</v>
      </c>
      <c r="L19" s="291">
        <v>1556.1068220392251</v>
      </c>
      <c r="M19" s="292">
        <v>1521.6919552208008</v>
      </c>
    </row>
    <row r="20" spans="1:13" ht="15.75" x14ac:dyDescent="0.25">
      <c r="A20" s="289" t="s">
        <v>236</v>
      </c>
      <c r="B20" s="290">
        <v>1531.1923526118692</v>
      </c>
      <c r="C20" s="291">
        <v>1490.6561728759739</v>
      </c>
      <c r="D20" s="291">
        <v>1569.9473211980958</v>
      </c>
      <c r="E20" s="291">
        <v>1534.6286406249994</v>
      </c>
      <c r="F20" s="291">
        <v>1530.0732501544501</v>
      </c>
      <c r="G20" s="291">
        <v>1534.5125893153045</v>
      </c>
      <c r="H20" s="291">
        <v>1498.5035918246574</v>
      </c>
      <c r="I20" s="291">
        <v>1527.4110000000001</v>
      </c>
      <c r="J20" s="291">
        <v>1529.24</v>
      </c>
      <c r="K20" s="291">
        <v>1484.336</v>
      </c>
      <c r="L20" s="291">
        <v>1440.4570000000001</v>
      </c>
      <c r="M20" s="292">
        <v>1431.6690000000001</v>
      </c>
    </row>
    <row r="21" spans="1:13" ht="15.75" x14ac:dyDescent="0.25">
      <c r="A21" s="289" t="s">
        <v>256</v>
      </c>
      <c r="B21" s="290">
        <v>1429.9459999999999</v>
      </c>
      <c r="C21" s="291">
        <v>1364.2059999999999</v>
      </c>
      <c r="D21" s="291">
        <v>1663.98</v>
      </c>
      <c r="E21" s="291">
        <v>1497.627</v>
      </c>
      <c r="F21" s="291">
        <v>1528.876</v>
      </c>
      <c r="G21" s="291">
        <v>1499.7909999999999</v>
      </c>
      <c r="H21" s="291">
        <v>1652.078</v>
      </c>
      <c r="I21" s="291">
        <v>1581.8779999999999</v>
      </c>
      <c r="J21" s="291">
        <v>1556.4639999999999</v>
      </c>
      <c r="K21" s="291">
        <v>1516.67</v>
      </c>
      <c r="L21" s="291">
        <v>1612.7080000000001</v>
      </c>
      <c r="M21" s="292">
        <v>1704.614</v>
      </c>
    </row>
    <row r="22" spans="1:13" ht="15.75" x14ac:dyDescent="0.25">
      <c r="A22" s="289">
        <v>2021</v>
      </c>
      <c r="B22" s="527">
        <v>1478.5450000000001</v>
      </c>
      <c r="C22" s="291">
        <v>1620.1220000000001</v>
      </c>
      <c r="D22" s="291">
        <v>1643.9970000000001</v>
      </c>
      <c r="E22" s="291">
        <v>1753.5060000000001</v>
      </c>
      <c r="F22" s="291">
        <v>1723.0139999999999</v>
      </c>
      <c r="G22" s="291">
        <v>1752.0650000000001</v>
      </c>
      <c r="H22" s="291">
        <v>1885.902</v>
      </c>
      <c r="I22" s="291">
        <v>1808.075</v>
      </c>
      <c r="J22" s="291">
        <v>1794.9659999999999</v>
      </c>
      <c r="K22" s="291">
        <v>1889.232</v>
      </c>
      <c r="L22" s="291">
        <v>2070.4789999999998</v>
      </c>
      <c r="M22" s="292">
        <v>2258.3040000000001</v>
      </c>
    </row>
    <row r="23" spans="1:13" ht="16.5" thickBot="1" x14ac:dyDescent="0.3">
      <c r="A23" s="293">
        <v>2022</v>
      </c>
      <c r="B23" s="525">
        <v>2229.172</v>
      </c>
      <c r="C23" s="526">
        <v>2212.0479999999998</v>
      </c>
      <c r="D23" s="526"/>
      <c r="E23" s="526"/>
      <c r="F23" s="526"/>
      <c r="G23" s="526"/>
      <c r="H23" s="526"/>
      <c r="I23" s="526"/>
      <c r="J23" s="526"/>
      <c r="K23" s="526"/>
      <c r="L23" s="526"/>
      <c r="M23" s="528"/>
    </row>
    <row r="29" spans="1:13" x14ac:dyDescent="0.25">
      <c r="H29" s="373"/>
    </row>
    <row r="30" spans="1:13" x14ac:dyDescent="0.25">
      <c r="H30" s="373"/>
    </row>
    <row r="31" spans="1:13" x14ac:dyDescent="0.25">
      <c r="H31" s="373"/>
    </row>
    <row r="32" spans="1:13" x14ac:dyDescent="0.25">
      <c r="H32" s="373"/>
    </row>
    <row r="33" spans="1:9" x14ac:dyDescent="0.25">
      <c r="H33" s="373"/>
    </row>
    <row r="34" spans="1:9" x14ac:dyDescent="0.25">
      <c r="H34" s="373"/>
    </row>
    <row r="35" spans="1:9" x14ac:dyDescent="0.25">
      <c r="H35" s="373"/>
    </row>
    <row r="36" spans="1:9" x14ac:dyDescent="0.25">
      <c r="H36" s="373"/>
    </row>
    <row r="37" spans="1:9" x14ac:dyDescent="0.25">
      <c r="H37" s="373"/>
    </row>
    <row r="38" spans="1:9" x14ac:dyDescent="0.25">
      <c r="H38" s="373"/>
    </row>
    <row r="39" spans="1:9" x14ac:dyDescent="0.25">
      <c r="H39" s="373"/>
    </row>
    <row r="40" spans="1:9" x14ac:dyDescent="0.25">
      <c r="H40" s="373"/>
      <c r="I40" s="373"/>
    </row>
    <row r="41" spans="1:9" x14ac:dyDescent="0.25">
      <c r="A41" s="280"/>
      <c r="B41" s="281"/>
      <c r="E41" s="280"/>
      <c r="F41" s="281"/>
    </row>
    <row r="42" spans="1:9" x14ac:dyDescent="0.25">
      <c r="A42" s="280"/>
      <c r="B42" s="281"/>
      <c r="E42" s="280"/>
      <c r="F42" s="281"/>
    </row>
    <row r="43" spans="1:9" x14ac:dyDescent="0.25">
      <c r="A43" s="280"/>
      <c r="B43" s="281"/>
      <c r="E43" s="280"/>
      <c r="F43" s="281"/>
    </row>
    <row r="44" spans="1:9" x14ac:dyDescent="0.25">
      <c r="A44" s="280"/>
      <c r="B44" s="281"/>
      <c r="E44" s="280"/>
      <c r="F44" s="281"/>
    </row>
    <row r="45" spans="1:9" x14ac:dyDescent="0.25">
      <c r="A45" s="280"/>
      <c r="B45" s="281"/>
      <c r="E45" s="280"/>
      <c r="F45" s="281"/>
    </row>
    <row r="46" spans="1:9" x14ac:dyDescent="0.25">
      <c r="A46" s="280"/>
      <c r="B46" s="281"/>
      <c r="E46" s="280"/>
      <c r="F46" s="281"/>
    </row>
    <row r="47" spans="1:9" x14ac:dyDescent="0.25">
      <c r="A47" s="280"/>
      <c r="B47" s="281"/>
      <c r="E47" s="280"/>
      <c r="F47" s="281"/>
    </row>
    <row r="48" spans="1:9" x14ac:dyDescent="0.25">
      <c r="A48" s="280"/>
      <c r="B48" s="281"/>
      <c r="E48" s="280"/>
      <c r="F48" s="281"/>
    </row>
    <row r="49" spans="1:6" x14ac:dyDescent="0.25">
      <c r="A49" s="280"/>
      <c r="B49" s="281"/>
      <c r="E49" s="280"/>
      <c r="F49" s="281"/>
    </row>
    <row r="50" spans="1:6" x14ac:dyDescent="0.25">
      <c r="A50" s="280"/>
      <c r="B50" s="281"/>
      <c r="E50" s="280"/>
      <c r="F50" s="281"/>
    </row>
    <row r="51" spans="1:6" x14ac:dyDescent="0.25">
      <c r="A51" s="280"/>
      <c r="B51" s="281"/>
      <c r="E51" s="280"/>
      <c r="F51" s="281"/>
    </row>
    <row r="52" spans="1:6" x14ac:dyDescent="0.25">
      <c r="A52" s="280"/>
      <c r="B52" s="281"/>
      <c r="E52" s="280"/>
      <c r="F52" s="281"/>
    </row>
    <row r="53" spans="1:6" x14ac:dyDescent="0.25">
      <c r="A53" s="280"/>
      <c r="B53" s="281"/>
      <c r="E53" s="280"/>
      <c r="F53" s="281"/>
    </row>
    <row r="54" spans="1:6" x14ac:dyDescent="0.25">
      <c r="A54" s="280"/>
      <c r="B54" s="281"/>
      <c r="E54" s="280"/>
      <c r="F54" s="281"/>
    </row>
    <row r="55" spans="1:6" x14ac:dyDescent="0.25">
      <c r="A55" s="280"/>
      <c r="B55" s="281"/>
      <c r="E55" s="280"/>
      <c r="F55" s="281"/>
    </row>
    <row r="56" spans="1:6" x14ac:dyDescent="0.25">
      <c r="A56" s="280"/>
      <c r="B56" s="281"/>
      <c r="E56" s="280"/>
      <c r="F56" s="281"/>
    </row>
    <row r="57" spans="1:6" x14ac:dyDescent="0.25">
      <c r="A57" s="280"/>
      <c r="B57" s="281"/>
      <c r="E57" s="280"/>
      <c r="F57" s="281"/>
    </row>
    <row r="58" spans="1:6" x14ac:dyDescent="0.25">
      <c r="A58" s="280"/>
      <c r="B58" s="281"/>
      <c r="E58" s="280"/>
      <c r="F58" s="281"/>
    </row>
    <row r="59" spans="1:6" x14ac:dyDescent="0.25">
      <c r="A59" s="280"/>
      <c r="B59" s="281"/>
      <c r="E59" s="280"/>
      <c r="F59" s="281"/>
    </row>
    <row r="60" spans="1:6" x14ac:dyDescent="0.25">
      <c r="A60" s="280"/>
      <c r="B60" s="281"/>
      <c r="E60" s="280"/>
      <c r="F60" s="281"/>
    </row>
    <row r="61" spans="1:6" x14ac:dyDescent="0.25">
      <c r="A61" s="280"/>
      <c r="B61" s="281"/>
      <c r="E61" s="280"/>
      <c r="F61" s="281"/>
    </row>
    <row r="62" spans="1:6" x14ac:dyDescent="0.25">
      <c r="A62" s="280"/>
      <c r="B62" s="281"/>
      <c r="E62" s="280"/>
      <c r="F62" s="281"/>
    </row>
    <row r="63" spans="1:6" x14ac:dyDescent="0.25">
      <c r="A63" s="280"/>
      <c r="B63" s="281"/>
      <c r="E63" s="280"/>
      <c r="F63" s="281"/>
    </row>
    <row r="64" spans="1:6" x14ac:dyDescent="0.25">
      <c r="A64" s="280"/>
      <c r="B64" s="281"/>
      <c r="E64" s="280"/>
      <c r="F64" s="281"/>
    </row>
    <row r="65" spans="1:6" x14ac:dyDescent="0.25">
      <c r="A65" s="280"/>
      <c r="B65" s="281"/>
      <c r="E65" s="280"/>
      <c r="F65" s="281"/>
    </row>
    <row r="66" spans="1:6" x14ac:dyDescent="0.25">
      <c r="A66" s="280"/>
      <c r="B66" s="281"/>
      <c r="E66" s="280"/>
      <c r="F66" s="281"/>
    </row>
    <row r="67" spans="1:6" x14ac:dyDescent="0.25">
      <c r="A67" s="280"/>
      <c r="B67" s="281"/>
      <c r="E67" s="280"/>
      <c r="F67" s="281"/>
    </row>
    <row r="68" spans="1:6" x14ac:dyDescent="0.25">
      <c r="A68" s="280"/>
      <c r="B68" s="281"/>
      <c r="E68" s="280"/>
      <c r="F68" s="281"/>
    </row>
    <row r="69" spans="1:6" x14ac:dyDescent="0.25">
      <c r="A69" s="280"/>
      <c r="B69" s="281"/>
      <c r="E69" s="280"/>
      <c r="F69" s="281"/>
    </row>
    <row r="70" spans="1:6" x14ac:dyDescent="0.25">
      <c r="A70" s="280"/>
      <c r="B70" s="281"/>
      <c r="E70" s="280"/>
      <c r="F70" s="281"/>
    </row>
    <row r="71" spans="1:6" x14ac:dyDescent="0.25">
      <c r="A71" s="280"/>
      <c r="B71" s="281"/>
      <c r="E71" s="280"/>
      <c r="F71" s="281"/>
    </row>
    <row r="72" spans="1:6" x14ac:dyDescent="0.25">
      <c r="A72" s="280"/>
      <c r="B72" s="281"/>
      <c r="E72" s="280"/>
      <c r="F72" s="281"/>
    </row>
    <row r="73" spans="1:6" x14ac:dyDescent="0.25">
      <c r="A73" s="280"/>
      <c r="B73" s="281"/>
      <c r="E73" s="280"/>
      <c r="F73" s="281"/>
    </row>
    <row r="74" spans="1:6" x14ac:dyDescent="0.25">
      <c r="A74" s="280"/>
      <c r="B74" s="281"/>
      <c r="E74" s="280"/>
      <c r="F74" s="281"/>
    </row>
    <row r="75" spans="1:6" x14ac:dyDescent="0.25">
      <c r="A75" s="280"/>
      <c r="B75" s="281"/>
      <c r="E75" s="280"/>
      <c r="F75" s="281"/>
    </row>
    <row r="76" spans="1:6" x14ac:dyDescent="0.25">
      <c r="A76" s="280"/>
      <c r="B76" s="281"/>
      <c r="E76" s="280"/>
      <c r="F76" s="281"/>
    </row>
    <row r="77" spans="1:6" x14ac:dyDescent="0.25">
      <c r="A77" s="280"/>
      <c r="B77" s="281"/>
      <c r="E77" s="280"/>
      <c r="F77" s="281"/>
    </row>
    <row r="78" spans="1:6" x14ac:dyDescent="0.25">
      <c r="A78" s="280"/>
      <c r="B78" s="281"/>
      <c r="E78" s="280"/>
      <c r="F78" s="281"/>
    </row>
    <row r="79" spans="1:6" x14ac:dyDescent="0.25">
      <c r="A79" s="280"/>
      <c r="B79" s="281"/>
      <c r="E79" s="280"/>
      <c r="F79" s="281"/>
    </row>
    <row r="80" spans="1:6" x14ac:dyDescent="0.25">
      <c r="A80" s="280"/>
      <c r="B80" s="281"/>
      <c r="E80" s="280"/>
      <c r="F80" s="281"/>
    </row>
    <row r="81" spans="1:6" x14ac:dyDescent="0.25">
      <c r="A81" s="280"/>
      <c r="B81" s="281"/>
      <c r="E81" s="280"/>
      <c r="F81" s="281"/>
    </row>
    <row r="82" spans="1:6" x14ac:dyDescent="0.25">
      <c r="A82" s="280"/>
      <c r="B82" s="281"/>
      <c r="E82" s="280"/>
      <c r="F82" s="281"/>
    </row>
    <row r="83" spans="1:6" x14ac:dyDescent="0.25">
      <c r="A83" s="280"/>
      <c r="B83" s="281"/>
      <c r="E83" s="280"/>
      <c r="F83" s="281"/>
    </row>
    <row r="84" spans="1:6" x14ac:dyDescent="0.25">
      <c r="A84" s="280"/>
      <c r="B84" s="281"/>
      <c r="E84" s="280"/>
      <c r="F84" s="281"/>
    </row>
    <row r="85" spans="1:6" x14ac:dyDescent="0.25">
      <c r="A85" s="280"/>
      <c r="B85" s="281"/>
      <c r="E85" s="280"/>
      <c r="F85" s="281"/>
    </row>
    <row r="86" spans="1:6" x14ac:dyDescent="0.25">
      <c r="A86" s="280"/>
      <c r="B86" s="281"/>
      <c r="E86" s="280"/>
      <c r="F86" s="281"/>
    </row>
    <row r="87" spans="1:6" x14ac:dyDescent="0.25">
      <c r="A87" s="280"/>
      <c r="B87" s="281"/>
      <c r="E87" s="280"/>
      <c r="F87" s="281"/>
    </row>
    <row r="88" spans="1:6" x14ac:dyDescent="0.25">
      <c r="A88" s="280"/>
      <c r="B88" s="281"/>
      <c r="E88" s="280"/>
      <c r="F88" s="281"/>
    </row>
    <row r="89" spans="1:6" x14ac:dyDescent="0.25">
      <c r="A89" s="280"/>
      <c r="B89" s="281"/>
      <c r="E89" s="280"/>
      <c r="F89" s="281"/>
    </row>
    <row r="90" spans="1:6" x14ac:dyDescent="0.25">
      <c r="A90" s="280"/>
      <c r="B90" s="281"/>
      <c r="E90" s="280"/>
      <c r="F90" s="281"/>
    </row>
    <row r="91" spans="1:6" x14ac:dyDescent="0.25">
      <c r="A91" s="280"/>
      <c r="B91" s="281"/>
      <c r="E91" s="280"/>
      <c r="F91" s="281"/>
    </row>
    <row r="92" spans="1:6" x14ac:dyDescent="0.25">
      <c r="A92" s="280"/>
      <c r="B92" s="281"/>
      <c r="E92" s="280"/>
      <c r="F92" s="281"/>
    </row>
    <row r="93" spans="1:6" x14ac:dyDescent="0.25">
      <c r="A93" s="280"/>
      <c r="B93" s="281"/>
      <c r="E93" s="280"/>
      <c r="F93" s="281"/>
    </row>
    <row r="94" spans="1:6" x14ac:dyDescent="0.25">
      <c r="A94" s="280"/>
      <c r="B94" s="281"/>
      <c r="E94" s="280"/>
      <c r="F94" s="281"/>
    </row>
    <row r="95" spans="1:6" x14ac:dyDescent="0.25">
      <c r="A95" s="280"/>
      <c r="B95" s="281"/>
      <c r="E95" s="280"/>
      <c r="F95" s="281"/>
    </row>
    <row r="96" spans="1:6" x14ac:dyDescent="0.25">
      <c r="A96" s="280"/>
      <c r="B96" s="281"/>
      <c r="E96" s="280"/>
      <c r="F96" s="281"/>
    </row>
    <row r="97" spans="1:6" x14ac:dyDescent="0.25">
      <c r="A97" s="280"/>
      <c r="B97" s="281"/>
      <c r="E97" s="280"/>
      <c r="F97" s="281"/>
    </row>
    <row r="98" spans="1:6" x14ac:dyDescent="0.25">
      <c r="A98" s="280"/>
      <c r="B98" s="281"/>
      <c r="E98" s="280"/>
      <c r="F98" s="281"/>
    </row>
    <row r="99" spans="1:6" x14ac:dyDescent="0.25">
      <c r="A99" s="280"/>
      <c r="B99" s="281"/>
      <c r="E99" s="280"/>
      <c r="F99" s="281"/>
    </row>
    <row r="100" spans="1:6" x14ac:dyDescent="0.25">
      <c r="A100" s="280"/>
      <c r="B100" s="281"/>
      <c r="E100" s="280"/>
      <c r="F100" s="281"/>
    </row>
    <row r="101" spans="1:6" x14ac:dyDescent="0.25">
      <c r="A101" s="280"/>
      <c r="B101" s="281"/>
      <c r="E101" s="280"/>
      <c r="F101" s="281"/>
    </row>
    <row r="102" spans="1:6" x14ac:dyDescent="0.25">
      <c r="A102" s="280"/>
      <c r="B102" s="281"/>
      <c r="E102" s="280"/>
      <c r="F102" s="281"/>
    </row>
    <row r="103" spans="1:6" x14ac:dyDescent="0.25">
      <c r="A103" s="280"/>
      <c r="B103" s="281"/>
      <c r="E103" s="280"/>
      <c r="F103" s="281"/>
    </row>
    <row r="104" spans="1:6" x14ac:dyDescent="0.25">
      <c r="A104" s="280"/>
      <c r="B104" s="281"/>
      <c r="E104" s="280"/>
      <c r="F104" s="281"/>
    </row>
    <row r="105" spans="1:6" x14ac:dyDescent="0.25">
      <c r="A105" s="280"/>
      <c r="B105" s="281"/>
      <c r="E105" s="280"/>
      <c r="F105" s="281"/>
    </row>
    <row r="106" spans="1:6" x14ac:dyDescent="0.25">
      <c r="A106" s="280"/>
      <c r="B106" s="281"/>
      <c r="E106" s="280"/>
      <c r="F106" s="281"/>
    </row>
    <row r="107" spans="1:6" x14ac:dyDescent="0.25">
      <c r="A107" s="280"/>
      <c r="B107" s="281"/>
      <c r="E107" s="280"/>
      <c r="F107" s="281"/>
    </row>
    <row r="108" spans="1:6" x14ac:dyDescent="0.25">
      <c r="A108" s="280"/>
      <c r="B108" s="281"/>
      <c r="E108" s="280"/>
      <c r="F108" s="281"/>
    </row>
    <row r="109" spans="1:6" x14ac:dyDescent="0.25">
      <c r="A109" s="280"/>
      <c r="B109" s="281"/>
      <c r="E109" s="280"/>
      <c r="F109" s="281"/>
    </row>
    <row r="110" spans="1:6" x14ac:dyDescent="0.25">
      <c r="A110" s="280"/>
      <c r="B110" s="281"/>
      <c r="E110" s="280"/>
      <c r="F110" s="281"/>
    </row>
    <row r="111" spans="1:6" x14ac:dyDescent="0.25">
      <c r="A111" s="280"/>
      <c r="B111" s="281"/>
      <c r="E111" s="280"/>
      <c r="F111" s="281"/>
    </row>
    <row r="112" spans="1:6" x14ac:dyDescent="0.25">
      <c r="A112" s="280"/>
      <c r="B112" s="281"/>
      <c r="E112" s="280"/>
      <c r="F112" s="281"/>
    </row>
    <row r="113" spans="1:6" x14ac:dyDescent="0.25">
      <c r="A113" s="280"/>
      <c r="B113" s="281"/>
      <c r="E113" s="280"/>
      <c r="F113" s="281"/>
    </row>
    <row r="114" spans="1:6" x14ac:dyDescent="0.25">
      <c r="A114" s="280"/>
      <c r="B114" s="281"/>
      <c r="E114" s="280"/>
      <c r="F114" s="281"/>
    </row>
    <row r="115" spans="1:6" x14ac:dyDescent="0.25">
      <c r="A115" s="280"/>
      <c r="B115" s="281"/>
      <c r="E115" s="280"/>
      <c r="F115" s="281"/>
    </row>
    <row r="116" spans="1:6" x14ac:dyDescent="0.25">
      <c r="A116" s="280"/>
      <c r="B116" s="281"/>
      <c r="E116" s="280"/>
      <c r="F116" s="281"/>
    </row>
    <row r="117" spans="1:6" x14ac:dyDescent="0.25">
      <c r="A117" s="280"/>
      <c r="B117" s="281"/>
      <c r="E117" s="280"/>
      <c r="F117" s="281"/>
    </row>
    <row r="118" spans="1:6" x14ac:dyDescent="0.25">
      <c r="A118" s="280"/>
      <c r="B118" s="281"/>
      <c r="E118" s="280"/>
      <c r="F118" s="281"/>
    </row>
    <row r="119" spans="1:6" x14ac:dyDescent="0.25">
      <c r="A119" s="280"/>
      <c r="B119" s="281"/>
      <c r="E119" s="280"/>
      <c r="F119" s="281"/>
    </row>
    <row r="120" spans="1:6" x14ac:dyDescent="0.25">
      <c r="A120" s="280"/>
      <c r="B120" s="281"/>
      <c r="E120" s="280"/>
      <c r="F120" s="281"/>
    </row>
    <row r="121" spans="1:6" x14ac:dyDescent="0.25">
      <c r="A121" s="280"/>
      <c r="B121" s="281"/>
      <c r="E121" s="280"/>
      <c r="F121" s="281"/>
    </row>
    <row r="122" spans="1:6" x14ac:dyDescent="0.25">
      <c r="A122" s="280"/>
      <c r="B122" s="281"/>
      <c r="E122" s="280"/>
      <c r="F122" s="281"/>
    </row>
    <row r="123" spans="1:6" x14ac:dyDescent="0.25">
      <c r="A123" s="280"/>
      <c r="B123" s="281"/>
      <c r="E123" s="280"/>
      <c r="F123" s="281"/>
    </row>
    <row r="124" spans="1:6" x14ac:dyDescent="0.25">
      <c r="A124" s="280"/>
      <c r="B124" s="281"/>
      <c r="E124" s="280"/>
      <c r="F124" s="281"/>
    </row>
    <row r="125" spans="1:6" x14ac:dyDescent="0.25">
      <c r="A125" s="280"/>
      <c r="B125" s="281"/>
      <c r="E125" s="280"/>
      <c r="F125" s="281"/>
    </row>
    <row r="126" spans="1:6" x14ac:dyDescent="0.25">
      <c r="A126" s="280"/>
      <c r="B126" s="281"/>
      <c r="E126" s="280"/>
      <c r="F126" s="281"/>
    </row>
    <row r="127" spans="1:6" x14ac:dyDescent="0.25">
      <c r="A127" s="280"/>
      <c r="B127" s="281"/>
      <c r="E127" s="280"/>
      <c r="F127" s="281"/>
    </row>
    <row r="128" spans="1:6" x14ac:dyDescent="0.25">
      <c r="A128" s="280"/>
      <c r="B128" s="281"/>
      <c r="E128" s="280"/>
      <c r="F128" s="281"/>
    </row>
    <row r="129" spans="1:6" x14ac:dyDescent="0.25">
      <c r="A129" s="280"/>
      <c r="B129" s="281"/>
      <c r="E129" s="280"/>
      <c r="F129" s="281"/>
    </row>
    <row r="130" spans="1:6" x14ac:dyDescent="0.25">
      <c r="A130" s="280"/>
      <c r="B130" s="281"/>
      <c r="E130" s="280"/>
      <c r="F130" s="281"/>
    </row>
    <row r="131" spans="1:6" x14ac:dyDescent="0.25">
      <c r="A131" s="280"/>
      <c r="B131" s="281"/>
      <c r="E131" s="280"/>
      <c r="F131" s="281"/>
    </row>
    <row r="132" spans="1:6" x14ac:dyDescent="0.25">
      <c r="A132" s="280"/>
      <c r="B132" s="281"/>
      <c r="E132" s="280"/>
      <c r="F132" s="281"/>
    </row>
    <row r="133" spans="1:6" x14ac:dyDescent="0.25">
      <c r="A133" s="280"/>
      <c r="B133" s="281"/>
      <c r="E133" s="280"/>
      <c r="F133" s="2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B23" sqref="B23"/>
    </sheetView>
  </sheetViews>
  <sheetFormatPr defaultRowHeight="12.75" x14ac:dyDescent="0.2"/>
  <cols>
    <col min="1" max="1" width="4.42578125" style="64" customWidth="1"/>
    <col min="2" max="2" width="41.140625" style="64" bestFit="1" customWidth="1"/>
    <col min="3" max="12" width="11.7109375" style="64" customWidth="1"/>
    <col min="13" max="16384" width="9.140625" style="64"/>
  </cols>
  <sheetData>
    <row r="1" spans="1:12" s="427" customFormat="1" ht="21" customHeight="1" x14ac:dyDescent="0.3">
      <c r="A1" s="426" t="s">
        <v>289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3" spans="1:12" customFormat="1" ht="15.75" x14ac:dyDescent="0.25">
      <c r="A3" s="263" t="s">
        <v>100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customFormat="1" ht="23.25" thickBot="1" x14ac:dyDescent="0.35">
      <c r="A4" s="264" t="s">
        <v>98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customFormat="1" ht="14.25" x14ac:dyDescent="0.2">
      <c r="A5" s="66"/>
      <c r="B5" s="559"/>
      <c r="C5" s="369" t="s">
        <v>101</v>
      </c>
      <c r="D5" s="265"/>
      <c r="E5" s="265"/>
      <c r="F5" s="266"/>
      <c r="G5" s="366" t="s">
        <v>102</v>
      </c>
      <c r="H5" s="265"/>
      <c r="I5" s="265"/>
      <c r="J5" s="390"/>
      <c r="K5" s="369" t="s">
        <v>103</v>
      </c>
      <c r="L5" s="266"/>
    </row>
    <row r="6" spans="1:12" customFormat="1" ht="14.25" x14ac:dyDescent="0.2">
      <c r="A6" s="67" t="s">
        <v>104</v>
      </c>
      <c r="B6" s="560" t="s">
        <v>105</v>
      </c>
      <c r="C6" s="370" t="s">
        <v>106</v>
      </c>
      <c r="D6" s="267"/>
      <c r="E6" s="267" t="s">
        <v>107</v>
      </c>
      <c r="F6" s="268"/>
      <c r="G6" s="367" t="s">
        <v>106</v>
      </c>
      <c r="H6" s="267"/>
      <c r="I6" s="267" t="s">
        <v>107</v>
      </c>
      <c r="J6" s="392"/>
      <c r="K6" s="370" t="s">
        <v>106</v>
      </c>
      <c r="L6" s="268"/>
    </row>
    <row r="7" spans="1:12" customFormat="1" ht="14.25" thickBot="1" x14ac:dyDescent="0.3">
      <c r="A7" s="68"/>
      <c r="B7" s="561"/>
      <c r="C7" s="371" t="s">
        <v>355</v>
      </c>
      <c r="D7" s="270" t="s">
        <v>356</v>
      </c>
      <c r="E7" s="269" t="s">
        <v>355</v>
      </c>
      <c r="F7" s="271" t="s">
        <v>356</v>
      </c>
      <c r="G7" s="368" t="s">
        <v>355</v>
      </c>
      <c r="H7" s="270" t="s">
        <v>356</v>
      </c>
      <c r="I7" s="269" t="s">
        <v>355</v>
      </c>
      <c r="J7" s="393" t="s">
        <v>356</v>
      </c>
      <c r="K7" s="371" t="s">
        <v>355</v>
      </c>
      <c r="L7" s="271" t="s">
        <v>356</v>
      </c>
    </row>
    <row r="8" spans="1:12" customFormat="1" ht="14.25" x14ac:dyDescent="0.2">
      <c r="A8" s="272" t="s">
        <v>117</v>
      </c>
      <c r="B8" s="562"/>
      <c r="C8" s="394">
        <v>157229.63500000001</v>
      </c>
      <c r="D8" s="395">
        <v>122537.788</v>
      </c>
      <c r="E8" s="396">
        <v>766616.79300000006</v>
      </c>
      <c r="F8" s="397">
        <v>454039.23000000004</v>
      </c>
      <c r="G8" s="398">
        <v>48236.355000000003</v>
      </c>
      <c r="H8" s="399">
        <v>48666.137000000002</v>
      </c>
      <c r="I8" s="400">
        <v>105210.58199999999</v>
      </c>
      <c r="J8" s="401">
        <v>85084.190999999992</v>
      </c>
      <c r="K8" s="402">
        <v>108993.28</v>
      </c>
      <c r="L8" s="403">
        <v>73871.650999999998</v>
      </c>
    </row>
    <row r="9" spans="1:12" customFormat="1" x14ac:dyDescent="0.2">
      <c r="A9" s="404" t="s">
        <v>108</v>
      </c>
      <c r="B9" s="563" t="s">
        <v>109</v>
      </c>
      <c r="C9" s="405">
        <v>75440.031000000003</v>
      </c>
      <c r="D9" s="406">
        <v>43920.063999999998</v>
      </c>
      <c r="E9" s="407">
        <v>344493.21799999999</v>
      </c>
      <c r="F9" s="408">
        <v>144747.94699999999</v>
      </c>
      <c r="G9" s="409">
        <v>9157.5859999999993</v>
      </c>
      <c r="H9" s="410">
        <v>12679.953</v>
      </c>
      <c r="I9" s="411">
        <v>52370.478000000003</v>
      </c>
      <c r="J9" s="412">
        <v>43733.800999999999</v>
      </c>
      <c r="K9" s="413">
        <v>66282.445000000007</v>
      </c>
      <c r="L9" s="414">
        <v>31240.110999999997</v>
      </c>
    </row>
    <row r="10" spans="1:12" customFormat="1" x14ac:dyDescent="0.2">
      <c r="A10" s="404" t="s">
        <v>110</v>
      </c>
      <c r="B10" s="563" t="s">
        <v>16</v>
      </c>
      <c r="C10" s="405">
        <v>18958.14</v>
      </c>
      <c r="D10" s="406">
        <v>5006.8519999999999</v>
      </c>
      <c r="E10" s="407">
        <v>117637.177</v>
      </c>
      <c r="F10" s="408">
        <v>20870.142</v>
      </c>
      <c r="G10" s="409">
        <v>17.433</v>
      </c>
      <c r="H10" s="410">
        <v>1120.7270000000001</v>
      </c>
      <c r="I10" s="411">
        <v>129.90600000000001</v>
      </c>
      <c r="J10" s="412">
        <v>5265.66</v>
      </c>
      <c r="K10" s="413">
        <v>18940.706999999999</v>
      </c>
      <c r="L10" s="414">
        <v>3886.125</v>
      </c>
    </row>
    <row r="11" spans="1:12" customFormat="1" x14ac:dyDescent="0.2">
      <c r="A11" s="404" t="s">
        <v>111</v>
      </c>
      <c r="B11" s="563" t="s">
        <v>17</v>
      </c>
      <c r="C11" s="405">
        <v>3999.41</v>
      </c>
      <c r="D11" s="406">
        <v>3181.674</v>
      </c>
      <c r="E11" s="407">
        <v>20040.071</v>
      </c>
      <c r="F11" s="408">
        <v>13774.379000000001</v>
      </c>
      <c r="G11" s="409">
        <v>3308.4650000000001</v>
      </c>
      <c r="H11" s="410">
        <v>4386.8900000000003</v>
      </c>
      <c r="I11" s="411">
        <v>17789.736000000001</v>
      </c>
      <c r="J11" s="412">
        <v>15988.861999999999</v>
      </c>
      <c r="K11" s="413">
        <v>690.94499999999971</v>
      </c>
      <c r="L11" s="414">
        <v>-1205.2160000000003</v>
      </c>
    </row>
    <row r="12" spans="1:12" customFormat="1" x14ac:dyDescent="0.2">
      <c r="A12" s="404" t="s">
        <v>112</v>
      </c>
      <c r="B12" s="563" t="s">
        <v>61</v>
      </c>
      <c r="C12" s="405">
        <v>3569.22</v>
      </c>
      <c r="D12" s="406">
        <v>2223.5430000000001</v>
      </c>
      <c r="E12" s="407">
        <v>17921.351999999999</v>
      </c>
      <c r="F12" s="408">
        <v>8290.6360000000004</v>
      </c>
      <c r="G12" s="409">
        <v>108.815</v>
      </c>
      <c r="H12" s="410">
        <v>183.88200000000001</v>
      </c>
      <c r="I12" s="411">
        <v>577.59699999999998</v>
      </c>
      <c r="J12" s="412">
        <v>862.03499999999997</v>
      </c>
      <c r="K12" s="413">
        <v>3460.4049999999997</v>
      </c>
      <c r="L12" s="414">
        <v>2039.6610000000001</v>
      </c>
    </row>
    <row r="13" spans="1:12" customFormat="1" x14ac:dyDescent="0.2">
      <c r="A13" s="404" t="s">
        <v>113</v>
      </c>
      <c r="B13" s="563" t="s">
        <v>114</v>
      </c>
      <c r="C13" s="405">
        <v>40055.701999999997</v>
      </c>
      <c r="D13" s="406">
        <v>62170.635000000002</v>
      </c>
      <c r="E13" s="407">
        <v>197258.019</v>
      </c>
      <c r="F13" s="408">
        <v>251002.83300000001</v>
      </c>
      <c r="G13" s="409">
        <v>31807.973999999998</v>
      </c>
      <c r="H13" s="410">
        <v>24867.681</v>
      </c>
      <c r="I13" s="411">
        <v>25812.981</v>
      </c>
      <c r="J13" s="412">
        <v>10128.174000000001</v>
      </c>
      <c r="K13" s="413">
        <v>8247.7279999999992</v>
      </c>
      <c r="L13" s="414">
        <v>37302.953999999998</v>
      </c>
    </row>
    <row r="14" spans="1:12" customFormat="1" x14ac:dyDescent="0.2">
      <c r="A14" s="404" t="s">
        <v>188</v>
      </c>
      <c r="B14" s="563" t="s">
        <v>194</v>
      </c>
      <c r="C14" s="405">
        <v>12400.092000000001</v>
      </c>
      <c r="D14" s="406">
        <v>2756.6109999999999</v>
      </c>
      <c r="E14" s="407">
        <v>60347.974999999999</v>
      </c>
      <c r="F14" s="408">
        <v>7274.9229999999998</v>
      </c>
      <c r="G14" s="409">
        <v>1438.36</v>
      </c>
      <c r="H14" s="410">
        <v>2123.136</v>
      </c>
      <c r="I14" s="411">
        <v>3295.6619999999998</v>
      </c>
      <c r="J14" s="412">
        <v>3084.1309999999999</v>
      </c>
      <c r="K14" s="413">
        <v>10961.732</v>
      </c>
      <c r="L14" s="414">
        <v>633.47499999999991</v>
      </c>
    </row>
    <row r="15" spans="1:12" ht="13.5" thickBot="1" x14ac:dyDescent="0.25">
      <c r="A15" s="415" t="s">
        <v>115</v>
      </c>
      <c r="B15" s="564" t="s">
        <v>116</v>
      </c>
      <c r="C15" s="416">
        <v>2807.04</v>
      </c>
      <c r="D15" s="417">
        <v>3278.4090000000001</v>
      </c>
      <c r="E15" s="418">
        <v>8918.9809999999998</v>
      </c>
      <c r="F15" s="419">
        <v>8078.37</v>
      </c>
      <c r="G15" s="420">
        <v>2397.7220000000002</v>
      </c>
      <c r="H15" s="421">
        <v>3303.8679999999999</v>
      </c>
      <c r="I15" s="422">
        <v>5234.2219999999998</v>
      </c>
      <c r="J15" s="423">
        <v>6021.5280000000002</v>
      </c>
      <c r="K15" s="424">
        <v>409.31799999999976</v>
      </c>
      <c r="L15" s="425">
        <v>-25.458999999999833</v>
      </c>
    </row>
    <row r="16" spans="1:12" ht="12" customHeight="1" x14ac:dyDescent="0.2">
      <c r="A16" s="124" t="s">
        <v>135</v>
      </c>
      <c r="B16" s="65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ht="15" x14ac:dyDescent="0.25">
      <c r="A18" s="551" t="s">
        <v>290</v>
      </c>
      <c r="B18" s="549"/>
      <c r="C18" s="549"/>
      <c r="D18" s="549"/>
      <c r="E18" s="549"/>
      <c r="F18" s="549"/>
      <c r="G18" s="549"/>
      <c r="H18" s="549"/>
      <c r="I18" s="549"/>
      <c r="J18" s="549"/>
      <c r="K18" s="549"/>
      <c r="L18" s="54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5"/>
  <sheetViews>
    <sheetView showGridLines="0" zoomScale="90" zoomScaleNormal="90" workbookViewId="0">
      <selection activeCell="I18" sqref="I18"/>
    </sheetView>
  </sheetViews>
  <sheetFormatPr defaultRowHeight="12.75" x14ac:dyDescent="0.2"/>
  <cols>
    <col min="1" max="1" width="18.28515625" style="104" customWidth="1"/>
    <col min="2" max="2" width="10.7109375" style="104" customWidth="1"/>
    <col min="3" max="3" width="9.85546875" style="104" bestFit="1" customWidth="1"/>
    <col min="4" max="4" width="14.5703125" style="104" bestFit="1" customWidth="1"/>
    <col min="5" max="5" width="11.42578125" style="104" customWidth="1"/>
    <col min="6" max="6" width="9.85546875" style="104" bestFit="1" customWidth="1"/>
    <col min="7" max="7" width="4.42578125" style="104" customWidth="1"/>
    <col min="8" max="8" width="6.42578125" style="104" customWidth="1"/>
    <col min="9" max="9" width="16.28515625" style="104" customWidth="1"/>
    <col min="10" max="10" width="11.28515625" style="104" customWidth="1"/>
    <col min="11" max="11" width="9.85546875" style="104" bestFit="1" customWidth="1"/>
    <col min="12" max="12" width="15" style="104" bestFit="1" customWidth="1"/>
    <col min="13" max="13" width="11.85546875" style="104" customWidth="1"/>
    <col min="14" max="14" width="9.85546875" style="104" bestFit="1" customWidth="1"/>
    <col min="15" max="16384" width="9.140625" style="104"/>
  </cols>
  <sheetData>
    <row r="1" spans="1:16" s="553" customFormat="1" ht="18.75" x14ac:dyDescent="0.3">
      <c r="A1" s="552" t="s">
        <v>291</v>
      </c>
      <c r="H1" s="554"/>
      <c r="I1" s="554"/>
    </row>
    <row r="2" spans="1:16" s="553" customFormat="1" ht="15.75" x14ac:dyDescent="0.25">
      <c r="A2" s="555" t="s">
        <v>100</v>
      </c>
      <c r="H2" s="554"/>
      <c r="I2" s="554"/>
    </row>
    <row r="3" spans="1:16" s="553" customFormat="1" ht="15.75" x14ac:dyDescent="0.25">
      <c r="A3" s="555"/>
      <c r="H3" s="554"/>
      <c r="I3" s="554"/>
    </row>
    <row r="4" spans="1:16" s="122" customFormat="1" ht="16.5" customHeight="1" x14ac:dyDescent="0.25">
      <c r="A4" s="331" t="s">
        <v>129</v>
      </c>
      <c r="B4" s="331"/>
      <c r="C4" s="331"/>
      <c r="D4" s="331"/>
      <c r="E4" s="331"/>
      <c r="I4" s="331" t="s">
        <v>130</v>
      </c>
      <c r="J4" s="331"/>
      <c r="K4" s="331"/>
      <c r="L4" s="331"/>
      <c r="M4" s="331"/>
    </row>
    <row r="5" spans="1:16" ht="16.5" customHeight="1" thickBot="1" x14ac:dyDescent="0.3">
      <c r="A5" s="122" t="s">
        <v>136</v>
      </c>
      <c r="B5" s="103"/>
      <c r="C5" s="103"/>
      <c r="D5" s="103"/>
      <c r="E5" s="103"/>
      <c r="I5" s="122" t="s">
        <v>136</v>
      </c>
      <c r="J5" s="103"/>
      <c r="K5" s="103"/>
      <c r="L5" s="103"/>
      <c r="M5" s="103"/>
    </row>
    <row r="6" spans="1:16" ht="21" thickBot="1" x14ac:dyDescent="0.35">
      <c r="A6" s="105" t="s">
        <v>119</v>
      </c>
      <c r="B6" s="106"/>
      <c r="C6" s="106"/>
      <c r="D6" s="106"/>
      <c r="E6" s="106"/>
      <c r="F6" s="107"/>
      <c r="I6" s="105" t="s">
        <v>120</v>
      </c>
      <c r="J6" s="106"/>
      <c r="K6" s="106"/>
      <c r="L6" s="106"/>
      <c r="M6" s="106"/>
      <c r="N6" s="107"/>
    </row>
    <row r="7" spans="1:16" ht="19.5" thickBot="1" x14ac:dyDescent="0.35">
      <c r="A7" s="116" t="s">
        <v>355</v>
      </c>
      <c r="B7" s="117"/>
      <c r="C7" s="118"/>
      <c r="D7" s="119" t="s">
        <v>356</v>
      </c>
      <c r="E7" s="117"/>
      <c r="F7" s="120"/>
      <c r="G7" s="121"/>
      <c r="H7" s="121"/>
      <c r="I7" s="116" t="s">
        <v>355</v>
      </c>
      <c r="J7" s="117"/>
      <c r="K7" s="118"/>
      <c r="L7" s="119" t="s">
        <v>356</v>
      </c>
      <c r="M7" s="117"/>
      <c r="N7" s="120"/>
    </row>
    <row r="8" spans="1:16" ht="43.5" thickBot="1" x14ac:dyDescent="0.25">
      <c r="A8" s="332" t="s">
        <v>121</v>
      </c>
      <c r="B8" s="333" t="s">
        <v>106</v>
      </c>
      <c r="C8" s="334" t="s">
        <v>190</v>
      </c>
      <c r="D8" s="332" t="s">
        <v>121</v>
      </c>
      <c r="E8" s="333" t="s">
        <v>106</v>
      </c>
      <c r="F8" s="110" t="s">
        <v>190</v>
      </c>
      <c r="I8" s="332" t="s">
        <v>121</v>
      </c>
      <c r="J8" s="333" t="s">
        <v>106</v>
      </c>
      <c r="K8" s="334" t="s">
        <v>190</v>
      </c>
      <c r="L8" s="332" t="s">
        <v>121</v>
      </c>
      <c r="M8" s="333" t="s">
        <v>106</v>
      </c>
      <c r="N8" s="110" t="s">
        <v>190</v>
      </c>
      <c r="P8" s="111"/>
    </row>
    <row r="9" spans="1:16" ht="15" thickBot="1" x14ac:dyDescent="0.25">
      <c r="A9" s="112" t="s">
        <v>98</v>
      </c>
      <c r="B9" s="335">
        <v>75440.031000000003</v>
      </c>
      <c r="C9" s="336">
        <v>344493.21799999999</v>
      </c>
      <c r="D9" s="126" t="s">
        <v>98</v>
      </c>
      <c r="E9" s="335">
        <v>43920.063999999998</v>
      </c>
      <c r="F9" s="243">
        <v>144747.94699999999</v>
      </c>
      <c r="G9" s="259"/>
      <c r="H9" s="125"/>
      <c r="I9" s="126" t="s">
        <v>98</v>
      </c>
      <c r="J9" s="335">
        <v>9157.5859999999993</v>
      </c>
      <c r="K9" s="336">
        <v>52370.478000000003</v>
      </c>
      <c r="L9" s="337" t="s">
        <v>98</v>
      </c>
      <c r="M9" s="335">
        <v>12679.953</v>
      </c>
      <c r="N9" s="243">
        <v>43733.800999999999</v>
      </c>
    </row>
    <row r="10" spans="1:16" x14ac:dyDescent="0.2">
      <c r="A10" s="338" t="s">
        <v>271</v>
      </c>
      <c r="B10" s="339">
        <v>23557.212</v>
      </c>
      <c r="C10" s="340">
        <v>105312.20299999999</v>
      </c>
      <c r="D10" s="341" t="s">
        <v>359</v>
      </c>
      <c r="E10" s="342">
        <v>16481.371999999999</v>
      </c>
      <c r="F10" s="246">
        <v>53286.04</v>
      </c>
      <c r="G10" s="125"/>
      <c r="H10" s="125"/>
      <c r="I10" s="338" t="s">
        <v>209</v>
      </c>
      <c r="J10" s="339">
        <v>4551.6620000000003</v>
      </c>
      <c r="K10" s="340">
        <v>26271.914000000001</v>
      </c>
      <c r="L10" s="341" t="s">
        <v>209</v>
      </c>
      <c r="M10" s="342">
        <v>6057.2049999999999</v>
      </c>
      <c r="N10" s="246">
        <v>21848.59</v>
      </c>
    </row>
    <row r="11" spans="1:16" x14ac:dyDescent="0.2">
      <c r="A11" s="343" t="s">
        <v>266</v>
      </c>
      <c r="B11" s="344">
        <v>19062.333999999999</v>
      </c>
      <c r="C11" s="345">
        <v>86548.504000000001</v>
      </c>
      <c r="D11" s="346" t="s">
        <v>122</v>
      </c>
      <c r="E11" s="347">
        <v>8895.6</v>
      </c>
      <c r="F11" s="248">
        <v>31462.944</v>
      </c>
      <c r="G11" s="125"/>
      <c r="H11" s="125"/>
      <c r="I11" s="343" t="s">
        <v>123</v>
      </c>
      <c r="J11" s="344">
        <v>4274.0060000000003</v>
      </c>
      <c r="K11" s="345">
        <v>24671.313999999998</v>
      </c>
      <c r="L11" s="346" t="s">
        <v>123</v>
      </c>
      <c r="M11" s="347">
        <v>4411.8100000000004</v>
      </c>
      <c r="N11" s="248">
        <v>14753</v>
      </c>
    </row>
    <row r="12" spans="1:16" ht="13.5" thickBot="1" x14ac:dyDescent="0.25">
      <c r="A12" s="343" t="s">
        <v>213</v>
      </c>
      <c r="B12" s="344">
        <v>11682.691000000001</v>
      </c>
      <c r="C12" s="345">
        <v>54547.92</v>
      </c>
      <c r="D12" s="346" t="s">
        <v>275</v>
      </c>
      <c r="E12" s="347">
        <v>6909.4179999999997</v>
      </c>
      <c r="F12" s="248">
        <v>20776.25</v>
      </c>
      <c r="G12" s="125"/>
      <c r="H12" s="125"/>
      <c r="I12" s="348" t="s">
        <v>122</v>
      </c>
      <c r="J12" s="349">
        <v>145.02600000000001</v>
      </c>
      <c r="K12" s="350">
        <v>809.5</v>
      </c>
      <c r="L12" s="351" t="s">
        <v>122</v>
      </c>
      <c r="M12" s="352">
        <v>1496.0070000000001</v>
      </c>
      <c r="N12" s="250">
        <v>5086.08</v>
      </c>
    </row>
    <row r="13" spans="1:16" x14ac:dyDescent="0.2">
      <c r="A13" s="343" t="s">
        <v>264</v>
      </c>
      <c r="B13" s="344">
        <v>10448.948</v>
      </c>
      <c r="C13" s="345">
        <v>49999.76</v>
      </c>
      <c r="D13" s="346" t="s">
        <v>266</v>
      </c>
      <c r="E13" s="347">
        <v>6405.2380000000003</v>
      </c>
      <c r="F13" s="248">
        <v>21467.718000000001</v>
      </c>
      <c r="G13" s="125"/>
      <c r="H13" s="125"/>
      <c r="I13" s="123" t="s">
        <v>127</v>
      </c>
      <c r="J13" s="113"/>
      <c r="K13" s="113"/>
      <c r="L13" s="115"/>
      <c r="M13" s="115"/>
      <c r="N13" s="115"/>
    </row>
    <row r="14" spans="1:16" x14ac:dyDescent="0.2">
      <c r="A14" s="343" t="s">
        <v>122</v>
      </c>
      <c r="B14" s="344">
        <v>6855.2269999999999</v>
      </c>
      <c r="C14" s="345">
        <v>32749.496999999999</v>
      </c>
      <c r="D14" s="346" t="s">
        <v>272</v>
      </c>
      <c r="E14" s="347">
        <v>4443.5990000000002</v>
      </c>
      <c r="F14" s="248">
        <v>15290.995000000001</v>
      </c>
      <c r="G14" s="125"/>
      <c r="H14" s="125"/>
      <c r="I14" s="114"/>
      <c r="J14" s="113"/>
      <c r="K14" s="113"/>
      <c r="L14" s="115"/>
      <c r="M14" s="115"/>
      <c r="N14" s="115"/>
    </row>
    <row r="15" spans="1:16" x14ac:dyDescent="0.2">
      <c r="A15" s="343" t="s">
        <v>207</v>
      </c>
      <c r="B15" s="344">
        <v>1678.664</v>
      </c>
      <c r="C15" s="345">
        <v>7916.71</v>
      </c>
      <c r="D15" s="346" t="s">
        <v>302</v>
      </c>
      <c r="E15" s="347">
        <v>490.16399999999999</v>
      </c>
      <c r="F15" s="248">
        <v>1485.79</v>
      </c>
      <c r="G15" s="125"/>
      <c r="H15" s="125"/>
      <c r="I15" s="114"/>
      <c r="J15" s="113"/>
      <c r="K15" s="113"/>
      <c r="L15" s="115"/>
      <c r="M15" s="115"/>
      <c r="N15" s="115"/>
    </row>
    <row r="16" spans="1:16" x14ac:dyDescent="0.2">
      <c r="A16" s="343" t="s">
        <v>275</v>
      </c>
      <c r="B16" s="344">
        <v>1269.2840000000001</v>
      </c>
      <c r="C16" s="345">
        <v>5028.96</v>
      </c>
      <c r="D16" s="346" t="s">
        <v>209</v>
      </c>
      <c r="E16" s="347">
        <v>194.63</v>
      </c>
      <c r="F16" s="248">
        <v>701.86</v>
      </c>
      <c r="G16" s="125"/>
      <c r="H16" s="125"/>
      <c r="I16" s="114"/>
      <c r="J16" s="113"/>
      <c r="K16" s="113"/>
      <c r="L16" s="115"/>
      <c r="M16" s="115"/>
      <c r="N16" s="115"/>
    </row>
    <row r="17" spans="1:16" ht="13.5" thickBot="1" x14ac:dyDescent="0.25">
      <c r="A17" s="348" t="s">
        <v>209</v>
      </c>
      <c r="B17" s="349">
        <v>544.56299999999999</v>
      </c>
      <c r="C17" s="350">
        <v>1383.393</v>
      </c>
      <c r="D17" s="351" t="s">
        <v>125</v>
      </c>
      <c r="E17" s="352">
        <v>71.314999999999998</v>
      </c>
      <c r="F17" s="250">
        <v>214.34</v>
      </c>
      <c r="G17" s="125"/>
      <c r="H17" s="125"/>
      <c r="I17" s="114"/>
      <c r="J17" s="113"/>
      <c r="K17" s="113"/>
      <c r="L17" s="115"/>
      <c r="M17" s="115"/>
      <c r="N17" s="115"/>
    </row>
    <row r="18" spans="1:16" x14ac:dyDescent="0.2">
      <c r="A18" s="123" t="s">
        <v>127</v>
      </c>
      <c r="B18" s="113"/>
      <c r="C18" s="113"/>
      <c r="D18" s="114"/>
      <c r="E18" s="115"/>
      <c r="F18" s="115"/>
      <c r="I18" s="123"/>
      <c r="J18" s="113"/>
      <c r="K18" s="113"/>
      <c r="L18" s="114"/>
      <c r="M18" s="115"/>
      <c r="N18" s="115"/>
    </row>
    <row r="19" spans="1:16" ht="12" customHeight="1" x14ac:dyDescent="0.2">
      <c r="A19" s="114"/>
      <c r="B19" s="113"/>
      <c r="C19" s="113"/>
      <c r="D19" s="114"/>
      <c r="E19" s="115"/>
      <c r="F19" s="115"/>
      <c r="I19" s="114"/>
      <c r="J19" s="113"/>
      <c r="K19" s="113"/>
      <c r="L19" s="114"/>
      <c r="M19" s="115"/>
    </row>
    <row r="21" spans="1:16" s="122" customFormat="1" ht="15.75" x14ac:dyDescent="0.25">
      <c r="A21" s="331" t="s">
        <v>137</v>
      </c>
      <c r="B21" s="331"/>
      <c r="C21" s="331"/>
      <c r="D21" s="331"/>
      <c r="E21" s="331"/>
      <c r="I21" s="331" t="s">
        <v>138</v>
      </c>
      <c r="J21" s="331"/>
      <c r="K21" s="331"/>
      <c r="L21" s="331"/>
      <c r="M21" s="331"/>
    </row>
    <row r="22" spans="1:16" ht="16.5" thickBot="1" x14ac:dyDescent="0.3">
      <c r="A22" s="122" t="s">
        <v>136</v>
      </c>
      <c r="B22" s="103"/>
      <c r="C22" s="103"/>
      <c r="D22" s="103"/>
      <c r="E22" s="103"/>
      <c r="I22" s="122" t="s">
        <v>136</v>
      </c>
      <c r="J22" s="103"/>
      <c r="K22" s="103"/>
      <c r="L22" s="103"/>
      <c r="M22" s="103"/>
    </row>
    <row r="23" spans="1:16" ht="21" thickBot="1" x14ac:dyDescent="0.35">
      <c r="A23" s="105" t="s">
        <v>119</v>
      </c>
      <c r="B23" s="106"/>
      <c r="C23" s="106"/>
      <c r="D23" s="106"/>
      <c r="E23" s="106"/>
      <c r="F23" s="107"/>
      <c r="I23" s="105" t="s">
        <v>120</v>
      </c>
      <c r="J23" s="106"/>
      <c r="K23" s="106"/>
      <c r="L23" s="106"/>
      <c r="M23" s="106"/>
      <c r="N23" s="107"/>
      <c r="O23" s="72"/>
    </row>
    <row r="24" spans="1:16" ht="19.5" thickBot="1" x14ac:dyDescent="0.35">
      <c r="A24" s="116" t="s">
        <v>355</v>
      </c>
      <c r="B24" s="117"/>
      <c r="C24" s="118"/>
      <c r="D24" s="119" t="s">
        <v>356</v>
      </c>
      <c r="E24" s="117"/>
      <c r="F24" s="120"/>
      <c r="G24" s="121"/>
      <c r="H24" s="121"/>
      <c r="I24" s="116" t="s">
        <v>355</v>
      </c>
      <c r="J24" s="117"/>
      <c r="K24" s="118"/>
      <c r="L24" s="119" t="s">
        <v>356</v>
      </c>
      <c r="M24" s="117"/>
      <c r="N24" s="120"/>
    </row>
    <row r="25" spans="1:16" ht="43.5" thickBot="1" x14ac:dyDescent="0.25">
      <c r="A25" s="332" t="s">
        <v>121</v>
      </c>
      <c r="B25" s="333" t="s">
        <v>106</v>
      </c>
      <c r="C25" s="334" t="s">
        <v>190</v>
      </c>
      <c r="D25" s="332" t="s">
        <v>121</v>
      </c>
      <c r="E25" s="333" t="s">
        <v>106</v>
      </c>
      <c r="F25" s="110" t="s">
        <v>190</v>
      </c>
      <c r="I25" s="332" t="s">
        <v>121</v>
      </c>
      <c r="J25" s="333" t="s">
        <v>106</v>
      </c>
      <c r="K25" s="334" t="s">
        <v>190</v>
      </c>
      <c r="L25" s="332" t="s">
        <v>121</v>
      </c>
      <c r="M25" s="333" t="s">
        <v>106</v>
      </c>
      <c r="N25" s="110" t="s">
        <v>190</v>
      </c>
      <c r="P25" s="131"/>
    </row>
    <row r="26" spans="1:16" ht="15" thickBot="1" x14ac:dyDescent="0.25">
      <c r="A26" s="112" t="s">
        <v>98</v>
      </c>
      <c r="B26" s="335">
        <v>3999.41</v>
      </c>
      <c r="C26" s="336">
        <v>20040.071</v>
      </c>
      <c r="D26" s="337" t="s">
        <v>98</v>
      </c>
      <c r="E26" s="335">
        <v>3181.674</v>
      </c>
      <c r="F26" s="243">
        <v>13774.379000000001</v>
      </c>
      <c r="I26" s="112" t="s">
        <v>98</v>
      </c>
      <c r="J26" s="335">
        <v>3308.4650000000001</v>
      </c>
      <c r="K26" s="336">
        <v>17789.736000000001</v>
      </c>
      <c r="L26" s="337" t="s">
        <v>98</v>
      </c>
      <c r="M26" s="335">
        <v>4386.8900000000003</v>
      </c>
      <c r="N26" s="243">
        <v>15988.861999999999</v>
      </c>
    </row>
    <row r="27" spans="1:16" x14ac:dyDescent="0.2">
      <c r="A27" s="338" t="s">
        <v>122</v>
      </c>
      <c r="B27" s="339">
        <v>3274.9140000000002</v>
      </c>
      <c r="C27" s="245">
        <v>16723.222000000002</v>
      </c>
      <c r="D27" s="252" t="s">
        <v>272</v>
      </c>
      <c r="E27" s="312">
        <v>1260.0429999999999</v>
      </c>
      <c r="F27" s="246">
        <v>4972.3969999999999</v>
      </c>
      <c r="I27" s="343" t="s">
        <v>210</v>
      </c>
      <c r="J27" s="344">
        <v>1674.0909999999999</v>
      </c>
      <c r="K27" s="345">
        <v>9009.24</v>
      </c>
      <c r="L27" s="346" t="s">
        <v>210</v>
      </c>
      <c r="M27" s="347">
        <v>2935.9160000000002</v>
      </c>
      <c r="N27" s="248">
        <v>9612.07</v>
      </c>
    </row>
    <row r="28" spans="1:16" x14ac:dyDescent="0.2">
      <c r="A28" s="343" t="s">
        <v>272</v>
      </c>
      <c r="B28" s="344">
        <v>605.76199999999994</v>
      </c>
      <c r="C28" s="247">
        <v>3012.674</v>
      </c>
      <c r="D28" s="251" t="s">
        <v>122</v>
      </c>
      <c r="E28" s="316">
        <v>1033.31</v>
      </c>
      <c r="F28" s="248">
        <v>4265.8950000000004</v>
      </c>
      <c r="I28" s="343" t="s">
        <v>209</v>
      </c>
      <c r="J28" s="344">
        <v>814.01700000000005</v>
      </c>
      <c r="K28" s="345">
        <v>4074.654</v>
      </c>
      <c r="L28" s="346" t="s">
        <v>218</v>
      </c>
      <c r="M28" s="347">
        <v>667.56600000000003</v>
      </c>
      <c r="N28" s="248">
        <v>3150</v>
      </c>
    </row>
    <row r="29" spans="1:16" ht="13.5" thickBot="1" x14ac:dyDescent="0.25">
      <c r="A29" s="348" t="s">
        <v>306</v>
      </c>
      <c r="B29" s="349">
        <v>93.873999999999995</v>
      </c>
      <c r="C29" s="249">
        <v>258.10000000000002</v>
      </c>
      <c r="D29" s="253" t="s">
        <v>266</v>
      </c>
      <c r="E29" s="313">
        <v>886.36300000000006</v>
      </c>
      <c r="F29" s="250">
        <v>4534.1450000000004</v>
      </c>
      <c r="I29" s="343" t="s">
        <v>123</v>
      </c>
      <c r="J29" s="344">
        <v>491.14499999999998</v>
      </c>
      <c r="K29" s="345">
        <v>3311.4270000000001</v>
      </c>
      <c r="L29" s="346" t="s">
        <v>123</v>
      </c>
      <c r="M29" s="347">
        <v>455.39299999999997</v>
      </c>
      <c r="N29" s="248">
        <v>2106.0700000000002</v>
      </c>
    </row>
    <row r="30" spans="1:16" x14ac:dyDescent="0.2">
      <c r="A30" s="123" t="s">
        <v>127</v>
      </c>
      <c r="B30" s="113"/>
      <c r="C30" s="113"/>
      <c r="D30" s="115"/>
      <c r="E30" s="115"/>
      <c r="F30" s="115"/>
      <c r="I30" s="343" t="s">
        <v>125</v>
      </c>
      <c r="J30" s="344">
        <v>248.71199999999999</v>
      </c>
      <c r="K30" s="345">
        <v>1167.6400000000001</v>
      </c>
      <c r="L30" s="346" t="s">
        <v>122</v>
      </c>
      <c r="M30" s="347">
        <v>131.989</v>
      </c>
      <c r="N30" s="248">
        <v>502.32400000000001</v>
      </c>
    </row>
    <row r="31" spans="1:16" x14ac:dyDescent="0.2">
      <c r="A31" s="123"/>
      <c r="B31"/>
      <c r="C31"/>
      <c r="D31"/>
      <c r="E31"/>
      <c r="F31"/>
      <c r="I31" s="123" t="s">
        <v>127</v>
      </c>
      <c r="J31" s="72"/>
      <c r="K31" s="72"/>
      <c r="L31" s="72"/>
      <c r="M31" s="72"/>
      <c r="N31" s="72"/>
    </row>
    <row r="32" spans="1:16" x14ac:dyDescent="0.2">
      <c r="A32" s="72"/>
      <c r="B32" s="72"/>
      <c r="C32" s="72"/>
      <c r="D32" s="72"/>
      <c r="E32" s="72"/>
      <c r="F32" s="72"/>
      <c r="I32" s="72"/>
      <c r="J32" s="72"/>
      <c r="K32" s="72"/>
      <c r="L32" s="72"/>
      <c r="M32" s="72"/>
      <c r="N32" s="72"/>
    </row>
    <row r="33" spans="1:14" ht="15.75" x14ac:dyDescent="0.25">
      <c r="G33" s="122"/>
      <c r="H33" s="122"/>
    </row>
    <row r="34" spans="1:14" ht="15.75" x14ac:dyDescent="0.25">
      <c r="A34" s="331" t="s">
        <v>131</v>
      </c>
      <c r="B34" s="331"/>
      <c r="C34" s="331"/>
      <c r="D34" s="331"/>
      <c r="E34" s="331"/>
      <c r="F34" s="122"/>
      <c r="I34" s="331" t="s">
        <v>132</v>
      </c>
      <c r="J34" s="331"/>
      <c r="K34" s="331"/>
      <c r="L34" s="331"/>
      <c r="M34" s="331"/>
      <c r="N34" s="122"/>
    </row>
    <row r="35" spans="1:14" ht="16.5" thickBot="1" x14ac:dyDescent="0.3">
      <c r="A35" s="122" t="s">
        <v>136</v>
      </c>
      <c r="B35" s="103"/>
      <c r="C35" s="103"/>
      <c r="D35" s="103"/>
      <c r="E35" s="103"/>
      <c r="I35" s="122" t="s">
        <v>136</v>
      </c>
      <c r="J35" s="103"/>
      <c r="K35" s="103"/>
      <c r="L35" s="103"/>
      <c r="M35" s="103"/>
    </row>
    <row r="36" spans="1:14" ht="21" thickBot="1" x14ac:dyDescent="0.35">
      <c r="A36" s="105" t="s">
        <v>119</v>
      </c>
      <c r="B36" s="106"/>
      <c r="C36" s="106"/>
      <c r="D36" s="106"/>
      <c r="E36" s="106"/>
      <c r="F36" s="107"/>
      <c r="G36" s="121"/>
      <c r="H36" s="121"/>
      <c r="I36" s="105" t="s">
        <v>120</v>
      </c>
      <c r="J36" s="106"/>
      <c r="K36" s="106"/>
      <c r="L36" s="106"/>
      <c r="M36" s="106"/>
      <c r="N36" s="107"/>
    </row>
    <row r="37" spans="1:14" ht="19.5" thickBot="1" x14ac:dyDescent="0.35">
      <c r="A37" s="116" t="s">
        <v>355</v>
      </c>
      <c r="B37" s="117"/>
      <c r="C37" s="118"/>
      <c r="D37" s="119" t="s">
        <v>356</v>
      </c>
      <c r="E37" s="117"/>
      <c r="F37" s="120"/>
      <c r="I37" s="116" t="s">
        <v>355</v>
      </c>
      <c r="J37" s="117"/>
      <c r="K37" s="118"/>
      <c r="L37" s="119" t="s">
        <v>356</v>
      </c>
      <c r="M37" s="117"/>
      <c r="N37" s="120"/>
    </row>
    <row r="38" spans="1:14" ht="43.5" thickBot="1" x14ac:dyDescent="0.25">
      <c r="A38" s="359" t="s">
        <v>121</v>
      </c>
      <c r="B38" s="333" t="s">
        <v>106</v>
      </c>
      <c r="C38" s="108" t="s">
        <v>190</v>
      </c>
      <c r="D38" s="109" t="s">
        <v>121</v>
      </c>
      <c r="E38" s="314" t="s">
        <v>106</v>
      </c>
      <c r="F38" s="110" t="s">
        <v>190</v>
      </c>
      <c r="G38" s="125"/>
      <c r="H38" s="125"/>
      <c r="I38" s="332" t="s">
        <v>121</v>
      </c>
      <c r="J38" s="333" t="s">
        <v>106</v>
      </c>
      <c r="K38" s="110" t="s">
        <v>190</v>
      </c>
      <c r="L38" s="332" t="s">
        <v>121</v>
      </c>
      <c r="M38" s="333" t="s">
        <v>106</v>
      </c>
      <c r="N38" s="110" t="s">
        <v>190</v>
      </c>
    </row>
    <row r="39" spans="1:14" ht="15" thickBot="1" x14ac:dyDescent="0.25">
      <c r="A39" s="112" t="s">
        <v>98</v>
      </c>
      <c r="B39" s="335">
        <v>40055.701999999997</v>
      </c>
      <c r="C39" s="243">
        <v>197258.019</v>
      </c>
      <c r="D39" s="244" t="s">
        <v>98</v>
      </c>
      <c r="E39" s="315">
        <v>62170.635000000002</v>
      </c>
      <c r="F39" s="243">
        <v>251002.83300000001</v>
      </c>
      <c r="G39" s="125"/>
      <c r="H39" s="125"/>
      <c r="I39" s="126" t="s">
        <v>98</v>
      </c>
      <c r="J39" s="335">
        <v>31807.973999999998</v>
      </c>
      <c r="K39" s="243">
        <v>25812.981</v>
      </c>
      <c r="L39" s="337" t="s">
        <v>98</v>
      </c>
      <c r="M39" s="335">
        <v>24867.681</v>
      </c>
      <c r="N39" s="243">
        <v>10128.174000000001</v>
      </c>
    </row>
    <row r="40" spans="1:14" x14ac:dyDescent="0.2">
      <c r="A40" s="338" t="s">
        <v>122</v>
      </c>
      <c r="B40" s="339">
        <v>18831.365000000002</v>
      </c>
      <c r="C40" s="245">
        <v>95800.710999999996</v>
      </c>
      <c r="D40" s="252" t="s">
        <v>122</v>
      </c>
      <c r="E40" s="312">
        <v>36851.625999999997</v>
      </c>
      <c r="F40" s="246">
        <v>146948.639</v>
      </c>
      <c r="G40" s="125"/>
      <c r="H40" s="125"/>
      <c r="I40" s="338" t="s">
        <v>128</v>
      </c>
      <c r="J40" s="339">
        <v>14012.822</v>
      </c>
      <c r="K40" s="245">
        <v>4806.7640000000001</v>
      </c>
      <c r="L40" s="341" t="s">
        <v>128</v>
      </c>
      <c r="M40" s="342">
        <v>13028.671</v>
      </c>
      <c r="N40" s="246">
        <v>4036.6930000000002</v>
      </c>
    </row>
    <row r="41" spans="1:14" x14ac:dyDescent="0.2">
      <c r="A41" s="343" t="s">
        <v>272</v>
      </c>
      <c r="B41" s="344">
        <v>9985.6350000000002</v>
      </c>
      <c r="C41" s="247">
        <v>49542.048999999999</v>
      </c>
      <c r="D41" s="251" t="s">
        <v>128</v>
      </c>
      <c r="E41" s="316">
        <v>7668.5919999999996</v>
      </c>
      <c r="F41" s="248">
        <v>35744.915000000001</v>
      </c>
      <c r="G41" s="125"/>
      <c r="H41" s="125"/>
      <c r="I41" s="343" t="s">
        <v>211</v>
      </c>
      <c r="J41" s="344">
        <v>4711.027</v>
      </c>
      <c r="K41" s="247">
        <v>2770.2809999999999</v>
      </c>
      <c r="L41" s="346" t="s">
        <v>211</v>
      </c>
      <c r="M41" s="347">
        <v>4595.2340000000004</v>
      </c>
      <c r="N41" s="248">
        <v>1529.8389999999999</v>
      </c>
    </row>
    <row r="42" spans="1:14" x14ac:dyDescent="0.2">
      <c r="A42" s="343" t="s">
        <v>212</v>
      </c>
      <c r="B42" s="344">
        <v>7761.6480000000001</v>
      </c>
      <c r="C42" s="247">
        <v>38844.036</v>
      </c>
      <c r="D42" s="251" t="s">
        <v>272</v>
      </c>
      <c r="E42" s="316">
        <v>4565.05</v>
      </c>
      <c r="F42" s="248">
        <v>18472.673999999999</v>
      </c>
      <c r="G42" s="125"/>
      <c r="H42" s="125"/>
      <c r="I42" s="343" t="s">
        <v>123</v>
      </c>
      <c r="J42" s="344">
        <v>4359.6180000000004</v>
      </c>
      <c r="K42" s="247">
        <v>13107.772000000001</v>
      </c>
      <c r="L42" s="346" t="s">
        <v>123</v>
      </c>
      <c r="M42" s="347">
        <v>2451.5120000000002</v>
      </c>
      <c r="N42" s="248">
        <v>2006.1289999999999</v>
      </c>
    </row>
    <row r="43" spans="1:14" x14ac:dyDescent="0.2">
      <c r="A43" s="343" t="s">
        <v>210</v>
      </c>
      <c r="B43" s="344">
        <v>1136.1600000000001</v>
      </c>
      <c r="C43" s="247">
        <v>6915.1090000000004</v>
      </c>
      <c r="D43" s="251" t="s">
        <v>210</v>
      </c>
      <c r="E43" s="316">
        <v>3438.1309999999999</v>
      </c>
      <c r="F43" s="248">
        <v>13945.903</v>
      </c>
      <c r="G43" s="125"/>
      <c r="H43" s="125"/>
      <c r="I43" s="343" t="s">
        <v>217</v>
      </c>
      <c r="J43" s="344">
        <v>2816.96</v>
      </c>
      <c r="K43" s="247">
        <v>874.06799999999998</v>
      </c>
      <c r="L43" s="346" t="s">
        <v>217</v>
      </c>
      <c r="M43" s="347">
        <v>1395.2829999999999</v>
      </c>
      <c r="N43" s="248">
        <v>484.42200000000003</v>
      </c>
    </row>
    <row r="44" spans="1:14" x14ac:dyDescent="0.2">
      <c r="A44" s="343" t="s">
        <v>128</v>
      </c>
      <c r="B44" s="344">
        <v>852.83100000000002</v>
      </c>
      <c r="C44" s="247">
        <v>265.279</v>
      </c>
      <c r="D44" s="251" t="s">
        <v>207</v>
      </c>
      <c r="E44" s="316">
        <v>2762.884</v>
      </c>
      <c r="F44" s="248">
        <v>11105.582</v>
      </c>
      <c r="G44" s="125"/>
      <c r="H44" s="125"/>
      <c r="I44" s="343" t="s">
        <v>126</v>
      </c>
      <c r="J44" s="344">
        <v>2118.163</v>
      </c>
      <c r="K44" s="247">
        <v>708.75099999999998</v>
      </c>
      <c r="L44" s="346" t="s">
        <v>126</v>
      </c>
      <c r="M44" s="347">
        <v>1177.163</v>
      </c>
      <c r="N44" s="248">
        <v>483.726</v>
      </c>
    </row>
    <row r="45" spans="1:14" x14ac:dyDescent="0.2">
      <c r="A45" s="343" t="s">
        <v>207</v>
      </c>
      <c r="B45" s="344">
        <v>650.04600000000005</v>
      </c>
      <c r="C45" s="247">
        <v>3299.6990000000001</v>
      </c>
      <c r="D45" s="251" t="s">
        <v>209</v>
      </c>
      <c r="E45" s="316">
        <v>1528.942</v>
      </c>
      <c r="F45" s="248">
        <v>6239.7749999999996</v>
      </c>
      <c r="G45" s="125"/>
      <c r="H45" s="125"/>
      <c r="I45" s="343" t="s">
        <v>122</v>
      </c>
      <c r="J45" s="344">
        <v>1601.3820000000001</v>
      </c>
      <c r="K45" s="247">
        <v>892.83600000000001</v>
      </c>
      <c r="L45" s="346" t="s">
        <v>214</v>
      </c>
      <c r="M45" s="347">
        <v>929.1</v>
      </c>
      <c r="N45" s="248">
        <v>564.68100000000004</v>
      </c>
    </row>
    <row r="46" spans="1:14" x14ac:dyDescent="0.2">
      <c r="A46" s="343" t="s">
        <v>218</v>
      </c>
      <c r="B46" s="344">
        <v>327.14</v>
      </c>
      <c r="C46" s="247">
        <v>1704.6</v>
      </c>
      <c r="D46" s="251" t="s">
        <v>218</v>
      </c>
      <c r="E46" s="316">
        <v>1512.6489999999999</v>
      </c>
      <c r="F46" s="248">
        <v>6084.39</v>
      </c>
      <c r="G46" s="125"/>
      <c r="H46" s="125"/>
      <c r="I46" s="343" t="s">
        <v>124</v>
      </c>
      <c r="J46" s="344">
        <v>827.096</v>
      </c>
      <c r="K46" s="247">
        <v>241.22200000000001</v>
      </c>
      <c r="L46" s="346" t="s">
        <v>122</v>
      </c>
      <c r="M46" s="347">
        <v>548.32500000000005</v>
      </c>
      <c r="N46" s="248">
        <v>212.65</v>
      </c>
    </row>
    <row r="47" spans="1:14" x14ac:dyDescent="0.2">
      <c r="A47" s="343" t="s">
        <v>126</v>
      </c>
      <c r="B47" s="344">
        <v>171.03200000000001</v>
      </c>
      <c r="C47" s="247">
        <v>94.855999999999995</v>
      </c>
      <c r="D47" s="251" t="s">
        <v>125</v>
      </c>
      <c r="E47" s="316">
        <v>1347.7139999999999</v>
      </c>
      <c r="F47" s="248">
        <v>5421.2669999999998</v>
      </c>
      <c r="G47" s="125"/>
      <c r="H47" s="125"/>
      <c r="I47" s="343" t="s">
        <v>214</v>
      </c>
      <c r="J47" s="344">
        <v>489.76600000000002</v>
      </c>
      <c r="K47" s="247">
        <v>219.29400000000001</v>
      </c>
      <c r="L47" s="346" t="s">
        <v>357</v>
      </c>
      <c r="M47" s="347">
        <v>190.96</v>
      </c>
      <c r="N47" s="248">
        <v>70.975999999999999</v>
      </c>
    </row>
    <row r="48" spans="1:14" x14ac:dyDescent="0.2">
      <c r="A48" s="353" t="s">
        <v>358</v>
      </c>
      <c r="B48" s="354">
        <v>129.83099999999999</v>
      </c>
      <c r="C48" s="355">
        <v>1.776</v>
      </c>
      <c r="D48" s="356" t="s">
        <v>186</v>
      </c>
      <c r="E48" s="357">
        <v>812.63800000000003</v>
      </c>
      <c r="F48" s="358">
        <v>3299.8270000000002</v>
      </c>
      <c r="G48" s="125"/>
      <c r="H48" s="125"/>
      <c r="I48" s="343" t="s">
        <v>209</v>
      </c>
      <c r="J48" s="344">
        <v>455.61</v>
      </c>
      <c r="K48" s="247">
        <v>1694.7329999999999</v>
      </c>
      <c r="L48" s="346" t="s">
        <v>215</v>
      </c>
      <c r="M48" s="347">
        <v>153.023</v>
      </c>
      <c r="N48" s="248">
        <v>336.89699999999999</v>
      </c>
    </row>
    <row r="49" spans="1:14" ht="13.5" thickBot="1" x14ac:dyDescent="0.25">
      <c r="A49" s="348" t="s">
        <v>125</v>
      </c>
      <c r="B49" s="349">
        <v>122.396</v>
      </c>
      <c r="C49" s="249">
        <v>658.21100000000001</v>
      </c>
      <c r="D49" s="253" t="s">
        <v>123</v>
      </c>
      <c r="E49" s="313">
        <v>800.87099999999998</v>
      </c>
      <c r="F49" s="250">
        <v>3062.605</v>
      </c>
      <c r="G49" s="72"/>
      <c r="H49" s="72"/>
      <c r="I49" s="360" t="s">
        <v>216</v>
      </c>
      <c r="J49" s="361">
        <v>158.21600000000001</v>
      </c>
      <c r="K49" s="362">
        <v>333.7</v>
      </c>
      <c r="L49" s="363" t="s">
        <v>124</v>
      </c>
      <c r="M49" s="364">
        <v>139.61099999999999</v>
      </c>
      <c r="N49" s="365">
        <v>36.286999999999999</v>
      </c>
    </row>
    <row r="50" spans="1:14" s="550" customFormat="1" x14ac:dyDescent="0.2">
      <c r="A50" s="123" t="s">
        <v>127</v>
      </c>
      <c r="B50" s="72"/>
      <c r="C50" s="72"/>
      <c r="D50" s="72"/>
      <c r="E50" s="72"/>
      <c r="F50" s="72"/>
      <c r="G50" s="104"/>
      <c r="H50" s="104"/>
      <c r="I50" s="123" t="s">
        <v>127</v>
      </c>
      <c r="J50" s="72"/>
      <c r="K50" s="72"/>
      <c r="L50" s="72"/>
      <c r="M50" s="72"/>
      <c r="N50" s="72"/>
    </row>
    <row r="51" spans="1:14" s="550" customFormat="1" x14ac:dyDescent="0.2">
      <c r="A51" s="114"/>
      <c r="B51" s="113"/>
      <c r="C51" s="113"/>
      <c r="D51" s="114"/>
      <c r="E51" s="115"/>
      <c r="F51" s="115"/>
      <c r="G51" s="104"/>
      <c r="H51" s="104"/>
      <c r="I51" s="114"/>
      <c r="J51" s="113"/>
      <c r="K51" s="113"/>
      <c r="L51" s="114"/>
      <c r="M51" s="115"/>
      <c r="N51" s="115"/>
    </row>
    <row r="52" spans="1:14" s="550" customFormat="1" ht="15.75" x14ac:dyDescent="0.25">
      <c r="A52" s="104"/>
      <c r="B52" s="104"/>
      <c r="C52" s="104"/>
      <c r="D52" s="104"/>
      <c r="E52" s="104"/>
      <c r="F52" s="104"/>
      <c r="G52" s="122"/>
      <c r="H52" s="122"/>
      <c r="I52" s="104"/>
      <c r="J52" s="104"/>
      <c r="K52" s="104"/>
      <c r="L52" s="104"/>
      <c r="M52" s="104"/>
      <c r="N52" s="104"/>
    </row>
    <row r="53" spans="1:14" s="550" customFormat="1" ht="15.75" x14ac:dyDescent="0.25">
      <c r="A53" s="331" t="s">
        <v>133</v>
      </c>
      <c r="B53" s="331"/>
      <c r="C53" s="331"/>
      <c r="D53" s="331"/>
      <c r="E53" s="331"/>
      <c r="F53" s="122"/>
      <c r="G53" s="104"/>
      <c r="H53" s="104"/>
      <c r="I53" s="331" t="s">
        <v>134</v>
      </c>
      <c r="J53" s="331"/>
      <c r="K53" s="331"/>
      <c r="L53" s="331"/>
      <c r="M53" s="331"/>
      <c r="N53" s="122"/>
    </row>
    <row r="54" spans="1:14" s="550" customFormat="1" ht="16.5" thickBot="1" x14ac:dyDescent="0.3">
      <c r="A54" s="122" t="s">
        <v>136</v>
      </c>
      <c r="B54" s="103"/>
      <c r="C54" s="103"/>
      <c r="D54" s="103"/>
      <c r="E54" s="103"/>
      <c r="F54" s="104"/>
      <c r="G54" s="104"/>
      <c r="H54" s="104"/>
      <c r="I54" s="122" t="s">
        <v>136</v>
      </c>
      <c r="J54" s="103"/>
      <c r="K54" s="103"/>
      <c r="L54" s="103"/>
      <c r="M54" s="103"/>
      <c r="N54" s="104"/>
    </row>
    <row r="55" spans="1:14" ht="21" thickBot="1" x14ac:dyDescent="0.35">
      <c r="A55" s="105" t="s">
        <v>119</v>
      </c>
      <c r="B55" s="106"/>
      <c r="C55" s="106"/>
      <c r="D55" s="106"/>
      <c r="E55" s="106"/>
      <c r="F55" s="107"/>
      <c r="G55" s="121"/>
      <c r="H55" s="121"/>
      <c r="I55" s="105" t="s">
        <v>120</v>
      </c>
      <c r="J55" s="106"/>
      <c r="K55" s="106"/>
      <c r="L55" s="106"/>
      <c r="M55" s="106"/>
      <c r="N55" s="107"/>
    </row>
    <row r="56" spans="1:14" ht="19.5" thickBot="1" x14ac:dyDescent="0.35">
      <c r="A56" s="116" t="s">
        <v>355</v>
      </c>
      <c r="B56" s="117"/>
      <c r="C56" s="118"/>
      <c r="D56" s="119" t="s">
        <v>356</v>
      </c>
      <c r="E56" s="117"/>
      <c r="F56" s="120"/>
      <c r="I56" s="116" t="s">
        <v>355</v>
      </c>
      <c r="J56" s="117"/>
      <c r="K56" s="118"/>
      <c r="L56" s="119" t="s">
        <v>356</v>
      </c>
      <c r="M56" s="117"/>
      <c r="N56" s="120"/>
    </row>
    <row r="57" spans="1:14" ht="43.5" thickBot="1" x14ac:dyDescent="0.25">
      <c r="A57" s="332" t="s">
        <v>121</v>
      </c>
      <c r="B57" s="333" t="s">
        <v>106</v>
      </c>
      <c r="C57" s="334" t="s">
        <v>190</v>
      </c>
      <c r="D57" s="332" t="s">
        <v>121</v>
      </c>
      <c r="E57" s="333" t="s">
        <v>106</v>
      </c>
      <c r="F57" s="110" t="s">
        <v>190</v>
      </c>
      <c r="G57" s="231"/>
      <c r="H57" s="231"/>
      <c r="I57" s="332" t="s">
        <v>121</v>
      </c>
      <c r="J57" s="333" t="s">
        <v>106</v>
      </c>
      <c r="K57" s="334" t="s">
        <v>190</v>
      </c>
      <c r="L57" s="332" t="s">
        <v>121</v>
      </c>
      <c r="M57" s="333" t="s">
        <v>106</v>
      </c>
      <c r="N57" s="110" t="s">
        <v>190</v>
      </c>
    </row>
    <row r="58" spans="1:14" ht="15" thickBot="1" x14ac:dyDescent="0.25">
      <c r="A58" s="112" t="s">
        <v>98</v>
      </c>
      <c r="B58" s="335">
        <v>2807.04</v>
      </c>
      <c r="C58" s="336">
        <v>8918.9809999999998</v>
      </c>
      <c r="D58" s="337" t="s">
        <v>98</v>
      </c>
      <c r="E58" s="335">
        <v>3278.4090000000001</v>
      </c>
      <c r="F58" s="243">
        <v>8078.37</v>
      </c>
      <c r="G58" s="231"/>
      <c r="H58" s="231"/>
      <c r="I58" s="377" t="s">
        <v>98</v>
      </c>
      <c r="J58" s="335">
        <v>2397.7220000000002</v>
      </c>
      <c r="K58" s="336">
        <v>5234.2219999999998</v>
      </c>
      <c r="L58" s="337" t="s">
        <v>98</v>
      </c>
      <c r="M58" s="335">
        <v>3303.8679999999999</v>
      </c>
      <c r="N58" s="243">
        <v>6021.5280000000002</v>
      </c>
    </row>
    <row r="59" spans="1:14" x14ac:dyDescent="0.2">
      <c r="A59" s="338" t="s">
        <v>122</v>
      </c>
      <c r="B59" s="339">
        <v>770.21</v>
      </c>
      <c r="C59" s="340">
        <v>2630.8510000000001</v>
      </c>
      <c r="D59" s="341" t="s">
        <v>122</v>
      </c>
      <c r="E59" s="342">
        <v>800.94200000000001</v>
      </c>
      <c r="F59" s="246">
        <v>2453.3339999999998</v>
      </c>
      <c r="G59" s="231"/>
      <c r="H59" s="231"/>
      <c r="I59" s="378" t="s">
        <v>122</v>
      </c>
      <c r="J59" s="339">
        <v>1261.04</v>
      </c>
      <c r="K59" s="340">
        <v>2759.451</v>
      </c>
      <c r="L59" s="341" t="s">
        <v>122</v>
      </c>
      <c r="M59" s="342">
        <v>1656.5820000000001</v>
      </c>
      <c r="N59" s="246">
        <v>3067.0940000000001</v>
      </c>
    </row>
    <row r="60" spans="1:14" x14ac:dyDescent="0.2">
      <c r="A60" s="343" t="s">
        <v>125</v>
      </c>
      <c r="B60" s="344">
        <v>678.65599999999995</v>
      </c>
      <c r="C60" s="345">
        <v>2390.4830000000002</v>
      </c>
      <c r="D60" s="346" t="s">
        <v>125</v>
      </c>
      <c r="E60" s="347">
        <v>677.81200000000001</v>
      </c>
      <c r="F60" s="248">
        <v>1948.5719999999999</v>
      </c>
      <c r="G60" s="231"/>
      <c r="H60" s="231"/>
      <c r="I60" s="379" t="s">
        <v>208</v>
      </c>
      <c r="J60" s="344">
        <v>504.59399999999999</v>
      </c>
      <c r="K60" s="345">
        <v>925.971</v>
      </c>
      <c r="L60" s="346" t="s">
        <v>208</v>
      </c>
      <c r="M60" s="347">
        <v>570.26700000000005</v>
      </c>
      <c r="N60" s="248">
        <v>871.63099999999997</v>
      </c>
    </row>
    <row r="61" spans="1:14" x14ac:dyDescent="0.2">
      <c r="A61" s="343" t="s">
        <v>212</v>
      </c>
      <c r="B61" s="344">
        <v>451.42099999999999</v>
      </c>
      <c r="C61" s="345">
        <v>1524.923</v>
      </c>
      <c r="D61" s="346" t="s">
        <v>212</v>
      </c>
      <c r="E61" s="347">
        <v>616.50800000000004</v>
      </c>
      <c r="F61" s="248">
        <v>1361.867</v>
      </c>
      <c r="G61" s="231"/>
      <c r="H61" s="231"/>
      <c r="I61" s="379" t="s">
        <v>209</v>
      </c>
      <c r="J61" s="344">
        <v>215.89500000000001</v>
      </c>
      <c r="K61" s="345">
        <v>794.22799999999995</v>
      </c>
      <c r="L61" s="346" t="s">
        <v>209</v>
      </c>
      <c r="M61" s="347">
        <v>417.24099999999999</v>
      </c>
      <c r="N61" s="248">
        <v>1040.8779999999999</v>
      </c>
    </row>
    <row r="62" spans="1:14" ht="13.5" thickBot="1" x14ac:dyDescent="0.25">
      <c r="A62" s="343" t="s">
        <v>272</v>
      </c>
      <c r="B62" s="344">
        <v>302.50400000000002</v>
      </c>
      <c r="C62" s="345">
        <v>831.072</v>
      </c>
      <c r="D62" s="346" t="s">
        <v>272</v>
      </c>
      <c r="E62" s="347">
        <v>583.17999999999995</v>
      </c>
      <c r="F62" s="248">
        <v>1207.441</v>
      </c>
      <c r="G62" s="231"/>
      <c r="H62" s="231"/>
      <c r="I62" s="380" t="s">
        <v>128</v>
      </c>
      <c r="J62" s="349">
        <v>142.26900000000001</v>
      </c>
      <c r="K62" s="350">
        <v>266.42700000000002</v>
      </c>
      <c r="L62" s="351" t="s">
        <v>124</v>
      </c>
      <c r="M62" s="352">
        <v>170.14</v>
      </c>
      <c r="N62" s="250">
        <v>198.97499999999999</v>
      </c>
    </row>
    <row r="63" spans="1:14" ht="13.5" thickBot="1" x14ac:dyDescent="0.25">
      <c r="A63" s="348" t="s">
        <v>210</v>
      </c>
      <c r="B63" s="349">
        <v>146.125</v>
      </c>
      <c r="C63" s="350">
        <v>414.20100000000002</v>
      </c>
      <c r="D63" s="351" t="s">
        <v>210</v>
      </c>
      <c r="E63" s="352">
        <v>128.09</v>
      </c>
      <c r="F63" s="250">
        <v>241.524</v>
      </c>
      <c r="G63" s="231"/>
      <c r="H63" s="231"/>
      <c r="I63" s="123" t="s">
        <v>127</v>
      </c>
      <c r="J63" s="72"/>
      <c r="K63" s="72"/>
      <c r="L63" s="72"/>
      <c r="M63" s="72"/>
      <c r="N63" s="72"/>
    </row>
    <row r="64" spans="1:14" x14ac:dyDescent="0.2">
      <c r="A64" s="123" t="s">
        <v>127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</row>
    <row r="65" spans="1:8" x14ac:dyDescent="0.2">
      <c r="A65" s="72"/>
      <c r="B65" s="72"/>
      <c r="C65" s="72"/>
      <c r="D65" s="72"/>
      <c r="E65" s="72"/>
      <c r="F65" s="72"/>
      <c r="G65" s="72"/>
      <c r="H65" s="7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7" sqref="L37"/>
    </sheetView>
  </sheetViews>
  <sheetFormatPr defaultRowHeight="12.75" x14ac:dyDescent="0.2"/>
  <cols>
    <col min="1" max="1" width="4.42578125" style="64" customWidth="1"/>
    <col min="2" max="2" width="45" style="64" customWidth="1"/>
    <col min="3" max="12" width="11.28515625" style="64" customWidth="1"/>
    <col min="13" max="14" width="11.5703125" style="64" bestFit="1" customWidth="1"/>
    <col min="15" max="20" width="10.42578125" style="64" bestFit="1" customWidth="1"/>
    <col min="21" max="16384" width="9.140625" style="64"/>
  </cols>
  <sheetData>
    <row r="1" spans="1:14" customFormat="1" ht="20.25" x14ac:dyDescent="0.3">
      <c r="A1" s="262" t="s">
        <v>274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4" customFormat="1" ht="2.2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4" customFormat="1" ht="23.25" thickBot="1" x14ac:dyDescent="0.35">
      <c r="A3" s="264" t="s">
        <v>98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4" customFormat="1" ht="15" thickBot="1" x14ac:dyDescent="0.25">
      <c r="A4" s="428"/>
      <c r="B4" s="429"/>
      <c r="C4" s="515" t="s">
        <v>101</v>
      </c>
      <c r="D4" s="516"/>
      <c r="E4" s="516"/>
      <c r="F4" s="516"/>
      <c r="G4" s="516"/>
      <c r="H4" s="516"/>
      <c r="I4" s="519"/>
      <c r="J4" s="519"/>
      <c r="K4" s="519"/>
      <c r="L4" s="519"/>
      <c r="M4" s="519"/>
      <c r="N4" s="518"/>
    </row>
    <row r="5" spans="1:14" customFormat="1" ht="14.25" x14ac:dyDescent="0.2">
      <c r="A5" s="67" t="s">
        <v>104</v>
      </c>
      <c r="B5" s="391" t="s">
        <v>105</v>
      </c>
      <c r="C5" s="465" t="s">
        <v>106</v>
      </c>
      <c r="D5" s="466"/>
      <c r="E5" s="466"/>
      <c r="F5" s="466"/>
      <c r="G5" s="578"/>
      <c r="H5" s="467"/>
      <c r="I5" s="480" t="s">
        <v>107</v>
      </c>
      <c r="J5" s="481"/>
      <c r="K5" s="481"/>
      <c r="L5" s="481"/>
      <c r="M5" s="481"/>
      <c r="N5" s="482"/>
    </row>
    <row r="6" spans="1:14" customFormat="1" ht="15.75" thickBot="1" x14ac:dyDescent="0.3">
      <c r="A6" s="430"/>
      <c r="B6" s="431"/>
      <c r="C6" s="468">
        <v>2015</v>
      </c>
      <c r="D6" s="469">
        <v>2016</v>
      </c>
      <c r="E6" s="469">
        <v>2017</v>
      </c>
      <c r="F6" s="469">
        <v>2018</v>
      </c>
      <c r="G6" s="470">
        <v>2019</v>
      </c>
      <c r="H6" s="470">
        <v>2020</v>
      </c>
      <c r="I6" s="483">
        <v>2015</v>
      </c>
      <c r="J6" s="484">
        <v>2016</v>
      </c>
      <c r="K6" s="484">
        <v>2017</v>
      </c>
      <c r="L6" s="484">
        <v>2018</v>
      </c>
      <c r="M6" s="484">
        <v>2019</v>
      </c>
      <c r="N6" s="485">
        <v>2020</v>
      </c>
    </row>
    <row r="7" spans="1:14" customFormat="1" ht="14.25" x14ac:dyDescent="0.2">
      <c r="A7" s="272" t="s">
        <v>117</v>
      </c>
      <c r="B7" s="432"/>
      <c r="C7" s="471">
        <v>1159580.973</v>
      </c>
      <c r="D7" s="472">
        <v>1107953.176</v>
      </c>
      <c r="E7" s="472">
        <v>885038.3550000001</v>
      </c>
      <c r="F7" s="472">
        <v>824319.71600000001</v>
      </c>
      <c r="G7" s="582">
        <v>824688.2620000001</v>
      </c>
      <c r="H7" s="473">
        <v>1717643.0249999999</v>
      </c>
      <c r="I7" s="486">
        <v>6217530.2000000002</v>
      </c>
      <c r="J7" s="487">
        <v>6582023.7100000009</v>
      </c>
      <c r="K7" s="488">
        <v>5026524.3859999999</v>
      </c>
      <c r="L7" s="488">
        <v>4297597.7980000004</v>
      </c>
      <c r="M7" s="488">
        <v>4383106.1620000014</v>
      </c>
      <c r="N7" s="489">
        <v>9161409.8160000015</v>
      </c>
    </row>
    <row r="8" spans="1:14" customFormat="1" ht="15" x14ac:dyDescent="0.25">
      <c r="A8" s="433" t="s">
        <v>108</v>
      </c>
      <c r="B8" s="434" t="s">
        <v>109</v>
      </c>
      <c r="C8" s="474">
        <v>773182.26300000004</v>
      </c>
      <c r="D8" s="475">
        <v>740514.304</v>
      </c>
      <c r="E8" s="475">
        <v>493174.75900000002</v>
      </c>
      <c r="F8" s="475">
        <v>344137.14500000002</v>
      </c>
      <c r="G8" s="583">
        <v>387598.41399999999</v>
      </c>
      <c r="H8" s="476">
        <v>923508.897</v>
      </c>
      <c r="I8" s="490">
        <v>3959288.3459999999</v>
      </c>
      <c r="J8" s="491">
        <v>4389510.5690000001</v>
      </c>
      <c r="K8" s="490">
        <v>2785540.24</v>
      </c>
      <c r="L8" s="490">
        <v>1806363.4680000001</v>
      </c>
      <c r="M8" s="492">
        <v>2091696.767</v>
      </c>
      <c r="N8" s="493">
        <v>4688542.6890000002</v>
      </c>
    </row>
    <row r="9" spans="1:14" customFormat="1" ht="15" x14ac:dyDescent="0.25">
      <c r="A9" s="433" t="s">
        <v>110</v>
      </c>
      <c r="B9" s="434" t="s">
        <v>16</v>
      </c>
      <c r="C9" s="474">
        <v>75362.036999999997</v>
      </c>
      <c r="D9" s="475">
        <v>60144.154999999999</v>
      </c>
      <c r="E9" s="475">
        <v>55385.720999999998</v>
      </c>
      <c r="F9" s="475">
        <v>87065.028999999995</v>
      </c>
      <c r="G9" s="583">
        <v>83799.627999999997</v>
      </c>
      <c r="H9" s="476">
        <v>198899.10399999999</v>
      </c>
      <c r="I9" s="490">
        <v>531835.42599999998</v>
      </c>
      <c r="J9" s="492">
        <v>438873.14799999999</v>
      </c>
      <c r="K9" s="492">
        <v>367255.88699999999</v>
      </c>
      <c r="L9" s="492">
        <v>500254.33</v>
      </c>
      <c r="M9" s="492">
        <v>485279.93800000002</v>
      </c>
      <c r="N9" s="493">
        <v>1296720.699</v>
      </c>
    </row>
    <row r="10" spans="1:14" customFormat="1" ht="15" x14ac:dyDescent="0.25">
      <c r="A10" s="433" t="s">
        <v>111</v>
      </c>
      <c r="B10" s="434" t="s">
        <v>17</v>
      </c>
      <c r="C10" s="474">
        <v>29860.206999999999</v>
      </c>
      <c r="D10" s="475">
        <v>15428.986999999999</v>
      </c>
      <c r="E10" s="475">
        <v>12671.213</v>
      </c>
      <c r="F10" s="475">
        <v>31413.983</v>
      </c>
      <c r="G10" s="583">
        <v>15224.787</v>
      </c>
      <c r="H10" s="476">
        <v>49569.46</v>
      </c>
      <c r="I10" s="490">
        <v>186122.35200000001</v>
      </c>
      <c r="J10" s="492">
        <v>99758.187999999995</v>
      </c>
      <c r="K10" s="492">
        <v>70686.172000000006</v>
      </c>
      <c r="L10" s="492">
        <v>153843.93299999999</v>
      </c>
      <c r="M10" s="492">
        <v>85032.663</v>
      </c>
      <c r="N10" s="493">
        <v>301963.77399999998</v>
      </c>
    </row>
    <row r="11" spans="1:14" customFormat="1" ht="15" x14ac:dyDescent="0.25">
      <c r="A11" s="433" t="s">
        <v>112</v>
      </c>
      <c r="B11" s="434" t="s">
        <v>61</v>
      </c>
      <c r="C11" s="474">
        <v>18926.792000000001</v>
      </c>
      <c r="D11" s="475">
        <v>15426.143</v>
      </c>
      <c r="E11" s="475">
        <v>15793.716</v>
      </c>
      <c r="F11" s="475">
        <v>26869.987000000001</v>
      </c>
      <c r="G11" s="583">
        <v>18017.611000000001</v>
      </c>
      <c r="H11" s="476">
        <v>28663.094000000001</v>
      </c>
      <c r="I11" s="490">
        <v>112289.36500000001</v>
      </c>
      <c r="J11" s="492">
        <v>87012.274000000005</v>
      </c>
      <c r="K11" s="492">
        <v>85899.358999999997</v>
      </c>
      <c r="L11" s="492">
        <v>138776.117</v>
      </c>
      <c r="M11" s="492">
        <v>82288.296000000002</v>
      </c>
      <c r="N11" s="493">
        <v>147813.35200000001</v>
      </c>
    </row>
    <row r="12" spans="1:14" customFormat="1" ht="15" x14ac:dyDescent="0.25">
      <c r="A12" s="433" t="s">
        <v>113</v>
      </c>
      <c r="B12" s="434" t="s">
        <v>114</v>
      </c>
      <c r="C12" s="474">
        <v>127880.429</v>
      </c>
      <c r="D12" s="475">
        <v>163917.78099999999</v>
      </c>
      <c r="E12" s="475">
        <v>202745.52</v>
      </c>
      <c r="F12" s="475">
        <v>220103.44899999999</v>
      </c>
      <c r="G12" s="583">
        <v>220273.34299999999</v>
      </c>
      <c r="H12" s="476">
        <v>285187.57500000001</v>
      </c>
      <c r="I12" s="490">
        <v>703169.03599999996</v>
      </c>
      <c r="J12" s="492">
        <v>957526.44400000002</v>
      </c>
      <c r="K12" s="492">
        <v>1181112.5930000001</v>
      </c>
      <c r="L12" s="492">
        <v>1160285.6640000001</v>
      </c>
      <c r="M12" s="492">
        <v>1169543.9990000001</v>
      </c>
      <c r="N12" s="493">
        <v>1507521.9609999999</v>
      </c>
    </row>
    <row r="13" spans="1:14" customFormat="1" ht="15" x14ac:dyDescent="0.25">
      <c r="A13" s="433" t="s">
        <v>188</v>
      </c>
      <c r="B13" s="434" t="s">
        <v>194</v>
      </c>
      <c r="C13" s="474">
        <v>106037.68399999999</v>
      </c>
      <c r="D13" s="475">
        <v>77083.368000000002</v>
      </c>
      <c r="E13" s="475">
        <v>68998.837</v>
      </c>
      <c r="F13" s="475">
        <v>81437.960999999996</v>
      </c>
      <c r="G13" s="583">
        <v>68591.337</v>
      </c>
      <c r="H13" s="476">
        <v>193897.611</v>
      </c>
      <c r="I13" s="490">
        <v>625175.35699999996</v>
      </c>
      <c r="J13" s="492">
        <v>477899.81300000002</v>
      </c>
      <c r="K13" s="492">
        <v>407239.15399999998</v>
      </c>
      <c r="L13" s="492">
        <v>427862.489</v>
      </c>
      <c r="M13" s="492">
        <v>372090.565</v>
      </c>
      <c r="N13" s="493">
        <v>1098417.18</v>
      </c>
    </row>
    <row r="14" spans="1:14" ht="15.75" thickBot="1" x14ac:dyDescent="0.3">
      <c r="A14" s="435" t="s">
        <v>115</v>
      </c>
      <c r="B14" s="436" t="s">
        <v>116</v>
      </c>
      <c r="C14" s="477">
        <v>28331.561000000002</v>
      </c>
      <c r="D14" s="478">
        <v>35438.438000000002</v>
      </c>
      <c r="E14" s="478">
        <v>36268.589</v>
      </c>
      <c r="F14" s="478">
        <v>33292.161999999997</v>
      </c>
      <c r="G14" s="584">
        <v>31183.142</v>
      </c>
      <c r="H14" s="479">
        <v>37917.284</v>
      </c>
      <c r="I14" s="494">
        <v>99650.317999999999</v>
      </c>
      <c r="J14" s="495">
        <v>131443.274</v>
      </c>
      <c r="K14" s="495">
        <v>128790.981</v>
      </c>
      <c r="L14" s="495">
        <v>110211.79700000001</v>
      </c>
      <c r="M14" s="495">
        <v>97173.933999999994</v>
      </c>
      <c r="N14" s="496">
        <v>120430.16099999999</v>
      </c>
    </row>
    <row r="15" spans="1:14" ht="15" x14ac:dyDescent="0.25">
      <c r="A15" s="437"/>
      <c r="B15" s="438"/>
      <c r="C15" s="439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</row>
    <row r="16" spans="1:14" ht="15.75" thickBot="1" x14ac:dyDescent="0.3">
      <c r="A16" s="438"/>
      <c r="B16" s="438"/>
      <c r="C16" s="440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0"/>
    </row>
    <row r="17" spans="1:14" customFormat="1" ht="15" thickBot="1" x14ac:dyDescent="0.25">
      <c r="A17" s="428"/>
      <c r="B17" s="429"/>
      <c r="C17" s="515" t="s">
        <v>102</v>
      </c>
      <c r="D17" s="516"/>
      <c r="E17" s="516"/>
      <c r="F17" s="516"/>
      <c r="G17" s="516"/>
      <c r="H17" s="516"/>
      <c r="I17" s="517"/>
      <c r="J17" s="517"/>
      <c r="K17" s="517"/>
      <c r="L17" s="517"/>
      <c r="M17" s="517"/>
      <c r="N17" s="518"/>
    </row>
    <row r="18" spans="1:14" customFormat="1" ht="14.25" x14ac:dyDescent="0.2">
      <c r="A18" s="67" t="s">
        <v>104</v>
      </c>
      <c r="B18" s="391" t="s">
        <v>105</v>
      </c>
      <c r="C18" s="465" t="s">
        <v>106</v>
      </c>
      <c r="D18" s="466"/>
      <c r="E18" s="466"/>
      <c r="F18" s="466"/>
      <c r="G18" s="578"/>
      <c r="H18" s="467"/>
      <c r="I18" s="480" t="s">
        <v>107</v>
      </c>
      <c r="J18" s="481"/>
      <c r="K18" s="481"/>
      <c r="L18" s="481"/>
      <c r="M18" s="481"/>
      <c r="N18" s="482"/>
    </row>
    <row r="19" spans="1:14" customFormat="1" ht="15.75" thickBot="1" x14ac:dyDescent="0.3">
      <c r="A19" s="430"/>
      <c r="B19" s="431"/>
      <c r="C19" s="468">
        <v>2015</v>
      </c>
      <c r="D19" s="469">
        <v>2016</v>
      </c>
      <c r="E19" s="469">
        <v>2017</v>
      </c>
      <c r="F19" s="469">
        <v>2018</v>
      </c>
      <c r="G19" s="470">
        <v>2019</v>
      </c>
      <c r="H19" s="470">
        <v>2020</v>
      </c>
      <c r="I19" s="483">
        <v>2015</v>
      </c>
      <c r="J19" s="484">
        <v>2016</v>
      </c>
      <c r="K19" s="484">
        <v>2017</v>
      </c>
      <c r="L19" s="484">
        <v>2018</v>
      </c>
      <c r="M19" s="484">
        <v>2019</v>
      </c>
      <c r="N19" s="485">
        <v>2020</v>
      </c>
    </row>
    <row r="20" spans="1:14" customFormat="1" ht="14.25" x14ac:dyDescent="0.2">
      <c r="A20" s="272" t="s">
        <v>117</v>
      </c>
      <c r="B20" s="432"/>
      <c r="C20" s="506">
        <v>277046.679</v>
      </c>
      <c r="D20" s="507">
        <v>313038.78500000003</v>
      </c>
      <c r="E20" s="507">
        <v>358203.91100000002</v>
      </c>
      <c r="F20" s="507">
        <v>340182.80100000004</v>
      </c>
      <c r="G20" s="579">
        <v>357215.77299999999</v>
      </c>
      <c r="H20" s="508">
        <v>424677.94000000006</v>
      </c>
      <c r="I20" s="497">
        <v>1111150.6950000001</v>
      </c>
      <c r="J20" s="498">
        <v>1430708.9809999999</v>
      </c>
      <c r="K20" s="498">
        <v>1727520.773</v>
      </c>
      <c r="L20" s="498">
        <v>1344611.486</v>
      </c>
      <c r="M20" s="498">
        <v>1345481.7479999999</v>
      </c>
      <c r="N20" s="499">
        <v>1674085.1059999999</v>
      </c>
    </row>
    <row r="21" spans="1:14" customFormat="1" ht="15" x14ac:dyDescent="0.25">
      <c r="A21" s="433" t="s">
        <v>108</v>
      </c>
      <c r="B21" s="434" t="s">
        <v>109</v>
      </c>
      <c r="C21" s="509">
        <v>87730.126000000004</v>
      </c>
      <c r="D21" s="510">
        <v>126858.143</v>
      </c>
      <c r="E21" s="510">
        <v>146900.79300000001</v>
      </c>
      <c r="F21" s="510">
        <v>117608.88499999999</v>
      </c>
      <c r="G21" s="580">
        <v>107292.311</v>
      </c>
      <c r="H21" s="511">
        <v>158607.948</v>
      </c>
      <c r="I21" s="500">
        <v>492600.723</v>
      </c>
      <c r="J21" s="501">
        <v>828324.36899999995</v>
      </c>
      <c r="K21" s="501">
        <v>924930.16200000001</v>
      </c>
      <c r="L21" s="501">
        <v>649243.223</v>
      </c>
      <c r="M21" s="501">
        <v>579438.62600000005</v>
      </c>
      <c r="N21" s="502">
        <v>895912.71299999999</v>
      </c>
    </row>
    <row r="22" spans="1:14" customFormat="1" ht="15" x14ac:dyDescent="0.25">
      <c r="A22" s="433" t="s">
        <v>110</v>
      </c>
      <c r="B22" s="434" t="s">
        <v>16</v>
      </c>
      <c r="C22" s="509">
        <v>1734.0540000000001</v>
      </c>
      <c r="D22" s="510">
        <v>3499.4580000000001</v>
      </c>
      <c r="E22" s="510">
        <v>4553.415</v>
      </c>
      <c r="F22" s="510">
        <v>9962.973</v>
      </c>
      <c r="G22" s="580">
        <v>4301.4009999999998</v>
      </c>
      <c r="H22" s="511">
        <v>3109.768</v>
      </c>
      <c r="I22" s="500">
        <v>4242.902</v>
      </c>
      <c r="J22" s="501">
        <v>10603.096</v>
      </c>
      <c r="K22" s="501">
        <v>18093.996999999999</v>
      </c>
      <c r="L22" s="501">
        <v>54150.682000000001</v>
      </c>
      <c r="M22" s="501">
        <v>11983.028</v>
      </c>
      <c r="N22" s="502">
        <v>7382.6350000000002</v>
      </c>
    </row>
    <row r="23" spans="1:14" customFormat="1" ht="15" x14ac:dyDescent="0.25">
      <c r="A23" s="433" t="s">
        <v>111</v>
      </c>
      <c r="B23" s="434" t="s">
        <v>17</v>
      </c>
      <c r="C23" s="509">
        <v>21785.897000000001</v>
      </c>
      <c r="D23" s="510">
        <v>26946.784</v>
      </c>
      <c r="E23" s="510">
        <v>39573.758000000002</v>
      </c>
      <c r="F23" s="510">
        <v>41683.294000000002</v>
      </c>
      <c r="G23" s="580">
        <v>45221.328000000001</v>
      </c>
      <c r="H23" s="511">
        <v>37597.328000000001</v>
      </c>
      <c r="I23" s="500">
        <v>121793.12699999999</v>
      </c>
      <c r="J23" s="501">
        <v>169716.65900000001</v>
      </c>
      <c r="K23" s="501">
        <v>247416.75</v>
      </c>
      <c r="L23" s="501">
        <v>225622.22700000001</v>
      </c>
      <c r="M23" s="501">
        <v>224845.867</v>
      </c>
      <c r="N23" s="502">
        <v>211391.231</v>
      </c>
    </row>
    <row r="24" spans="1:14" customFormat="1" ht="15" x14ac:dyDescent="0.25">
      <c r="A24" s="433" t="s">
        <v>112</v>
      </c>
      <c r="B24" s="434" t="s">
        <v>61</v>
      </c>
      <c r="C24" s="509">
        <v>3370.8440000000001</v>
      </c>
      <c r="D24" s="510">
        <v>1030.646</v>
      </c>
      <c r="E24" s="510">
        <v>1032.058</v>
      </c>
      <c r="F24" s="510">
        <v>2194.7339999999999</v>
      </c>
      <c r="G24" s="580">
        <v>1449.7460000000001</v>
      </c>
      <c r="H24" s="511">
        <v>2241.6680000000001</v>
      </c>
      <c r="I24" s="500">
        <v>24707.01</v>
      </c>
      <c r="J24" s="501">
        <v>7560.5219999999999</v>
      </c>
      <c r="K24" s="501">
        <v>6214.1880000000001</v>
      </c>
      <c r="L24" s="501">
        <v>12640.299000000001</v>
      </c>
      <c r="M24" s="501">
        <v>7222.634</v>
      </c>
      <c r="N24" s="502">
        <v>11246.12</v>
      </c>
    </row>
    <row r="25" spans="1:14" customFormat="1" ht="15" x14ac:dyDescent="0.25">
      <c r="A25" s="433" t="s">
        <v>113</v>
      </c>
      <c r="B25" s="434" t="s">
        <v>114</v>
      </c>
      <c r="C25" s="509">
        <v>130404.3</v>
      </c>
      <c r="D25" s="510">
        <v>122588.482</v>
      </c>
      <c r="E25" s="510">
        <v>129200.815</v>
      </c>
      <c r="F25" s="510">
        <v>125546.156</v>
      </c>
      <c r="G25" s="580">
        <v>149085.37299999999</v>
      </c>
      <c r="H25" s="511">
        <v>171735.389</v>
      </c>
      <c r="I25" s="500">
        <v>379420.28499999997</v>
      </c>
      <c r="J25" s="501">
        <v>322513.61499999999</v>
      </c>
      <c r="K25" s="501">
        <v>422058.87800000003</v>
      </c>
      <c r="L25" s="501">
        <v>288653.17200000002</v>
      </c>
      <c r="M25" s="501">
        <v>397189.61900000001</v>
      </c>
      <c r="N25" s="502">
        <v>424749.90299999999</v>
      </c>
    </row>
    <row r="26" spans="1:14" customFormat="1" ht="15" x14ac:dyDescent="0.25">
      <c r="A26" s="433" t="s">
        <v>188</v>
      </c>
      <c r="B26" s="434" t="s">
        <v>194</v>
      </c>
      <c r="C26" s="509">
        <v>12598.15</v>
      </c>
      <c r="D26" s="510">
        <v>12436.918</v>
      </c>
      <c r="E26" s="510">
        <v>13921.735000000001</v>
      </c>
      <c r="F26" s="510">
        <v>14472.091</v>
      </c>
      <c r="G26" s="580">
        <v>15621.69</v>
      </c>
      <c r="H26" s="511">
        <v>14734.107</v>
      </c>
      <c r="I26" s="500">
        <v>31883.394</v>
      </c>
      <c r="J26" s="501">
        <v>35580.601000000002</v>
      </c>
      <c r="K26" s="501">
        <v>42761.67</v>
      </c>
      <c r="L26" s="501">
        <v>39082.25</v>
      </c>
      <c r="M26" s="501">
        <v>45797.531000000003</v>
      </c>
      <c r="N26" s="502">
        <v>36796.733999999997</v>
      </c>
    </row>
    <row r="27" spans="1:14" ht="15.75" thickBot="1" x14ac:dyDescent="0.3">
      <c r="A27" s="435" t="s">
        <v>115</v>
      </c>
      <c r="B27" s="436" t="s">
        <v>116</v>
      </c>
      <c r="C27" s="512">
        <v>19423.308000000001</v>
      </c>
      <c r="D27" s="513">
        <v>19678.353999999999</v>
      </c>
      <c r="E27" s="513">
        <v>23021.337</v>
      </c>
      <c r="F27" s="513">
        <v>28714.668000000001</v>
      </c>
      <c r="G27" s="581">
        <v>34243.923999999999</v>
      </c>
      <c r="H27" s="514">
        <v>36651.732000000004</v>
      </c>
      <c r="I27" s="503">
        <v>56503.254000000001</v>
      </c>
      <c r="J27" s="504">
        <v>56410.118999999999</v>
      </c>
      <c r="K27" s="504">
        <v>66045.127999999997</v>
      </c>
      <c r="L27" s="504">
        <v>75219.633000000002</v>
      </c>
      <c r="M27" s="504">
        <v>79004.442999999999</v>
      </c>
      <c r="N27" s="505">
        <v>86605.77</v>
      </c>
    </row>
    <row r="28" spans="1:14" ht="14.25" x14ac:dyDescent="0.2">
      <c r="A28" s="438"/>
      <c r="B28" s="438"/>
      <c r="C28" s="441"/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</row>
    <row r="29" spans="1:14" ht="15.75" thickBot="1" x14ac:dyDescent="0.3">
      <c r="A29" s="438"/>
      <c r="B29" s="438"/>
      <c r="C29" s="442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</row>
    <row r="30" spans="1:14" ht="15" x14ac:dyDescent="0.25">
      <c r="A30" s="428"/>
      <c r="B30" s="429"/>
      <c r="C30" s="520" t="s">
        <v>103</v>
      </c>
      <c r="D30" s="521"/>
      <c r="E30" s="521"/>
      <c r="F30" s="521"/>
      <c r="G30" s="585"/>
      <c r="H30" s="522"/>
      <c r="I30" s="440"/>
      <c r="J30" s="443"/>
      <c r="K30" s="440"/>
      <c r="L30" s="440"/>
      <c r="M30" s="440"/>
      <c r="N30" s="440"/>
    </row>
    <row r="31" spans="1:14" ht="15" x14ac:dyDescent="0.25">
      <c r="A31" s="67" t="s">
        <v>104</v>
      </c>
      <c r="B31" s="391" t="s">
        <v>105</v>
      </c>
      <c r="C31" s="444" t="s">
        <v>106</v>
      </c>
      <c r="D31" s="445"/>
      <c r="E31" s="445"/>
      <c r="F31" s="445"/>
      <c r="G31" s="577"/>
      <c r="H31" s="446"/>
      <c r="I31" s="440"/>
      <c r="J31" s="443"/>
      <c r="K31" s="440"/>
      <c r="L31" s="440"/>
      <c r="M31" s="440"/>
      <c r="N31" s="440"/>
    </row>
    <row r="32" spans="1:14" ht="15.75" thickBot="1" x14ac:dyDescent="0.3">
      <c r="A32" s="430"/>
      <c r="B32" s="431"/>
      <c r="C32" s="447">
        <v>2015</v>
      </c>
      <c r="D32" s="448">
        <v>2016</v>
      </c>
      <c r="E32" s="448">
        <v>2017</v>
      </c>
      <c r="F32" s="448">
        <v>2018</v>
      </c>
      <c r="G32" s="449">
        <v>2019</v>
      </c>
      <c r="H32" s="449">
        <v>2020</v>
      </c>
      <c r="I32" s="440"/>
      <c r="J32" s="443"/>
      <c r="K32" s="440"/>
      <c r="L32" s="440"/>
      <c r="M32" s="440"/>
      <c r="N32" s="440"/>
    </row>
    <row r="33" spans="1:20" ht="15" x14ac:dyDescent="0.25">
      <c r="A33" s="272" t="s">
        <v>117</v>
      </c>
      <c r="B33" s="432"/>
      <c r="C33" s="450">
        <f>C7-C20</f>
        <v>882534.29399999999</v>
      </c>
      <c r="D33" s="451">
        <f>D7-D20</f>
        <v>794914.39099999995</v>
      </c>
      <c r="E33" s="451">
        <f t="shared" ref="E33" si="0">E7-E20</f>
        <v>526834.44400000013</v>
      </c>
      <c r="F33" s="451">
        <f>F7-F20</f>
        <v>484136.91499999998</v>
      </c>
      <c r="G33" s="452">
        <f>G7-G20</f>
        <v>467472.48900000012</v>
      </c>
      <c r="H33" s="452">
        <f>H7-H20</f>
        <v>1292965.085</v>
      </c>
      <c r="I33" s="440"/>
      <c r="J33" s="453"/>
      <c r="K33" s="453"/>
      <c r="L33" s="453"/>
      <c r="M33" s="443"/>
      <c r="N33" s="443"/>
      <c r="O33" s="453"/>
      <c r="P33" s="453"/>
      <c r="Q33" s="453"/>
      <c r="R33" s="453"/>
      <c r="S33" s="453"/>
      <c r="T33" s="453"/>
    </row>
    <row r="34" spans="1:20" ht="15" x14ac:dyDescent="0.25">
      <c r="A34" s="433" t="s">
        <v>108</v>
      </c>
      <c r="B34" s="434" t="s">
        <v>109</v>
      </c>
      <c r="C34" s="454">
        <f t="shared" ref="C34:H40" si="1">C8-C21</f>
        <v>685452.13699999999</v>
      </c>
      <c r="D34" s="455">
        <f t="shared" si="1"/>
        <v>613656.16099999996</v>
      </c>
      <c r="E34" s="455">
        <f t="shared" si="1"/>
        <v>346273.96600000001</v>
      </c>
      <c r="F34" s="455">
        <f t="shared" si="1"/>
        <v>226528.26</v>
      </c>
      <c r="G34" s="456">
        <f t="shared" si="1"/>
        <v>280306.103</v>
      </c>
      <c r="H34" s="456">
        <f t="shared" si="1"/>
        <v>764900.94900000002</v>
      </c>
      <c r="I34" s="440"/>
      <c r="J34" s="443"/>
      <c r="K34" s="443"/>
      <c r="L34" s="443"/>
      <c r="M34" s="443"/>
      <c r="N34" s="443"/>
      <c r="O34" s="453"/>
      <c r="P34" s="453"/>
      <c r="Q34" s="453"/>
      <c r="R34" s="453"/>
      <c r="S34" s="453"/>
      <c r="T34" s="453"/>
    </row>
    <row r="35" spans="1:20" ht="15" x14ac:dyDescent="0.25">
      <c r="A35" s="433" t="s">
        <v>110</v>
      </c>
      <c r="B35" s="434" t="s">
        <v>16</v>
      </c>
      <c r="C35" s="454">
        <f t="shared" si="1"/>
        <v>73627.982999999993</v>
      </c>
      <c r="D35" s="455">
        <f t="shared" si="1"/>
        <v>56644.697</v>
      </c>
      <c r="E35" s="455">
        <f t="shared" si="1"/>
        <v>50832.305999999997</v>
      </c>
      <c r="F35" s="455">
        <f t="shared" si="1"/>
        <v>77102.055999999997</v>
      </c>
      <c r="G35" s="456">
        <f t="shared" si="1"/>
        <v>79498.226999999999</v>
      </c>
      <c r="H35" s="456">
        <f t="shared" si="1"/>
        <v>195789.33599999998</v>
      </c>
      <c r="I35" s="440"/>
      <c r="J35" s="443"/>
      <c r="K35" s="443"/>
      <c r="L35" s="443"/>
      <c r="M35" s="443"/>
      <c r="N35" s="443"/>
      <c r="O35" s="453"/>
      <c r="P35" s="453"/>
      <c r="Q35" s="453"/>
      <c r="R35" s="453"/>
      <c r="S35" s="453"/>
      <c r="T35" s="453"/>
    </row>
    <row r="36" spans="1:20" ht="15" x14ac:dyDescent="0.25">
      <c r="A36" s="433" t="s">
        <v>111</v>
      </c>
      <c r="B36" s="434" t="s">
        <v>17</v>
      </c>
      <c r="C36" s="454">
        <f t="shared" si="1"/>
        <v>8074.3099999999977</v>
      </c>
      <c r="D36" s="455">
        <f t="shared" si="1"/>
        <v>-11517.797</v>
      </c>
      <c r="E36" s="455">
        <f t="shared" si="1"/>
        <v>-26902.545000000002</v>
      </c>
      <c r="F36" s="455">
        <f t="shared" si="1"/>
        <v>-10269.311000000002</v>
      </c>
      <c r="G36" s="456">
        <f t="shared" si="1"/>
        <v>-29996.541000000001</v>
      </c>
      <c r="H36" s="456">
        <f t="shared" si="1"/>
        <v>11972.131999999998</v>
      </c>
      <c r="I36" s="440"/>
      <c r="J36" s="443"/>
      <c r="K36" s="443"/>
      <c r="L36" s="443"/>
      <c r="M36" s="443"/>
      <c r="N36" s="443"/>
      <c r="O36" s="453"/>
      <c r="P36" s="453"/>
      <c r="Q36" s="453"/>
      <c r="R36" s="453"/>
      <c r="S36" s="453"/>
      <c r="T36" s="453"/>
    </row>
    <row r="37" spans="1:20" ht="15" x14ac:dyDescent="0.25">
      <c r="A37" s="433" t="s">
        <v>112</v>
      </c>
      <c r="B37" s="434" t="s">
        <v>61</v>
      </c>
      <c r="C37" s="454">
        <f t="shared" si="1"/>
        <v>15555.948</v>
      </c>
      <c r="D37" s="455">
        <f t="shared" si="1"/>
        <v>14395.496999999999</v>
      </c>
      <c r="E37" s="455">
        <f t="shared" si="1"/>
        <v>14761.657999999999</v>
      </c>
      <c r="F37" s="455">
        <f t="shared" si="1"/>
        <v>24675.253000000001</v>
      </c>
      <c r="G37" s="456">
        <f t="shared" si="1"/>
        <v>16567.865000000002</v>
      </c>
      <c r="H37" s="456">
        <f t="shared" si="1"/>
        <v>26421.425999999999</v>
      </c>
      <c r="I37" s="440"/>
      <c r="J37" s="443"/>
      <c r="K37" s="443"/>
      <c r="L37" s="443"/>
      <c r="M37" s="443"/>
      <c r="N37" s="443"/>
      <c r="O37" s="453"/>
      <c r="P37" s="453"/>
      <c r="Q37" s="453"/>
      <c r="R37" s="453"/>
      <c r="S37" s="453"/>
      <c r="T37" s="453"/>
    </row>
    <row r="38" spans="1:20" ht="15" x14ac:dyDescent="0.25">
      <c r="A38" s="433" t="s">
        <v>113</v>
      </c>
      <c r="B38" s="434" t="s">
        <v>114</v>
      </c>
      <c r="C38" s="454">
        <f t="shared" si="1"/>
        <v>-2523.8709999999992</v>
      </c>
      <c r="D38" s="455">
        <f t="shared" si="1"/>
        <v>41329.298999999985</v>
      </c>
      <c r="E38" s="455">
        <f t="shared" si="1"/>
        <v>73544.704999999987</v>
      </c>
      <c r="F38" s="455">
        <f t="shared" si="1"/>
        <v>94557.292999999991</v>
      </c>
      <c r="G38" s="456">
        <f t="shared" si="1"/>
        <v>71187.97</v>
      </c>
      <c r="H38" s="456">
        <f t="shared" si="1"/>
        <v>113452.18600000002</v>
      </c>
      <c r="I38" s="440"/>
      <c r="J38" s="443"/>
      <c r="K38" s="443"/>
      <c r="L38" s="443"/>
      <c r="M38" s="443"/>
      <c r="N38" s="443"/>
      <c r="O38" s="453"/>
      <c r="P38" s="453"/>
      <c r="Q38" s="453"/>
      <c r="R38" s="453"/>
      <c r="S38" s="453"/>
      <c r="T38" s="453"/>
    </row>
    <row r="39" spans="1:20" ht="15" x14ac:dyDescent="0.25">
      <c r="A39" s="433" t="s">
        <v>188</v>
      </c>
      <c r="B39" s="434" t="s">
        <v>194</v>
      </c>
      <c r="C39" s="454">
        <f t="shared" si="1"/>
        <v>93439.534</v>
      </c>
      <c r="D39" s="455">
        <f t="shared" si="1"/>
        <v>64646.450000000004</v>
      </c>
      <c r="E39" s="455">
        <f t="shared" si="1"/>
        <v>55077.101999999999</v>
      </c>
      <c r="F39" s="455">
        <f t="shared" si="1"/>
        <v>66965.87</v>
      </c>
      <c r="G39" s="456">
        <f t="shared" si="1"/>
        <v>52969.646999999997</v>
      </c>
      <c r="H39" s="456">
        <f t="shared" si="1"/>
        <v>179163.50400000002</v>
      </c>
      <c r="I39" s="440"/>
      <c r="J39" s="443"/>
      <c r="K39" s="443"/>
      <c r="L39" s="443"/>
      <c r="M39" s="443"/>
      <c r="N39" s="443"/>
      <c r="O39" s="453"/>
      <c r="P39" s="453"/>
      <c r="Q39" s="453"/>
      <c r="R39" s="453"/>
      <c r="S39" s="453"/>
      <c r="T39" s="453"/>
    </row>
    <row r="40" spans="1:20" ht="15.75" thickBot="1" x14ac:dyDescent="0.3">
      <c r="A40" s="435" t="s">
        <v>115</v>
      </c>
      <c r="B40" s="436" t="s">
        <v>116</v>
      </c>
      <c r="C40" s="457">
        <f t="shared" si="1"/>
        <v>8908.2530000000006</v>
      </c>
      <c r="D40" s="458">
        <f t="shared" si="1"/>
        <v>15760.084000000003</v>
      </c>
      <c r="E40" s="458">
        <f t="shared" si="1"/>
        <v>13247.252</v>
      </c>
      <c r="F40" s="458">
        <f t="shared" si="1"/>
        <v>4577.4939999999951</v>
      </c>
      <c r="G40" s="459">
        <f t="shared" si="1"/>
        <v>-3060.7819999999992</v>
      </c>
      <c r="H40" s="459">
        <f t="shared" si="1"/>
        <v>1265.551999999996</v>
      </c>
      <c r="I40" s="440"/>
      <c r="J40" s="460"/>
      <c r="K40" s="460"/>
      <c r="L40" s="460"/>
      <c r="M40" s="440"/>
      <c r="N40" s="440"/>
    </row>
    <row r="41" spans="1:20" ht="15" x14ac:dyDescent="0.25">
      <c r="C41" s="461"/>
      <c r="D41" s="461"/>
      <c r="E41" s="461"/>
      <c r="F41" s="461"/>
      <c r="G41" s="461"/>
      <c r="H41" s="462"/>
      <c r="I41" s="463"/>
      <c r="J41" s="463"/>
      <c r="K41" s="464"/>
      <c r="L41" s="464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L12" sqref="L12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3" t="s">
        <v>242</v>
      </c>
      <c r="B1" s="12"/>
      <c r="C1" s="13"/>
      <c r="D1" s="12"/>
      <c r="E1" s="12"/>
    </row>
    <row r="2" spans="1:7" s="16" customFormat="1" ht="18.75" x14ac:dyDescent="0.3">
      <c r="A2" s="133" t="s">
        <v>314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34"/>
      <c r="B4" s="134"/>
      <c r="C4" s="135" t="s">
        <v>152</v>
      </c>
      <c r="D4" s="134" t="s">
        <v>99</v>
      </c>
      <c r="E4" s="134"/>
      <c r="F4" s="134"/>
      <c r="G4" s="134"/>
    </row>
    <row r="5" spans="1:7" ht="18.75" customHeight="1" thickBot="1" x14ac:dyDescent="0.35">
      <c r="A5" s="136"/>
      <c r="B5" s="137"/>
      <c r="C5" s="138" t="s">
        <v>49</v>
      </c>
      <c r="D5" s="139"/>
      <c r="E5" s="139"/>
      <c r="F5" s="139"/>
      <c r="G5" s="140"/>
    </row>
    <row r="6" spans="1:7" ht="48" thickBot="1" x14ac:dyDescent="0.3">
      <c r="A6" s="141" t="s">
        <v>54</v>
      </c>
      <c r="B6" s="142" t="s">
        <v>153</v>
      </c>
      <c r="C6" s="303" t="s">
        <v>354</v>
      </c>
      <c r="D6" s="304" t="s">
        <v>360</v>
      </c>
      <c r="E6" s="305" t="s">
        <v>361</v>
      </c>
      <c r="F6" s="704" t="s">
        <v>316</v>
      </c>
      <c r="G6" s="143"/>
    </row>
    <row r="7" spans="1:7" ht="16.5" thickBot="1" x14ac:dyDescent="0.25">
      <c r="A7" s="144"/>
      <c r="B7" s="145"/>
      <c r="C7" s="146"/>
      <c r="D7" s="147"/>
      <c r="E7" s="148"/>
      <c r="F7" s="149" t="s">
        <v>317</v>
      </c>
      <c r="G7" s="150" t="s">
        <v>276</v>
      </c>
    </row>
    <row r="8" spans="1:7" ht="19.5" x14ac:dyDescent="0.35">
      <c r="A8" s="151" t="s">
        <v>15</v>
      </c>
      <c r="B8" s="152" t="s">
        <v>154</v>
      </c>
      <c r="C8" s="153">
        <v>1558.42</v>
      </c>
      <c r="D8" s="154">
        <v>961.98400000000004</v>
      </c>
      <c r="E8" s="155">
        <v>738.13300000000004</v>
      </c>
      <c r="F8" s="156">
        <v>62.000615394850641</v>
      </c>
      <c r="G8" s="157">
        <v>111.12997251172891</v>
      </c>
    </row>
    <row r="9" spans="1:7" ht="19.5" x14ac:dyDescent="0.35">
      <c r="A9" s="158"/>
      <c r="B9" s="159" t="s">
        <v>155</v>
      </c>
      <c r="C9" s="160">
        <v>1476.1959999999999</v>
      </c>
      <c r="D9" s="161">
        <v>976.08500000000004</v>
      </c>
      <c r="E9" s="162">
        <v>779.69799999999998</v>
      </c>
      <c r="F9" s="163">
        <v>51.23641895941438</v>
      </c>
      <c r="G9" s="164">
        <v>89.329201819165874</v>
      </c>
    </row>
    <row r="10" spans="1:7" ht="19.5" x14ac:dyDescent="0.35">
      <c r="A10" s="151" t="s">
        <v>16</v>
      </c>
      <c r="B10" s="152" t="s">
        <v>58</v>
      </c>
      <c r="C10" s="153">
        <v>1213.597</v>
      </c>
      <c r="D10" s="154">
        <v>706.25</v>
      </c>
      <c r="E10" s="155">
        <v>544.84699999999998</v>
      </c>
      <c r="F10" s="156">
        <v>71.836743362831854</v>
      </c>
      <c r="G10" s="157">
        <v>122.74087954967175</v>
      </c>
    </row>
    <row r="11" spans="1:7" ht="19.5" x14ac:dyDescent="0.35">
      <c r="A11" s="158"/>
      <c r="B11" s="159" t="s">
        <v>59</v>
      </c>
      <c r="C11" s="160">
        <v>1146.3610000000001</v>
      </c>
      <c r="D11" s="161">
        <v>727.77099999999996</v>
      </c>
      <c r="E11" s="162">
        <v>569.80399999999997</v>
      </c>
      <c r="F11" s="163">
        <v>57.516718857992444</v>
      </c>
      <c r="G11" s="306">
        <v>101.18514436543096</v>
      </c>
    </row>
    <row r="12" spans="1:7" ht="20.25" thickBot="1" x14ac:dyDescent="0.4">
      <c r="A12" s="165" t="s">
        <v>24</v>
      </c>
      <c r="B12" s="166" t="s">
        <v>155</v>
      </c>
      <c r="C12" s="167">
        <v>1321.4190000000001</v>
      </c>
      <c r="D12" s="168">
        <v>887.63800000000003</v>
      </c>
      <c r="E12" s="169">
        <v>665.73</v>
      </c>
      <c r="F12" s="170">
        <v>48.869133588242057</v>
      </c>
      <c r="G12" s="307">
        <v>98.491730881889055</v>
      </c>
    </row>
    <row r="13" spans="1:7" ht="20.25" thickTop="1" x14ac:dyDescent="0.35">
      <c r="A13" s="151" t="s">
        <v>156</v>
      </c>
      <c r="B13" s="152" t="s">
        <v>157</v>
      </c>
      <c r="C13" s="153">
        <v>2242.2069999999999</v>
      </c>
      <c r="D13" s="171">
        <v>1537.701</v>
      </c>
      <c r="E13" s="172">
        <v>1423.3579999999999</v>
      </c>
      <c r="F13" s="156">
        <v>45.815538911660965</v>
      </c>
      <c r="G13" s="157">
        <v>57.52937771101859</v>
      </c>
    </row>
    <row r="14" spans="1:7" ht="19.5" x14ac:dyDescent="0.35">
      <c r="A14" s="173" t="s">
        <v>158</v>
      </c>
      <c r="B14" s="159" t="s">
        <v>159</v>
      </c>
      <c r="C14" s="160">
        <v>2345.3919999999998</v>
      </c>
      <c r="D14" s="174">
        <v>1836.961</v>
      </c>
      <c r="E14" s="175">
        <v>1813.8150000000001</v>
      </c>
      <c r="F14" s="163">
        <v>27.677833116761857</v>
      </c>
      <c r="G14" s="164">
        <v>29.307123383586514</v>
      </c>
    </row>
    <row r="15" spans="1:7" ht="19.5" x14ac:dyDescent="0.35">
      <c r="A15" s="176" t="s">
        <v>156</v>
      </c>
      <c r="B15" s="177" t="s">
        <v>160</v>
      </c>
      <c r="C15" s="178">
        <v>2116.3960000000002</v>
      </c>
      <c r="D15" s="179">
        <v>1274.248</v>
      </c>
      <c r="E15" s="172">
        <v>1106.05</v>
      </c>
      <c r="F15" s="156">
        <v>66.089803554724043</v>
      </c>
      <c r="G15" s="157">
        <v>91.34722661724156</v>
      </c>
    </row>
    <row r="16" spans="1:7" ht="19.5" x14ac:dyDescent="0.35">
      <c r="A16" s="173" t="s">
        <v>161</v>
      </c>
      <c r="B16" s="159" t="s">
        <v>162</v>
      </c>
      <c r="C16" s="160">
        <v>2066.777</v>
      </c>
      <c r="D16" s="174">
        <v>1190.9349999999999</v>
      </c>
      <c r="E16" s="175">
        <v>998.72400000000005</v>
      </c>
      <c r="F16" s="163">
        <v>73.542384764911617</v>
      </c>
      <c r="G16" s="164">
        <v>106.94175768280326</v>
      </c>
    </row>
    <row r="17" spans="1:10" ht="19.5" x14ac:dyDescent="0.35">
      <c r="A17" s="176" t="s">
        <v>163</v>
      </c>
      <c r="B17" s="177" t="s">
        <v>164</v>
      </c>
      <c r="C17" s="178">
        <v>1914.5419999999999</v>
      </c>
      <c r="D17" s="180">
        <v>1048.2729999999999</v>
      </c>
      <c r="E17" s="172">
        <v>1019.994</v>
      </c>
      <c r="F17" s="156">
        <v>82.637728912220396</v>
      </c>
      <c r="G17" s="157">
        <v>87.701300203726674</v>
      </c>
    </row>
    <row r="18" spans="1:10" ht="20.25" thickBot="1" x14ac:dyDescent="0.4">
      <c r="A18" s="181" t="s">
        <v>161</v>
      </c>
      <c r="B18" s="182" t="s">
        <v>165</v>
      </c>
      <c r="C18" s="183">
        <v>1867.827</v>
      </c>
      <c r="D18" s="184">
        <v>1033.56</v>
      </c>
      <c r="E18" s="185">
        <v>1004.778</v>
      </c>
      <c r="F18" s="186">
        <v>80.717810286775816</v>
      </c>
      <c r="G18" s="187">
        <v>85.894496097645444</v>
      </c>
      <c r="J18" s="15"/>
    </row>
    <row r="19" spans="1:10" x14ac:dyDescent="0.2">
      <c r="A19" s="722"/>
      <c r="B19" s="16"/>
    </row>
    <row r="20" spans="1:10" ht="15" x14ac:dyDescent="0.25">
      <c r="A20" s="128"/>
    </row>
    <row r="21" spans="1:10" x14ac:dyDescent="0.2">
      <c r="A21" s="261"/>
    </row>
    <row r="25" spans="1:10" ht="12" customHeight="1" x14ac:dyDescent="0.2"/>
  </sheetData>
  <conditionalFormatting sqref="F8:G18">
    <cfRule type="cellIs" dxfId="5" priority="3" stopIfTrue="1" operator="greaterThan">
      <formula>0</formula>
    </cfRule>
    <cfRule type="cellIs" dxfId="4" priority="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="90" zoomScaleNormal="90" workbookViewId="0">
      <selection activeCell="I28" sqref="I28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241</v>
      </c>
    </row>
    <row r="2" spans="1:16" ht="20.25" x14ac:dyDescent="0.3">
      <c r="A2" s="102" t="s">
        <v>349</v>
      </c>
    </row>
    <row r="3" spans="1:16" ht="15.75" thickBot="1" x14ac:dyDescent="0.3">
      <c r="A3" s="556"/>
      <c r="B3" s="12"/>
    </row>
    <row r="4" spans="1:16" ht="15.75" thickBot="1" x14ac:dyDescent="0.3">
      <c r="A4" s="232"/>
      <c r="B4" s="233"/>
      <c r="C4" s="801" t="s">
        <v>49</v>
      </c>
      <c r="D4" s="802"/>
      <c r="E4" s="802"/>
      <c r="F4" s="802"/>
      <c r="G4" s="803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34"/>
      <c r="B5" s="235"/>
      <c r="C5" s="804"/>
      <c r="D5" s="805"/>
      <c r="E5" s="805"/>
      <c r="F5" s="805"/>
      <c r="G5" s="806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7" t="s">
        <v>54</v>
      </c>
      <c r="B6" s="698" t="s">
        <v>55</v>
      </c>
      <c r="C6" s="53" t="s">
        <v>39</v>
      </c>
      <c r="D6" s="54"/>
      <c r="E6" s="590" t="s">
        <v>56</v>
      </c>
      <c r="F6" s="534" t="s">
        <v>57</v>
      </c>
      <c r="G6" s="54"/>
      <c r="H6" s="53" t="s">
        <v>39</v>
      </c>
      <c r="I6" s="54"/>
      <c r="J6" s="301" t="s">
        <v>56</v>
      </c>
      <c r="K6" s="53" t="s">
        <v>39</v>
      </c>
      <c r="L6" s="54"/>
      <c r="M6" s="301" t="s">
        <v>56</v>
      </c>
      <c r="N6" s="53" t="s">
        <v>39</v>
      </c>
      <c r="O6" s="54"/>
      <c r="P6" s="302" t="s">
        <v>56</v>
      </c>
    </row>
    <row r="7" spans="1:16" s="15" customFormat="1" ht="29.25" customHeight="1" thickBot="1" x14ac:dyDescent="0.25">
      <c r="A7" s="237"/>
      <c r="B7" s="238"/>
      <c r="C7" s="720" t="s">
        <v>354</v>
      </c>
      <c r="D7" s="689" t="s">
        <v>344</v>
      </c>
      <c r="E7" s="603"/>
      <c r="F7" s="720" t="s">
        <v>354</v>
      </c>
      <c r="G7" s="389" t="s">
        <v>344</v>
      </c>
      <c r="H7" s="720" t="s">
        <v>354</v>
      </c>
      <c r="I7" s="689" t="s">
        <v>344</v>
      </c>
      <c r="J7" s="603"/>
      <c r="K7" s="720" t="s">
        <v>354</v>
      </c>
      <c r="L7" s="689" t="s">
        <v>344</v>
      </c>
      <c r="M7" s="603"/>
      <c r="N7" s="720" t="s">
        <v>354</v>
      </c>
      <c r="O7" s="689" t="s">
        <v>344</v>
      </c>
      <c r="P7" s="389"/>
    </row>
    <row r="8" spans="1:16" ht="15" x14ac:dyDescent="0.25">
      <c r="A8" s="234" t="s">
        <v>15</v>
      </c>
      <c r="B8" s="535" t="s">
        <v>58</v>
      </c>
      <c r="C8" s="51">
        <v>1558.42</v>
      </c>
      <c r="D8" s="48">
        <v>1464.2850000000001</v>
      </c>
      <c r="E8" s="605">
        <v>6.4287348432852891</v>
      </c>
      <c r="F8" s="49">
        <v>36.58024883964778</v>
      </c>
      <c r="G8" s="127">
        <v>38.475939874935122</v>
      </c>
      <c r="H8" s="51">
        <v>1592.7170000000001</v>
      </c>
      <c r="I8" s="48">
        <v>1579.3</v>
      </c>
      <c r="J8" s="605">
        <v>0.84955359969607691</v>
      </c>
      <c r="K8" s="51">
        <v>1411.575</v>
      </c>
      <c r="L8" s="48">
        <v>1317.3309999999999</v>
      </c>
      <c r="M8" s="605">
        <v>7.1541624694173409</v>
      </c>
      <c r="N8" s="51">
        <v>1646.5830000000001</v>
      </c>
      <c r="O8" s="48">
        <v>1384.0509999999999</v>
      </c>
      <c r="P8" s="127">
        <v>18.968376165329179</v>
      </c>
    </row>
    <row r="9" spans="1:16" ht="15" x14ac:dyDescent="0.25">
      <c r="A9" s="234"/>
      <c r="B9" s="239" t="s">
        <v>59</v>
      </c>
      <c r="C9" s="51">
        <v>1476.1959999999999</v>
      </c>
      <c r="D9" s="761">
        <v>1331.2139999999999</v>
      </c>
      <c r="E9" s="605">
        <v>10.890961182800059</v>
      </c>
      <c r="F9" s="49">
        <v>31.769414099867888</v>
      </c>
      <c r="G9" s="50">
        <v>23.528982467115242</v>
      </c>
      <c r="H9" s="762">
        <v>1511.4259999999999</v>
      </c>
      <c r="I9" s="761">
        <v>1362.759</v>
      </c>
      <c r="J9" s="606">
        <v>10.909265688210455</v>
      </c>
      <c r="K9" s="762">
        <v>1425.018</v>
      </c>
      <c r="L9" s="761">
        <v>1322.9090000000001</v>
      </c>
      <c r="M9" s="606">
        <v>7.7185203215035889</v>
      </c>
      <c r="N9" s="762">
        <v>1466.5840000000001</v>
      </c>
      <c r="O9" s="761">
        <v>1320.8130000000001</v>
      </c>
      <c r="P9" s="50">
        <v>11.036460119638431</v>
      </c>
    </row>
    <row r="10" spans="1:16" ht="15" x14ac:dyDescent="0.25">
      <c r="A10" s="240" t="s">
        <v>16</v>
      </c>
      <c r="B10" s="239" t="s">
        <v>58</v>
      </c>
      <c r="C10" s="762">
        <v>1213.597</v>
      </c>
      <c r="D10" s="761">
        <v>1131.575</v>
      </c>
      <c r="E10" s="605">
        <v>7.2484810993526665</v>
      </c>
      <c r="F10" s="49">
        <v>1.2613405738518284</v>
      </c>
      <c r="G10" s="50">
        <v>1.374588143830775</v>
      </c>
      <c r="H10" s="762">
        <v>1170.798</v>
      </c>
      <c r="I10" s="761">
        <v>1110.44</v>
      </c>
      <c r="J10" s="606">
        <v>5.4355030438384739</v>
      </c>
      <c r="K10" s="762" t="s">
        <v>60</v>
      </c>
      <c r="L10" s="761" t="s">
        <v>60</v>
      </c>
      <c r="M10" s="763" t="s">
        <v>72</v>
      </c>
      <c r="N10" s="762">
        <v>1275.6600000000001</v>
      </c>
      <c r="O10" s="761">
        <v>1176.924</v>
      </c>
      <c r="P10" s="50">
        <v>8.3893267534692217</v>
      </c>
    </row>
    <row r="11" spans="1:16" ht="15" x14ac:dyDescent="0.25">
      <c r="A11" s="241"/>
      <c r="B11" s="239" t="s">
        <v>59</v>
      </c>
      <c r="C11" s="762">
        <v>1146.3610000000001</v>
      </c>
      <c r="D11" s="761">
        <v>1194.2550000000001</v>
      </c>
      <c r="E11" s="605">
        <v>-4.0103662953054418</v>
      </c>
      <c r="F11" s="49">
        <v>0.53884117815969179</v>
      </c>
      <c r="G11" s="50">
        <v>1.1378042412555229</v>
      </c>
      <c r="H11" s="762">
        <v>1170.963</v>
      </c>
      <c r="I11" s="761">
        <v>1102.173</v>
      </c>
      <c r="J11" s="606">
        <v>6.2413069454613712</v>
      </c>
      <c r="K11" s="762" t="s">
        <v>60</v>
      </c>
      <c r="L11" s="761" t="s">
        <v>60</v>
      </c>
      <c r="M11" s="606" t="s">
        <v>72</v>
      </c>
      <c r="N11" s="762">
        <v>1123.2639999999999</v>
      </c>
      <c r="O11" s="761">
        <v>1206.623</v>
      </c>
      <c r="P11" s="50">
        <v>-6.9084544219694264</v>
      </c>
    </row>
    <row r="12" spans="1:16" ht="15" x14ac:dyDescent="0.25">
      <c r="A12" s="240" t="s">
        <v>17</v>
      </c>
      <c r="B12" s="239" t="s">
        <v>58</v>
      </c>
      <c r="C12" s="762">
        <v>1214.739</v>
      </c>
      <c r="D12" s="761">
        <v>1178.7280000000001</v>
      </c>
      <c r="E12" s="605">
        <v>3.0550729260694554</v>
      </c>
      <c r="F12" s="49">
        <v>0.11324688801729156</v>
      </c>
      <c r="G12" s="50">
        <v>5.4540317290137676E-2</v>
      </c>
      <c r="H12" s="762" t="s">
        <v>60</v>
      </c>
      <c r="I12" s="761" t="s">
        <v>60</v>
      </c>
      <c r="J12" s="763" t="s">
        <v>72</v>
      </c>
      <c r="K12" s="762" t="s">
        <v>60</v>
      </c>
      <c r="L12" s="761" t="s">
        <v>60</v>
      </c>
      <c r="M12" s="606" t="s">
        <v>72</v>
      </c>
      <c r="N12" s="762" t="s">
        <v>60</v>
      </c>
      <c r="O12" s="761" t="s">
        <v>60</v>
      </c>
      <c r="P12" s="764" t="s">
        <v>72</v>
      </c>
    </row>
    <row r="13" spans="1:16" ht="15" x14ac:dyDescent="0.25">
      <c r="A13" s="234"/>
      <c r="B13" s="239" t="s">
        <v>59</v>
      </c>
      <c r="C13" s="762">
        <v>1224.0170000000001</v>
      </c>
      <c r="D13" s="761">
        <v>1196.9680000000001</v>
      </c>
      <c r="E13" s="605">
        <v>2.2597930771749937</v>
      </c>
      <c r="F13" s="49">
        <v>2.064796268486818</v>
      </c>
      <c r="G13" s="50">
        <v>1.6265626590523705</v>
      </c>
      <c r="H13" s="762">
        <v>1193.6600000000001</v>
      </c>
      <c r="I13" s="761">
        <v>1174.3800000000001</v>
      </c>
      <c r="J13" s="606">
        <v>1.6417173316984255</v>
      </c>
      <c r="K13" s="762">
        <v>1106.4159999999999</v>
      </c>
      <c r="L13" s="761">
        <v>1118.0319999999999</v>
      </c>
      <c r="M13" s="763">
        <v>-1.0389684731742908</v>
      </c>
      <c r="N13" s="762">
        <v>1243.0070000000001</v>
      </c>
      <c r="O13" s="761">
        <v>1217.7729999999999</v>
      </c>
      <c r="P13" s="50">
        <v>2.0721431662551355</v>
      </c>
    </row>
    <row r="14" spans="1:16" ht="15" x14ac:dyDescent="0.25">
      <c r="A14" s="241"/>
      <c r="B14" s="239" t="s">
        <v>92</v>
      </c>
      <c r="C14" s="762">
        <v>1314.4190000000001</v>
      </c>
      <c r="D14" s="761">
        <v>1327.0930000000001</v>
      </c>
      <c r="E14" s="605">
        <v>-0.95501973109646254</v>
      </c>
      <c r="F14" s="49">
        <v>0.7545060817435213</v>
      </c>
      <c r="G14" s="50">
        <v>0.79216583086688008</v>
      </c>
      <c r="H14" s="762" t="s">
        <v>60</v>
      </c>
      <c r="I14" s="761" t="s">
        <v>60</v>
      </c>
      <c r="J14" s="606" t="s">
        <v>72</v>
      </c>
      <c r="K14" s="762" t="s">
        <v>72</v>
      </c>
      <c r="L14" s="761" t="s">
        <v>72</v>
      </c>
      <c r="M14" s="606" t="s">
        <v>72</v>
      </c>
      <c r="N14" s="762">
        <v>1335.079</v>
      </c>
      <c r="O14" s="761">
        <v>1395.02</v>
      </c>
      <c r="P14" s="764">
        <v>-4.2967842754942609</v>
      </c>
    </row>
    <row r="15" spans="1:16" ht="15" x14ac:dyDescent="0.25">
      <c r="A15" s="240" t="s">
        <v>24</v>
      </c>
      <c r="B15" s="239" t="s">
        <v>59</v>
      </c>
      <c r="C15" s="762">
        <v>1321.4190000000001</v>
      </c>
      <c r="D15" s="761">
        <v>1213.085</v>
      </c>
      <c r="E15" s="605">
        <v>8.9304541726259963</v>
      </c>
      <c r="F15" s="49">
        <v>22.148890371793989</v>
      </c>
      <c r="G15" s="50">
        <v>29.122282754088346</v>
      </c>
      <c r="H15" s="762">
        <v>1426.665</v>
      </c>
      <c r="I15" s="761">
        <v>1298.6179999999999</v>
      </c>
      <c r="J15" s="606">
        <v>9.8602514365271414</v>
      </c>
      <c r="K15" s="762">
        <v>1171.7429999999999</v>
      </c>
      <c r="L15" s="761" t="s">
        <v>60</v>
      </c>
      <c r="M15" s="763" t="s">
        <v>72</v>
      </c>
      <c r="N15" s="762">
        <v>1268.4849999999999</v>
      </c>
      <c r="O15" s="761">
        <v>1156.0070000000001</v>
      </c>
      <c r="P15" s="50">
        <v>9.7298718779384412</v>
      </c>
    </row>
    <row r="16" spans="1:16" ht="15" x14ac:dyDescent="0.25">
      <c r="A16" s="240" t="s">
        <v>61</v>
      </c>
      <c r="B16" s="239" t="s">
        <v>58</v>
      </c>
      <c r="C16" s="762">
        <v>1157.8800000000001</v>
      </c>
      <c r="D16" s="761">
        <v>1089.8720000000001</v>
      </c>
      <c r="E16" s="671">
        <v>6.2399988255501597</v>
      </c>
      <c r="F16" s="49">
        <v>0.52197598667115863</v>
      </c>
      <c r="G16" s="50">
        <v>0.21050578393974029</v>
      </c>
      <c r="H16" s="762" t="s">
        <v>72</v>
      </c>
      <c r="I16" s="761" t="s">
        <v>72</v>
      </c>
      <c r="J16" s="606" t="s">
        <v>72</v>
      </c>
      <c r="K16" s="762" t="s">
        <v>60</v>
      </c>
      <c r="L16" s="761" t="s">
        <v>72</v>
      </c>
      <c r="M16" s="606" t="s">
        <v>72</v>
      </c>
      <c r="N16" s="762">
        <v>1160.2349999999999</v>
      </c>
      <c r="O16" s="761">
        <v>1089.8720000000001</v>
      </c>
      <c r="P16" s="764">
        <v>6.4560792460031839</v>
      </c>
    </row>
    <row r="17" spans="1:60" s="25" customFormat="1" ht="15" x14ac:dyDescent="0.25">
      <c r="A17" s="241"/>
      <c r="B17" s="239" t="s">
        <v>59</v>
      </c>
      <c r="C17" s="765">
        <v>1009.463</v>
      </c>
      <c r="D17" s="766">
        <v>966.13900000000001</v>
      </c>
      <c r="E17" s="767">
        <v>4.4842408804530152</v>
      </c>
      <c r="F17" s="768">
        <v>0.36484242300685199</v>
      </c>
      <c r="G17" s="769">
        <v>0.14955732585257361</v>
      </c>
      <c r="H17" s="765">
        <v>979.73900000000003</v>
      </c>
      <c r="I17" s="766">
        <v>960.928</v>
      </c>
      <c r="J17" s="770">
        <v>1.9575868327283661</v>
      </c>
      <c r="K17" s="765" t="s">
        <v>60</v>
      </c>
      <c r="L17" s="766" t="s">
        <v>72</v>
      </c>
      <c r="M17" s="771" t="s">
        <v>72</v>
      </c>
      <c r="N17" s="765">
        <v>1023.972</v>
      </c>
      <c r="O17" s="766" t="s">
        <v>60</v>
      </c>
      <c r="P17" s="772" t="s">
        <v>72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28" t="s">
        <v>0</v>
      </c>
      <c r="B18" s="242" t="s">
        <v>59</v>
      </c>
      <c r="C18" s="690">
        <v>1294.0889999999999</v>
      </c>
      <c r="D18" s="691">
        <v>1194.8920000000001</v>
      </c>
      <c r="E18" s="771">
        <v>8.3017544681862372</v>
      </c>
      <c r="F18" s="773">
        <v>3.8818972887531675</v>
      </c>
      <c r="G18" s="769">
        <v>3.527070601773294</v>
      </c>
      <c r="H18" s="690">
        <v>1275.6849999999999</v>
      </c>
      <c r="I18" s="691">
        <v>1167.7739999999999</v>
      </c>
      <c r="J18" s="681">
        <v>9.2407435000265519</v>
      </c>
      <c r="K18" s="690">
        <v>1268.453</v>
      </c>
      <c r="L18" s="691">
        <v>1158.604</v>
      </c>
      <c r="M18" s="681">
        <v>9.4811514546816618</v>
      </c>
      <c r="N18" s="690">
        <v>1306.5889999999999</v>
      </c>
      <c r="O18" s="691">
        <v>1222.0840000000001</v>
      </c>
      <c r="P18" s="678">
        <v>6.9148274586689524</v>
      </c>
    </row>
    <row r="19" spans="1:60" ht="15.75" thickBot="1" x14ac:dyDescent="0.3">
      <c r="A19" s="718"/>
      <c r="B19" s="536"/>
      <c r="C19" s="537"/>
      <c r="D19" s="537"/>
      <c r="E19" s="538" t="s">
        <v>70</v>
      </c>
      <c r="F19" s="539">
        <v>100</v>
      </c>
      <c r="G19" s="540">
        <v>100</v>
      </c>
      <c r="H19" s="537"/>
      <c r="I19" s="537"/>
      <c r="J19" s="537"/>
      <c r="K19" s="537"/>
      <c r="L19" s="537"/>
      <c r="M19" s="537"/>
      <c r="N19" s="537"/>
      <c r="O19" s="537"/>
      <c r="P19" s="537"/>
    </row>
    <row r="20" spans="1:60" ht="13.5" thickBot="1" x14ac:dyDescent="0.25"/>
    <row r="21" spans="1:60" ht="15" x14ac:dyDescent="0.25">
      <c r="A21" s="232"/>
      <c r="B21" s="233"/>
      <c r="C21" s="801" t="s">
        <v>49</v>
      </c>
      <c r="D21" s="802"/>
      <c r="E21" s="803"/>
    </row>
    <row r="22" spans="1:60" ht="15" x14ac:dyDescent="0.25">
      <c r="A22" s="234"/>
      <c r="B22" s="235"/>
      <c r="C22" s="804"/>
      <c r="D22" s="805"/>
      <c r="E22" s="806"/>
    </row>
    <row r="23" spans="1:60" ht="43.5" thickBot="1" x14ac:dyDescent="0.25">
      <c r="A23" s="236" t="s">
        <v>54</v>
      </c>
      <c r="B23" s="533" t="s">
        <v>299</v>
      </c>
      <c r="C23" s="53" t="s">
        <v>39</v>
      </c>
      <c r="D23" s="54"/>
      <c r="E23" s="201" t="s">
        <v>300</v>
      </c>
    </row>
    <row r="24" spans="1:60" ht="26.25" thickBot="1" x14ac:dyDescent="0.25">
      <c r="A24" s="237"/>
      <c r="B24" s="238"/>
      <c r="C24" s="388" t="s">
        <v>342</v>
      </c>
      <c r="D24" s="689" t="s">
        <v>321</v>
      </c>
      <c r="E24" s="389"/>
    </row>
    <row r="25" spans="1:60" ht="15" x14ac:dyDescent="0.25">
      <c r="A25" s="234" t="s">
        <v>15</v>
      </c>
      <c r="B25" s="535" t="s">
        <v>58</v>
      </c>
      <c r="C25" s="51">
        <v>1867.893</v>
      </c>
      <c r="D25" s="48">
        <v>1866.6369999999999</v>
      </c>
      <c r="E25" s="670">
        <v>6.7286783664959257E-2</v>
      </c>
    </row>
    <row r="26" spans="1:60" ht="15.75" thickBot="1" x14ac:dyDescent="0.3">
      <c r="A26" s="228" t="s">
        <v>16</v>
      </c>
      <c r="B26" s="716" t="s">
        <v>58</v>
      </c>
      <c r="C26" s="690">
        <v>998.28499999999997</v>
      </c>
      <c r="D26" s="691" t="s">
        <v>60</v>
      </c>
      <c r="E26" s="682" t="s">
        <v>72</v>
      </c>
    </row>
    <row r="28" spans="1:60" ht="15.75" x14ac:dyDescent="0.25">
      <c r="A28" s="26" t="s">
        <v>73</v>
      </c>
    </row>
    <row r="29" spans="1:60" ht="15.75" x14ac:dyDescent="0.25">
      <c r="A29" s="26" t="s">
        <v>262</v>
      </c>
    </row>
  </sheetData>
  <mergeCells count="2">
    <mergeCell ref="C4:G5"/>
    <mergeCell ref="C21:E22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0" zoomScaleNormal="90" workbookViewId="0">
      <selection activeCell="R47" sqref="R47"/>
    </sheetView>
  </sheetViews>
  <sheetFormatPr defaultRowHeight="12.75" x14ac:dyDescent="0.2"/>
  <cols>
    <col min="1" max="1" width="26.42578125" style="775" customWidth="1"/>
    <col min="2" max="2" width="10.140625" style="775" bestFit="1" customWidth="1"/>
    <col min="3" max="6" width="11.5703125" style="775" customWidth="1"/>
    <col min="7" max="7" width="5" style="775" customWidth="1"/>
    <col min="8" max="10" width="11.5703125" style="775" customWidth="1"/>
    <col min="11" max="11" width="10.140625" style="775" bestFit="1" customWidth="1"/>
    <col min="12" max="13" width="9.140625" style="775"/>
    <col min="14" max="14" width="9.28515625" style="775" customWidth="1"/>
    <col min="15" max="15" width="12.140625" style="775" customWidth="1"/>
    <col min="16" max="16" width="4.5703125" style="775" customWidth="1"/>
    <col min="17" max="16384" width="9.140625" style="775"/>
  </cols>
  <sheetData>
    <row r="1" spans="1:15" ht="20.25" x14ac:dyDescent="0.3">
      <c r="A1" s="36" t="s">
        <v>241</v>
      </c>
      <c r="B1" s="776"/>
      <c r="C1" s="776"/>
      <c r="D1" s="776"/>
      <c r="E1" s="776"/>
      <c r="F1" s="776"/>
      <c r="G1" s="776"/>
      <c r="H1" s="778"/>
      <c r="I1" s="777"/>
      <c r="J1" s="777"/>
      <c r="K1" s="776"/>
      <c r="L1" s="776"/>
      <c r="M1" s="776"/>
      <c r="N1" s="776"/>
      <c r="O1" s="776"/>
    </row>
    <row r="2" spans="1:15" s="781" customFormat="1" x14ac:dyDescent="0.2">
      <c r="A2" s="779" t="s">
        <v>343</v>
      </c>
      <c r="D2" s="782"/>
    </row>
    <row r="3" spans="1:15" ht="15.75" x14ac:dyDescent="0.25">
      <c r="B3" s="779"/>
      <c r="D3" s="780"/>
      <c r="E3" s="78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Normal="100" workbookViewId="0">
      <selection activeCell="O24" sqref="O24"/>
    </sheetView>
  </sheetViews>
  <sheetFormatPr defaultRowHeight="12.75" x14ac:dyDescent="0.2"/>
  <cols>
    <col min="1" max="1" width="26.42578125" style="775" customWidth="1"/>
    <col min="2" max="2" width="10.140625" style="775" bestFit="1" customWidth="1"/>
    <col min="3" max="10" width="11.5703125" style="775" customWidth="1"/>
    <col min="11" max="11" width="10.140625" style="775" bestFit="1" customWidth="1"/>
    <col min="12" max="13" width="9.140625" style="775"/>
    <col min="14" max="14" width="9.28515625" style="775" customWidth="1"/>
    <col min="15" max="15" width="12.140625" style="775" customWidth="1"/>
    <col min="16" max="16384" width="9.140625" style="775"/>
  </cols>
  <sheetData>
    <row r="1" spans="1:15" ht="15.75" x14ac:dyDescent="0.25">
      <c r="A1" s="778" t="s">
        <v>319</v>
      </c>
      <c r="B1" s="776"/>
      <c r="C1" s="776"/>
      <c r="D1" s="776"/>
      <c r="E1" s="776"/>
      <c r="F1" s="776"/>
      <c r="G1" s="776"/>
      <c r="H1" s="778"/>
      <c r="I1" s="777"/>
      <c r="J1" s="777"/>
      <c r="K1" s="776"/>
      <c r="L1" s="776"/>
      <c r="M1" s="776"/>
      <c r="N1" s="776"/>
      <c r="O1" s="776"/>
    </row>
    <row r="2" spans="1:15" s="781" customFormat="1" x14ac:dyDescent="0.2">
      <c r="A2" s="779" t="s">
        <v>320</v>
      </c>
      <c r="D2" s="782"/>
    </row>
    <row r="3" spans="1:15" ht="15.75" x14ac:dyDescent="0.25">
      <c r="B3" s="779"/>
      <c r="D3" s="780"/>
      <c r="E3" s="78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T8" sqref="T8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16" width="10.7109375" style="189" customWidth="1"/>
    <col min="17" max="16384" width="9.140625" style="189"/>
  </cols>
  <sheetData>
    <row r="1" spans="1:16" ht="20.25" x14ac:dyDescent="0.3">
      <c r="A1" s="36" t="s">
        <v>240</v>
      </c>
      <c r="B1" s="188"/>
    </row>
    <row r="2" spans="1:16" s="216" customFormat="1" ht="20.25" x14ac:dyDescent="0.3">
      <c r="A2" s="102" t="str">
        <f>ZiarnoZAK!A2</f>
        <v>w okresie: 7 - 13 marca 2022r.</v>
      </c>
      <c r="B2" s="217"/>
    </row>
    <row r="3" spans="1:16" ht="16.5" thickBot="1" x14ac:dyDescent="0.3">
      <c r="A3" s="556"/>
      <c r="B3" s="190"/>
    </row>
    <row r="4" spans="1:16" ht="15.75" customHeight="1" thickBot="1" x14ac:dyDescent="0.3">
      <c r="A4" s="191"/>
      <c r="B4" s="321"/>
      <c r="C4" s="801" t="s">
        <v>49</v>
      </c>
      <c r="D4" s="802"/>
      <c r="E4" s="802"/>
      <c r="F4" s="802"/>
      <c r="G4" s="803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195"/>
      <c r="B5" s="322"/>
      <c r="C5" s="804"/>
      <c r="D5" s="805"/>
      <c r="E5" s="805"/>
      <c r="F5" s="805"/>
      <c r="G5" s="806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9" t="s">
        <v>166</v>
      </c>
      <c r="B6" s="382" t="s">
        <v>167</v>
      </c>
      <c r="C6" s="529" t="s">
        <v>39</v>
      </c>
      <c r="D6" s="530" t="s">
        <v>39</v>
      </c>
      <c r="E6" s="301" t="s">
        <v>56</v>
      </c>
      <c r="F6" s="200" t="s">
        <v>57</v>
      </c>
      <c r="G6" s="201" t="s">
        <v>57</v>
      </c>
      <c r="H6" s="53" t="s">
        <v>39</v>
      </c>
      <c r="I6" s="54"/>
      <c r="J6" s="301" t="s">
        <v>56</v>
      </c>
      <c r="K6" s="53" t="s">
        <v>39</v>
      </c>
      <c r="L6" s="54"/>
      <c r="M6" s="301" t="s">
        <v>56</v>
      </c>
      <c r="N6" s="53" t="s">
        <v>39</v>
      </c>
      <c r="O6" s="54"/>
      <c r="P6" s="302" t="s">
        <v>56</v>
      </c>
    </row>
    <row r="7" spans="1:16" ht="30" customHeight="1" thickBot="1" x14ac:dyDescent="0.25">
      <c r="A7" s="202"/>
      <c r="B7" s="383"/>
      <c r="C7" s="720" t="s">
        <v>354</v>
      </c>
      <c r="D7" s="786" t="s">
        <v>344</v>
      </c>
      <c r="E7" s="586"/>
      <c r="F7" s="720" t="s">
        <v>354</v>
      </c>
      <c r="G7" s="786" t="s">
        <v>344</v>
      </c>
      <c r="H7" s="720" t="s">
        <v>354</v>
      </c>
      <c r="I7" s="786" t="s">
        <v>344</v>
      </c>
      <c r="J7" s="586"/>
      <c r="K7" s="720" t="s">
        <v>354</v>
      </c>
      <c r="L7" s="786" t="s">
        <v>344</v>
      </c>
      <c r="M7" s="586"/>
      <c r="N7" s="720" t="s">
        <v>354</v>
      </c>
      <c r="O7" s="786" t="s">
        <v>344</v>
      </c>
      <c r="P7" s="588"/>
    </row>
    <row r="8" spans="1:16" ht="31.5" x14ac:dyDescent="0.25">
      <c r="A8" s="203" t="s">
        <v>269</v>
      </c>
      <c r="B8" s="384"/>
      <c r="C8" s="317"/>
      <c r="D8" s="204"/>
      <c r="E8" s="587"/>
      <c r="F8" s="204"/>
      <c r="G8" s="318"/>
      <c r="H8" s="317"/>
      <c r="I8" s="204"/>
      <c r="J8" s="587"/>
      <c r="K8" s="204"/>
      <c r="L8" s="204"/>
      <c r="M8" s="587"/>
      <c r="N8" s="204"/>
      <c r="O8" s="204"/>
      <c r="P8" s="589"/>
    </row>
    <row r="9" spans="1:16" ht="15.75" x14ac:dyDescent="0.2">
      <c r="A9" s="205" t="s">
        <v>168</v>
      </c>
      <c r="B9" s="385">
        <v>450</v>
      </c>
      <c r="C9" s="628">
        <v>2101.2139999999999</v>
      </c>
      <c r="D9" s="629">
        <v>2121.3229999999999</v>
      </c>
      <c r="E9" s="630">
        <v>-0.94794616378552099</v>
      </c>
      <c r="F9" s="631">
        <v>54.185768269424408</v>
      </c>
      <c r="G9" s="632">
        <v>56.069586796086377</v>
      </c>
      <c r="H9" s="628">
        <v>2448.41</v>
      </c>
      <c r="I9" s="629">
        <v>2387.8290000000002</v>
      </c>
      <c r="J9" s="630">
        <v>2.5370744722507212</v>
      </c>
      <c r="K9" s="628">
        <v>2028.386</v>
      </c>
      <c r="L9" s="629">
        <v>2009.3579999999999</v>
      </c>
      <c r="M9" s="630">
        <v>0.94696913143402128</v>
      </c>
      <c r="N9" s="628">
        <v>1993.114</v>
      </c>
      <c r="O9" s="629">
        <v>2108.134</v>
      </c>
      <c r="P9" s="632">
        <v>-5.4560099120833865</v>
      </c>
    </row>
    <row r="10" spans="1:16" ht="15.75" x14ac:dyDescent="0.2">
      <c r="A10" s="206" t="s">
        <v>169</v>
      </c>
      <c r="B10" s="386">
        <v>500</v>
      </c>
      <c r="C10" s="633">
        <v>2181.9490000000001</v>
      </c>
      <c r="D10" s="634">
        <v>2281.39</v>
      </c>
      <c r="E10" s="635">
        <v>-4.3587900358991583</v>
      </c>
      <c r="F10" s="636">
        <v>19.833978937891658</v>
      </c>
      <c r="G10" s="637">
        <v>17.039200734125188</v>
      </c>
      <c r="H10" s="633">
        <v>2173.0309999999999</v>
      </c>
      <c r="I10" s="634">
        <v>2218.752</v>
      </c>
      <c r="J10" s="635">
        <v>-2.0606629312334142</v>
      </c>
      <c r="K10" s="633">
        <v>2390.9</v>
      </c>
      <c r="L10" s="634">
        <v>2557.643</v>
      </c>
      <c r="M10" s="635">
        <v>-6.5194008702543691</v>
      </c>
      <c r="N10" s="633">
        <v>2085.3530000000001</v>
      </c>
      <c r="O10" s="634">
        <v>2092.4969999999998</v>
      </c>
      <c r="P10" s="637">
        <v>-0.34141028637077037</v>
      </c>
    </row>
    <row r="11" spans="1:16" ht="15.75" x14ac:dyDescent="0.2">
      <c r="A11" s="206" t="s">
        <v>170</v>
      </c>
      <c r="B11" s="386">
        <v>500</v>
      </c>
      <c r="C11" s="633">
        <v>2358.73</v>
      </c>
      <c r="D11" s="634">
        <v>2355.9929999999999</v>
      </c>
      <c r="E11" s="635">
        <v>0.11617182224225964</v>
      </c>
      <c r="F11" s="636">
        <v>6.2629565134984659</v>
      </c>
      <c r="G11" s="637">
        <v>7.0517377311912739</v>
      </c>
      <c r="H11" s="633">
        <v>2176.9589999999998</v>
      </c>
      <c r="I11" s="634">
        <v>2224.3150000000001</v>
      </c>
      <c r="J11" s="635">
        <v>-2.1290150001236436</v>
      </c>
      <c r="K11" s="633">
        <v>2581.8679999999999</v>
      </c>
      <c r="L11" s="634">
        <v>2452.4740000000002</v>
      </c>
      <c r="M11" s="635">
        <v>5.2760600112376226</v>
      </c>
      <c r="N11" s="633">
        <v>1795.6369999999999</v>
      </c>
      <c r="O11" s="634">
        <v>2159.4369999999999</v>
      </c>
      <c r="P11" s="637">
        <v>-16.846983727703098</v>
      </c>
    </row>
    <row r="12" spans="1:16" ht="15.75" x14ac:dyDescent="0.2">
      <c r="A12" s="206" t="s">
        <v>171</v>
      </c>
      <c r="B12" s="386" t="s">
        <v>172</v>
      </c>
      <c r="C12" s="633">
        <v>2569.6869999999999</v>
      </c>
      <c r="D12" s="634">
        <v>2678.3969999999999</v>
      </c>
      <c r="E12" s="635">
        <v>-4.058770973832484</v>
      </c>
      <c r="F12" s="636">
        <v>0.39298956371346999</v>
      </c>
      <c r="G12" s="637">
        <v>0.57876982331881455</v>
      </c>
      <c r="H12" s="633">
        <v>2568.2199999999998</v>
      </c>
      <c r="I12" s="634">
        <v>2732.1729999999998</v>
      </c>
      <c r="J12" s="635">
        <v>-6.0008279124345343</v>
      </c>
      <c r="K12" s="633" t="s">
        <v>60</v>
      </c>
      <c r="L12" s="634" t="s">
        <v>60</v>
      </c>
      <c r="M12" s="635" t="s">
        <v>72</v>
      </c>
      <c r="N12" s="633" t="s">
        <v>72</v>
      </c>
      <c r="O12" s="634" t="s">
        <v>60</v>
      </c>
      <c r="P12" s="637" t="s">
        <v>72</v>
      </c>
    </row>
    <row r="13" spans="1:16" ht="15.75" x14ac:dyDescent="0.2">
      <c r="A13" s="206" t="s">
        <v>173</v>
      </c>
      <c r="B13" s="386">
        <v>550</v>
      </c>
      <c r="C13" s="633">
        <v>2503.652</v>
      </c>
      <c r="D13" s="634">
        <v>2548.3020000000001</v>
      </c>
      <c r="E13" s="635">
        <v>-1.7521471160011681</v>
      </c>
      <c r="F13" s="636">
        <v>19.324306715472002</v>
      </c>
      <c r="G13" s="637">
        <v>19.260704915278335</v>
      </c>
      <c r="H13" s="633">
        <v>2692.7559999999999</v>
      </c>
      <c r="I13" s="634">
        <v>2694.34</v>
      </c>
      <c r="J13" s="635">
        <v>-5.8789907732516584E-2</v>
      </c>
      <c r="K13" s="633" t="s">
        <v>60</v>
      </c>
      <c r="L13" s="634" t="s">
        <v>60</v>
      </c>
      <c r="M13" s="635" t="s">
        <v>72</v>
      </c>
      <c r="N13" s="633">
        <v>1950.9369999999999</v>
      </c>
      <c r="O13" s="634">
        <v>1979.713</v>
      </c>
      <c r="P13" s="637">
        <v>-1.4535440238054742</v>
      </c>
    </row>
    <row r="14" spans="1:16" ht="16.5" thickBot="1" x14ac:dyDescent="0.25">
      <c r="A14" s="207"/>
      <c r="B14" s="387" t="s">
        <v>70</v>
      </c>
      <c r="C14" s="638" t="s">
        <v>174</v>
      </c>
      <c r="D14" s="639" t="s">
        <v>174</v>
      </c>
      <c r="E14" s="640" t="s">
        <v>174</v>
      </c>
      <c r="F14" s="641">
        <v>100.00000000000001</v>
      </c>
      <c r="G14" s="642">
        <v>100</v>
      </c>
      <c r="H14" s="638" t="s">
        <v>174</v>
      </c>
      <c r="I14" s="639" t="s">
        <v>174</v>
      </c>
      <c r="J14" s="640" t="s">
        <v>174</v>
      </c>
      <c r="K14" s="643" t="s">
        <v>174</v>
      </c>
      <c r="L14" s="639" t="s">
        <v>174</v>
      </c>
      <c r="M14" s="640" t="s">
        <v>174</v>
      </c>
      <c r="N14" s="643" t="s">
        <v>174</v>
      </c>
      <c r="O14" s="639" t="s">
        <v>174</v>
      </c>
      <c r="P14" s="644" t="s">
        <v>174</v>
      </c>
    </row>
    <row r="15" spans="1:16" ht="15.75" x14ac:dyDescent="0.25">
      <c r="A15" s="208" t="s">
        <v>175</v>
      </c>
      <c r="B15" s="324">
        <v>450</v>
      </c>
      <c r="C15" s="645">
        <v>2242.2069999999999</v>
      </c>
      <c r="D15" s="646">
        <v>2268.386</v>
      </c>
      <c r="E15" s="616">
        <v>-1.1540804783665604</v>
      </c>
      <c r="F15" s="647">
        <v>7.8156049999908479</v>
      </c>
      <c r="G15" s="618">
        <v>11.061883051727477</v>
      </c>
      <c r="H15" s="614">
        <v>2473.23</v>
      </c>
      <c r="I15" s="615">
        <v>2406.8910000000001</v>
      </c>
      <c r="J15" s="616">
        <v>2.7562112285101374</v>
      </c>
      <c r="K15" s="614">
        <v>2303.34</v>
      </c>
      <c r="L15" s="615">
        <v>2324.25</v>
      </c>
      <c r="M15" s="616">
        <v>-0.89964504678928059</v>
      </c>
      <c r="N15" s="614">
        <v>1935.3340000000001</v>
      </c>
      <c r="O15" s="615">
        <v>1997.327</v>
      </c>
      <c r="P15" s="618">
        <v>-3.1037982263294865</v>
      </c>
    </row>
    <row r="16" spans="1:16" ht="15.75" x14ac:dyDescent="0.25">
      <c r="A16" s="209" t="s">
        <v>158</v>
      </c>
      <c r="B16" s="325">
        <v>500</v>
      </c>
      <c r="C16" s="648">
        <v>2345.3919999999998</v>
      </c>
      <c r="D16" s="649">
        <v>2502.0070000000001</v>
      </c>
      <c r="E16" s="622">
        <v>-6.2595748133398601</v>
      </c>
      <c r="F16" s="650">
        <v>5.5808747498997535</v>
      </c>
      <c r="G16" s="620">
        <v>5.0534663985337689</v>
      </c>
      <c r="H16" s="621">
        <v>2376.9059999999999</v>
      </c>
      <c r="I16" s="619">
        <v>2618.1570000000002</v>
      </c>
      <c r="J16" s="622">
        <v>-9.2145352627821868</v>
      </c>
      <c r="K16" s="621">
        <v>2515.5250000000001</v>
      </c>
      <c r="L16" s="619">
        <v>2525.0259999999998</v>
      </c>
      <c r="M16" s="622">
        <v>-0.37627335322486777</v>
      </c>
      <c r="N16" s="621">
        <v>2102.0340000000001</v>
      </c>
      <c r="O16" s="619">
        <v>2164.42</v>
      </c>
      <c r="P16" s="620">
        <v>-2.8823426137256152</v>
      </c>
    </row>
    <row r="17" spans="1:16" ht="15.75" x14ac:dyDescent="0.25">
      <c r="A17" s="210" t="s">
        <v>176</v>
      </c>
      <c r="B17" s="325">
        <v>550</v>
      </c>
      <c r="C17" s="645">
        <v>2526.5309999999999</v>
      </c>
      <c r="D17" s="646">
        <v>2536.308</v>
      </c>
      <c r="E17" s="622">
        <v>-0.38548157400442074</v>
      </c>
      <c r="F17" s="650">
        <v>2.0745143758761202</v>
      </c>
      <c r="G17" s="620">
        <v>2.3171154399549216</v>
      </c>
      <c r="H17" s="621">
        <v>2692.7559999999999</v>
      </c>
      <c r="I17" s="619">
        <v>2694.34</v>
      </c>
      <c r="J17" s="622">
        <v>-5.8789907732516584E-2</v>
      </c>
      <c r="K17" s="621" t="s">
        <v>60</v>
      </c>
      <c r="L17" s="619" t="s">
        <v>60</v>
      </c>
      <c r="M17" s="622" t="s">
        <v>72</v>
      </c>
      <c r="N17" s="621">
        <v>1953.7739999999999</v>
      </c>
      <c r="O17" s="619">
        <v>2002.375</v>
      </c>
      <c r="P17" s="620">
        <v>-2.4271677383107617</v>
      </c>
    </row>
    <row r="18" spans="1:16" ht="15.75" x14ac:dyDescent="0.25">
      <c r="A18" s="210"/>
      <c r="B18" s="326">
        <v>650</v>
      </c>
      <c r="C18" s="645">
        <v>1646.3520000000001</v>
      </c>
      <c r="D18" s="646">
        <v>1678.405</v>
      </c>
      <c r="E18" s="616">
        <v>-1.909729773207294</v>
      </c>
      <c r="F18" s="650">
        <v>1.4245741592851842</v>
      </c>
      <c r="G18" s="626">
        <v>1.6969483677918853</v>
      </c>
      <c r="H18" s="624" t="s">
        <v>72</v>
      </c>
      <c r="I18" s="625" t="s">
        <v>60</v>
      </c>
      <c r="J18" s="627" t="s">
        <v>72</v>
      </c>
      <c r="K18" s="624" t="s">
        <v>60</v>
      </c>
      <c r="L18" s="625" t="s">
        <v>60</v>
      </c>
      <c r="M18" s="627" t="s">
        <v>72</v>
      </c>
      <c r="N18" s="624" t="s">
        <v>60</v>
      </c>
      <c r="O18" s="625">
        <v>1714.797</v>
      </c>
      <c r="P18" s="626" t="s">
        <v>72</v>
      </c>
    </row>
    <row r="19" spans="1:16" ht="15" thickBot="1" x14ac:dyDescent="0.25">
      <c r="A19" s="211"/>
      <c r="B19" s="327" t="s">
        <v>70</v>
      </c>
      <c r="C19" s="651" t="s">
        <v>174</v>
      </c>
      <c r="D19" s="652" t="s">
        <v>174</v>
      </c>
      <c r="E19" s="653" t="s">
        <v>174</v>
      </c>
      <c r="F19" s="531">
        <v>16.895568285051905</v>
      </c>
      <c r="G19" s="654">
        <v>20.129413258008054</v>
      </c>
      <c r="H19" s="655" t="s">
        <v>174</v>
      </c>
      <c r="I19" s="656" t="s">
        <v>174</v>
      </c>
      <c r="J19" s="657" t="s">
        <v>174</v>
      </c>
      <c r="K19" s="655" t="s">
        <v>174</v>
      </c>
      <c r="L19" s="656" t="s">
        <v>174</v>
      </c>
      <c r="M19" s="657" t="s">
        <v>174</v>
      </c>
      <c r="N19" s="655" t="s">
        <v>174</v>
      </c>
      <c r="O19" s="656" t="s">
        <v>174</v>
      </c>
      <c r="P19" s="654" t="s">
        <v>174</v>
      </c>
    </row>
    <row r="20" spans="1:16" ht="16.5" thickTop="1" x14ac:dyDescent="0.25">
      <c r="A20" s="208" t="s">
        <v>175</v>
      </c>
      <c r="B20" s="324">
        <v>450</v>
      </c>
      <c r="C20" s="645">
        <v>2140.2710000000002</v>
      </c>
      <c r="D20" s="646">
        <v>1995.45</v>
      </c>
      <c r="E20" s="616">
        <v>7.2575609511639048</v>
      </c>
      <c r="F20" s="617">
        <v>1.1065750763739268</v>
      </c>
      <c r="G20" s="618">
        <v>0.99238499953907078</v>
      </c>
      <c r="H20" s="614">
        <v>2188.5369999999998</v>
      </c>
      <c r="I20" s="615">
        <v>2019.6110000000001</v>
      </c>
      <c r="J20" s="616">
        <v>8.3642840131094403</v>
      </c>
      <c r="K20" s="614">
        <v>2087.3209999999999</v>
      </c>
      <c r="L20" s="615">
        <v>1965.91</v>
      </c>
      <c r="M20" s="616">
        <v>6.1758167973101425</v>
      </c>
      <c r="N20" s="614">
        <v>2200.723</v>
      </c>
      <c r="O20" s="615">
        <v>1996.3440000000001</v>
      </c>
      <c r="P20" s="618">
        <v>10.23766445061572</v>
      </c>
    </row>
    <row r="21" spans="1:16" ht="15.75" x14ac:dyDescent="0.25">
      <c r="A21" s="209" t="s">
        <v>161</v>
      </c>
      <c r="B21" s="325">
        <v>500</v>
      </c>
      <c r="C21" s="645">
        <v>2116.3960000000002</v>
      </c>
      <c r="D21" s="649">
        <v>1902.8340000000001</v>
      </c>
      <c r="E21" s="616">
        <v>11.223364728610068</v>
      </c>
      <c r="F21" s="617">
        <v>13.972210589314535</v>
      </c>
      <c r="G21" s="620">
        <v>11.731253276590929</v>
      </c>
      <c r="H21" s="621">
        <v>2120.549</v>
      </c>
      <c r="I21" s="619">
        <v>1935.364</v>
      </c>
      <c r="J21" s="622">
        <v>9.5684842747927483</v>
      </c>
      <c r="K21" s="621">
        <v>2089.6950000000002</v>
      </c>
      <c r="L21" s="619">
        <v>1839.232</v>
      </c>
      <c r="M21" s="622">
        <v>13.617803517990129</v>
      </c>
      <c r="N21" s="621">
        <v>2201.6410000000001</v>
      </c>
      <c r="O21" s="619">
        <v>1941.5730000000001</v>
      </c>
      <c r="P21" s="620">
        <v>13.3947062510655</v>
      </c>
    </row>
    <row r="22" spans="1:16" ht="15.75" x14ac:dyDescent="0.25">
      <c r="A22" s="210" t="s">
        <v>177</v>
      </c>
      <c r="B22" s="325">
        <v>550</v>
      </c>
      <c r="C22" s="648">
        <v>1937.287</v>
      </c>
      <c r="D22" s="649">
        <v>1732.5650000000001</v>
      </c>
      <c r="E22" s="616">
        <v>11.816122338844428</v>
      </c>
      <c r="F22" s="617">
        <v>4.3146331108795888</v>
      </c>
      <c r="G22" s="620">
        <v>8.6330517975262246</v>
      </c>
      <c r="H22" s="621">
        <v>2179.027</v>
      </c>
      <c r="I22" s="619">
        <v>2080.3760000000002</v>
      </c>
      <c r="J22" s="622">
        <v>4.7419793345049079</v>
      </c>
      <c r="K22" s="621">
        <v>1881.04</v>
      </c>
      <c r="L22" s="619">
        <v>1636.3620000000001</v>
      </c>
      <c r="M22" s="622">
        <v>14.952559397003833</v>
      </c>
      <c r="N22" s="621">
        <v>1747.992</v>
      </c>
      <c r="O22" s="619">
        <v>1697.2460000000001</v>
      </c>
      <c r="P22" s="620">
        <v>2.989902465523552</v>
      </c>
    </row>
    <row r="23" spans="1:16" ht="15.75" x14ac:dyDescent="0.25">
      <c r="A23" s="210"/>
      <c r="B23" s="325">
        <v>650</v>
      </c>
      <c r="C23" s="648">
        <v>1970.942</v>
      </c>
      <c r="D23" s="649">
        <v>1789.8040000000001</v>
      </c>
      <c r="E23" s="616">
        <v>10.120549512684066</v>
      </c>
      <c r="F23" s="617">
        <v>2.2267521534975332</v>
      </c>
      <c r="G23" s="620">
        <v>2.4138405442384259</v>
      </c>
      <c r="H23" s="621">
        <v>1918.5139999999999</v>
      </c>
      <c r="I23" s="619">
        <v>1821.288</v>
      </c>
      <c r="J23" s="622">
        <v>5.3383100311427896</v>
      </c>
      <c r="K23" s="621">
        <v>1945.3530000000001</v>
      </c>
      <c r="L23" s="619">
        <v>1773.528</v>
      </c>
      <c r="M23" s="622">
        <v>9.6883161698039189</v>
      </c>
      <c r="N23" s="621">
        <v>2138.06</v>
      </c>
      <c r="O23" s="619">
        <v>1808.3689999999999</v>
      </c>
      <c r="P23" s="620">
        <v>18.231400781588274</v>
      </c>
    </row>
    <row r="24" spans="1:16" ht="15.75" x14ac:dyDescent="0.25">
      <c r="A24" s="210"/>
      <c r="B24" s="328">
        <v>750</v>
      </c>
      <c r="C24" s="648">
        <v>2066.777</v>
      </c>
      <c r="D24" s="649">
        <v>1817.578</v>
      </c>
      <c r="E24" s="616">
        <v>13.710498256470979</v>
      </c>
      <c r="F24" s="617">
        <v>11.742738035667067</v>
      </c>
      <c r="G24" s="620">
        <v>10.144563682077024</v>
      </c>
      <c r="H24" s="621">
        <v>1952.146</v>
      </c>
      <c r="I24" s="619">
        <v>1821.3810000000001</v>
      </c>
      <c r="J24" s="622">
        <v>7.1794424121037759</v>
      </c>
      <c r="K24" s="621">
        <v>2069.9879999999998</v>
      </c>
      <c r="L24" s="619">
        <v>1794.1669999999999</v>
      </c>
      <c r="M24" s="622">
        <v>15.373206619004803</v>
      </c>
      <c r="N24" s="621">
        <v>2192.4459999999999</v>
      </c>
      <c r="O24" s="619">
        <v>1836.7270000000001</v>
      </c>
      <c r="P24" s="620">
        <v>19.367004459563113</v>
      </c>
    </row>
    <row r="25" spans="1:16" ht="15.75" x14ac:dyDescent="0.25">
      <c r="A25" s="210"/>
      <c r="B25" s="329">
        <v>850</v>
      </c>
      <c r="C25" s="648">
        <v>2129.1840000000002</v>
      </c>
      <c r="D25" s="649">
        <v>1930.0060000000001</v>
      </c>
      <c r="E25" s="622">
        <v>10.32007154381904</v>
      </c>
      <c r="F25" s="617">
        <v>0.48410043821984355</v>
      </c>
      <c r="G25" s="620">
        <v>0.59380023463963594</v>
      </c>
      <c r="H25" s="621">
        <v>2136.4050000000002</v>
      </c>
      <c r="I25" s="619">
        <v>1925.4670000000001</v>
      </c>
      <c r="J25" s="622">
        <v>10.955160488338677</v>
      </c>
      <c r="K25" s="624" t="s">
        <v>60</v>
      </c>
      <c r="L25" s="625" t="s">
        <v>60</v>
      </c>
      <c r="M25" s="627" t="s">
        <v>72</v>
      </c>
      <c r="N25" s="624" t="s">
        <v>60</v>
      </c>
      <c r="O25" s="625" t="s">
        <v>60</v>
      </c>
      <c r="P25" s="626" t="s">
        <v>72</v>
      </c>
    </row>
    <row r="26" spans="1:16" ht="16.5" thickBot="1" x14ac:dyDescent="0.3">
      <c r="A26" s="212"/>
      <c r="B26" s="330" t="s">
        <v>70</v>
      </c>
      <c r="C26" s="658" t="s">
        <v>174</v>
      </c>
      <c r="D26" s="659" t="s">
        <v>174</v>
      </c>
      <c r="E26" s="653" t="s">
        <v>174</v>
      </c>
      <c r="F26" s="531">
        <v>33.847009403952491</v>
      </c>
      <c r="G26" s="660">
        <v>34.508894534611308</v>
      </c>
      <c r="H26" s="661" t="s">
        <v>174</v>
      </c>
      <c r="I26" s="662" t="s">
        <v>174</v>
      </c>
      <c r="J26" s="653" t="s">
        <v>174</v>
      </c>
      <c r="K26" s="655" t="s">
        <v>174</v>
      </c>
      <c r="L26" s="656" t="s">
        <v>174</v>
      </c>
      <c r="M26" s="657" t="s">
        <v>174</v>
      </c>
      <c r="N26" s="655" t="s">
        <v>174</v>
      </c>
      <c r="O26" s="656" t="s">
        <v>174</v>
      </c>
      <c r="P26" s="654" t="s">
        <v>174</v>
      </c>
    </row>
    <row r="27" spans="1:16" ht="16.5" thickTop="1" x14ac:dyDescent="0.25">
      <c r="A27" s="208" t="s">
        <v>175</v>
      </c>
      <c r="B27" s="324">
        <v>450</v>
      </c>
      <c r="C27" s="645">
        <v>1932.546</v>
      </c>
      <c r="D27" s="646">
        <v>1794.683</v>
      </c>
      <c r="E27" s="616">
        <v>7.6817465814297048</v>
      </c>
      <c r="F27" s="617">
        <v>1.4900991821273901</v>
      </c>
      <c r="G27" s="618">
        <v>1.0130357532635617</v>
      </c>
      <c r="H27" s="614" t="s">
        <v>60</v>
      </c>
      <c r="I27" s="615" t="s">
        <v>60</v>
      </c>
      <c r="J27" s="616" t="s">
        <v>72</v>
      </c>
      <c r="K27" s="614">
        <v>1963.7660000000001</v>
      </c>
      <c r="L27" s="615">
        <v>1746.3889999999999</v>
      </c>
      <c r="M27" s="616">
        <v>12.447226820599546</v>
      </c>
      <c r="N27" s="614" t="s">
        <v>60</v>
      </c>
      <c r="O27" s="615" t="s">
        <v>60</v>
      </c>
      <c r="P27" s="618" t="s">
        <v>72</v>
      </c>
    </row>
    <row r="28" spans="1:16" ht="15.75" x14ac:dyDescent="0.25">
      <c r="A28" s="209" t="s">
        <v>161</v>
      </c>
      <c r="B28" s="325">
        <v>500</v>
      </c>
      <c r="C28" s="645">
        <v>1834.309</v>
      </c>
      <c r="D28" s="649">
        <v>1759.502</v>
      </c>
      <c r="E28" s="616">
        <v>4.2516007370267275</v>
      </c>
      <c r="F28" s="617">
        <v>10.47579013891567</v>
      </c>
      <c r="G28" s="620">
        <v>10.795076434407799</v>
      </c>
      <c r="H28" s="621">
        <v>1851.143</v>
      </c>
      <c r="I28" s="619">
        <v>1784.86</v>
      </c>
      <c r="J28" s="622">
        <v>3.7136245980076943</v>
      </c>
      <c r="K28" s="621">
        <v>1828.2260000000001</v>
      </c>
      <c r="L28" s="619">
        <v>1750.5409999999999</v>
      </c>
      <c r="M28" s="622">
        <v>4.4377709519514354</v>
      </c>
      <c r="N28" s="621">
        <v>1743.047</v>
      </c>
      <c r="O28" s="619">
        <v>1657.4870000000001</v>
      </c>
      <c r="P28" s="620">
        <v>5.1620314367473137</v>
      </c>
    </row>
    <row r="29" spans="1:16" ht="15.75" x14ac:dyDescent="0.25">
      <c r="A29" s="210" t="s">
        <v>178</v>
      </c>
      <c r="B29" s="325">
        <v>550</v>
      </c>
      <c r="C29" s="648">
        <v>1596.7629999999999</v>
      </c>
      <c r="D29" s="649">
        <v>1588.0070000000001</v>
      </c>
      <c r="E29" s="616">
        <v>0.55138295989878239</v>
      </c>
      <c r="F29" s="617">
        <v>11.447051465524034</v>
      </c>
      <c r="G29" s="620">
        <v>7.8178653957533424</v>
      </c>
      <c r="H29" s="621">
        <v>1653.298</v>
      </c>
      <c r="I29" s="619">
        <v>1544.0440000000001</v>
      </c>
      <c r="J29" s="622">
        <v>7.0758346264743688</v>
      </c>
      <c r="K29" s="621">
        <v>1589.308</v>
      </c>
      <c r="L29" s="619">
        <v>1619.963</v>
      </c>
      <c r="M29" s="622">
        <v>-1.8923271704353726</v>
      </c>
      <c r="N29" s="621">
        <v>1576.1220000000001</v>
      </c>
      <c r="O29" s="619">
        <v>1570.75</v>
      </c>
      <c r="P29" s="620">
        <v>0.3420022282349241</v>
      </c>
    </row>
    <row r="30" spans="1:16" ht="15.75" x14ac:dyDescent="0.25">
      <c r="A30" s="210"/>
      <c r="B30" s="325">
        <v>650</v>
      </c>
      <c r="C30" s="648">
        <v>1662.268</v>
      </c>
      <c r="D30" s="649">
        <v>1635.376</v>
      </c>
      <c r="E30" s="616">
        <v>1.6443924822181599</v>
      </c>
      <c r="F30" s="617">
        <v>7.5320294420537799</v>
      </c>
      <c r="G30" s="620">
        <v>7.3565157891403938</v>
      </c>
      <c r="H30" s="621">
        <v>1793.5360000000001</v>
      </c>
      <c r="I30" s="619">
        <v>1763.393</v>
      </c>
      <c r="J30" s="622">
        <v>1.7093750513924026</v>
      </c>
      <c r="K30" s="621">
        <v>1569.864</v>
      </c>
      <c r="L30" s="619">
        <v>1570.5319999999999</v>
      </c>
      <c r="M30" s="622">
        <v>-4.2533358123227838E-2</v>
      </c>
      <c r="N30" s="621">
        <v>1738.4690000000001</v>
      </c>
      <c r="O30" s="619" t="s">
        <v>60</v>
      </c>
      <c r="P30" s="620" t="s">
        <v>72</v>
      </c>
    </row>
    <row r="31" spans="1:16" ht="15.75" x14ac:dyDescent="0.25">
      <c r="A31" s="210"/>
      <c r="B31" s="328">
        <v>750</v>
      </c>
      <c r="C31" s="648">
        <v>1713.51</v>
      </c>
      <c r="D31" s="649">
        <v>1627.3420000000001</v>
      </c>
      <c r="E31" s="616">
        <v>5.295014815570414</v>
      </c>
      <c r="F31" s="617">
        <v>8.6203464481906362</v>
      </c>
      <c r="G31" s="620">
        <v>9.0777014730403991</v>
      </c>
      <c r="H31" s="621">
        <v>1686.164</v>
      </c>
      <c r="I31" s="619">
        <v>1628.6880000000001</v>
      </c>
      <c r="J31" s="622">
        <v>3.5289754698260123</v>
      </c>
      <c r="K31" s="621">
        <v>1561.7560000000001</v>
      </c>
      <c r="L31" s="619">
        <v>1540.307</v>
      </c>
      <c r="M31" s="622">
        <v>1.3925146091006579</v>
      </c>
      <c r="N31" s="621">
        <v>2017.6769999999999</v>
      </c>
      <c r="O31" s="619">
        <v>1745.54</v>
      </c>
      <c r="P31" s="620">
        <v>15.590419010735928</v>
      </c>
    </row>
    <row r="32" spans="1:16" ht="15.75" x14ac:dyDescent="0.25">
      <c r="A32" s="210"/>
      <c r="B32" s="329">
        <v>850</v>
      </c>
      <c r="C32" s="648" t="s">
        <v>60</v>
      </c>
      <c r="D32" s="649" t="s">
        <v>60</v>
      </c>
      <c r="E32" s="623" t="s">
        <v>72</v>
      </c>
      <c r="F32" s="617">
        <v>0.82872805336797351</v>
      </c>
      <c r="G32" s="620">
        <v>0.51747370391302372</v>
      </c>
      <c r="H32" s="621" t="s">
        <v>60</v>
      </c>
      <c r="I32" s="619" t="s">
        <v>60</v>
      </c>
      <c r="J32" s="622" t="s">
        <v>72</v>
      </c>
      <c r="K32" s="663" t="s">
        <v>72</v>
      </c>
      <c r="L32" s="619" t="s">
        <v>60</v>
      </c>
      <c r="M32" s="622" t="s">
        <v>72</v>
      </c>
      <c r="N32" s="621" t="s">
        <v>72</v>
      </c>
      <c r="O32" s="625" t="s">
        <v>72</v>
      </c>
      <c r="P32" s="626" t="s">
        <v>72</v>
      </c>
    </row>
    <row r="33" spans="1:16" ht="16.5" thickBot="1" x14ac:dyDescent="0.3">
      <c r="A33" s="212"/>
      <c r="B33" s="330" t="s">
        <v>70</v>
      </c>
      <c r="C33" s="658" t="s">
        <v>174</v>
      </c>
      <c r="D33" s="659" t="s">
        <v>174</v>
      </c>
      <c r="E33" s="653" t="s">
        <v>174</v>
      </c>
      <c r="F33" s="531">
        <v>40.394044730179488</v>
      </c>
      <c r="G33" s="660">
        <v>36.577668549518521</v>
      </c>
      <c r="H33" s="661" t="s">
        <v>174</v>
      </c>
      <c r="I33" s="662" t="s">
        <v>174</v>
      </c>
      <c r="J33" s="653" t="s">
        <v>174</v>
      </c>
      <c r="K33" s="661" t="s">
        <v>174</v>
      </c>
      <c r="L33" s="662" t="s">
        <v>174</v>
      </c>
      <c r="M33" s="653" t="s">
        <v>174</v>
      </c>
      <c r="N33" s="661" t="s">
        <v>174</v>
      </c>
      <c r="O33" s="656" t="s">
        <v>174</v>
      </c>
      <c r="P33" s="654" t="s">
        <v>174</v>
      </c>
    </row>
    <row r="34" spans="1:16" ht="16.5" thickTop="1" x14ac:dyDescent="0.25">
      <c r="A34" s="208" t="s">
        <v>179</v>
      </c>
      <c r="B34" s="324">
        <v>580</v>
      </c>
      <c r="C34" s="645">
        <v>1914.5419999999999</v>
      </c>
      <c r="D34" s="646">
        <v>1795.5160000000001</v>
      </c>
      <c r="E34" s="616">
        <v>6.6290693037544548</v>
      </c>
      <c r="F34" s="617">
        <v>0.50881945881301127</v>
      </c>
      <c r="G34" s="618">
        <v>0.38552743622153418</v>
      </c>
      <c r="H34" s="614">
        <v>1799.7239999999999</v>
      </c>
      <c r="I34" s="615">
        <v>1756.605</v>
      </c>
      <c r="J34" s="616">
        <v>2.4546782002783729</v>
      </c>
      <c r="K34" s="614">
        <v>1993.13</v>
      </c>
      <c r="L34" s="615" t="s">
        <v>60</v>
      </c>
      <c r="M34" s="616" t="s">
        <v>72</v>
      </c>
      <c r="N34" s="614" t="s">
        <v>60</v>
      </c>
      <c r="O34" s="615">
        <v>1897.4829999999999</v>
      </c>
      <c r="P34" s="618" t="s">
        <v>72</v>
      </c>
    </row>
    <row r="35" spans="1:16" ht="15.75" x14ac:dyDescent="0.25">
      <c r="A35" s="209" t="s">
        <v>161</v>
      </c>
      <c r="B35" s="325">
        <v>720</v>
      </c>
      <c r="C35" s="645">
        <v>1867.827</v>
      </c>
      <c r="D35" s="649">
        <v>1773.7339999999999</v>
      </c>
      <c r="E35" s="616">
        <v>5.3047976754124395</v>
      </c>
      <c r="F35" s="617">
        <v>3.9751847190938361</v>
      </c>
      <c r="G35" s="620">
        <v>3.8752246154742798</v>
      </c>
      <c r="H35" s="621">
        <v>1880.2139999999999</v>
      </c>
      <c r="I35" s="619">
        <v>1816.7149999999999</v>
      </c>
      <c r="J35" s="622">
        <v>3.4952648048813395</v>
      </c>
      <c r="K35" s="621">
        <v>1754.18</v>
      </c>
      <c r="L35" s="619">
        <v>1637.729</v>
      </c>
      <c r="M35" s="622">
        <v>7.1105170635679045</v>
      </c>
      <c r="N35" s="621">
        <v>1989.9459999999999</v>
      </c>
      <c r="O35" s="619">
        <v>1786.472</v>
      </c>
      <c r="P35" s="620">
        <v>11.3897111177785</v>
      </c>
    </row>
    <row r="36" spans="1:16" ht="15.75" x14ac:dyDescent="0.25">
      <c r="A36" s="210" t="s">
        <v>177</v>
      </c>
      <c r="B36" s="326">
        <v>2000</v>
      </c>
      <c r="C36" s="648">
        <v>1797.259</v>
      </c>
      <c r="D36" s="649">
        <v>1738.355</v>
      </c>
      <c r="E36" s="622">
        <v>3.3884908433547807</v>
      </c>
      <c r="F36" s="617">
        <v>0.59440743276099461</v>
      </c>
      <c r="G36" s="620">
        <v>0.67228430680015039</v>
      </c>
      <c r="H36" s="624">
        <v>1765.25</v>
      </c>
      <c r="I36" s="625">
        <v>1773.3920000000001</v>
      </c>
      <c r="J36" s="627">
        <v>-0.45912014940859391</v>
      </c>
      <c r="K36" s="624" t="s">
        <v>60</v>
      </c>
      <c r="L36" s="625" t="s">
        <v>60</v>
      </c>
      <c r="M36" s="627" t="s">
        <v>72</v>
      </c>
      <c r="N36" s="624">
        <v>1821.31</v>
      </c>
      <c r="O36" s="625">
        <v>1729.518</v>
      </c>
      <c r="P36" s="626">
        <v>5.3073746558289603</v>
      </c>
    </row>
    <row r="37" spans="1:16" ht="16.5" thickBot="1" x14ac:dyDescent="0.3">
      <c r="A37" s="212"/>
      <c r="B37" s="327" t="s">
        <v>70</v>
      </c>
      <c r="C37" s="658" t="s">
        <v>174</v>
      </c>
      <c r="D37" s="659" t="s">
        <v>174</v>
      </c>
      <c r="E37" s="653" t="s">
        <v>174</v>
      </c>
      <c r="F37" s="531">
        <v>5.0784116106678416</v>
      </c>
      <c r="G37" s="660">
        <v>4.9330363584959649</v>
      </c>
      <c r="H37" s="655" t="s">
        <v>174</v>
      </c>
      <c r="I37" s="656" t="s">
        <v>174</v>
      </c>
      <c r="J37" s="657" t="s">
        <v>174</v>
      </c>
      <c r="K37" s="655" t="s">
        <v>174</v>
      </c>
      <c r="L37" s="656" t="s">
        <v>174</v>
      </c>
      <c r="M37" s="657" t="s">
        <v>174</v>
      </c>
      <c r="N37" s="655" t="s">
        <v>174</v>
      </c>
      <c r="O37" s="656" t="s">
        <v>174</v>
      </c>
      <c r="P37" s="654" t="s">
        <v>174</v>
      </c>
    </row>
    <row r="38" spans="1:16" ht="16.5" thickTop="1" x14ac:dyDescent="0.25">
      <c r="A38" s="208" t="s">
        <v>179</v>
      </c>
      <c r="B38" s="324">
        <v>580</v>
      </c>
      <c r="C38" s="645" t="s">
        <v>60</v>
      </c>
      <c r="D38" s="646" t="s">
        <v>60</v>
      </c>
      <c r="E38" s="616" t="s">
        <v>72</v>
      </c>
      <c r="F38" s="617">
        <v>4.1433786899023731E-2</v>
      </c>
      <c r="G38" s="618">
        <v>5.3013875233021493E-2</v>
      </c>
      <c r="H38" s="614" t="s">
        <v>60</v>
      </c>
      <c r="I38" s="615" t="s">
        <v>60</v>
      </c>
      <c r="J38" s="616" t="s">
        <v>72</v>
      </c>
      <c r="K38" s="614" t="s">
        <v>72</v>
      </c>
      <c r="L38" s="615" t="s">
        <v>60</v>
      </c>
      <c r="M38" s="616" t="s">
        <v>72</v>
      </c>
      <c r="N38" s="614" t="s">
        <v>72</v>
      </c>
      <c r="O38" s="615" t="s">
        <v>72</v>
      </c>
      <c r="P38" s="618" t="s">
        <v>72</v>
      </c>
    </row>
    <row r="39" spans="1:16" ht="15.75" x14ac:dyDescent="0.25">
      <c r="A39" s="209" t="s">
        <v>161</v>
      </c>
      <c r="B39" s="325">
        <v>720</v>
      </c>
      <c r="C39" s="645">
        <v>1673.0429999999999</v>
      </c>
      <c r="D39" s="649">
        <v>1537.7139999999999</v>
      </c>
      <c r="E39" s="616">
        <v>8.8006612412971439</v>
      </c>
      <c r="F39" s="617">
        <v>3.743479867861796</v>
      </c>
      <c r="G39" s="620">
        <v>3.7636489013210603</v>
      </c>
      <c r="H39" s="621">
        <v>1636.5170000000001</v>
      </c>
      <c r="I39" s="619">
        <v>1497.5060000000001</v>
      </c>
      <c r="J39" s="622">
        <v>9.2828342590947859</v>
      </c>
      <c r="K39" s="621" t="s">
        <v>60</v>
      </c>
      <c r="L39" s="619" t="s">
        <v>60</v>
      </c>
      <c r="M39" s="622" t="s">
        <v>72</v>
      </c>
      <c r="N39" s="621">
        <v>1805.8109999999999</v>
      </c>
      <c r="O39" s="619">
        <v>1640.942</v>
      </c>
      <c r="P39" s="620">
        <v>10.047216781580332</v>
      </c>
    </row>
    <row r="40" spans="1:16" ht="15.75" x14ac:dyDescent="0.25">
      <c r="A40" s="210" t="s">
        <v>178</v>
      </c>
      <c r="B40" s="326">
        <v>2000</v>
      </c>
      <c r="C40" s="648" t="s">
        <v>60</v>
      </c>
      <c r="D40" s="649" t="s">
        <v>60</v>
      </c>
      <c r="E40" s="623" t="s">
        <v>72</v>
      </c>
      <c r="F40" s="617">
        <v>5.2315387498767343E-5</v>
      </c>
      <c r="G40" s="620">
        <v>3.4324522812077866E-2</v>
      </c>
      <c r="H40" s="624" t="s">
        <v>60</v>
      </c>
      <c r="I40" s="625" t="s">
        <v>60</v>
      </c>
      <c r="J40" s="627" t="s">
        <v>72</v>
      </c>
      <c r="K40" s="624" t="s">
        <v>72</v>
      </c>
      <c r="L40" s="625" t="s">
        <v>72</v>
      </c>
      <c r="M40" s="627" t="s">
        <v>72</v>
      </c>
      <c r="N40" s="624" t="s">
        <v>72</v>
      </c>
      <c r="O40" s="625" t="s">
        <v>72</v>
      </c>
      <c r="P40" s="626" t="s">
        <v>72</v>
      </c>
    </row>
    <row r="41" spans="1:16" ht="16.5" thickBot="1" x14ac:dyDescent="0.3">
      <c r="A41" s="545"/>
      <c r="B41" s="546" t="s">
        <v>70</v>
      </c>
      <c r="C41" s="664" t="s">
        <v>174</v>
      </c>
      <c r="D41" s="665" t="s">
        <v>174</v>
      </c>
      <c r="E41" s="666" t="s">
        <v>174</v>
      </c>
      <c r="F41" s="532">
        <v>3.7849659701483178</v>
      </c>
      <c r="G41" s="667">
        <v>3.8509872993661598</v>
      </c>
      <c r="H41" s="668" t="s">
        <v>174</v>
      </c>
      <c r="I41" s="669" t="s">
        <v>174</v>
      </c>
      <c r="J41" s="666" t="s">
        <v>174</v>
      </c>
      <c r="K41" s="668" t="s">
        <v>174</v>
      </c>
      <c r="L41" s="669" t="s">
        <v>174</v>
      </c>
      <c r="M41" s="666" t="s">
        <v>174</v>
      </c>
      <c r="N41" s="668" t="s">
        <v>174</v>
      </c>
      <c r="O41" s="669" t="s">
        <v>174</v>
      </c>
      <c r="P41" s="667" t="s">
        <v>174</v>
      </c>
    </row>
    <row r="42" spans="1:16" s="214" customFormat="1" ht="16.5" thickBot="1" x14ac:dyDescent="0.3">
      <c r="A42" s="541"/>
      <c r="B42" s="548"/>
      <c r="C42" s="547"/>
      <c r="D42" s="542"/>
      <c r="E42" s="613" t="s">
        <v>70</v>
      </c>
      <c r="F42" s="543">
        <v>100</v>
      </c>
      <c r="G42" s="544">
        <v>100</v>
      </c>
      <c r="H42"/>
      <c r="I42"/>
      <c r="J42"/>
      <c r="K42"/>
    </row>
    <row r="43" spans="1:16" ht="15.75" x14ac:dyDescent="0.25">
      <c r="A43" s="26" t="s">
        <v>73</v>
      </c>
      <c r="B43" s="189"/>
    </row>
    <row r="44" spans="1:16" ht="15.75" x14ac:dyDescent="0.25">
      <c r="A44" s="26" t="s">
        <v>265</v>
      </c>
      <c r="B44" s="189"/>
    </row>
    <row r="45" spans="1:16" ht="15.75" x14ac:dyDescent="0.25">
      <c r="A45" s="128"/>
      <c r="B45" s="213"/>
    </row>
    <row r="46" spans="1:16" x14ac:dyDescent="0.2">
      <c r="A46" s="189"/>
      <c r="B46" s="189"/>
    </row>
    <row r="47" spans="1:16" ht="15.75" x14ac:dyDescent="0.25">
      <c r="A47" s="260"/>
      <c r="B47" s="189"/>
    </row>
    <row r="48" spans="1:16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  <row r="508" spans="1:2" x14ac:dyDescent="0.2">
      <c r="A508" s="189"/>
      <c r="B508" s="189"/>
    </row>
    <row r="509" spans="1:2" x14ac:dyDescent="0.2">
      <c r="A509" s="189"/>
      <c r="B509" s="189"/>
    </row>
    <row r="510" spans="1:2" x14ac:dyDescent="0.2">
      <c r="A510" s="189"/>
      <c r="B510" s="189"/>
    </row>
    <row r="511" spans="1:2" x14ac:dyDescent="0.2">
      <c r="A511" s="189"/>
      <c r="B511" s="189"/>
    </row>
    <row r="512" spans="1:2" x14ac:dyDescent="0.2">
      <c r="A512" s="189"/>
      <c r="B512" s="189"/>
    </row>
    <row r="513" spans="1:2" x14ac:dyDescent="0.2">
      <c r="A513" s="189"/>
      <c r="B513" s="189"/>
    </row>
    <row r="514" spans="1:2" x14ac:dyDescent="0.2">
      <c r="A514" s="189"/>
      <c r="B514" s="189"/>
    </row>
    <row r="515" spans="1:2" x14ac:dyDescent="0.2">
      <c r="A515" s="189"/>
      <c r="B515" s="189"/>
    </row>
    <row r="516" spans="1:2" x14ac:dyDescent="0.2">
      <c r="A516" s="189"/>
      <c r="B516" s="189"/>
    </row>
    <row r="517" spans="1:2" x14ac:dyDescent="0.2">
      <c r="A517" s="189"/>
      <c r="B517" s="189"/>
    </row>
    <row r="518" spans="1:2" x14ac:dyDescent="0.2">
      <c r="A518" s="189"/>
      <c r="B518" s="189"/>
    </row>
    <row r="519" spans="1:2" x14ac:dyDescent="0.2">
      <c r="A519" s="189"/>
      <c r="B519" s="189"/>
    </row>
    <row r="520" spans="1:2" x14ac:dyDescent="0.2">
      <c r="A520" s="189"/>
      <c r="B520" s="189"/>
    </row>
    <row r="521" spans="1:2" x14ac:dyDescent="0.2">
      <c r="A521" s="189"/>
      <c r="B521" s="189"/>
    </row>
    <row r="522" spans="1:2" x14ac:dyDescent="0.2">
      <c r="A522" s="189"/>
      <c r="B522" s="189"/>
    </row>
    <row r="523" spans="1:2" x14ac:dyDescent="0.2">
      <c r="A523" s="189"/>
      <c r="B523" s="189"/>
    </row>
    <row r="524" spans="1:2" x14ac:dyDescent="0.2">
      <c r="A524" s="189"/>
      <c r="B524" s="189"/>
    </row>
    <row r="525" spans="1:2" x14ac:dyDescent="0.2">
      <c r="A525" s="189"/>
      <c r="B525" s="189"/>
    </row>
    <row r="526" spans="1:2" x14ac:dyDescent="0.2">
      <c r="A526" s="189"/>
      <c r="B526" s="189"/>
    </row>
    <row r="527" spans="1:2" x14ac:dyDescent="0.2">
      <c r="A527" s="189"/>
      <c r="B527" s="189"/>
    </row>
    <row r="528" spans="1:2" x14ac:dyDescent="0.2">
      <c r="A528" s="189"/>
      <c r="B528" s="189"/>
    </row>
    <row r="529" spans="1:2" x14ac:dyDescent="0.2">
      <c r="A529" s="189"/>
      <c r="B529" s="189"/>
    </row>
    <row r="530" spans="1:2" x14ac:dyDescent="0.2">
      <c r="A530" s="189"/>
      <c r="B530" s="189"/>
    </row>
    <row r="531" spans="1:2" x14ac:dyDescent="0.2">
      <c r="A531" s="189"/>
      <c r="B531" s="189"/>
    </row>
    <row r="532" spans="1:2" x14ac:dyDescent="0.2">
      <c r="A532" s="189"/>
      <c r="B532" s="189"/>
    </row>
    <row r="533" spans="1:2" x14ac:dyDescent="0.2">
      <c r="A533" s="189"/>
      <c r="B533" s="189"/>
    </row>
    <row r="534" spans="1:2" x14ac:dyDescent="0.2">
      <c r="A534" s="189"/>
      <c r="B534" s="189"/>
    </row>
    <row r="535" spans="1:2" x14ac:dyDescent="0.2">
      <c r="A535" s="189"/>
      <c r="B535" s="189"/>
    </row>
    <row r="536" spans="1:2" x14ac:dyDescent="0.2">
      <c r="A536" s="189"/>
      <c r="B536" s="189"/>
    </row>
    <row r="537" spans="1:2" x14ac:dyDescent="0.2">
      <c r="A537" s="189"/>
      <c r="B537" s="189"/>
    </row>
    <row r="538" spans="1:2" x14ac:dyDescent="0.2">
      <c r="A538" s="189"/>
      <c r="B538" s="189"/>
    </row>
    <row r="539" spans="1:2" x14ac:dyDescent="0.2">
      <c r="A539" s="189"/>
      <c r="B539" s="189"/>
    </row>
    <row r="540" spans="1:2" x14ac:dyDescent="0.2">
      <c r="A540" s="189"/>
      <c r="B540" s="189"/>
    </row>
    <row r="541" spans="1:2" x14ac:dyDescent="0.2">
      <c r="A541" s="189"/>
      <c r="B541" s="189"/>
    </row>
    <row r="542" spans="1:2" x14ac:dyDescent="0.2">
      <c r="A542" s="189"/>
      <c r="B542" s="189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Normal="100" workbookViewId="0">
      <selection activeCell="H26" sqref="H26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4" width="11.28515625" style="189" bestFit="1" customWidth="1"/>
    <col min="5" max="5" width="10.85546875" style="189" bestFit="1" customWidth="1"/>
    <col min="6" max="7" width="11.28515625" style="189" bestFit="1" customWidth="1"/>
    <col min="8" max="16" width="10.7109375" style="189" customWidth="1"/>
    <col min="17" max="16384" width="9.140625" style="189"/>
  </cols>
  <sheetData>
    <row r="1" spans="1:5" s="789" customFormat="1" ht="19.5" x14ac:dyDescent="0.35">
      <c r="A1" s="787" t="s">
        <v>293</v>
      </c>
      <c r="B1" s="788"/>
    </row>
    <row r="2" spans="1:5" s="792" customFormat="1" ht="18.75" x14ac:dyDescent="0.3">
      <c r="A2" s="790" t="str">
        <f>ZiarnoZAK!A2</f>
        <v>w okresie: 7 - 13 marca 2022r.</v>
      </c>
      <c r="B2" s="791"/>
    </row>
    <row r="3" spans="1:5" ht="13.5" thickBot="1" x14ac:dyDescent="0.25">
      <c r="A3" s="189"/>
      <c r="B3" s="189"/>
    </row>
    <row r="4" spans="1:5" ht="15" x14ac:dyDescent="0.25">
      <c r="A4" s="191"/>
      <c r="B4" s="321"/>
      <c r="C4" s="801" t="s">
        <v>49</v>
      </c>
      <c r="D4" s="802"/>
      <c r="E4" s="803"/>
    </row>
    <row r="5" spans="1:5" ht="15" x14ac:dyDescent="0.25">
      <c r="A5" s="195"/>
      <c r="B5" s="322"/>
      <c r="C5" s="804"/>
      <c r="D5" s="805"/>
      <c r="E5" s="806"/>
    </row>
    <row r="6" spans="1:5" ht="45.75" thickBot="1" x14ac:dyDescent="0.25">
      <c r="A6" s="699" t="s">
        <v>166</v>
      </c>
      <c r="B6" s="382" t="s">
        <v>167</v>
      </c>
      <c r="C6" s="672" t="s">
        <v>39</v>
      </c>
      <c r="D6" s="530" t="s">
        <v>39</v>
      </c>
      <c r="E6" s="201" t="s">
        <v>56</v>
      </c>
    </row>
    <row r="7" spans="1:5" ht="13.5" thickBot="1" x14ac:dyDescent="0.25">
      <c r="A7" s="202"/>
      <c r="B7" s="383"/>
      <c r="C7" s="673">
        <v>44633</v>
      </c>
      <c r="D7" s="674">
        <v>44626</v>
      </c>
      <c r="E7" s="323"/>
    </row>
    <row r="8" spans="1:5" ht="14.25" customHeight="1" x14ac:dyDescent="0.2">
      <c r="A8" s="685" t="s">
        <v>297</v>
      </c>
      <c r="B8" s="686"/>
      <c r="C8" s="683"/>
      <c r="D8" s="683"/>
      <c r="E8" s="684"/>
    </row>
    <row r="9" spans="1:5" ht="15.75" x14ac:dyDescent="0.2">
      <c r="A9" s="205" t="s">
        <v>168</v>
      </c>
      <c r="B9" s="385">
        <v>450</v>
      </c>
      <c r="C9" s="717">
        <v>1981.88</v>
      </c>
      <c r="D9" s="721">
        <v>2027.482</v>
      </c>
      <c r="E9" s="700">
        <v>-2.249193827614739</v>
      </c>
    </row>
    <row r="10" spans="1:5" ht="15.75" x14ac:dyDescent="0.2">
      <c r="A10" s="206" t="s">
        <v>173</v>
      </c>
      <c r="B10" s="386">
        <v>550</v>
      </c>
      <c r="C10" s="607">
        <v>1969.548</v>
      </c>
      <c r="D10" s="687">
        <v>2075.761</v>
      </c>
      <c r="E10" s="319">
        <v>-5.1168222160451018</v>
      </c>
    </row>
    <row r="11" spans="1:5" ht="16.5" thickBot="1" x14ac:dyDescent="0.25">
      <c r="A11" s="576" t="s">
        <v>169</v>
      </c>
      <c r="B11" s="608">
        <v>500</v>
      </c>
      <c r="C11" s="609">
        <v>1895.5360000000001</v>
      </c>
      <c r="D11" s="703">
        <v>2154.8009999999999</v>
      </c>
      <c r="E11" s="610">
        <v>-12.0319695415029</v>
      </c>
    </row>
    <row r="12" spans="1:5" x14ac:dyDescent="0.2">
      <c r="A12" s="702"/>
      <c r="B12" s="189"/>
    </row>
    <row r="13" spans="1:5" x14ac:dyDescent="0.2">
      <c r="A13" s="702"/>
      <c r="B13" s="189"/>
    </row>
    <row r="14" spans="1:5" x14ac:dyDescent="0.2">
      <c r="A14" s="702"/>
      <c r="B14" s="189"/>
    </row>
    <row r="15" spans="1:5" x14ac:dyDescent="0.2">
      <c r="A15" s="702"/>
      <c r="B15" s="189"/>
    </row>
    <row r="16" spans="1:5" x14ac:dyDescent="0.2">
      <c r="A16" s="189"/>
      <c r="B16" s="189"/>
    </row>
    <row r="17" spans="1:11" s="789" customFormat="1" ht="18.75" x14ac:dyDescent="0.3">
      <c r="A17" s="787" t="s">
        <v>313</v>
      </c>
    </row>
    <row r="18" spans="1:11" s="789" customFormat="1" ht="18.75" x14ac:dyDescent="0.3">
      <c r="A18" s="790" t="str">
        <f>ZiarnoZAK!A2</f>
        <v>w okresie: 7 - 13 marca 2022r.</v>
      </c>
    </row>
    <row r="19" spans="1:11" ht="13.5" thickBot="1" x14ac:dyDescent="0.25">
      <c r="A19" s="189"/>
      <c r="B19" s="189"/>
    </row>
    <row r="20" spans="1:11" ht="15.75" thickBot="1" x14ac:dyDescent="0.3">
      <c r="A20" s="191"/>
      <c r="B20" s="321"/>
      <c r="C20" s="723" t="s">
        <v>49</v>
      </c>
      <c r="D20" s="724"/>
      <c r="E20" s="725"/>
      <c r="F20" s="758"/>
      <c r="G20" s="758"/>
    </row>
    <row r="21" spans="1:11" ht="15" x14ac:dyDescent="0.25">
      <c r="A21" s="195"/>
      <c r="B21" s="322"/>
      <c r="C21" s="726"/>
      <c r="D21" s="727"/>
      <c r="E21" s="728"/>
      <c r="F21" s="758"/>
      <c r="G21" s="758"/>
    </row>
    <row r="22" spans="1:11" ht="45.75" thickBot="1" x14ac:dyDescent="0.25">
      <c r="A22" s="729" t="s">
        <v>166</v>
      </c>
      <c r="B22" s="382" t="s">
        <v>167</v>
      </c>
      <c r="C22" s="672" t="s">
        <v>39</v>
      </c>
      <c r="D22" s="530" t="s">
        <v>39</v>
      </c>
      <c r="E22" s="201" t="s">
        <v>56</v>
      </c>
      <c r="F22" s="758"/>
      <c r="G22" s="758"/>
    </row>
    <row r="23" spans="1:11" ht="13.5" thickBot="1" x14ac:dyDescent="0.25">
      <c r="A23" s="730"/>
      <c r="B23" s="731"/>
      <c r="C23" s="732">
        <v>44633</v>
      </c>
      <c r="D23" s="733">
        <v>44626</v>
      </c>
      <c r="E23" s="734"/>
      <c r="F23" s="758"/>
      <c r="G23" s="758"/>
    </row>
    <row r="24" spans="1:11" ht="16.5" thickBot="1" x14ac:dyDescent="0.25">
      <c r="A24" s="735" t="s">
        <v>309</v>
      </c>
      <c r="B24" s="736"/>
      <c r="C24" s="737"/>
      <c r="D24" s="737"/>
      <c r="E24" s="738"/>
      <c r="F24" s="758"/>
      <c r="G24" s="758"/>
      <c r="H24" s="214"/>
      <c r="I24" s="214"/>
      <c r="J24" s="214"/>
      <c r="K24" s="214"/>
    </row>
    <row r="25" spans="1:11" ht="15" x14ac:dyDescent="0.2">
      <c r="A25" s="807" t="s">
        <v>310</v>
      </c>
      <c r="B25" s="739">
        <v>500</v>
      </c>
      <c r="C25" s="740">
        <v>1862.4069999999999</v>
      </c>
      <c r="D25" s="741">
        <v>1836.06</v>
      </c>
      <c r="E25" s="742">
        <v>1.4349748918880636</v>
      </c>
      <c r="F25" s="758"/>
      <c r="G25" s="758"/>
      <c r="H25" s="214"/>
      <c r="I25" s="214"/>
      <c r="J25" s="214"/>
      <c r="K25" s="214"/>
    </row>
    <row r="26" spans="1:11" ht="15" x14ac:dyDescent="0.2">
      <c r="A26" s="808"/>
      <c r="B26" s="743">
        <v>750</v>
      </c>
      <c r="C26" s="744">
        <v>1798.329</v>
      </c>
      <c r="D26" s="745">
        <v>1727.306</v>
      </c>
      <c r="E26" s="746">
        <v>4.1117786888947245</v>
      </c>
      <c r="F26" s="758"/>
      <c r="G26" s="758"/>
      <c r="H26" s="214"/>
      <c r="I26" s="214"/>
      <c r="J26" s="214"/>
      <c r="K26" s="214"/>
    </row>
    <row r="27" spans="1:11" ht="16.5" thickBot="1" x14ac:dyDescent="0.25">
      <c r="A27" s="747" t="s">
        <v>311</v>
      </c>
      <c r="B27" s="748">
        <v>720</v>
      </c>
      <c r="C27" s="749">
        <v>1669.6220000000001</v>
      </c>
      <c r="D27" s="750">
        <v>1615.4770000000001</v>
      </c>
      <c r="E27" s="751">
        <v>3.351641651351271</v>
      </c>
      <c r="F27" s="758"/>
      <c r="G27" s="758"/>
      <c r="H27" s="214"/>
      <c r="I27" s="214"/>
      <c r="J27" s="214"/>
      <c r="K27" s="214"/>
    </row>
    <row r="28" spans="1:11" ht="16.5" thickBot="1" x14ac:dyDescent="0.25">
      <c r="A28" s="752" t="s">
        <v>312</v>
      </c>
      <c r="B28" s="753"/>
      <c r="C28" s="754"/>
      <c r="D28" s="754"/>
      <c r="E28" s="755"/>
      <c r="F28" s="758"/>
      <c r="G28" s="758"/>
      <c r="H28" s="214"/>
      <c r="I28" s="214"/>
      <c r="J28" s="214"/>
      <c r="K28" s="214"/>
    </row>
    <row r="29" spans="1:11" ht="15" x14ac:dyDescent="0.2">
      <c r="A29" s="809" t="s">
        <v>310</v>
      </c>
      <c r="B29" s="739">
        <v>500</v>
      </c>
      <c r="C29" s="740">
        <v>1987.634</v>
      </c>
      <c r="D29" s="741">
        <v>1678.9849999999999</v>
      </c>
      <c r="E29" s="759">
        <v>18.38307072427688</v>
      </c>
      <c r="F29" s="758"/>
      <c r="G29" s="758"/>
    </row>
    <row r="30" spans="1:11" ht="15" x14ac:dyDescent="0.2">
      <c r="A30" s="810"/>
      <c r="B30" s="743">
        <v>750</v>
      </c>
      <c r="C30" s="744">
        <v>2270.0720000000001</v>
      </c>
      <c r="D30" s="745" t="s">
        <v>60</v>
      </c>
      <c r="E30" s="760" t="s">
        <v>72</v>
      </c>
      <c r="F30" s="758"/>
      <c r="G30" s="758"/>
    </row>
    <row r="31" spans="1:11" ht="16.5" thickBot="1" x14ac:dyDescent="0.25">
      <c r="A31" s="756" t="s">
        <v>311</v>
      </c>
      <c r="B31" s="748">
        <v>720</v>
      </c>
      <c r="C31" s="749">
        <v>1835.2750000000001</v>
      </c>
      <c r="D31" s="750">
        <v>1676.0070000000001</v>
      </c>
      <c r="E31" s="774">
        <v>9.5028242722136618</v>
      </c>
      <c r="F31" s="758"/>
      <c r="G31" s="758"/>
    </row>
    <row r="32" spans="1:11" x14ac:dyDescent="0.2">
      <c r="A32" s="189"/>
      <c r="B32" s="189"/>
    </row>
    <row r="33" spans="1:5" s="216" customFormat="1" ht="15.75" x14ac:dyDescent="0.25">
      <c r="A33" s="26" t="s">
        <v>73</v>
      </c>
      <c r="B33" s="189"/>
      <c r="C33" s="189"/>
      <c r="D33" s="189"/>
      <c r="E33" s="189"/>
    </row>
    <row r="34" spans="1:5" ht="15.75" x14ac:dyDescent="0.25">
      <c r="A34" s="26" t="s">
        <v>265</v>
      </c>
      <c r="B34" s="189"/>
    </row>
    <row r="35" spans="1:5" x14ac:dyDescent="0.2">
      <c r="A35" s="189"/>
      <c r="B35" s="189"/>
    </row>
    <row r="36" spans="1:5" x14ac:dyDescent="0.2">
      <c r="A36" s="189"/>
      <c r="B36" s="189"/>
    </row>
    <row r="37" spans="1:5" x14ac:dyDescent="0.2">
      <c r="A37" s="189"/>
      <c r="B37" s="189"/>
    </row>
    <row r="38" spans="1:5" x14ac:dyDescent="0.2">
      <c r="A38" s="189"/>
      <c r="B38" s="189"/>
    </row>
    <row r="39" spans="1:5" x14ac:dyDescent="0.2">
      <c r="A39" s="189"/>
      <c r="B39" s="189"/>
    </row>
    <row r="40" spans="1:5" x14ac:dyDescent="0.2">
      <c r="A40" s="189"/>
      <c r="B40" s="189"/>
    </row>
    <row r="41" spans="1:5" x14ac:dyDescent="0.2">
      <c r="A41" s="189"/>
      <c r="B41" s="189"/>
    </row>
    <row r="42" spans="1:5" x14ac:dyDescent="0.2">
      <c r="A42" s="189"/>
      <c r="B42" s="189"/>
    </row>
    <row r="43" spans="1:5" x14ac:dyDescent="0.2">
      <c r="A43" s="189"/>
      <c r="B43" s="189"/>
    </row>
    <row r="44" spans="1:5" x14ac:dyDescent="0.2">
      <c r="A44" s="189"/>
      <c r="B44" s="189"/>
    </row>
    <row r="45" spans="1:5" x14ac:dyDescent="0.2">
      <c r="A45" s="189"/>
      <c r="B45" s="189"/>
    </row>
    <row r="46" spans="1:5" x14ac:dyDescent="0.2">
      <c r="A46" s="189"/>
      <c r="B46" s="189"/>
    </row>
    <row r="47" spans="1:5" x14ac:dyDescent="0.2">
      <c r="A47" s="189"/>
      <c r="B47" s="189"/>
    </row>
    <row r="48" spans="1:5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</sheetData>
  <mergeCells count="3">
    <mergeCell ref="C4:E5"/>
    <mergeCell ref="A25:A26"/>
    <mergeCell ref="A29:A30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9.42578125" style="216" customWidth="1"/>
    <col min="2" max="2" width="8.140625" style="216" bestFit="1" customWidth="1"/>
    <col min="3" max="4" width="10.85546875" style="216" customWidth="1"/>
    <col min="5" max="5" width="9.5703125" style="216" customWidth="1"/>
    <col min="6" max="7" width="10.85546875" style="216" customWidth="1"/>
    <col min="8" max="9" width="10.85546875" style="216" bestFit="1" customWidth="1"/>
    <col min="10" max="10" width="9.5703125" style="216" customWidth="1"/>
    <col min="11" max="12" width="10.85546875" style="216" bestFit="1" customWidth="1"/>
    <col min="13" max="13" width="9.140625" style="216"/>
    <col min="14" max="15" width="10.85546875" style="216" bestFit="1" customWidth="1"/>
    <col min="16" max="16" width="9.5703125" style="216" customWidth="1"/>
    <col min="17" max="16384" width="9.140625" style="216"/>
  </cols>
  <sheetData>
    <row r="1" spans="1:16" ht="20.25" x14ac:dyDescent="0.3">
      <c r="A1" s="36" t="s">
        <v>239</v>
      </c>
      <c r="B1" s="215"/>
    </row>
    <row r="2" spans="1:16" s="14" customFormat="1" ht="20.25" x14ac:dyDescent="0.3">
      <c r="A2" s="102" t="str">
        <f>ZiarnoZAK!A2</f>
        <v>w okresie: 7 - 13 marca 2022r.</v>
      </c>
      <c r="B2" s="16"/>
    </row>
    <row r="3" spans="1:16" ht="15.75" thickBot="1" x14ac:dyDescent="0.3">
      <c r="A3" s="556"/>
      <c r="B3" s="217"/>
    </row>
    <row r="4" spans="1:16" ht="15.75" thickBot="1" x14ac:dyDescent="0.3">
      <c r="A4" s="218"/>
      <c r="B4" s="219"/>
      <c r="C4" s="801" t="s">
        <v>49</v>
      </c>
      <c r="D4" s="802"/>
      <c r="E4" s="802"/>
      <c r="F4" s="802"/>
      <c r="G4" s="803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20"/>
      <c r="B5" s="221"/>
      <c r="C5" s="804"/>
      <c r="D5" s="805"/>
      <c r="E5" s="805"/>
      <c r="F5" s="805"/>
      <c r="G5" s="806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5" t="s">
        <v>54</v>
      </c>
      <c r="B6" s="696" t="s">
        <v>180</v>
      </c>
      <c r="C6" s="222" t="s">
        <v>39</v>
      </c>
      <c r="D6" s="223"/>
      <c r="E6" s="602" t="s">
        <v>56</v>
      </c>
      <c r="F6" s="688" t="s">
        <v>57</v>
      </c>
      <c r="G6" s="201" t="s">
        <v>57</v>
      </c>
      <c r="H6" s="222" t="s">
        <v>39</v>
      </c>
      <c r="I6" s="223"/>
      <c r="J6" s="602" t="s">
        <v>56</v>
      </c>
      <c r="K6" s="222" t="s">
        <v>39</v>
      </c>
      <c r="L6" s="223"/>
      <c r="M6" s="602" t="s">
        <v>56</v>
      </c>
      <c r="N6" s="222" t="s">
        <v>39</v>
      </c>
      <c r="O6" s="223"/>
      <c r="P6" s="201" t="s">
        <v>56</v>
      </c>
    </row>
    <row r="7" spans="1:16" ht="28.5" customHeight="1" thickBot="1" x14ac:dyDescent="0.25">
      <c r="A7" s="694"/>
      <c r="B7" s="693"/>
      <c r="C7" s="720" t="s">
        <v>354</v>
      </c>
      <c r="D7" s="786" t="s">
        <v>344</v>
      </c>
      <c r="E7" s="603"/>
      <c r="F7" s="720" t="s">
        <v>354</v>
      </c>
      <c r="G7" s="786" t="s">
        <v>344</v>
      </c>
      <c r="H7" s="720" t="s">
        <v>354</v>
      </c>
      <c r="I7" s="786" t="s">
        <v>344</v>
      </c>
      <c r="J7" s="603"/>
      <c r="K7" s="720" t="s">
        <v>354</v>
      </c>
      <c r="L7" s="786" t="s">
        <v>344</v>
      </c>
      <c r="M7" s="603"/>
      <c r="N7" s="720" t="s">
        <v>354</v>
      </c>
      <c r="O7" s="786" t="s">
        <v>344</v>
      </c>
      <c r="P7" s="389"/>
    </row>
    <row r="8" spans="1:16" ht="15" x14ac:dyDescent="0.25">
      <c r="A8" s="224" t="s">
        <v>181</v>
      </c>
      <c r="B8" s="225"/>
      <c r="C8" s="254"/>
      <c r="D8" s="254"/>
      <c r="E8" s="604"/>
      <c r="F8" s="255"/>
      <c r="G8" s="372"/>
      <c r="H8" s="679"/>
      <c r="I8" s="254"/>
      <c r="J8" s="604"/>
      <c r="K8" s="254"/>
      <c r="L8" s="254"/>
      <c r="M8" s="604"/>
      <c r="N8" s="254"/>
      <c r="O8" s="254"/>
      <c r="P8" s="372"/>
    </row>
    <row r="9" spans="1:16" ht="15" x14ac:dyDescent="0.25">
      <c r="A9" s="226" t="s">
        <v>182</v>
      </c>
      <c r="B9" s="227" t="s">
        <v>183</v>
      </c>
      <c r="C9" s="256">
        <v>653.00800000000004</v>
      </c>
      <c r="D9" s="48">
        <v>609.92499999999995</v>
      </c>
      <c r="E9" s="605">
        <v>7.0636553674632268</v>
      </c>
      <c r="F9" s="49">
        <v>2.2128719209865206</v>
      </c>
      <c r="G9" s="50">
        <v>1.2340045947222293</v>
      </c>
      <c r="H9" s="51">
        <v>631.77</v>
      </c>
      <c r="I9" s="48">
        <v>609.92499999999995</v>
      </c>
      <c r="J9" s="606">
        <v>3.5815879001516628</v>
      </c>
      <c r="K9" s="51" t="s">
        <v>72</v>
      </c>
      <c r="L9" s="48" t="s">
        <v>72</v>
      </c>
      <c r="M9" s="605" t="s">
        <v>72</v>
      </c>
      <c r="N9" s="51" t="s">
        <v>60</v>
      </c>
      <c r="O9" s="48" t="s">
        <v>72</v>
      </c>
      <c r="P9" s="670" t="s">
        <v>72</v>
      </c>
    </row>
    <row r="10" spans="1:16" ht="15.75" thickBot="1" x14ac:dyDescent="0.3">
      <c r="A10" s="226" t="s">
        <v>182</v>
      </c>
      <c r="B10" s="227" t="s">
        <v>184</v>
      </c>
      <c r="C10" s="256">
        <v>849.56</v>
      </c>
      <c r="D10" s="48">
        <v>804.92200000000003</v>
      </c>
      <c r="E10" s="605">
        <v>5.5456305082976876</v>
      </c>
      <c r="F10" s="257">
        <v>5.2629661843853901</v>
      </c>
      <c r="G10" s="50">
        <v>6.834364142002924</v>
      </c>
      <c r="H10" s="51">
        <v>835.02700000000004</v>
      </c>
      <c r="I10" s="48">
        <v>804.35400000000004</v>
      </c>
      <c r="J10" s="606">
        <v>3.8133707298030473</v>
      </c>
      <c r="K10" s="51" t="s">
        <v>60</v>
      </c>
      <c r="L10" s="48" t="s">
        <v>60</v>
      </c>
      <c r="M10" s="671" t="s">
        <v>72</v>
      </c>
      <c r="N10" s="51" t="s">
        <v>60</v>
      </c>
      <c r="O10" s="48">
        <v>813.86300000000006</v>
      </c>
      <c r="P10" s="127" t="s">
        <v>72</v>
      </c>
    </row>
    <row r="11" spans="1:16" ht="15" x14ac:dyDescent="0.25">
      <c r="A11" s="224" t="s">
        <v>185</v>
      </c>
      <c r="B11" s="225"/>
      <c r="C11" s="254"/>
      <c r="D11" s="254"/>
      <c r="E11" s="604"/>
      <c r="F11" s="255"/>
      <c r="G11" s="372"/>
      <c r="H11" s="679"/>
      <c r="I11" s="254"/>
      <c r="J11" s="604"/>
      <c r="K11" s="254"/>
      <c r="L11" s="254"/>
      <c r="M11" s="604"/>
      <c r="N11" s="254"/>
      <c r="O11" s="254"/>
      <c r="P11" s="372"/>
    </row>
    <row r="12" spans="1:16" ht="15" x14ac:dyDescent="0.25">
      <c r="A12" s="226" t="s">
        <v>182</v>
      </c>
      <c r="B12" s="227" t="s">
        <v>183</v>
      </c>
      <c r="C12" s="256">
        <v>697.87300000000005</v>
      </c>
      <c r="D12" s="48">
        <v>670.88699999999994</v>
      </c>
      <c r="E12" s="605">
        <v>4.0224359690976428</v>
      </c>
      <c r="F12" s="49">
        <v>7.1554087764301775</v>
      </c>
      <c r="G12" s="50">
        <v>8.6080318664747253</v>
      </c>
      <c r="H12" s="51">
        <v>697.26599999999996</v>
      </c>
      <c r="I12" s="48">
        <v>670.41899999999998</v>
      </c>
      <c r="J12" s="606">
        <v>4.0045106120202414</v>
      </c>
      <c r="K12" s="51" t="s">
        <v>60</v>
      </c>
      <c r="L12" s="48" t="s">
        <v>60</v>
      </c>
      <c r="M12" s="671" t="s">
        <v>72</v>
      </c>
      <c r="N12" s="51" t="s">
        <v>60</v>
      </c>
      <c r="O12" s="48">
        <v>681.95600000000002</v>
      </c>
      <c r="P12" s="670" t="s">
        <v>72</v>
      </c>
    </row>
    <row r="13" spans="1:16" ht="15.75" thickBot="1" x14ac:dyDescent="0.3">
      <c r="A13" s="228" t="s">
        <v>182</v>
      </c>
      <c r="B13" s="229" t="s">
        <v>184</v>
      </c>
      <c r="C13" s="675">
        <v>778.84</v>
      </c>
      <c r="D13" s="676">
        <v>748.60500000000002</v>
      </c>
      <c r="E13" s="274">
        <v>4.0388455861235251</v>
      </c>
      <c r="F13" s="677">
        <v>85.368753118197915</v>
      </c>
      <c r="G13" s="678">
        <v>83.32359939680012</v>
      </c>
      <c r="H13" s="680">
        <v>766.93600000000004</v>
      </c>
      <c r="I13" s="676">
        <v>747.03800000000001</v>
      </c>
      <c r="J13" s="681">
        <v>2.6635860558632927</v>
      </c>
      <c r="K13" s="680">
        <v>786.51900000000001</v>
      </c>
      <c r="L13" s="676">
        <v>750.20600000000002</v>
      </c>
      <c r="M13" s="274">
        <v>4.8404038357464465</v>
      </c>
      <c r="N13" s="680">
        <v>793.01</v>
      </c>
      <c r="O13" s="676">
        <v>747.70699999999999</v>
      </c>
      <c r="P13" s="682">
        <v>6.058924150770288</v>
      </c>
    </row>
    <row r="14" spans="1:16" s="230" customFormat="1" ht="15.75" thickBot="1" x14ac:dyDescent="0.3">
      <c r="A14" s="134"/>
      <c r="B14" s="134"/>
      <c r="C14" s="134"/>
      <c r="D14" s="134"/>
      <c r="E14" s="273" t="s">
        <v>70</v>
      </c>
      <c r="F14" s="274">
        <v>100</v>
      </c>
      <c r="G14" s="275">
        <v>100</v>
      </c>
      <c r="H14" s="134"/>
      <c r="I14" s="134"/>
      <c r="J14" s="134"/>
      <c r="K14" s="134"/>
      <c r="L14" s="134"/>
      <c r="M14" s="134"/>
      <c r="N14" s="134"/>
      <c r="O14" s="134"/>
      <c r="P14" s="134"/>
    </row>
    <row r="15" spans="1:16" ht="15.75" x14ac:dyDescent="0.25">
      <c r="A15" s="26" t="s">
        <v>73</v>
      </c>
      <c r="B15" s="217"/>
      <c r="C15" s="72"/>
      <c r="D15" s="72"/>
      <c r="E15" s="72"/>
      <c r="F15" s="72"/>
      <c r="G15" s="72"/>
      <c r="H15" s="72"/>
      <c r="I15" s="72"/>
    </row>
    <row r="16" spans="1:16" ht="15.75" x14ac:dyDescent="0.25">
      <c r="A16" s="26" t="s">
        <v>262</v>
      </c>
      <c r="B16" s="217"/>
      <c r="C16" s="72"/>
      <c r="D16" s="72"/>
      <c r="E16" s="72"/>
      <c r="F16" s="72"/>
      <c r="G16" s="72"/>
      <c r="H16" s="72"/>
      <c r="I16" s="72"/>
    </row>
    <row r="18" spans="1:1" ht="15.75" x14ac:dyDescent="0.25">
      <c r="A18" s="260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L28" sqref="L28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69" t="s">
        <v>350</v>
      </c>
      <c r="B1" s="9"/>
      <c r="C1" s="9"/>
      <c r="D1" s="9"/>
      <c r="E1" s="9"/>
      <c r="F1" s="70"/>
    </row>
    <row r="2" spans="1:9" ht="18" customHeight="1" thickBot="1" x14ac:dyDescent="0.3">
      <c r="A2" s="69" t="s">
        <v>85</v>
      </c>
      <c r="E2" s="33"/>
      <c r="F2" s="71"/>
      <c r="G2" s="71"/>
      <c r="H2" s="1"/>
      <c r="I2"/>
    </row>
    <row r="3" spans="1:9" ht="28.5" x14ac:dyDescent="0.2">
      <c r="A3" s="56"/>
      <c r="B3" s="57" t="s">
        <v>39</v>
      </c>
      <c r="C3" s="57"/>
      <c r="D3" s="58" t="s">
        <v>40</v>
      </c>
      <c r="G3" s="1"/>
      <c r="H3" s="1"/>
      <c r="I3"/>
    </row>
    <row r="4" spans="1:9" ht="15" x14ac:dyDescent="0.25">
      <c r="A4" s="30"/>
      <c r="B4" s="597" t="s">
        <v>351</v>
      </c>
      <c r="C4" s="757" t="s">
        <v>344</v>
      </c>
      <c r="D4" s="598" t="s">
        <v>48</v>
      </c>
      <c r="F4" s="1"/>
      <c r="G4" s="1"/>
      <c r="H4" s="1"/>
      <c r="I4"/>
    </row>
    <row r="5" spans="1:9" ht="15" x14ac:dyDescent="0.25">
      <c r="A5" s="30"/>
      <c r="B5" s="599" t="s">
        <v>33</v>
      </c>
      <c r="C5" s="600"/>
      <c r="D5" s="601"/>
      <c r="F5" s="1"/>
      <c r="G5" s="1"/>
      <c r="H5" s="1"/>
      <c r="I5"/>
    </row>
    <row r="6" spans="1:9" ht="15" x14ac:dyDescent="0.25">
      <c r="A6" s="31" t="s">
        <v>148</v>
      </c>
      <c r="B6" s="59">
        <v>1200</v>
      </c>
      <c r="C6" s="60">
        <v>1100</v>
      </c>
      <c r="D6" s="276">
        <v>9.0909090909090917</v>
      </c>
      <c r="I6"/>
    </row>
    <row r="7" spans="1:9" ht="15" x14ac:dyDescent="0.25">
      <c r="A7" s="31" t="s">
        <v>149</v>
      </c>
      <c r="B7" s="59">
        <v>1800</v>
      </c>
      <c r="C7" s="60">
        <v>1600</v>
      </c>
      <c r="D7" s="276">
        <v>12.5</v>
      </c>
      <c r="I7"/>
    </row>
    <row r="8" spans="1:9" ht="15.75" thickBot="1" x14ac:dyDescent="0.3">
      <c r="A8" s="31" t="s">
        <v>150</v>
      </c>
      <c r="B8" s="59">
        <v>1529.44</v>
      </c>
      <c r="C8" s="60">
        <v>1365.71</v>
      </c>
      <c r="D8" s="276">
        <v>11.988635947602347</v>
      </c>
      <c r="I8"/>
    </row>
    <row r="9" spans="1:9" ht="15" x14ac:dyDescent="0.25">
      <c r="A9" s="30"/>
      <c r="B9" s="61" t="s">
        <v>34</v>
      </c>
      <c r="C9" s="62"/>
      <c r="D9" s="277"/>
      <c r="I9"/>
    </row>
    <row r="10" spans="1:9" ht="15" x14ac:dyDescent="0.25">
      <c r="A10" s="31" t="s">
        <v>148</v>
      </c>
      <c r="B10" s="59">
        <v>800</v>
      </c>
      <c r="C10" s="60">
        <v>766.67</v>
      </c>
      <c r="D10" s="276">
        <v>4.3473724027286895</v>
      </c>
      <c r="I10"/>
    </row>
    <row r="11" spans="1:9" ht="15" x14ac:dyDescent="0.25">
      <c r="A11" s="31" t="s">
        <v>149</v>
      </c>
      <c r="B11" s="59">
        <v>1500</v>
      </c>
      <c r="C11" s="60">
        <v>1400</v>
      </c>
      <c r="D11" s="276">
        <v>7.1428571428571423</v>
      </c>
      <c r="I11"/>
    </row>
    <row r="12" spans="1:9" ht="15.75" thickBot="1" x14ac:dyDescent="0.3">
      <c r="A12" s="31" t="s">
        <v>150</v>
      </c>
      <c r="B12" s="59">
        <v>1080.68</v>
      </c>
      <c r="C12" s="60">
        <v>993.71</v>
      </c>
      <c r="D12" s="276">
        <v>8.7520503969971148</v>
      </c>
      <c r="I12"/>
    </row>
    <row r="13" spans="1:9" ht="15" x14ac:dyDescent="0.25">
      <c r="A13" s="30"/>
      <c r="B13" s="61" t="s">
        <v>35</v>
      </c>
      <c r="C13" s="62"/>
      <c r="D13" s="277"/>
      <c r="I13"/>
    </row>
    <row r="14" spans="1:9" ht="15" x14ac:dyDescent="0.25">
      <c r="A14" s="31" t="s">
        <v>148</v>
      </c>
      <c r="B14" s="59">
        <v>900</v>
      </c>
      <c r="C14" s="60">
        <v>875</v>
      </c>
      <c r="D14" s="276">
        <v>2.8571428571428572</v>
      </c>
      <c r="I14"/>
    </row>
    <row r="15" spans="1:9" ht="15" x14ac:dyDescent="0.25">
      <c r="A15" s="31" t="s">
        <v>149</v>
      </c>
      <c r="B15" s="59">
        <v>1600</v>
      </c>
      <c r="C15" s="60">
        <v>1500</v>
      </c>
      <c r="D15" s="276">
        <v>6.666666666666667</v>
      </c>
      <c r="I15"/>
    </row>
    <row r="16" spans="1:9" ht="15.75" thickBot="1" x14ac:dyDescent="0.3">
      <c r="A16" s="31" t="s">
        <v>150</v>
      </c>
      <c r="B16" s="59">
        <v>1319.03</v>
      </c>
      <c r="C16" s="60">
        <v>1224.4000000000001</v>
      </c>
      <c r="D16" s="276">
        <v>7.7286834367853539</v>
      </c>
      <c r="I16"/>
    </row>
    <row r="17" spans="1:9" ht="15" x14ac:dyDescent="0.25">
      <c r="A17" s="30"/>
      <c r="B17" s="61" t="s">
        <v>36</v>
      </c>
      <c r="C17" s="62"/>
      <c r="D17" s="277"/>
      <c r="I17"/>
    </row>
    <row r="18" spans="1:9" ht="15" x14ac:dyDescent="0.25">
      <c r="A18" s="31" t="s">
        <v>148</v>
      </c>
      <c r="B18" s="59">
        <v>1200</v>
      </c>
      <c r="C18" s="60">
        <v>900</v>
      </c>
      <c r="D18" s="276">
        <v>33.333333333333329</v>
      </c>
      <c r="I18"/>
    </row>
    <row r="19" spans="1:9" ht="15" x14ac:dyDescent="0.25">
      <c r="A19" s="31" t="s">
        <v>149</v>
      </c>
      <c r="B19" s="59">
        <v>1800</v>
      </c>
      <c r="C19" s="60">
        <v>1600</v>
      </c>
      <c r="D19" s="276">
        <v>12.5</v>
      </c>
      <c r="I19"/>
    </row>
    <row r="20" spans="1:9" ht="15.75" thickBot="1" x14ac:dyDescent="0.3">
      <c r="A20" s="31" t="s">
        <v>150</v>
      </c>
      <c r="B20" s="59">
        <v>1499.63</v>
      </c>
      <c r="C20" s="60">
        <v>1356.45</v>
      </c>
      <c r="D20" s="276">
        <v>10.555494120682669</v>
      </c>
      <c r="I20"/>
    </row>
    <row r="21" spans="1:9" ht="15" x14ac:dyDescent="0.25">
      <c r="A21" s="30"/>
      <c r="B21" s="61" t="s">
        <v>37</v>
      </c>
      <c r="C21" s="62"/>
      <c r="D21" s="277"/>
      <c r="I21"/>
    </row>
    <row r="22" spans="1:9" ht="15" x14ac:dyDescent="0.25">
      <c r="A22" s="31" t="s">
        <v>148</v>
      </c>
      <c r="B22" s="59">
        <v>800</v>
      </c>
      <c r="C22" s="60">
        <v>750</v>
      </c>
      <c r="D22" s="276">
        <v>6.666666666666667</v>
      </c>
      <c r="I22"/>
    </row>
    <row r="23" spans="1:9" ht="15" x14ac:dyDescent="0.25">
      <c r="A23" s="31" t="s">
        <v>149</v>
      </c>
      <c r="B23" s="59">
        <v>1500</v>
      </c>
      <c r="C23" s="60">
        <v>1370</v>
      </c>
      <c r="D23" s="276">
        <v>9.4890510948905096</v>
      </c>
      <c r="I23"/>
    </row>
    <row r="24" spans="1:9" ht="15.75" thickBot="1" x14ac:dyDescent="0.3">
      <c r="A24" s="31" t="s">
        <v>150</v>
      </c>
      <c r="B24" s="59">
        <v>1108.6300000000001</v>
      </c>
      <c r="C24" s="60">
        <v>1010.55</v>
      </c>
      <c r="D24" s="276">
        <v>9.7056058581960478</v>
      </c>
      <c r="I24"/>
    </row>
    <row r="25" spans="1:9" ht="15" x14ac:dyDescent="0.25">
      <c r="A25" s="30"/>
      <c r="B25" s="61" t="s">
        <v>38</v>
      </c>
      <c r="C25" s="62"/>
      <c r="D25" s="277"/>
      <c r="I25"/>
    </row>
    <row r="26" spans="1:9" ht="15" x14ac:dyDescent="0.25">
      <c r="A26" s="31" t="s">
        <v>148</v>
      </c>
      <c r="B26" s="59">
        <v>900</v>
      </c>
      <c r="C26" s="60">
        <v>800</v>
      </c>
      <c r="D26" s="276">
        <v>12.5</v>
      </c>
      <c r="I26"/>
    </row>
    <row r="27" spans="1:9" ht="15" x14ac:dyDescent="0.25">
      <c r="A27" s="31" t="s">
        <v>149</v>
      </c>
      <c r="B27" s="59">
        <v>1600</v>
      </c>
      <c r="C27" s="60">
        <v>1400</v>
      </c>
      <c r="D27" s="276">
        <v>14.285714285714285</v>
      </c>
      <c r="I27"/>
    </row>
    <row r="28" spans="1:9" ht="15.75" thickBot="1" x14ac:dyDescent="0.3">
      <c r="A28" s="32" t="s">
        <v>150</v>
      </c>
      <c r="B28" s="59">
        <v>1265.83</v>
      </c>
      <c r="C28" s="60">
        <v>1165.83</v>
      </c>
      <c r="D28" s="276">
        <v>8.5775799216009201</v>
      </c>
      <c r="I28"/>
    </row>
    <row r="29" spans="1:9" ht="15.75" x14ac:dyDescent="0.25">
      <c r="A29" s="26" t="s">
        <v>263</v>
      </c>
      <c r="D29" s="35"/>
      <c r="I29"/>
    </row>
    <row r="30" spans="1:9" x14ac:dyDescent="0.2">
      <c r="D30" s="35"/>
      <c r="I30" s="47"/>
    </row>
    <row r="31" spans="1:9" x14ac:dyDescent="0.2">
      <c r="D31" s="35"/>
      <c r="I31" s="4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2022-03-18T12:58:13Z</dcterms:modified>
</cp:coreProperties>
</file>