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8" i="1" l="1"/>
  <c r="J19" i="1"/>
  <c r="J20" i="1"/>
  <c r="J23" i="1"/>
  <c r="J26" i="1"/>
  <c r="J28" i="1"/>
  <c r="G24" i="1"/>
  <c r="G10" i="1" l="1"/>
  <c r="G11" i="1"/>
  <c r="G12" i="1"/>
  <c r="G13" i="1"/>
  <c r="G14" i="1"/>
  <c r="G15" i="1"/>
  <c r="J31" i="1" l="1"/>
  <c r="G26" i="1"/>
  <c r="G28" i="1"/>
  <c r="D13" i="1" l="1"/>
  <c r="G31" i="1" l="1"/>
  <c r="G30" i="1"/>
  <c r="G23" i="1"/>
  <c r="G20" i="1"/>
  <c r="G19" i="1"/>
  <c r="G18" i="1"/>
  <c r="G16" i="1"/>
  <c r="D14" i="1"/>
  <c r="D10" i="1" l="1"/>
  <c r="D19" i="1" l="1"/>
  <c r="D18" i="1"/>
</calcChain>
</file>

<file path=xl/sharedStrings.xml><?xml version="1.0" encoding="utf-8"?>
<sst xmlns="http://schemas.openxmlformats.org/spreadsheetml/2006/main" count="163" uniqueCount="42">
  <si>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</si>
  <si>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</si>
  <si>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</si>
  <si>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</si>
  <si>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</si>
  <si>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</si>
  <si>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</si>
  <si>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</si>
  <si>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</si>
  <si>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</si>
  <si>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</si>
  <si>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</si>
  <si>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</si>
  <si>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</si>
  <si>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</si>
  <si>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</si>
  <si>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</si>
  <si>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</si>
  <si>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</si>
  <si>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</si>
  <si>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</si>
  <si>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</si>
  <si>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</si>
  <si>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</si>
  <si>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</si>
  <si>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</si>
  <si>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</si>
  <si>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</si>
  <si>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</si>
  <si>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</si>
  <si>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</si>
  <si>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</si>
  <si>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</si>
  <si>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</si>
  <si>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</si>
  <si>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05 -11.02.2024r. cena w zł/kg (szt*)</t>
  </si>
  <si>
    <t>12 -18.02.2024r. cena w zł/kg (szt*)</t>
  </si>
  <si>
    <t>19 -25.02.2024r. cena w zł/kg (szt*)</t>
  </si>
  <si>
    <t>BEZ AKTUALIZACJI</t>
  </si>
  <si>
    <t>09/9 tydzień</t>
  </si>
  <si>
    <t>26.02 - 03.03.2024 r</t>
  </si>
  <si>
    <t>26.02 -03.03.2024r.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</si>
</sst>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7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2" fontId="3" fillId="5" borderId="9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8" xfId="0" applyFont="1" applyFill="1" applyBorder="1" applyAlignment="1">
      <alignment horizontal="left" vertical="center" wrapText="1"/>
    </xf>
    <xf numFmtId="2" fontId="3" fillId="5" borderId="8" xfId="0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3" fillId="5" borderId="17" xfId="0" applyNumberFormat="1" applyFont="1" applyFill="1" applyBorder="1"/>
    <xf numFmtId="164" fontId="14" fillId="6" borderId="14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7" fillId="6" borderId="18" xfId="0" applyNumberFormat="1" applyFont="1" applyFill="1" applyBorder="1" applyAlignment="1">
      <alignment horizontal="right"/>
    </xf>
    <xf numFmtId="164" fontId="15" fillId="6" borderId="14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14" fontId="3" fillId="4" borderId="7" xfId="0" applyNumberFormat="1" applyFont="1" applyFill="1" applyBorder="1" applyAlignment="1" applyProtection="1">
      <alignment horizontal="center" vertical="center"/>
      <protection hidden="1"/>
    </xf>
    <xf numFmtId="14" fontId="3" fillId="4" borderId="11" xfId="0" applyNumberFormat="1" applyFont="1" applyFill="1" applyBorder="1" applyAlignment="1" applyProtection="1">
      <alignment horizontal="center" vertical="center"/>
      <protection hidden="1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21" fillId="0" borderId="0" xfId="0" applyFont="1"/>
    <xf numFmtId="0" fontId="22" fillId="7" borderId="7" xfId="0" applyFont="1" applyFill="1" applyBorder="1" applyAlignment="1">
      <alignment horizontal="center" vertical="center" wrapText="1"/>
    </xf>
    <xf numFmtId="2" fontId="22" fillId="7" borderId="8" xfId="0" applyNumberFormat="1" applyFont="1" applyFill="1" applyBorder="1" applyAlignment="1">
      <alignment horizontal="right"/>
    </xf>
    <xf numFmtId="2" fontId="22" fillId="7" borderId="9" xfId="0" applyNumberFormat="1" applyFont="1" applyFill="1" applyBorder="1" applyAlignment="1">
      <alignment horizontal="right"/>
    </xf>
    <xf numFmtId="2" fontId="22" fillId="7" borderId="10" xfId="0" applyNumberFormat="1" applyFont="1" applyFill="1" applyBorder="1" applyAlignment="1">
      <alignment horizontal="right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tabSelected="1" zoomScaleNormal="100" workbookViewId="0">
      <selection activeCell="L16" sqref="L16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7"/>
    </row>
    <row r="2" spans="1:15" ht="24.95" customHeight="1">
      <c r="A2" s="3" t="s">
        <v>39</v>
      </c>
      <c r="B2" s="58" t="s">
        <v>1</v>
      </c>
      <c r="C2" s="58"/>
      <c r="D2" s="58"/>
      <c r="E2" s="58"/>
      <c r="F2" s="58"/>
      <c r="G2" s="58"/>
      <c r="H2" s="58"/>
      <c r="I2" s="58"/>
      <c r="J2" s="59"/>
    </row>
    <row r="3" spans="1:15" ht="24.95" customHeight="1">
      <c r="A3" s="4" t="s">
        <v>40</v>
      </c>
      <c r="B3" s="65" t="s">
        <v>2</v>
      </c>
      <c r="C3" s="60"/>
      <c r="D3" s="60"/>
      <c r="E3" s="60"/>
      <c r="F3" s="60"/>
      <c r="G3" s="60"/>
      <c r="H3" s="60"/>
      <c r="I3" s="60"/>
      <c r="J3" s="61"/>
    </row>
    <row r="4" spans="1:15" ht="20.100000000000001" customHeight="1">
      <c r="A4" s="5"/>
      <c r="B4" s="64" t="s">
        <v>18</v>
      </c>
      <c r="C4" s="62"/>
      <c r="D4" s="62"/>
      <c r="E4" s="62"/>
      <c r="F4" s="62"/>
      <c r="G4" s="62"/>
      <c r="H4" s="62"/>
      <c r="I4" s="62"/>
      <c r="J4" s="63"/>
      <c r="L4" s="7"/>
    </row>
    <row r="5" spans="1:15" ht="20.100000000000001" customHeight="1" thickBot="1">
      <c r="A5" s="5"/>
      <c r="B5" s="64" t="s">
        <v>17</v>
      </c>
      <c r="C5" s="62"/>
      <c r="D5" s="62"/>
      <c r="E5" s="62"/>
      <c r="F5" s="62"/>
      <c r="G5" s="62"/>
      <c r="H5" s="62"/>
      <c r="I5" s="62"/>
      <c r="J5" s="63"/>
      <c r="L5" s="7"/>
    </row>
    <row r="6" spans="1:15" ht="20.100000000000001" customHeight="1" thickBot="1">
      <c r="A6" s="53" t="s">
        <v>34</v>
      </c>
      <c r="B6" s="54"/>
      <c r="C6" s="54"/>
      <c r="D6" s="54"/>
      <c r="E6" s="54"/>
      <c r="F6" s="54"/>
      <c r="G6" s="54"/>
      <c r="H6" s="54"/>
      <c r="I6" s="54"/>
      <c r="J6" s="55"/>
    </row>
    <row r="7" spans="1:15" ht="13.5" thickBot="1">
      <c r="A7" s="49"/>
      <c r="B7" s="50"/>
      <c r="C7" s="50"/>
      <c r="D7" s="50"/>
      <c r="E7" s="50"/>
      <c r="F7" s="50"/>
      <c r="G7" s="50"/>
      <c r="H7" s="50"/>
      <c r="I7" s="51"/>
      <c r="J7" s="52"/>
    </row>
    <row r="8" spans="1:15" ht="27" customHeight="1" thickBot="1">
      <c r="A8" s="10" t="s">
        <v>3</v>
      </c>
      <c r="B8" s="46" t="s">
        <v>4</v>
      </c>
      <c r="C8" s="47"/>
      <c r="D8" s="48"/>
      <c r="E8" s="43" t="s">
        <v>24</v>
      </c>
      <c r="F8" s="44"/>
      <c r="G8" s="45"/>
      <c r="H8" s="43" t="s">
        <v>5</v>
      </c>
      <c r="I8" s="44"/>
      <c r="J8" s="45"/>
    </row>
    <row r="9" spans="1:15" ht="63.75" thickBot="1">
      <c r="A9" s="21"/>
      <c r="B9" s="22" t="s">
        <v>41</v>
      </c>
      <c r="C9" s="22" t="s">
        <v>37</v>
      </c>
      <c r="D9" s="23" t="s">
        <v>9</v>
      </c>
      <c r="E9" s="67" t="s">
        <v>36</v>
      </c>
      <c r="F9" s="67" t="s">
        <v>35</v>
      </c>
      <c r="G9" s="23" t="s">
        <v>9</v>
      </c>
      <c r="H9" s="39" t="s">
        <v>37</v>
      </c>
      <c r="I9" s="38" t="s">
        <v>37</v>
      </c>
      <c r="J9" s="23" t="s">
        <v>9</v>
      </c>
      <c r="K9" s="6"/>
    </row>
    <row r="10" spans="1:15" ht="18" customHeight="1">
      <c r="A10" s="19" t="s">
        <v>32</v>
      </c>
      <c r="B10" s="20">
        <v>2</v>
      </c>
      <c r="C10" s="20">
        <v>1.9</v>
      </c>
      <c r="D10" s="26">
        <f t="shared" ref="D10:D14" si="0">((B10-C10)/C10)*100</f>
        <v>5.2631578947368478</v>
      </c>
      <c r="E10" s="68" t="s">
        <v>21</v>
      </c>
      <c r="F10" s="68">
        <v>1.45</v>
      </c>
      <c r="G10" s="27" t="str">
        <f t="shared" ref="G10:G14" si="1">IFERROR(((E10-F10)/F10)*100, "--")</f>
        <v>--</v>
      </c>
      <c r="H10" s="40" t="s">
        <v>21</v>
      </c>
      <c r="I10" s="33" t="s">
        <v>21</v>
      </c>
      <c r="J10" s="35" t="s">
        <v>21</v>
      </c>
      <c r="K10" s="17"/>
    </row>
    <row r="11" spans="1:15" ht="31.5">
      <c r="A11" s="11" t="s">
        <v>25</v>
      </c>
      <c r="B11" s="12" t="s">
        <v>21</v>
      </c>
      <c r="C11" s="12" t="s">
        <v>21</v>
      </c>
      <c r="D11" s="27" t="s">
        <v>21</v>
      </c>
      <c r="E11" s="69">
        <v>1.45</v>
      </c>
      <c r="F11" s="69">
        <v>1.45</v>
      </c>
      <c r="G11" s="27">
        <f t="shared" si="1"/>
        <v>0</v>
      </c>
      <c r="H11" s="41" t="s">
        <v>21</v>
      </c>
      <c r="I11" s="34" t="s">
        <v>21</v>
      </c>
      <c r="J11" s="25" t="s">
        <v>21</v>
      </c>
      <c r="K11" s="17"/>
      <c r="L11" s="7"/>
      <c r="N11" s="18"/>
    </row>
    <row r="12" spans="1:15" ht="18" customHeight="1">
      <c r="A12" s="11" t="s">
        <v>33</v>
      </c>
      <c r="B12" s="12" t="s">
        <v>21</v>
      </c>
      <c r="C12" s="12" t="s">
        <v>21</v>
      </c>
      <c r="D12" s="27" t="s">
        <v>21</v>
      </c>
      <c r="E12" s="69" t="s">
        <v>21</v>
      </c>
      <c r="F12" s="69" t="s">
        <v>21</v>
      </c>
      <c r="G12" s="27" t="str">
        <f t="shared" si="1"/>
        <v>--</v>
      </c>
      <c r="H12" s="41" t="s">
        <v>21</v>
      </c>
      <c r="I12" s="34" t="s">
        <v>21</v>
      </c>
      <c r="J12" s="25" t="s">
        <v>21</v>
      </c>
      <c r="K12" s="17"/>
      <c r="O12" s="8"/>
    </row>
    <row r="13" spans="1:15" ht="18" customHeight="1">
      <c r="A13" s="11" t="s">
        <v>26</v>
      </c>
      <c r="B13" s="12">
        <v>1.8</v>
      </c>
      <c r="C13" s="12">
        <v>1.8</v>
      </c>
      <c r="D13" s="27">
        <f t="shared" si="0"/>
        <v>0</v>
      </c>
      <c r="E13" s="69">
        <v>1.45</v>
      </c>
      <c r="F13" s="69">
        <v>1.45</v>
      </c>
      <c r="G13" s="27">
        <f t="shared" si="1"/>
        <v>0</v>
      </c>
      <c r="H13" s="41" t="s">
        <v>21</v>
      </c>
      <c r="I13" s="34" t="s">
        <v>21</v>
      </c>
      <c r="J13" s="25" t="s">
        <v>21</v>
      </c>
      <c r="K13" s="17"/>
    </row>
    <row r="14" spans="1:15" ht="18" customHeight="1">
      <c r="A14" s="11" t="s">
        <v>27</v>
      </c>
      <c r="B14" s="12">
        <v>3.5</v>
      </c>
      <c r="C14" s="12">
        <v>2.8</v>
      </c>
      <c r="D14" s="27">
        <f t="shared" si="0"/>
        <v>25.000000000000007</v>
      </c>
      <c r="E14" s="69">
        <v>2.4</v>
      </c>
      <c r="F14" s="69">
        <v>2.4</v>
      </c>
      <c r="G14" s="27">
        <f t="shared" si="1"/>
        <v>0</v>
      </c>
      <c r="H14" s="41" t="s">
        <v>21</v>
      </c>
      <c r="I14" s="34" t="s">
        <v>21</v>
      </c>
      <c r="J14" s="25" t="s">
        <v>21</v>
      </c>
      <c r="K14" s="17"/>
    </row>
    <row r="15" spans="1:15" ht="15.75">
      <c r="A15" s="11" t="s">
        <v>28</v>
      </c>
      <c r="B15" s="12">
        <v>2</v>
      </c>
      <c r="C15" s="12">
        <v>2</v>
      </c>
      <c r="D15" s="28" t="s">
        <v>21</v>
      </c>
      <c r="E15" s="69" t="s">
        <v>21</v>
      </c>
      <c r="F15" s="69" t="s">
        <v>21</v>
      </c>
      <c r="G15" s="27" t="str">
        <f>IFERROR(((E15-F15)/F15)*100, "--")</f>
        <v>--</v>
      </c>
      <c r="H15" s="41" t="s">
        <v>21</v>
      </c>
      <c r="I15" s="34" t="s">
        <v>21</v>
      </c>
      <c r="J15" s="25" t="s">
        <v>21</v>
      </c>
      <c r="K15" s="17"/>
      <c r="L15" s="7"/>
    </row>
    <row r="16" spans="1:15" ht="18" customHeight="1">
      <c r="A16" s="11" t="s">
        <v>22</v>
      </c>
      <c r="B16" s="12" t="s">
        <v>21</v>
      </c>
      <c r="C16" s="12" t="s">
        <v>21</v>
      </c>
      <c r="D16" s="28" t="s">
        <v>21</v>
      </c>
      <c r="E16" s="69">
        <v>3.25</v>
      </c>
      <c r="F16" s="69">
        <v>3.62</v>
      </c>
      <c r="G16" s="27">
        <f t="shared" ref="G16:G31" si="2">((E16-F16)/F16)*100</f>
        <v>-10.220994475138125</v>
      </c>
      <c r="H16" s="41" t="s">
        <v>21</v>
      </c>
      <c r="I16" s="34" t="s">
        <v>21</v>
      </c>
      <c r="J16" s="25" t="s">
        <v>21</v>
      </c>
      <c r="K16" s="17"/>
      <c r="L16" s="7"/>
      <c r="M16" s="16"/>
      <c r="O16" s="8"/>
    </row>
    <row r="17" spans="1:15" ht="15.75">
      <c r="A17" s="11" t="s">
        <v>29</v>
      </c>
      <c r="B17" s="12" t="s">
        <v>21</v>
      </c>
      <c r="C17" s="12" t="s">
        <v>21</v>
      </c>
      <c r="D17" s="28" t="s">
        <v>21</v>
      </c>
      <c r="E17" s="69" t="s">
        <v>21</v>
      </c>
      <c r="F17" s="69" t="s">
        <v>21</v>
      </c>
      <c r="G17" s="27" t="s">
        <v>21</v>
      </c>
      <c r="H17" s="41" t="s">
        <v>21</v>
      </c>
      <c r="I17" s="34" t="s">
        <v>21</v>
      </c>
      <c r="J17" s="25" t="s">
        <v>21</v>
      </c>
      <c r="K17" s="17"/>
      <c r="L17" s="7"/>
      <c r="O17" s="9"/>
    </row>
    <row r="18" spans="1:15" ht="18" customHeight="1">
      <c r="A18" s="11" t="s">
        <v>6</v>
      </c>
      <c r="B18" s="12">
        <v>1.95</v>
      </c>
      <c r="C18" s="12">
        <v>1.9</v>
      </c>
      <c r="D18" s="29">
        <f t="shared" ref="D18:D19" si="3">((B18-C18)/C18)*100</f>
        <v>2.6315789473684239</v>
      </c>
      <c r="E18" s="69">
        <v>1.9</v>
      </c>
      <c r="F18" s="69">
        <v>1.9</v>
      </c>
      <c r="G18" s="27">
        <f t="shared" si="2"/>
        <v>0</v>
      </c>
      <c r="H18" s="41">
        <v>2.2400000000000002</v>
      </c>
      <c r="I18" s="34">
        <v>2.1793103448275861</v>
      </c>
      <c r="J18" s="25">
        <f t="shared" ref="J18:J26" si="4">((H18-I18)/I18)*10</f>
        <v>0.27848101265822922</v>
      </c>
      <c r="K18" s="17"/>
      <c r="L18" s="7"/>
      <c r="O18" s="9"/>
    </row>
    <row r="19" spans="1:15" ht="18" customHeight="1">
      <c r="A19" s="11" t="s">
        <v>30</v>
      </c>
      <c r="B19" s="12">
        <v>2.1</v>
      </c>
      <c r="C19" s="12">
        <v>2.2999999999999998</v>
      </c>
      <c r="D19" s="27">
        <f t="shared" si="3"/>
        <v>-8.6956521739130324</v>
      </c>
      <c r="E19" s="69">
        <v>1.1000000000000001</v>
      </c>
      <c r="F19" s="69">
        <v>1.1000000000000001</v>
      </c>
      <c r="G19" s="27">
        <f t="shared" si="2"/>
        <v>0</v>
      </c>
      <c r="H19" s="41">
        <v>2.83</v>
      </c>
      <c r="I19" s="34">
        <v>2.4380693347072304</v>
      </c>
      <c r="J19" s="25">
        <f t="shared" si="4"/>
        <v>1.6075451986267391</v>
      </c>
      <c r="K19" s="17"/>
      <c r="L19" s="7"/>
      <c r="O19" s="9"/>
    </row>
    <row r="20" spans="1:15" ht="18" customHeight="1">
      <c r="A20" s="11" t="s">
        <v>10</v>
      </c>
      <c r="B20" s="12" t="s">
        <v>21</v>
      </c>
      <c r="C20" s="12" t="s">
        <v>21</v>
      </c>
      <c r="D20" s="27" t="s">
        <v>21</v>
      </c>
      <c r="E20" s="69">
        <v>4</v>
      </c>
      <c r="F20" s="69">
        <v>4</v>
      </c>
      <c r="G20" s="27">
        <f t="shared" si="2"/>
        <v>0</v>
      </c>
      <c r="H20" s="41">
        <v>6.4673408059459927</v>
      </c>
      <c r="I20" s="34">
        <v>6.4673408059459927</v>
      </c>
      <c r="J20" s="25">
        <f t="shared" si="4"/>
        <v>0</v>
      </c>
      <c r="K20" s="17"/>
      <c r="L20" s="7"/>
      <c r="N20" s="9"/>
    </row>
    <row r="21" spans="1:15" ht="18" customHeight="1">
      <c r="A21" s="11" t="s">
        <v>11</v>
      </c>
      <c r="B21" s="12" t="s">
        <v>21</v>
      </c>
      <c r="C21" s="12" t="s">
        <v>21</v>
      </c>
      <c r="D21" s="27" t="s">
        <v>21</v>
      </c>
      <c r="E21" s="69" t="s">
        <v>21</v>
      </c>
      <c r="F21" s="69" t="s">
        <v>21</v>
      </c>
      <c r="G21" s="27" t="s">
        <v>21</v>
      </c>
      <c r="H21" s="41" t="s">
        <v>21</v>
      </c>
      <c r="I21" s="34" t="s">
        <v>21</v>
      </c>
      <c r="J21" s="25" t="s">
        <v>21</v>
      </c>
      <c r="K21" s="17"/>
      <c r="L21" s="7"/>
      <c r="M21" s="7"/>
      <c r="N21" s="7"/>
      <c r="O21" s="9"/>
    </row>
    <row r="22" spans="1:15" ht="18" customHeight="1">
      <c r="A22" s="11" t="s">
        <v>12</v>
      </c>
      <c r="B22" s="12" t="s">
        <v>21</v>
      </c>
      <c r="C22" s="12" t="s">
        <v>21</v>
      </c>
      <c r="D22" s="28" t="s">
        <v>21</v>
      </c>
      <c r="E22" s="69" t="s">
        <v>21</v>
      </c>
      <c r="F22" s="69" t="s">
        <v>21</v>
      </c>
      <c r="G22" s="27" t="s">
        <v>21</v>
      </c>
      <c r="H22" s="41" t="s">
        <v>21</v>
      </c>
      <c r="I22" s="34" t="s">
        <v>21</v>
      </c>
      <c r="J22" s="25" t="s">
        <v>21</v>
      </c>
      <c r="K22" s="17"/>
      <c r="O22" s="9"/>
    </row>
    <row r="23" spans="1:15" ht="18" customHeight="1">
      <c r="A23" s="11" t="s">
        <v>20</v>
      </c>
      <c r="B23" s="12" t="s">
        <v>21</v>
      </c>
      <c r="C23" s="12" t="s">
        <v>21</v>
      </c>
      <c r="D23" s="28" t="s">
        <v>21</v>
      </c>
      <c r="E23" s="69">
        <v>3</v>
      </c>
      <c r="F23" s="69">
        <v>3</v>
      </c>
      <c r="G23" s="29">
        <f t="shared" si="2"/>
        <v>0</v>
      </c>
      <c r="H23" s="41">
        <v>3.7230895448545813</v>
      </c>
      <c r="I23" s="34">
        <v>3.7230895448545813</v>
      </c>
      <c r="J23" s="25">
        <f t="shared" si="4"/>
        <v>0</v>
      </c>
      <c r="K23" s="17"/>
    </row>
    <row r="24" spans="1:15" ht="18" customHeight="1">
      <c r="A24" s="11" t="s">
        <v>13</v>
      </c>
      <c r="B24" s="12" t="s">
        <v>21</v>
      </c>
      <c r="C24" s="12" t="s">
        <v>21</v>
      </c>
      <c r="D24" s="28" t="s">
        <v>21</v>
      </c>
      <c r="E24" s="69">
        <v>2.95</v>
      </c>
      <c r="F24" s="69">
        <v>2.9</v>
      </c>
      <c r="G24" s="29">
        <f t="shared" si="2"/>
        <v>1.7241379310344922</v>
      </c>
      <c r="H24" s="41" t="s">
        <v>21</v>
      </c>
      <c r="I24" s="34" t="s">
        <v>21</v>
      </c>
      <c r="J24" s="25" t="s">
        <v>21</v>
      </c>
      <c r="K24" s="17"/>
    </row>
    <row r="25" spans="1:15" ht="18" customHeight="1">
      <c r="A25" s="11" t="s">
        <v>14</v>
      </c>
      <c r="B25" s="12" t="s">
        <v>21</v>
      </c>
      <c r="C25" s="12" t="s">
        <v>21</v>
      </c>
      <c r="D25" s="30" t="s">
        <v>21</v>
      </c>
      <c r="E25" s="69" t="s">
        <v>21</v>
      </c>
      <c r="F25" s="69" t="s">
        <v>21</v>
      </c>
      <c r="G25" s="29" t="s">
        <v>21</v>
      </c>
      <c r="H25" s="41" t="s">
        <v>21</v>
      </c>
      <c r="I25" s="34" t="s">
        <v>21</v>
      </c>
      <c r="J25" s="25" t="s">
        <v>21</v>
      </c>
      <c r="K25" s="17"/>
    </row>
    <row r="26" spans="1:15" ht="18" customHeight="1">
      <c r="A26" s="11" t="s">
        <v>7</v>
      </c>
      <c r="B26" s="12" t="s">
        <v>21</v>
      </c>
      <c r="C26" s="12" t="s">
        <v>21</v>
      </c>
      <c r="D26" s="30" t="s">
        <v>21</v>
      </c>
      <c r="E26" s="69">
        <v>1</v>
      </c>
      <c r="F26" s="69">
        <v>1</v>
      </c>
      <c r="G26" s="29">
        <f>((E26-F26)/F26)*100</f>
        <v>0</v>
      </c>
      <c r="H26" s="41">
        <v>1.2</v>
      </c>
      <c r="I26" s="34">
        <v>1.2</v>
      </c>
      <c r="J26" s="25">
        <f t="shared" si="4"/>
        <v>0</v>
      </c>
      <c r="K26" s="17"/>
    </row>
    <row r="27" spans="1:15" ht="18" customHeight="1">
      <c r="A27" s="11" t="s">
        <v>15</v>
      </c>
      <c r="B27" s="12" t="s">
        <v>21</v>
      </c>
      <c r="C27" s="12" t="s">
        <v>21</v>
      </c>
      <c r="D27" s="30" t="s">
        <v>21</v>
      </c>
      <c r="E27" s="69" t="s">
        <v>21</v>
      </c>
      <c r="F27" s="69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16</v>
      </c>
      <c r="B28" s="12" t="s">
        <v>21</v>
      </c>
      <c r="C28" s="12" t="s">
        <v>21</v>
      </c>
      <c r="D28" s="30" t="s">
        <v>21</v>
      </c>
      <c r="E28" s="69">
        <v>1.1499999999999999</v>
      </c>
      <c r="F28" s="69">
        <v>1.2</v>
      </c>
      <c r="G28" s="29">
        <f t="shared" si="2"/>
        <v>-4.1666666666666705</v>
      </c>
      <c r="H28" s="41">
        <v>1.2</v>
      </c>
      <c r="I28" s="34">
        <v>1.2</v>
      </c>
      <c r="J28" s="25">
        <f t="shared" ref="J28" si="5">((H28-I28)/I28)*10</f>
        <v>0</v>
      </c>
      <c r="K28" s="17"/>
    </row>
    <row r="29" spans="1:15" ht="18" customHeight="1">
      <c r="A29" s="11" t="s">
        <v>31</v>
      </c>
      <c r="B29" s="12" t="s">
        <v>21</v>
      </c>
      <c r="C29" s="12" t="s">
        <v>21</v>
      </c>
      <c r="D29" s="30" t="s">
        <v>21</v>
      </c>
      <c r="E29" s="69" t="s">
        <v>21</v>
      </c>
      <c r="F29" s="69" t="s">
        <v>21</v>
      </c>
      <c r="G29" s="27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19</v>
      </c>
      <c r="B30" s="12" t="s">
        <v>21</v>
      </c>
      <c r="C30" s="12" t="s">
        <v>21</v>
      </c>
      <c r="D30" s="30" t="s">
        <v>21</v>
      </c>
      <c r="E30" s="69">
        <v>1.35</v>
      </c>
      <c r="F30" s="69">
        <v>1.35</v>
      </c>
      <c r="G30" s="27">
        <f t="shared" si="2"/>
        <v>0</v>
      </c>
      <c r="H30" s="41" t="s">
        <v>21</v>
      </c>
      <c r="I30" s="34" t="s">
        <v>21</v>
      </c>
      <c r="J30" s="25" t="s">
        <v>21</v>
      </c>
      <c r="K30" s="17"/>
    </row>
    <row r="31" spans="1:15" ht="18" customHeight="1" thickBot="1">
      <c r="A31" s="13" t="s">
        <v>8</v>
      </c>
      <c r="B31" s="14" t="s">
        <v>21</v>
      </c>
      <c r="C31" s="14" t="s">
        <v>21</v>
      </c>
      <c r="D31" s="31" t="s">
        <v>21</v>
      </c>
      <c r="E31" s="70">
        <v>12</v>
      </c>
      <c r="F31" s="70">
        <v>12</v>
      </c>
      <c r="G31" s="32">
        <f t="shared" si="2"/>
        <v>0</v>
      </c>
      <c r="H31" s="42">
        <v>8.56</v>
      </c>
      <c r="I31" s="24">
        <v>8.5359829276336168</v>
      </c>
      <c r="J31" s="36">
        <f t="shared" ref="J31" si="6">((H31-I31)/I31)*10</f>
        <v>2.8136270386194234E-2</v>
      </c>
      <c r="K31" s="17"/>
    </row>
    <row r="32" spans="1:15">
      <c r="B32" s="37"/>
      <c r="E32" s="66" t="s">
        <v>38</v>
      </c>
      <c r="F32" s="37" t="s">
        <v>38</v>
      </c>
    </row>
    <row r="34" spans="1:7" ht="15.75">
      <c r="A34" s="15"/>
    </row>
    <row r="37" spans="1:7">
      <c r="G37" s="2" t="s">
        <v>23</v>
      </c>
    </row>
  </sheetData>
  <mergeCells count="10">
    <mergeCell ref="A6:J6"/>
    <mergeCell ref="B1:J1"/>
    <mergeCell ref="B2:J2"/>
    <mergeCell ref="B3:J3"/>
    <mergeCell ref="B4:J4"/>
    <mergeCell ref="B5:J5"/>
    <mergeCell ref="H8:J8"/>
    <mergeCell ref="E8:G8"/>
    <mergeCell ref="B8:D8"/>
    <mergeCell ref="A7:J7"/>
  </mergeCells>
  <conditionalFormatting sqref="G10:G30 J11:J31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5:D28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5:D28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7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7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7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7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29:D31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29:D31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0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0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0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0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2:D24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6:D18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1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1">
    <cfRule type="cellIs" dxfId="8" priority="28" operator="greaterThan">
      <formula>0</formula>
    </cfRule>
  </conditionalFormatting>
  <conditionalFormatting sqref="D10:D14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19:D21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2024-03-08T10:43:24Z</dcterms:modified>
</cp:coreProperties>
</file>