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_krzewska\Documents\na stronę MRPiPS\ADO 2025\"/>
    </mc:Choice>
  </mc:AlternateContent>
  <xr:revisionPtr revIDLastSave="0" documentId="13_ncr:1_{562C6565-F000-4BDE-851C-6087D9B343C1}" xr6:coauthVersionLast="47" xr6:coauthVersionMax="47" xr10:uidLastSave="{00000000-0000-0000-0000-000000000000}"/>
  <bookViews>
    <workbookView xWindow="-108" yWindow="-108" windowWidth="23256" windowHeight="12456" xr2:uid="{23265F97-CB52-4CE5-81A1-780F57A3C267}"/>
  </bookViews>
  <sheets>
    <sheet name="moduł 1" sheetId="2" r:id="rId1"/>
  </sheets>
  <definedNames>
    <definedName name="_xlnm._FilterDatabase" localSheetId="0" hidden="1">'moduł 1'!$A$6:$X$31</definedName>
    <definedName name="_xlnm.Print_Area" localSheetId="0">'moduł 1'!$A$1:$X$33</definedName>
    <definedName name="_xlnm.Print_Titles" localSheetId="0">'moduł 1'!$A:$B,'moduł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2" l="1"/>
  <c r="J31" i="2"/>
  <c r="H31" i="2"/>
  <c r="X30" i="2"/>
  <c r="W30" i="2"/>
  <c r="V30" i="2"/>
  <c r="W29" i="2"/>
  <c r="V29" i="2"/>
  <c r="X29" i="2" s="1"/>
  <c r="W28" i="2"/>
  <c r="V28" i="2"/>
  <c r="X28" i="2" s="1"/>
  <c r="V27" i="2"/>
  <c r="U27" i="2"/>
  <c r="W27" i="2" s="1"/>
  <c r="S27" i="2"/>
  <c r="T27" i="2" s="1"/>
  <c r="K27" i="2"/>
  <c r="N27" i="2" s="1"/>
  <c r="W26" i="2"/>
  <c r="V26" i="2"/>
  <c r="X26" i="2" s="1"/>
  <c r="W25" i="2"/>
  <c r="V25" i="2"/>
  <c r="X25" i="2" s="1"/>
  <c r="X24" i="2"/>
  <c r="W24" i="2"/>
  <c r="V24" i="2"/>
  <c r="W23" i="2"/>
  <c r="V23" i="2"/>
  <c r="X23" i="2" s="1"/>
  <c r="W22" i="2"/>
  <c r="V22" i="2"/>
  <c r="X22" i="2" s="1"/>
  <c r="W21" i="2"/>
  <c r="V21" i="2"/>
  <c r="X21" i="2" s="1"/>
  <c r="X20" i="2"/>
  <c r="W20" i="2"/>
  <c r="V20" i="2"/>
  <c r="W19" i="2"/>
  <c r="V19" i="2"/>
  <c r="X19" i="2" s="1"/>
  <c r="W18" i="2"/>
  <c r="V18" i="2"/>
  <c r="X18" i="2" s="1"/>
  <c r="W17" i="2"/>
  <c r="V17" i="2"/>
  <c r="X17" i="2" s="1"/>
  <c r="V16" i="2"/>
  <c r="U16" i="2"/>
  <c r="W16" i="2" s="1"/>
  <c r="X16" i="2" s="1"/>
  <c r="S16" i="2"/>
  <c r="T16" i="2" s="1"/>
  <c r="K16" i="2"/>
  <c r="N16" i="2" s="1"/>
  <c r="V15" i="2"/>
  <c r="U15" i="2"/>
  <c r="W15" i="2" s="1"/>
  <c r="S15" i="2"/>
  <c r="T15" i="2" s="1"/>
  <c r="K15" i="2"/>
  <c r="N15" i="2" s="1"/>
  <c r="V14" i="2"/>
  <c r="X14" i="2" s="1"/>
  <c r="U14" i="2"/>
  <c r="S14" i="2"/>
  <c r="T14" i="2" s="1"/>
  <c r="N14" i="2"/>
  <c r="M14" i="2"/>
  <c r="K14" i="2"/>
  <c r="V13" i="2"/>
  <c r="X13" i="2" s="1"/>
  <c r="U13" i="2"/>
  <c r="W13" i="2" s="1"/>
  <c r="S13" i="2"/>
  <c r="T13" i="2" s="1"/>
  <c r="K13" i="2"/>
  <c r="N13" i="2" s="1"/>
  <c r="W12" i="2"/>
  <c r="X12" i="2" s="1"/>
  <c r="V12" i="2"/>
  <c r="U12" i="2"/>
  <c r="S12" i="2"/>
  <c r="T12" i="2" s="1"/>
  <c r="K12" i="2"/>
  <c r="N12" i="2" s="1"/>
  <c r="V11" i="2"/>
  <c r="X11" i="2" s="1"/>
  <c r="U11" i="2"/>
  <c r="W11" i="2" s="1"/>
  <c r="T11" i="2"/>
  <c r="S11" i="2"/>
  <c r="K11" i="2"/>
  <c r="N11" i="2" s="1"/>
  <c r="V10" i="2"/>
  <c r="X10" i="2" s="1"/>
  <c r="U10" i="2"/>
  <c r="S10" i="2"/>
  <c r="T10" i="2" s="1"/>
  <c r="K10" i="2"/>
  <c r="N10" i="2" s="1"/>
  <c r="V9" i="2"/>
  <c r="X9" i="2" s="1"/>
  <c r="U9" i="2"/>
  <c r="T9" i="2"/>
  <c r="K9" i="2"/>
  <c r="N9" i="2" s="1"/>
  <c r="V8" i="2"/>
  <c r="V31" i="2" s="1"/>
  <c r="U8" i="2"/>
  <c r="W8" i="2" s="1"/>
  <c r="T8" i="2"/>
  <c r="S8" i="2"/>
  <c r="K8" i="2"/>
  <c r="N8" i="2" s="1"/>
  <c r="V7" i="2"/>
  <c r="U7" i="2"/>
  <c r="W7" i="2" s="1"/>
  <c r="S7" i="2"/>
  <c r="T7" i="2" s="1"/>
  <c r="N7" i="2"/>
  <c r="M7" i="2"/>
  <c r="K7" i="2"/>
  <c r="X27" i="2" l="1"/>
  <c r="W31" i="2"/>
  <c r="X7" i="2"/>
  <c r="X31" i="2" s="1"/>
  <c r="X15" i="2"/>
  <c r="M10" i="2"/>
  <c r="M13" i="2"/>
  <c r="X8" i="2"/>
  <c r="M16" i="2"/>
  <c r="M9" i="2"/>
  <c r="M12" i="2"/>
  <c r="M15" i="2"/>
  <c r="M27" i="2"/>
  <c r="M8" i="2"/>
  <c r="M11" i="2"/>
</calcChain>
</file>

<file path=xl/sharedStrings.xml><?xml version="1.0" encoding="utf-8"?>
<sst xmlns="http://schemas.openxmlformats.org/spreadsheetml/2006/main" count="140" uniqueCount="93">
  <si>
    <t>Resortowy program rozwoju instytucji opieki nad dziećmi w wieku do lat 3 Aktywny dzienny opiekun w gminie 2025 - moduł 1 wnioski zakwalifikowane do dofinansowania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</si>
  <si>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</si>
  <si>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</si>
  <si>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</si>
  <si>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</si>
  <si>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</si>
  <si>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</si>
  <si>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</si>
  <si>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</si>
  <si>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</si>
  <si>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</si>
  <si>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</si>
  <si>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</si>
  <si>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</si>
  <si>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</si>
  <si>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</si>
  <si>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Przyznane dofinansowanie na tworzenie</t>
  </si>
  <si>
    <t>Przyznane dofinansowanie na funkcjonowanie</t>
  </si>
  <si>
    <t>Całość dofinansowania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</si>
  <si>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</si>
  <si>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</si>
  <si>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</si>
  <si>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</si>
  <si>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</si>
  <si>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</si>
  <si>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</si>
  <si>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</si>
  <si>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</si>
  <si>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</si>
  <si>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</si>
  <si>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</si>
  <si>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</si>
  <si>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</si>
  <si>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</si>
  <si>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</si>
  <si>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 xml:space="preserve">Dzienny opiekun 1, ul Rzeszowska 75, 22-670 Bełżec </t>
  </si>
  <si>
    <t xml:space="preserve">Gmina Bełżec </t>
  </si>
  <si>
    <t>06</t>
  </si>
  <si>
    <t>02</t>
  </si>
  <si>
    <t xml:space="preserve">Dzienny opiekun 2, ul Rzeszowska 75, 22-670 Bełżec </t>
  </si>
  <si>
    <t xml:space="preserve">Dzienny opiekun 1, ul. Jana III Sobiekiego 5, 22-680 Lubycza Królewska </t>
  </si>
  <si>
    <t xml:space="preserve">Gmina Lubycza Królewska </t>
  </si>
  <si>
    <t>05</t>
  </si>
  <si>
    <t xml:space="preserve">Dzienny opiekun 2, ul. Jana III Sobiekiego 5, 22-680 Lubycza Królewska </t>
  </si>
  <si>
    <t>Dzienny opiekun 1 Trzebieszów Drugi 90</t>
  </si>
  <si>
    <t xml:space="preserve">Gmina Trzebieszów </t>
  </si>
  <si>
    <t>09</t>
  </si>
  <si>
    <t>Dzienny opiekun 2 Celiny 145</t>
  </si>
  <si>
    <t xml:space="preserve">Dzienny Opiekun, ul. Kasztanowa 2, 98-161 Zapolice </t>
  </si>
  <si>
    <t>Zapolice</t>
  </si>
  <si>
    <t>03</t>
  </si>
  <si>
    <t>Dzienny Opiekun 1, Dziaduszyce 23, 32-218 Słaboszów</t>
  </si>
  <si>
    <t>Gmina Słaboszów</t>
  </si>
  <si>
    <t>08</t>
  </si>
  <si>
    <t>07</t>
  </si>
  <si>
    <t>Dzienny opiekun 1, Ropica Górna nr 21, 38-307 Sękowa</t>
  </si>
  <si>
    <t>Gmina Sękowa</t>
  </si>
  <si>
    <t>2</t>
  </si>
  <si>
    <t>Dzienny opiekun 2, Ropica Górna nr 21, 38-307 Sękowa</t>
  </si>
  <si>
    <t>12</t>
  </si>
  <si>
    <t>Dzienny opiekun 1
ul. 11 Listopada 5
08-109 Przesmyki</t>
  </si>
  <si>
    <t>Gmina Przesmyki</t>
  </si>
  <si>
    <t>26</t>
  </si>
  <si>
    <t>Dzienny opiekun 2
ul. 11 Listopada 5 
08-109 Przesmyki</t>
  </si>
  <si>
    <t>Dzienny opiekun 1
ul. Szkolna 47
26-411 Rusinów</t>
  </si>
  <si>
    <t>Gmina Rusinów</t>
  </si>
  <si>
    <t>23</t>
  </si>
  <si>
    <t>Dzienny opiekun 2
ul. Szkolna 47
26-411 Rusinów</t>
  </si>
  <si>
    <t>Dzienny opiekun
ul. Kościelna  52
26-713 Kazanów</t>
  </si>
  <si>
    <t>Gmina Kazanów</t>
  </si>
  <si>
    <t>36</t>
  </si>
  <si>
    <t>01</t>
  </si>
  <si>
    <t>3</t>
  </si>
  <si>
    <t>Dzienny opiekun 1
Solec 6
09-500 Gostynin</t>
  </si>
  <si>
    <t>Gmina Gostynin</t>
  </si>
  <si>
    <t>04</t>
  </si>
  <si>
    <t>Dzienny Opiekun 1
Gniazdowo 23
07-303 Stary Lubotyń</t>
  </si>
  <si>
    <t>Gmina Stary Lubotyń</t>
  </si>
  <si>
    <t>16</t>
  </si>
  <si>
    <t>Dzienny opiekun 1, Kalinówka Królewska 23, 19-122 Jasionówka</t>
  </si>
  <si>
    <t>Gmina Jasionówka</t>
  </si>
  <si>
    <t xml:space="preserve">Dzienny Opiekun 1, ul. Ks.Prałata Michala Badowskiego 6, 17-123 Rudka </t>
  </si>
  <si>
    <t>Gmina Rudka</t>
  </si>
  <si>
    <t>Dzienny opiekun 1, ul. 1 Maja 7 , 16-515 Puńsk</t>
  </si>
  <si>
    <t>Gmina Puńsk</t>
  </si>
  <si>
    <t>Dzienny opiekun 1, Polnica 29,      77-300 Człuchów</t>
  </si>
  <si>
    <t>Gmina Człuchów</t>
  </si>
  <si>
    <t>Dzienny opiekun 1, ul. Kościelna 10, 27-215 Wąchock</t>
  </si>
  <si>
    <t>Gmina Wąchock</t>
  </si>
  <si>
    <t>Pierwszy Dzieny Opiekun 1 ul. Pasłęcka 15, 14-140 Miłomłyn</t>
  </si>
  <si>
    <t>Gmina Miłomłyn</t>
  </si>
  <si>
    <t>Dzienny opiekun 1, 
Lokal w budynku Szkoły Podstawowej im. Władysława Szafera w Widuchowej, 
ul. Barnima III 1, 74-120 Widuchowa</t>
  </si>
  <si>
    <t>Widuchowa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</si>
</sst>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 applyAlignment="1" applyProtection="1">
      <alignment horizontal="left" vertical="center" wrapText="1"/>
      <protection locked="0"/>
    </xf>
    <xf numFmtId="4" fontId="3" fillId="0" borderId="0" xfId="2" applyNumberFormat="1"/>
    <xf numFmtId="0" fontId="3" fillId="0" borderId="0" xfId="2"/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4" fontId="1" fillId="0" borderId="2" xfId="1" applyNumberFormat="1" applyBorder="1" applyAlignment="1">
      <alignment horizontal="center" vertical="center" wrapText="1"/>
    </xf>
    <xf numFmtId="4" fontId="1" fillId="0" borderId="3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horizontal="center" vertical="center" wrapText="1"/>
    </xf>
    <xf numFmtId="4" fontId="1" fillId="2" borderId="5" xfId="1" applyNumberForma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8" xfId="2" applyFont="1" applyBorder="1" applyAlignment="1">
      <alignment wrapText="1"/>
    </xf>
    <xf numFmtId="0" fontId="1" fillId="0" borderId="8" xfId="2" applyFont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4" fontId="1" fillId="0" borderId="9" xfId="1" applyNumberFormat="1" applyBorder="1" applyAlignment="1">
      <alignment horizontal="center" vertical="center" wrapText="1"/>
    </xf>
    <xf numFmtId="4" fontId="1" fillId="0" borderId="0" xfId="1" applyNumberFormat="1" applyAlignment="1">
      <alignment horizontal="center" vertical="center" wrapText="1"/>
    </xf>
    <xf numFmtId="4" fontId="1" fillId="0" borderId="8" xfId="2" applyNumberFormat="1" applyFont="1" applyBorder="1" applyAlignment="1">
      <alignment wrapText="1"/>
    </xf>
    <xf numFmtId="4" fontId="1" fillId="2" borderId="5" xfId="2" applyNumberFormat="1" applyFont="1" applyFill="1" applyBorder="1" applyAlignment="1">
      <alignment horizontal="center"/>
    </xf>
    <xf numFmtId="0" fontId="1" fillId="0" borderId="8" xfId="2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4" fontId="1" fillId="0" borderId="11" xfId="1" applyNumberFormat="1" applyBorder="1" applyAlignment="1">
      <alignment horizontal="center" vertical="center" wrapText="1"/>
    </xf>
    <xf numFmtId="4" fontId="1" fillId="0" borderId="12" xfId="1" applyNumberFormat="1" applyBorder="1" applyAlignment="1">
      <alignment horizontal="center" vertical="center" wrapText="1"/>
    </xf>
    <xf numFmtId="0" fontId="1" fillId="0" borderId="14" xfId="2" applyFont="1" applyBorder="1" applyAlignment="1">
      <alignment wrapText="1"/>
    </xf>
    <xf numFmtId="0" fontId="1" fillId="0" borderId="14" xfId="2" applyFont="1" applyBorder="1" applyAlignment="1">
      <alignment vertical="center" wrapText="1"/>
    </xf>
    <xf numFmtId="0" fontId="1" fillId="0" borderId="14" xfId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4" fontId="1" fillId="0" borderId="5" xfId="1" applyNumberFormat="1" applyBorder="1" applyAlignment="1">
      <alignment horizontal="center" vertical="center" wrapText="1"/>
    </xf>
    <xf numFmtId="4" fontId="1" fillId="0" borderId="14" xfId="2" applyNumberFormat="1" applyFont="1" applyBorder="1" applyAlignment="1">
      <alignment wrapText="1"/>
    </xf>
    <xf numFmtId="0" fontId="1" fillId="0" borderId="14" xfId="2" applyFont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4" fontId="5" fillId="3" borderId="18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0" borderId="0" xfId="2" applyFont="1"/>
    <xf numFmtId="0" fontId="6" fillId="0" borderId="6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left" vertical="center" wrapText="1"/>
      <protection locked="0"/>
    </xf>
    <xf numFmtId="0" fontId="7" fillId="0" borderId="5" xfId="1" quotePrefix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49" fontId="7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19" xfId="1" applyFont="1" applyBorder="1" applyAlignment="1" applyProtection="1">
      <alignment horizontal="center" vertical="center" wrapText="1"/>
      <protection locked="0"/>
    </xf>
    <xf numFmtId="4" fontId="7" fillId="0" borderId="20" xfId="1" applyNumberFormat="1" applyFont="1" applyBorder="1" applyAlignment="1" applyProtection="1">
      <alignment vertical="center" wrapText="1"/>
      <protection locked="0"/>
    </xf>
    <xf numFmtId="4" fontId="7" fillId="0" borderId="5" xfId="1" applyNumberFormat="1" applyFont="1" applyBorder="1" applyAlignment="1" applyProtection="1">
      <alignment vertical="center" wrapText="1"/>
      <protection locked="0"/>
    </xf>
    <xf numFmtId="4" fontId="7" fillId="0" borderId="19" xfId="1" applyNumberFormat="1" applyFont="1" applyBorder="1" applyAlignment="1" applyProtection="1">
      <alignment vertical="center" wrapText="1"/>
      <protection locked="0"/>
    </xf>
    <xf numFmtId="10" fontId="7" fillId="0" borderId="5" xfId="3" applyNumberFormat="1" applyFont="1" applyBorder="1" applyAlignment="1" applyProtection="1">
      <alignment vertical="center" wrapText="1"/>
      <protection locked="0"/>
    </xf>
    <xf numFmtId="9" fontId="7" fillId="0" borderId="5" xfId="3" applyFont="1" applyBorder="1" applyAlignment="1" applyProtection="1">
      <alignment vertical="center" wrapTex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5" xfId="1" quotePrefix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49" fontId="7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9" xfId="1" applyFont="1" applyFill="1" applyBorder="1" applyAlignment="1" applyProtection="1">
      <alignment horizontal="center" vertical="center" wrapText="1"/>
      <protection locked="0"/>
    </xf>
    <xf numFmtId="4" fontId="7" fillId="2" borderId="20" xfId="1" applyNumberFormat="1" applyFont="1" applyFill="1" applyBorder="1" applyAlignment="1" applyProtection="1">
      <alignment vertical="center" wrapText="1"/>
      <protection locked="0"/>
    </xf>
    <xf numFmtId="4" fontId="7" fillId="2" borderId="5" xfId="1" applyNumberFormat="1" applyFont="1" applyFill="1" applyBorder="1" applyAlignment="1" applyProtection="1">
      <alignment vertical="center" wrapText="1"/>
      <protection locked="0"/>
    </xf>
    <xf numFmtId="4" fontId="7" fillId="2" borderId="19" xfId="1" applyNumberFormat="1" applyFont="1" applyFill="1" applyBorder="1" applyAlignment="1" applyProtection="1">
      <alignment vertical="center" wrapText="1"/>
      <protection locked="0"/>
    </xf>
    <xf numFmtId="10" fontId="7" fillId="2" borderId="5" xfId="3" applyNumberFormat="1" applyFont="1" applyFill="1" applyBorder="1" applyAlignment="1" applyProtection="1">
      <alignment vertical="center" wrapText="1"/>
      <protection locked="0"/>
    </xf>
    <xf numFmtId="9" fontId="7" fillId="2" borderId="5" xfId="3" applyFont="1" applyFill="1" applyBorder="1" applyAlignment="1" applyProtection="1">
      <alignment vertical="center" wrapText="1"/>
      <protection locked="0"/>
    </xf>
    <xf numFmtId="0" fontId="3" fillId="2" borderId="0" xfId="2" applyFill="1"/>
    <xf numFmtId="0" fontId="5" fillId="3" borderId="18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 xr:uid="{8EA565F7-E4FB-4DCB-8202-678FB5B4D628}"/>
    <cellStyle name="Normalny_Arkusz1" xfId="1" xr:uid="{95A2FFC4-0FA4-473D-98DC-7A36C2686131}"/>
    <cellStyle name="Procentowy 2" xfId="3" xr:uid="{EFB0B15E-B799-4A6F-97F7-2842BB49EE1D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3674-5AC4-4A5C-A2F0-412B2A2820B5}">
  <sheetPr>
    <pageSetUpPr fitToPage="1"/>
  </sheetPr>
  <dimension ref="A1:X36"/>
  <sheetViews>
    <sheetView showGridLines="0" tabSelected="1" view="pageBreakPreview" topLeftCell="A22" zoomScale="70" zoomScaleNormal="100" zoomScaleSheetLayoutView="70" workbookViewId="0">
      <selection activeCell="L6" sqref="L6"/>
    </sheetView>
  </sheetViews>
  <sheetFormatPr defaultRowHeight="13.2" x14ac:dyDescent="0.25"/>
  <cols>
    <col min="1" max="1" width="3.88671875" style="3" customWidth="1"/>
    <col min="2" max="2" width="27.44140625" style="3" customWidth="1"/>
    <col min="3" max="3" width="25.33203125" style="3" customWidth="1"/>
    <col min="4" max="4" width="9.33203125" style="3" customWidth="1"/>
    <col min="5" max="5" width="6.44140625" style="3" customWidth="1"/>
    <col min="6" max="6" width="6.5546875" style="3" customWidth="1"/>
    <col min="7" max="7" width="7.44140625" style="3" customWidth="1"/>
    <col min="8" max="8" width="9.33203125" style="3" customWidth="1"/>
    <col min="9" max="9" width="17.33203125" style="2" customWidth="1"/>
    <col min="10" max="10" width="12.88671875" style="2" customWidth="1"/>
    <col min="11" max="11" width="18.109375" style="2" customWidth="1"/>
    <col min="12" max="12" width="15.5546875" style="2" customWidth="1"/>
    <col min="13" max="14" width="13.5546875" style="3" customWidth="1"/>
    <col min="15" max="16" width="15.33203125" style="3" customWidth="1"/>
    <col min="17" max="17" width="8.88671875" style="3"/>
    <col min="18" max="18" width="11.88671875" style="3" customWidth="1"/>
    <col min="19" max="19" width="8.88671875" style="3"/>
    <col min="20" max="20" width="11.6640625" style="3" bestFit="1" customWidth="1"/>
    <col min="21" max="21" width="9.109375" style="3" bestFit="1" customWidth="1"/>
    <col min="22" max="22" width="14.44140625" style="3" customWidth="1"/>
    <col min="23" max="23" width="13.6640625" style="3" customWidth="1"/>
    <col min="24" max="24" width="16.109375" style="3" customWidth="1"/>
    <col min="25" max="255" width="8.88671875" style="3"/>
    <col min="256" max="256" width="3.88671875" style="3" customWidth="1"/>
    <col min="257" max="257" width="27.44140625" style="3" customWidth="1"/>
    <col min="258" max="258" width="25.33203125" style="3" customWidth="1"/>
    <col min="259" max="259" width="9.33203125" style="3" customWidth="1"/>
    <col min="260" max="260" width="6.44140625" style="3" customWidth="1"/>
    <col min="261" max="261" width="6.5546875" style="3" customWidth="1"/>
    <col min="262" max="262" width="7.44140625" style="3" customWidth="1"/>
    <col min="263" max="263" width="9.33203125" style="3" customWidth="1"/>
    <col min="264" max="264" width="17.33203125" style="3" customWidth="1"/>
    <col min="265" max="265" width="12.88671875" style="3" customWidth="1"/>
    <col min="266" max="266" width="18.109375" style="3" customWidth="1"/>
    <col min="267" max="267" width="15.5546875" style="3" customWidth="1"/>
    <col min="268" max="269" width="13.5546875" style="3" customWidth="1"/>
    <col min="270" max="271" width="15.33203125" style="3" customWidth="1"/>
    <col min="272" max="272" width="8.88671875" style="3"/>
    <col min="273" max="273" width="11.88671875" style="3" customWidth="1"/>
    <col min="274" max="274" width="8.88671875" style="3"/>
    <col min="275" max="275" width="11.6640625" style="3" bestFit="1" customWidth="1"/>
    <col min="276" max="276" width="9.109375" style="3" bestFit="1" customWidth="1"/>
    <col min="277" max="280" width="11.6640625" style="3" bestFit="1" customWidth="1"/>
    <col min="281" max="511" width="8.88671875" style="3"/>
    <col min="512" max="512" width="3.88671875" style="3" customWidth="1"/>
    <col min="513" max="513" width="27.44140625" style="3" customWidth="1"/>
    <col min="514" max="514" width="25.33203125" style="3" customWidth="1"/>
    <col min="515" max="515" width="9.33203125" style="3" customWidth="1"/>
    <col min="516" max="516" width="6.44140625" style="3" customWidth="1"/>
    <col min="517" max="517" width="6.5546875" style="3" customWidth="1"/>
    <col min="518" max="518" width="7.44140625" style="3" customWidth="1"/>
    <col min="519" max="519" width="9.33203125" style="3" customWidth="1"/>
    <col min="520" max="520" width="17.33203125" style="3" customWidth="1"/>
    <col min="521" max="521" width="12.88671875" style="3" customWidth="1"/>
    <col min="522" max="522" width="18.109375" style="3" customWidth="1"/>
    <col min="523" max="523" width="15.5546875" style="3" customWidth="1"/>
    <col min="524" max="525" width="13.5546875" style="3" customWidth="1"/>
    <col min="526" max="527" width="15.33203125" style="3" customWidth="1"/>
    <col min="528" max="528" width="8.88671875" style="3"/>
    <col min="529" max="529" width="11.88671875" style="3" customWidth="1"/>
    <col min="530" max="530" width="8.88671875" style="3"/>
    <col min="531" max="531" width="11.6640625" style="3" bestFit="1" customWidth="1"/>
    <col min="532" max="532" width="9.109375" style="3" bestFit="1" customWidth="1"/>
    <col min="533" max="536" width="11.6640625" style="3" bestFit="1" customWidth="1"/>
    <col min="537" max="767" width="8.88671875" style="3"/>
    <col min="768" max="768" width="3.88671875" style="3" customWidth="1"/>
    <col min="769" max="769" width="27.44140625" style="3" customWidth="1"/>
    <col min="770" max="770" width="25.33203125" style="3" customWidth="1"/>
    <col min="771" max="771" width="9.33203125" style="3" customWidth="1"/>
    <col min="772" max="772" width="6.44140625" style="3" customWidth="1"/>
    <col min="773" max="773" width="6.5546875" style="3" customWidth="1"/>
    <col min="774" max="774" width="7.44140625" style="3" customWidth="1"/>
    <col min="775" max="775" width="9.33203125" style="3" customWidth="1"/>
    <col min="776" max="776" width="17.33203125" style="3" customWidth="1"/>
    <col min="777" max="777" width="12.88671875" style="3" customWidth="1"/>
    <col min="778" max="778" width="18.109375" style="3" customWidth="1"/>
    <col min="779" max="779" width="15.5546875" style="3" customWidth="1"/>
    <col min="780" max="781" width="13.5546875" style="3" customWidth="1"/>
    <col min="782" max="783" width="15.33203125" style="3" customWidth="1"/>
    <col min="784" max="784" width="8.88671875" style="3"/>
    <col min="785" max="785" width="11.88671875" style="3" customWidth="1"/>
    <col min="786" max="786" width="8.88671875" style="3"/>
    <col min="787" max="787" width="11.6640625" style="3" bestFit="1" customWidth="1"/>
    <col min="788" max="788" width="9.109375" style="3" bestFit="1" customWidth="1"/>
    <col min="789" max="792" width="11.6640625" style="3" bestFit="1" customWidth="1"/>
    <col min="793" max="1023" width="8.88671875" style="3"/>
    <col min="1024" max="1024" width="3.88671875" style="3" customWidth="1"/>
    <col min="1025" max="1025" width="27.44140625" style="3" customWidth="1"/>
    <col min="1026" max="1026" width="25.33203125" style="3" customWidth="1"/>
    <col min="1027" max="1027" width="9.33203125" style="3" customWidth="1"/>
    <col min="1028" max="1028" width="6.44140625" style="3" customWidth="1"/>
    <col min="1029" max="1029" width="6.5546875" style="3" customWidth="1"/>
    <col min="1030" max="1030" width="7.44140625" style="3" customWidth="1"/>
    <col min="1031" max="1031" width="9.33203125" style="3" customWidth="1"/>
    <col min="1032" max="1032" width="17.33203125" style="3" customWidth="1"/>
    <col min="1033" max="1033" width="12.88671875" style="3" customWidth="1"/>
    <col min="1034" max="1034" width="18.109375" style="3" customWidth="1"/>
    <col min="1035" max="1035" width="15.5546875" style="3" customWidth="1"/>
    <col min="1036" max="1037" width="13.5546875" style="3" customWidth="1"/>
    <col min="1038" max="1039" width="15.33203125" style="3" customWidth="1"/>
    <col min="1040" max="1040" width="8.88671875" style="3"/>
    <col min="1041" max="1041" width="11.88671875" style="3" customWidth="1"/>
    <col min="1042" max="1042" width="8.88671875" style="3"/>
    <col min="1043" max="1043" width="11.6640625" style="3" bestFit="1" customWidth="1"/>
    <col min="1044" max="1044" width="9.109375" style="3" bestFit="1" customWidth="1"/>
    <col min="1045" max="1048" width="11.6640625" style="3" bestFit="1" customWidth="1"/>
    <col min="1049" max="1279" width="8.88671875" style="3"/>
    <col min="1280" max="1280" width="3.88671875" style="3" customWidth="1"/>
    <col min="1281" max="1281" width="27.44140625" style="3" customWidth="1"/>
    <col min="1282" max="1282" width="25.33203125" style="3" customWidth="1"/>
    <col min="1283" max="1283" width="9.33203125" style="3" customWidth="1"/>
    <col min="1284" max="1284" width="6.44140625" style="3" customWidth="1"/>
    <col min="1285" max="1285" width="6.5546875" style="3" customWidth="1"/>
    <col min="1286" max="1286" width="7.44140625" style="3" customWidth="1"/>
    <col min="1287" max="1287" width="9.33203125" style="3" customWidth="1"/>
    <col min="1288" max="1288" width="17.33203125" style="3" customWidth="1"/>
    <col min="1289" max="1289" width="12.88671875" style="3" customWidth="1"/>
    <col min="1290" max="1290" width="18.109375" style="3" customWidth="1"/>
    <col min="1291" max="1291" width="15.5546875" style="3" customWidth="1"/>
    <col min="1292" max="1293" width="13.5546875" style="3" customWidth="1"/>
    <col min="1294" max="1295" width="15.33203125" style="3" customWidth="1"/>
    <col min="1296" max="1296" width="8.88671875" style="3"/>
    <col min="1297" max="1297" width="11.88671875" style="3" customWidth="1"/>
    <col min="1298" max="1298" width="8.88671875" style="3"/>
    <col min="1299" max="1299" width="11.6640625" style="3" bestFit="1" customWidth="1"/>
    <col min="1300" max="1300" width="9.109375" style="3" bestFit="1" customWidth="1"/>
    <col min="1301" max="1304" width="11.6640625" style="3" bestFit="1" customWidth="1"/>
    <col min="1305" max="1535" width="8.88671875" style="3"/>
    <col min="1536" max="1536" width="3.88671875" style="3" customWidth="1"/>
    <col min="1537" max="1537" width="27.44140625" style="3" customWidth="1"/>
    <col min="1538" max="1538" width="25.33203125" style="3" customWidth="1"/>
    <col min="1539" max="1539" width="9.33203125" style="3" customWidth="1"/>
    <col min="1540" max="1540" width="6.44140625" style="3" customWidth="1"/>
    <col min="1541" max="1541" width="6.5546875" style="3" customWidth="1"/>
    <col min="1542" max="1542" width="7.44140625" style="3" customWidth="1"/>
    <col min="1543" max="1543" width="9.33203125" style="3" customWidth="1"/>
    <col min="1544" max="1544" width="17.33203125" style="3" customWidth="1"/>
    <col min="1545" max="1545" width="12.88671875" style="3" customWidth="1"/>
    <col min="1546" max="1546" width="18.109375" style="3" customWidth="1"/>
    <col min="1547" max="1547" width="15.5546875" style="3" customWidth="1"/>
    <col min="1548" max="1549" width="13.5546875" style="3" customWidth="1"/>
    <col min="1550" max="1551" width="15.33203125" style="3" customWidth="1"/>
    <col min="1552" max="1552" width="8.88671875" style="3"/>
    <col min="1553" max="1553" width="11.88671875" style="3" customWidth="1"/>
    <col min="1554" max="1554" width="8.88671875" style="3"/>
    <col min="1555" max="1555" width="11.6640625" style="3" bestFit="1" customWidth="1"/>
    <col min="1556" max="1556" width="9.109375" style="3" bestFit="1" customWidth="1"/>
    <col min="1557" max="1560" width="11.6640625" style="3" bestFit="1" customWidth="1"/>
    <col min="1561" max="1791" width="8.88671875" style="3"/>
    <col min="1792" max="1792" width="3.88671875" style="3" customWidth="1"/>
    <col min="1793" max="1793" width="27.44140625" style="3" customWidth="1"/>
    <col min="1794" max="1794" width="25.33203125" style="3" customWidth="1"/>
    <col min="1795" max="1795" width="9.33203125" style="3" customWidth="1"/>
    <col min="1796" max="1796" width="6.44140625" style="3" customWidth="1"/>
    <col min="1797" max="1797" width="6.5546875" style="3" customWidth="1"/>
    <col min="1798" max="1798" width="7.44140625" style="3" customWidth="1"/>
    <col min="1799" max="1799" width="9.33203125" style="3" customWidth="1"/>
    <col min="1800" max="1800" width="17.33203125" style="3" customWidth="1"/>
    <col min="1801" max="1801" width="12.88671875" style="3" customWidth="1"/>
    <col min="1802" max="1802" width="18.109375" style="3" customWidth="1"/>
    <col min="1803" max="1803" width="15.5546875" style="3" customWidth="1"/>
    <col min="1804" max="1805" width="13.5546875" style="3" customWidth="1"/>
    <col min="1806" max="1807" width="15.33203125" style="3" customWidth="1"/>
    <col min="1808" max="1808" width="8.88671875" style="3"/>
    <col min="1809" max="1809" width="11.88671875" style="3" customWidth="1"/>
    <col min="1810" max="1810" width="8.88671875" style="3"/>
    <col min="1811" max="1811" width="11.6640625" style="3" bestFit="1" customWidth="1"/>
    <col min="1812" max="1812" width="9.109375" style="3" bestFit="1" customWidth="1"/>
    <col min="1813" max="1816" width="11.6640625" style="3" bestFit="1" customWidth="1"/>
    <col min="1817" max="2047" width="8.88671875" style="3"/>
    <col min="2048" max="2048" width="3.88671875" style="3" customWidth="1"/>
    <col min="2049" max="2049" width="27.44140625" style="3" customWidth="1"/>
    <col min="2050" max="2050" width="25.33203125" style="3" customWidth="1"/>
    <col min="2051" max="2051" width="9.33203125" style="3" customWidth="1"/>
    <col min="2052" max="2052" width="6.44140625" style="3" customWidth="1"/>
    <col min="2053" max="2053" width="6.5546875" style="3" customWidth="1"/>
    <col min="2054" max="2054" width="7.44140625" style="3" customWidth="1"/>
    <col min="2055" max="2055" width="9.33203125" style="3" customWidth="1"/>
    <col min="2056" max="2056" width="17.33203125" style="3" customWidth="1"/>
    <col min="2057" max="2057" width="12.88671875" style="3" customWidth="1"/>
    <col min="2058" max="2058" width="18.109375" style="3" customWidth="1"/>
    <col min="2059" max="2059" width="15.5546875" style="3" customWidth="1"/>
    <col min="2060" max="2061" width="13.5546875" style="3" customWidth="1"/>
    <col min="2062" max="2063" width="15.33203125" style="3" customWidth="1"/>
    <col min="2064" max="2064" width="8.88671875" style="3"/>
    <col min="2065" max="2065" width="11.88671875" style="3" customWidth="1"/>
    <col min="2066" max="2066" width="8.88671875" style="3"/>
    <col min="2067" max="2067" width="11.6640625" style="3" bestFit="1" customWidth="1"/>
    <col min="2068" max="2068" width="9.109375" style="3" bestFit="1" customWidth="1"/>
    <col min="2069" max="2072" width="11.6640625" style="3" bestFit="1" customWidth="1"/>
    <col min="2073" max="2303" width="8.88671875" style="3"/>
    <col min="2304" max="2304" width="3.88671875" style="3" customWidth="1"/>
    <col min="2305" max="2305" width="27.44140625" style="3" customWidth="1"/>
    <col min="2306" max="2306" width="25.33203125" style="3" customWidth="1"/>
    <col min="2307" max="2307" width="9.33203125" style="3" customWidth="1"/>
    <col min="2308" max="2308" width="6.44140625" style="3" customWidth="1"/>
    <col min="2309" max="2309" width="6.5546875" style="3" customWidth="1"/>
    <col min="2310" max="2310" width="7.44140625" style="3" customWidth="1"/>
    <col min="2311" max="2311" width="9.33203125" style="3" customWidth="1"/>
    <col min="2312" max="2312" width="17.33203125" style="3" customWidth="1"/>
    <col min="2313" max="2313" width="12.88671875" style="3" customWidth="1"/>
    <col min="2314" max="2314" width="18.109375" style="3" customWidth="1"/>
    <col min="2315" max="2315" width="15.5546875" style="3" customWidth="1"/>
    <col min="2316" max="2317" width="13.5546875" style="3" customWidth="1"/>
    <col min="2318" max="2319" width="15.33203125" style="3" customWidth="1"/>
    <col min="2320" max="2320" width="8.88671875" style="3"/>
    <col min="2321" max="2321" width="11.88671875" style="3" customWidth="1"/>
    <col min="2322" max="2322" width="8.88671875" style="3"/>
    <col min="2323" max="2323" width="11.6640625" style="3" bestFit="1" customWidth="1"/>
    <col min="2324" max="2324" width="9.109375" style="3" bestFit="1" customWidth="1"/>
    <col min="2325" max="2328" width="11.6640625" style="3" bestFit="1" customWidth="1"/>
    <col min="2329" max="2559" width="8.88671875" style="3"/>
    <col min="2560" max="2560" width="3.88671875" style="3" customWidth="1"/>
    <col min="2561" max="2561" width="27.44140625" style="3" customWidth="1"/>
    <col min="2562" max="2562" width="25.33203125" style="3" customWidth="1"/>
    <col min="2563" max="2563" width="9.33203125" style="3" customWidth="1"/>
    <col min="2564" max="2564" width="6.44140625" style="3" customWidth="1"/>
    <col min="2565" max="2565" width="6.5546875" style="3" customWidth="1"/>
    <col min="2566" max="2566" width="7.44140625" style="3" customWidth="1"/>
    <col min="2567" max="2567" width="9.33203125" style="3" customWidth="1"/>
    <col min="2568" max="2568" width="17.33203125" style="3" customWidth="1"/>
    <col min="2569" max="2569" width="12.88671875" style="3" customWidth="1"/>
    <col min="2570" max="2570" width="18.109375" style="3" customWidth="1"/>
    <col min="2571" max="2571" width="15.5546875" style="3" customWidth="1"/>
    <col min="2572" max="2573" width="13.5546875" style="3" customWidth="1"/>
    <col min="2574" max="2575" width="15.33203125" style="3" customWidth="1"/>
    <col min="2576" max="2576" width="8.88671875" style="3"/>
    <col min="2577" max="2577" width="11.88671875" style="3" customWidth="1"/>
    <col min="2578" max="2578" width="8.88671875" style="3"/>
    <col min="2579" max="2579" width="11.6640625" style="3" bestFit="1" customWidth="1"/>
    <col min="2580" max="2580" width="9.109375" style="3" bestFit="1" customWidth="1"/>
    <col min="2581" max="2584" width="11.6640625" style="3" bestFit="1" customWidth="1"/>
    <col min="2585" max="2815" width="8.88671875" style="3"/>
    <col min="2816" max="2816" width="3.88671875" style="3" customWidth="1"/>
    <col min="2817" max="2817" width="27.44140625" style="3" customWidth="1"/>
    <col min="2818" max="2818" width="25.33203125" style="3" customWidth="1"/>
    <col min="2819" max="2819" width="9.33203125" style="3" customWidth="1"/>
    <col min="2820" max="2820" width="6.44140625" style="3" customWidth="1"/>
    <col min="2821" max="2821" width="6.5546875" style="3" customWidth="1"/>
    <col min="2822" max="2822" width="7.44140625" style="3" customWidth="1"/>
    <col min="2823" max="2823" width="9.33203125" style="3" customWidth="1"/>
    <col min="2824" max="2824" width="17.33203125" style="3" customWidth="1"/>
    <col min="2825" max="2825" width="12.88671875" style="3" customWidth="1"/>
    <col min="2826" max="2826" width="18.109375" style="3" customWidth="1"/>
    <col min="2827" max="2827" width="15.5546875" style="3" customWidth="1"/>
    <col min="2828" max="2829" width="13.5546875" style="3" customWidth="1"/>
    <col min="2830" max="2831" width="15.33203125" style="3" customWidth="1"/>
    <col min="2832" max="2832" width="8.88671875" style="3"/>
    <col min="2833" max="2833" width="11.88671875" style="3" customWidth="1"/>
    <col min="2834" max="2834" width="8.88671875" style="3"/>
    <col min="2835" max="2835" width="11.6640625" style="3" bestFit="1" customWidth="1"/>
    <col min="2836" max="2836" width="9.109375" style="3" bestFit="1" customWidth="1"/>
    <col min="2837" max="2840" width="11.6640625" style="3" bestFit="1" customWidth="1"/>
    <col min="2841" max="3071" width="8.88671875" style="3"/>
    <col min="3072" max="3072" width="3.88671875" style="3" customWidth="1"/>
    <col min="3073" max="3073" width="27.44140625" style="3" customWidth="1"/>
    <col min="3074" max="3074" width="25.33203125" style="3" customWidth="1"/>
    <col min="3075" max="3075" width="9.33203125" style="3" customWidth="1"/>
    <col min="3076" max="3076" width="6.44140625" style="3" customWidth="1"/>
    <col min="3077" max="3077" width="6.5546875" style="3" customWidth="1"/>
    <col min="3078" max="3078" width="7.44140625" style="3" customWidth="1"/>
    <col min="3079" max="3079" width="9.33203125" style="3" customWidth="1"/>
    <col min="3080" max="3080" width="17.33203125" style="3" customWidth="1"/>
    <col min="3081" max="3081" width="12.88671875" style="3" customWidth="1"/>
    <col min="3082" max="3082" width="18.109375" style="3" customWidth="1"/>
    <col min="3083" max="3083" width="15.5546875" style="3" customWidth="1"/>
    <col min="3084" max="3085" width="13.5546875" style="3" customWidth="1"/>
    <col min="3086" max="3087" width="15.33203125" style="3" customWidth="1"/>
    <col min="3088" max="3088" width="8.88671875" style="3"/>
    <col min="3089" max="3089" width="11.88671875" style="3" customWidth="1"/>
    <col min="3090" max="3090" width="8.88671875" style="3"/>
    <col min="3091" max="3091" width="11.6640625" style="3" bestFit="1" customWidth="1"/>
    <col min="3092" max="3092" width="9.109375" style="3" bestFit="1" customWidth="1"/>
    <col min="3093" max="3096" width="11.6640625" style="3" bestFit="1" customWidth="1"/>
    <col min="3097" max="3327" width="8.88671875" style="3"/>
    <col min="3328" max="3328" width="3.88671875" style="3" customWidth="1"/>
    <col min="3329" max="3329" width="27.44140625" style="3" customWidth="1"/>
    <col min="3330" max="3330" width="25.33203125" style="3" customWidth="1"/>
    <col min="3331" max="3331" width="9.33203125" style="3" customWidth="1"/>
    <col min="3332" max="3332" width="6.44140625" style="3" customWidth="1"/>
    <col min="3333" max="3333" width="6.5546875" style="3" customWidth="1"/>
    <col min="3334" max="3334" width="7.44140625" style="3" customWidth="1"/>
    <col min="3335" max="3335" width="9.33203125" style="3" customWidth="1"/>
    <col min="3336" max="3336" width="17.33203125" style="3" customWidth="1"/>
    <col min="3337" max="3337" width="12.88671875" style="3" customWidth="1"/>
    <col min="3338" max="3338" width="18.109375" style="3" customWidth="1"/>
    <col min="3339" max="3339" width="15.5546875" style="3" customWidth="1"/>
    <col min="3340" max="3341" width="13.5546875" style="3" customWidth="1"/>
    <col min="3342" max="3343" width="15.33203125" style="3" customWidth="1"/>
    <col min="3344" max="3344" width="8.88671875" style="3"/>
    <col min="3345" max="3345" width="11.88671875" style="3" customWidth="1"/>
    <col min="3346" max="3346" width="8.88671875" style="3"/>
    <col min="3347" max="3347" width="11.6640625" style="3" bestFit="1" customWidth="1"/>
    <col min="3348" max="3348" width="9.109375" style="3" bestFit="1" customWidth="1"/>
    <col min="3349" max="3352" width="11.6640625" style="3" bestFit="1" customWidth="1"/>
    <col min="3353" max="3583" width="8.88671875" style="3"/>
    <col min="3584" max="3584" width="3.88671875" style="3" customWidth="1"/>
    <col min="3585" max="3585" width="27.44140625" style="3" customWidth="1"/>
    <col min="3586" max="3586" width="25.33203125" style="3" customWidth="1"/>
    <col min="3587" max="3587" width="9.33203125" style="3" customWidth="1"/>
    <col min="3588" max="3588" width="6.44140625" style="3" customWidth="1"/>
    <col min="3589" max="3589" width="6.5546875" style="3" customWidth="1"/>
    <col min="3590" max="3590" width="7.44140625" style="3" customWidth="1"/>
    <col min="3591" max="3591" width="9.33203125" style="3" customWidth="1"/>
    <col min="3592" max="3592" width="17.33203125" style="3" customWidth="1"/>
    <col min="3593" max="3593" width="12.88671875" style="3" customWidth="1"/>
    <col min="3594" max="3594" width="18.109375" style="3" customWidth="1"/>
    <col min="3595" max="3595" width="15.5546875" style="3" customWidth="1"/>
    <col min="3596" max="3597" width="13.5546875" style="3" customWidth="1"/>
    <col min="3598" max="3599" width="15.33203125" style="3" customWidth="1"/>
    <col min="3600" max="3600" width="8.88671875" style="3"/>
    <col min="3601" max="3601" width="11.88671875" style="3" customWidth="1"/>
    <col min="3602" max="3602" width="8.88671875" style="3"/>
    <col min="3603" max="3603" width="11.6640625" style="3" bestFit="1" customWidth="1"/>
    <col min="3604" max="3604" width="9.109375" style="3" bestFit="1" customWidth="1"/>
    <col min="3605" max="3608" width="11.6640625" style="3" bestFit="1" customWidth="1"/>
    <col min="3609" max="3839" width="8.88671875" style="3"/>
    <col min="3840" max="3840" width="3.88671875" style="3" customWidth="1"/>
    <col min="3841" max="3841" width="27.44140625" style="3" customWidth="1"/>
    <col min="3842" max="3842" width="25.33203125" style="3" customWidth="1"/>
    <col min="3843" max="3843" width="9.33203125" style="3" customWidth="1"/>
    <col min="3844" max="3844" width="6.44140625" style="3" customWidth="1"/>
    <col min="3845" max="3845" width="6.5546875" style="3" customWidth="1"/>
    <col min="3846" max="3846" width="7.44140625" style="3" customWidth="1"/>
    <col min="3847" max="3847" width="9.33203125" style="3" customWidth="1"/>
    <col min="3848" max="3848" width="17.33203125" style="3" customWidth="1"/>
    <col min="3849" max="3849" width="12.88671875" style="3" customWidth="1"/>
    <col min="3850" max="3850" width="18.109375" style="3" customWidth="1"/>
    <col min="3851" max="3851" width="15.5546875" style="3" customWidth="1"/>
    <col min="3852" max="3853" width="13.5546875" style="3" customWidth="1"/>
    <col min="3854" max="3855" width="15.33203125" style="3" customWidth="1"/>
    <col min="3856" max="3856" width="8.88671875" style="3"/>
    <col min="3857" max="3857" width="11.88671875" style="3" customWidth="1"/>
    <col min="3858" max="3858" width="8.88671875" style="3"/>
    <col min="3859" max="3859" width="11.6640625" style="3" bestFit="1" customWidth="1"/>
    <col min="3860" max="3860" width="9.109375" style="3" bestFit="1" customWidth="1"/>
    <col min="3861" max="3864" width="11.6640625" style="3" bestFit="1" customWidth="1"/>
    <col min="3865" max="4095" width="8.88671875" style="3"/>
    <col min="4096" max="4096" width="3.88671875" style="3" customWidth="1"/>
    <col min="4097" max="4097" width="27.44140625" style="3" customWidth="1"/>
    <col min="4098" max="4098" width="25.33203125" style="3" customWidth="1"/>
    <col min="4099" max="4099" width="9.33203125" style="3" customWidth="1"/>
    <col min="4100" max="4100" width="6.44140625" style="3" customWidth="1"/>
    <col min="4101" max="4101" width="6.5546875" style="3" customWidth="1"/>
    <col min="4102" max="4102" width="7.44140625" style="3" customWidth="1"/>
    <col min="4103" max="4103" width="9.33203125" style="3" customWidth="1"/>
    <col min="4104" max="4104" width="17.33203125" style="3" customWidth="1"/>
    <col min="4105" max="4105" width="12.88671875" style="3" customWidth="1"/>
    <col min="4106" max="4106" width="18.109375" style="3" customWidth="1"/>
    <col min="4107" max="4107" width="15.5546875" style="3" customWidth="1"/>
    <col min="4108" max="4109" width="13.5546875" style="3" customWidth="1"/>
    <col min="4110" max="4111" width="15.33203125" style="3" customWidth="1"/>
    <col min="4112" max="4112" width="8.88671875" style="3"/>
    <col min="4113" max="4113" width="11.88671875" style="3" customWidth="1"/>
    <col min="4114" max="4114" width="8.88671875" style="3"/>
    <col min="4115" max="4115" width="11.6640625" style="3" bestFit="1" customWidth="1"/>
    <col min="4116" max="4116" width="9.109375" style="3" bestFit="1" customWidth="1"/>
    <col min="4117" max="4120" width="11.6640625" style="3" bestFit="1" customWidth="1"/>
    <col min="4121" max="4351" width="8.88671875" style="3"/>
    <col min="4352" max="4352" width="3.88671875" style="3" customWidth="1"/>
    <col min="4353" max="4353" width="27.44140625" style="3" customWidth="1"/>
    <col min="4354" max="4354" width="25.33203125" style="3" customWidth="1"/>
    <col min="4355" max="4355" width="9.33203125" style="3" customWidth="1"/>
    <col min="4356" max="4356" width="6.44140625" style="3" customWidth="1"/>
    <col min="4357" max="4357" width="6.5546875" style="3" customWidth="1"/>
    <col min="4358" max="4358" width="7.44140625" style="3" customWidth="1"/>
    <col min="4359" max="4359" width="9.33203125" style="3" customWidth="1"/>
    <col min="4360" max="4360" width="17.33203125" style="3" customWidth="1"/>
    <col min="4361" max="4361" width="12.88671875" style="3" customWidth="1"/>
    <col min="4362" max="4362" width="18.109375" style="3" customWidth="1"/>
    <col min="4363" max="4363" width="15.5546875" style="3" customWidth="1"/>
    <col min="4364" max="4365" width="13.5546875" style="3" customWidth="1"/>
    <col min="4366" max="4367" width="15.33203125" style="3" customWidth="1"/>
    <col min="4368" max="4368" width="8.88671875" style="3"/>
    <col min="4369" max="4369" width="11.88671875" style="3" customWidth="1"/>
    <col min="4370" max="4370" width="8.88671875" style="3"/>
    <col min="4371" max="4371" width="11.6640625" style="3" bestFit="1" customWidth="1"/>
    <col min="4372" max="4372" width="9.109375" style="3" bestFit="1" customWidth="1"/>
    <col min="4373" max="4376" width="11.6640625" style="3" bestFit="1" customWidth="1"/>
    <col min="4377" max="4607" width="8.88671875" style="3"/>
    <col min="4608" max="4608" width="3.88671875" style="3" customWidth="1"/>
    <col min="4609" max="4609" width="27.44140625" style="3" customWidth="1"/>
    <col min="4610" max="4610" width="25.33203125" style="3" customWidth="1"/>
    <col min="4611" max="4611" width="9.33203125" style="3" customWidth="1"/>
    <col min="4612" max="4612" width="6.44140625" style="3" customWidth="1"/>
    <col min="4613" max="4613" width="6.5546875" style="3" customWidth="1"/>
    <col min="4614" max="4614" width="7.44140625" style="3" customWidth="1"/>
    <col min="4615" max="4615" width="9.33203125" style="3" customWidth="1"/>
    <col min="4616" max="4616" width="17.33203125" style="3" customWidth="1"/>
    <col min="4617" max="4617" width="12.88671875" style="3" customWidth="1"/>
    <col min="4618" max="4618" width="18.109375" style="3" customWidth="1"/>
    <col min="4619" max="4619" width="15.5546875" style="3" customWidth="1"/>
    <col min="4620" max="4621" width="13.5546875" style="3" customWidth="1"/>
    <col min="4622" max="4623" width="15.33203125" style="3" customWidth="1"/>
    <col min="4624" max="4624" width="8.88671875" style="3"/>
    <col min="4625" max="4625" width="11.88671875" style="3" customWidth="1"/>
    <col min="4626" max="4626" width="8.88671875" style="3"/>
    <col min="4627" max="4627" width="11.6640625" style="3" bestFit="1" customWidth="1"/>
    <col min="4628" max="4628" width="9.109375" style="3" bestFit="1" customWidth="1"/>
    <col min="4629" max="4632" width="11.6640625" style="3" bestFit="1" customWidth="1"/>
    <col min="4633" max="4863" width="8.88671875" style="3"/>
    <col min="4864" max="4864" width="3.88671875" style="3" customWidth="1"/>
    <col min="4865" max="4865" width="27.44140625" style="3" customWidth="1"/>
    <col min="4866" max="4866" width="25.33203125" style="3" customWidth="1"/>
    <col min="4867" max="4867" width="9.33203125" style="3" customWidth="1"/>
    <col min="4868" max="4868" width="6.44140625" style="3" customWidth="1"/>
    <col min="4869" max="4869" width="6.5546875" style="3" customWidth="1"/>
    <col min="4870" max="4870" width="7.44140625" style="3" customWidth="1"/>
    <col min="4871" max="4871" width="9.33203125" style="3" customWidth="1"/>
    <col min="4872" max="4872" width="17.33203125" style="3" customWidth="1"/>
    <col min="4873" max="4873" width="12.88671875" style="3" customWidth="1"/>
    <col min="4874" max="4874" width="18.109375" style="3" customWidth="1"/>
    <col min="4875" max="4875" width="15.5546875" style="3" customWidth="1"/>
    <col min="4876" max="4877" width="13.5546875" style="3" customWidth="1"/>
    <col min="4878" max="4879" width="15.33203125" style="3" customWidth="1"/>
    <col min="4880" max="4880" width="8.88671875" style="3"/>
    <col min="4881" max="4881" width="11.88671875" style="3" customWidth="1"/>
    <col min="4882" max="4882" width="8.88671875" style="3"/>
    <col min="4883" max="4883" width="11.6640625" style="3" bestFit="1" customWidth="1"/>
    <col min="4884" max="4884" width="9.109375" style="3" bestFit="1" customWidth="1"/>
    <col min="4885" max="4888" width="11.6640625" style="3" bestFit="1" customWidth="1"/>
    <col min="4889" max="5119" width="8.88671875" style="3"/>
    <col min="5120" max="5120" width="3.88671875" style="3" customWidth="1"/>
    <col min="5121" max="5121" width="27.44140625" style="3" customWidth="1"/>
    <col min="5122" max="5122" width="25.33203125" style="3" customWidth="1"/>
    <col min="5123" max="5123" width="9.33203125" style="3" customWidth="1"/>
    <col min="5124" max="5124" width="6.44140625" style="3" customWidth="1"/>
    <col min="5125" max="5125" width="6.5546875" style="3" customWidth="1"/>
    <col min="5126" max="5126" width="7.44140625" style="3" customWidth="1"/>
    <col min="5127" max="5127" width="9.33203125" style="3" customWidth="1"/>
    <col min="5128" max="5128" width="17.33203125" style="3" customWidth="1"/>
    <col min="5129" max="5129" width="12.88671875" style="3" customWidth="1"/>
    <col min="5130" max="5130" width="18.109375" style="3" customWidth="1"/>
    <col min="5131" max="5131" width="15.5546875" style="3" customWidth="1"/>
    <col min="5132" max="5133" width="13.5546875" style="3" customWidth="1"/>
    <col min="5134" max="5135" width="15.33203125" style="3" customWidth="1"/>
    <col min="5136" max="5136" width="8.88671875" style="3"/>
    <col min="5137" max="5137" width="11.88671875" style="3" customWidth="1"/>
    <col min="5138" max="5138" width="8.88671875" style="3"/>
    <col min="5139" max="5139" width="11.6640625" style="3" bestFit="1" customWidth="1"/>
    <col min="5140" max="5140" width="9.109375" style="3" bestFit="1" customWidth="1"/>
    <col min="5141" max="5144" width="11.6640625" style="3" bestFit="1" customWidth="1"/>
    <col min="5145" max="5375" width="8.88671875" style="3"/>
    <col min="5376" max="5376" width="3.88671875" style="3" customWidth="1"/>
    <col min="5377" max="5377" width="27.44140625" style="3" customWidth="1"/>
    <col min="5378" max="5378" width="25.33203125" style="3" customWidth="1"/>
    <col min="5379" max="5379" width="9.33203125" style="3" customWidth="1"/>
    <col min="5380" max="5380" width="6.44140625" style="3" customWidth="1"/>
    <col min="5381" max="5381" width="6.5546875" style="3" customWidth="1"/>
    <col min="5382" max="5382" width="7.44140625" style="3" customWidth="1"/>
    <col min="5383" max="5383" width="9.33203125" style="3" customWidth="1"/>
    <col min="5384" max="5384" width="17.33203125" style="3" customWidth="1"/>
    <col min="5385" max="5385" width="12.88671875" style="3" customWidth="1"/>
    <col min="5386" max="5386" width="18.109375" style="3" customWidth="1"/>
    <col min="5387" max="5387" width="15.5546875" style="3" customWidth="1"/>
    <col min="5388" max="5389" width="13.5546875" style="3" customWidth="1"/>
    <col min="5390" max="5391" width="15.33203125" style="3" customWidth="1"/>
    <col min="5392" max="5392" width="8.88671875" style="3"/>
    <col min="5393" max="5393" width="11.88671875" style="3" customWidth="1"/>
    <col min="5394" max="5394" width="8.88671875" style="3"/>
    <col min="5395" max="5395" width="11.6640625" style="3" bestFit="1" customWidth="1"/>
    <col min="5396" max="5396" width="9.109375" style="3" bestFit="1" customWidth="1"/>
    <col min="5397" max="5400" width="11.6640625" style="3" bestFit="1" customWidth="1"/>
    <col min="5401" max="5631" width="8.88671875" style="3"/>
    <col min="5632" max="5632" width="3.88671875" style="3" customWidth="1"/>
    <col min="5633" max="5633" width="27.44140625" style="3" customWidth="1"/>
    <col min="5634" max="5634" width="25.33203125" style="3" customWidth="1"/>
    <col min="5635" max="5635" width="9.33203125" style="3" customWidth="1"/>
    <col min="5636" max="5636" width="6.44140625" style="3" customWidth="1"/>
    <col min="5637" max="5637" width="6.5546875" style="3" customWidth="1"/>
    <col min="5638" max="5638" width="7.44140625" style="3" customWidth="1"/>
    <col min="5639" max="5639" width="9.33203125" style="3" customWidth="1"/>
    <col min="5640" max="5640" width="17.33203125" style="3" customWidth="1"/>
    <col min="5641" max="5641" width="12.88671875" style="3" customWidth="1"/>
    <col min="5642" max="5642" width="18.109375" style="3" customWidth="1"/>
    <col min="5643" max="5643" width="15.5546875" style="3" customWidth="1"/>
    <col min="5644" max="5645" width="13.5546875" style="3" customWidth="1"/>
    <col min="5646" max="5647" width="15.33203125" style="3" customWidth="1"/>
    <col min="5648" max="5648" width="8.88671875" style="3"/>
    <col min="5649" max="5649" width="11.88671875" style="3" customWidth="1"/>
    <col min="5650" max="5650" width="8.88671875" style="3"/>
    <col min="5651" max="5651" width="11.6640625" style="3" bestFit="1" customWidth="1"/>
    <col min="5652" max="5652" width="9.109375" style="3" bestFit="1" customWidth="1"/>
    <col min="5653" max="5656" width="11.6640625" style="3" bestFit="1" customWidth="1"/>
    <col min="5657" max="5887" width="8.88671875" style="3"/>
    <col min="5888" max="5888" width="3.88671875" style="3" customWidth="1"/>
    <col min="5889" max="5889" width="27.44140625" style="3" customWidth="1"/>
    <col min="5890" max="5890" width="25.33203125" style="3" customWidth="1"/>
    <col min="5891" max="5891" width="9.33203125" style="3" customWidth="1"/>
    <col min="5892" max="5892" width="6.44140625" style="3" customWidth="1"/>
    <col min="5893" max="5893" width="6.5546875" style="3" customWidth="1"/>
    <col min="5894" max="5894" width="7.44140625" style="3" customWidth="1"/>
    <col min="5895" max="5895" width="9.33203125" style="3" customWidth="1"/>
    <col min="5896" max="5896" width="17.33203125" style="3" customWidth="1"/>
    <col min="5897" max="5897" width="12.88671875" style="3" customWidth="1"/>
    <col min="5898" max="5898" width="18.109375" style="3" customWidth="1"/>
    <col min="5899" max="5899" width="15.5546875" style="3" customWidth="1"/>
    <col min="5900" max="5901" width="13.5546875" style="3" customWidth="1"/>
    <col min="5902" max="5903" width="15.33203125" style="3" customWidth="1"/>
    <col min="5904" max="5904" width="8.88671875" style="3"/>
    <col min="5905" max="5905" width="11.88671875" style="3" customWidth="1"/>
    <col min="5906" max="5906" width="8.88671875" style="3"/>
    <col min="5907" max="5907" width="11.6640625" style="3" bestFit="1" customWidth="1"/>
    <col min="5908" max="5908" width="9.109375" style="3" bestFit="1" customWidth="1"/>
    <col min="5909" max="5912" width="11.6640625" style="3" bestFit="1" customWidth="1"/>
    <col min="5913" max="6143" width="8.88671875" style="3"/>
    <col min="6144" max="6144" width="3.88671875" style="3" customWidth="1"/>
    <col min="6145" max="6145" width="27.44140625" style="3" customWidth="1"/>
    <col min="6146" max="6146" width="25.33203125" style="3" customWidth="1"/>
    <col min="6147" max="6147" width="9.33203125" style="3" customWidth="1"/>
    <col min="6148" max="6148" width="6.44140625" style="3" customWidth="1"/>
    <col min="6149" max="6149" width="6.5546875" style="3" customWidth="1"/>
    <col min="6150" max="6150" width="7.44140625" style="3" customWidth="1"/>
    <col min="6151" max="6151" width="9.33203125" style="3" customWidth="1"/>
    <col min="6152" max="6152" width="17.33203125" style="3" customWidth="1"/>
    <col min="6153" max="6153" width="12.88671875" style="3" customWidth="1"/>
    <col min="6154" max="6154" width="18.109375" style="3" customWidth="1"/>
    <col min="6155" max="6155" width="15.5546875" style="3" customWidth="1"/>
    <col min="6156" max="6157" width="13.5546875" style="3" customWidth="1"/>
    <col min="6158" max="6159" width="15.33203125" style="3" customWidth="1"/>
    <col min="6160" max="6160" width="8.88671875" style="3"/>
    <col min="6161" max="6161" width="11.88671875" style="3" customWidth="1"/>
    <col min="6162" max="6162" width="8.88671875" style="3"/>
    <col min="6163" max="6163" width="11.6640625" style="3" bestFit="1" customWidth="1"/>
    <col min="6164" max="6164" width="9.109375" style="3" bestFit="1" customWidth="1"/>
    <col min="6165" max="6168" width="11.6640625" style="3" bestFit="1" customWidth="1"/>
    <col min="6169" max="6399" width="8.88671875" style="3"/>
    <col min="6400" max="6400" width="3.88671875" style="3" customWidth="1"/>
    <col min="6401" max="6401" width="27.44140625" style="3" customWidth="1"/>
    <col min="6402" max="6402" width="25.33203125" style="3" customWidth="1"/>
    <col min="6403" max="6403" width="9.33203125" style="3" customWidth="1"/>
    <col min="6404" max="6404" width="6.44140625" style="3" customWidth="1"/>
    <col min="6405" max="6405" width="6.5546875" style="3" customWidth="1"/>
    <col min="6406" max="6406" width="7.44140625" style="3" customWidth="1"/>
    <col min="6407" max="6407" width="9.33203125" style="3" customWidth="1"/>
    <col min="6408" max="6408" width="17.33203125" style="3" customWidth="1"/>
    <col min="6409" max="6409" width="12.88671875" style="3" customWidth="1"/>
    <col min="6410" max="6410" width="18.109375" style="3" customWidth="1"/>
    <col min="6411" max="6411" width="15.5546875" style="3" customWidth="1"/>
    <col min="6412" max="6413" width="13.5546875" style="3" customWidth="1"/>
    <col min="6414" max="6415" width="15.33203125" style="3" customWidth="1"/>
    <col min="6416" max="6416" width="8.88671875" style="3"/>
    <col min="6417" max="6417" width="11.88671875" style="3" customWidth="1"/>
    <col min="6418" max="6418" width="8.88671875" style="3"/>
    <col min="6419" max="6419" width="11.6640625" style="3" bestFit="1" customWidth="1"/>
    <col min="6420" max="6420" width="9.109375" style="3" bestFit="1" customWidth="1"/>
    <col min="6421" max="6424" width="11.6640625" style="3" bestFit="1" customWidth="1"/>
    <col min="6425" max="6655" width="8.88671875" style="3"/>
    <col min="6656" max="6656" width="3.88671875" style="3" customWidth="1"/>
    <col min="6657" max="6657" width="27.44140625" style="3" customWidth="1"/>
    <col min="6658" max="6658" width="25.33203125" style="3" customWidth="1"/>
    <col min="6659" max="6659" width="9.33203125" style="3" customWidth="1"/>
    <col min="6660" max="6660" width="6.44140625" style="3" customWidth="1"/>
    <col min="6661" max="6661" width="6.5546875" style="3" customWidth="1"/>
    <col min="6662" max="6662" width="7.44140625" style="3" customWidth="1"/>
    <col min="6663" max="6663" width="9.33203125" style="3" customWidth="1"/>
    <col min="6664" max="6664" width="17.33203125" style="3" customWidth="1"/>
    <col min="6665" max="6665" width="12.88671875" style="3" customWidth="1"/>
    <col min="6666" max="6666" width="18.109375" style="3" customWidth="1"/>
    <col min="6667" max="6667" width="15.5546875" style="3" customWidth="1"/>
    <col min="6668" max="6669" width="13.5546875" style="3" customWidth="1"/>
    <col min="6670" max="6671" width="15.33203125" style="3" customWidth="1"/>
    <col min="6672" max="6672" width="8.88671875" style="3"/>
    <col min="6673" max="6673" width="11.88671875" style="3" customWidth="1"/>
    <col min="6674" max="6674" width="8.88671875" style="3"/>
    <col min="6675" max="6675" width="11.6640625" style="3" bestFit="1" customWidth="1"/>
    <col min="6676" max="6676" width="9.109375" style="3" bestFit="1" customWidth="1"/>
    <col min="6677" max="6680" width="11.6640625" style="3" bestFit="1" customWidth="1"/>
    <col min="6681" max="6911" width="8.88671875" style="3"/>
    <col min="6912" max="6912" width="3.88671875" style="3" customWidth="1"/>
    <col min="6913" max="6913" width="27.44140625" style="3" customWidth="1"/>
    <col min="6914" max="6914" width="25.33203125" style="3" customWidth="1"/>
    <col min="6915" max="6915" width="9.33203125" style="3" customWidth="1"/>
    <col min="6916" max="6916" width="6.44140625" style="3" customWidth="1"/>
    <col min="6917" max="6917" width="6.5546875" style="3" customWidth="1"/>
    <col min="6918" max="6918" width="7.44140625" style="3" customWidth="1"/>
    <col min="6919" max="6919" width="9.33203125" style="3" customWidth="1"/>
    <col min="6920" max="6920" width="17.33203125" style="3" customWidth="1"/>
    <col min="6921" max="6921" width="12.88671875" style="3" customWidth="1"/>
    <col min="6922" max="6922" width="18.109375" style="3" customWidth="1"/>
    <col min="6923" max="6923" width="15.5546875" style="3" customWidth="1"/>
    <col min="6924" max="6925" width="13.5546875" style="3" customWidth="1"/>
    <col min="6926" max="6927" width="15.33203125" style="3" customWidth="1"/>
    <col min="6928" max="6928" width="8.88671875" style="3"/>
    <col min="6929" max="6929" width="11.88671875" style="3" customWidth="1"/>
    <col min="6930" max="6930" width="8.88671875" style="3"/>
    <col min="6931" max="6931" width="11.6640625" style="3" bestFit="1" customWidth="1"/>
    <col min="6932" max="6932" width="9.109375" style="3" bestFit="1" customWidth="1"/>
    <col min="6933" max="6936" width="11.6640625" style="3" bestFit="1" customWidth="1"/>
    <col min="6937" max="7167" width="8.88671875" style="3"/>
    <col min="7168" max="7168" width="3.88671875" style="3" customWidth="1"/>
    <col min="7169" max="7169" width="27.44140625" style="3" customWidth="1"/>
    <col min="7170" max="7170" width="25.33203125" style="3" customWidth="1"/>
    <col min="7171" max="7171" width="9.33203125" style="3" customWidth="1"/>
    <col min="7172" max="7172" width="6.44140625" style="3" customWidth="1"/>
    <col min="7173" max="7173" width="6.5546875" style="3" customWidth="1"/>
    <col min="7174" max="7174" width="7.44140625" style="3" customWidth="1"/>
    <col min="7175" max="7175" width="9.33203125" style="3" customWidth="1"/>
    <col min="7176" max="7176" width="17.33203125" style="3" customWidth="1"/>
    <col min="7177" max="7177" width="12.88671875" style="3" customWidth="1"/>
    <col min="7178" max="7178" width="18.109375" style="3" customWidth="1"/>
    <col min="7179" max="7179" width="15.5546875" style="3" customWidth="1"/>
    <col min="7180" max="7181" width="13.5546875" style="3" customWidth="1"/>
    <col min="7182" max="7183" width="15.33203125" style="3" customWidth="1"/>
    <col min="7184" max="7184" width="8.88671875" style="3"/>
    <col min="7185" max="7185" width="11.88671875" style="3" customWidth="1"/>
    <col min="7186" max="7186" width="8.88671875" style="3"/>
    <col min="7187" max="7187" width="11.6640625" style="3" bestFit="1" customWidth="1"/>
    <col min="7188" max="7188" width="9.109375" style="3" bestFit="1" customWidth="1"/>
    <col min="7189" max="7192" width="11.6640625" style="3" bestFit="1" customWidth="1"/>
    <col min="7193" max="7423" width="8.88671875" style="3"/>
    <col min="7424" max="7424" width="3.88671875" style="3" customWidth="1"/>
    <col min="7425" max="7425" width="27.44140625" style="3" customWidth="1"/>
    <col min="7426" max="7426" width="25.33203125" style="3" customWidth="1"/>
    <col min="7427" max="7427" width="9.33203125" style="3" customWidth="1"/>
    <col min="7428" max="7428" width="6.44140625" style="3" customWidth="1"/>
    <col min="7429" max="7429" width="6.5546875" style="3" customWidth="1"/>
    <col min="7430" max="7430" width="7.44140625" style="3" customWidth="1"/>
    <col min="7431" max="7431" width="9.33203125" style="3" customWidth="1"/>
    <col min="7432" max="7432" width="17.33203125" style="3" customWidth="1"/>
    <col min="7433" max="7433" width="12.88671875" style="3" customWidth="1"/>
    <col min="7434" max="7434" width="18.109375" style="3" customWidth="1"/>
    <col min="7435" max="7435" width="15.5546875" style="3" customWidth="1"/>
    <col min="7436" max="7437" width="13.5546875" style="3" customWidth="1"/>
    <col min="7438" max="7439" width="15.33203125" style="3" customWidth="1"/>
    <col min="7440" max="7440" width="8.88671875" style="3"/>
    <col min="7441" max="7441" width="11.88671875" style="3" customWidth="1"/>
    <col min="7442" max="7442" width="8.88671875" style="3"/>
    <col min="7443" max="7443" width="11.6640625" style="3" bestFit="1" customWidth="1"/>
    <col min="7444" max="7444" width="9.109375" style="3" bestFit="1" customWidth="1"/>
    <col min="7445" max="7448" width="11.6640625" style="3" bestFit="1" customWidth="1"/>
    <col min="7449" max="7679" width="8.88671875" style="3"/>
    <col min="7680" max="7680" width="3.88671875" style="3" customWidth="1"/>
    <col min="7681" max="7681" width="27.44140625" style="3" customWidth="1"/>
    <col min="7682" max="7682" width="25.33203125" style="3" customWidth="1"/>
    <col min="7683" max="7683" width="9.33203125" style="3" customWidth="1"/>
    <col min="7684" max="7684" width="6.44140625" style="3" customWidth="1"/>
    <col min="7685" max="7685" width="6.5546875" style="3" customWidth="1"/>
    <col min="7686" max="7686" width="7.44140625" style="3" customWidth="1"/>
    <col min="7687" max="7687" width="9.33203125" style="3" customWidth="1"/>
    <col min="7688" max="7688" width="17.33203125" style="3" customWidth="1"/>
    <col min="7689" max="7689" width="12.88671875" style="3" customWidth="1"/>
    <col min="7690" max="7690" width="18.109375" style="3" customWidth="1"/>
    <col min="7691" max="7691" width="15.5546875" style="3" customWidth="1"/>
    <col min="7692" max="7693" width="13.5546875" style="3" customWidth="1"/>
    <col min="7694" max="7695" width="15.33203125" style="3" customWidth="1"/>
    <col min="7696" max="7696" width="8.88671875" style="3"/>
    <col min="7697" max="7697" width="11.88671875" style="3" customWidth="1"/>
    <col min="7698" max="7698" width="8.88671875" style="3"/>
    <col min="7699" max="7699" width="11.6640625" style="3" bestFit="1" customWidth="1"/>
    <col min="7700" max="7700" width="9.109375" style="3" bestFit="1" customWidth="1"/>
    <col min="7701" max="7704" width="11.6640625" style="3" bestFit="1" customWidth="1"/>
    <col min="7705" max="7935" width="8.88671875" style="3"/>
    <col min="7936" max="7936" width="3.88671875" style="3" customWidth="1"/>
    <col min="7937" max="7937" width="27.44140625" style="3" customWidth="1"/>
    <col min="7938" max="7938" width="25.33203125" style="3" customWidth="1"/>
    <col min="7939" max="7939" width="9.33203125" style="3" customWidth="1"/>
    <col min="7940" max="7940" width="6.44140625" style="3" customWidth="1"/>
    <col min="7941" max="7941" width="6.5546875" style="3" customWidth="1"/>
    <col min="7942" max="7942" width="7.44140625" style="3" customWidth="1"/>
    <col min="7943" max="7943" width="9.33203125" style="3" customWidth="1"/>
    <col min="7944" max="7944" width="17.33203125" style="3" customWidth="1"/>
    <col min="7945" max="7945" width="12.88671875" style="3" customWidth="1"/>
    <col min="7946" max="7946" width="18.109375" style="3" customWidth="1"/>
    <col min="7947" max="7947" width="15.5546875" style="3" customWidth="1"/>
    <col min="7948" max="7949" width="13.5546875" style="3" customWidth="1"/>
    <col min="7950" max="7951" width="15.33203125" style="3" customWidth="1"/>
    <col min="7952" max="7952" width="8.88671875" style="3"/>
    <col min="7953" max="7953" width="11.88671875" style="3" customWidth="1"/>
    <col min="7954" max="7954" width="8.88671875" style="3"/>
    <col min="7955" max="7955" width="11.6640625" style="3" bestFit="1" customWidth="1"/>
    <col min="7956" max="7956" width="9.109375" style="3" bestFit="1" customWidth="1"/>
    <col min="7957" max="7960" width="11.6640625" style="3" bestFit="1" customWidth="1"/>
    <col min="7961" max="8191" width="8.88671875" style="3"/>
    <col min="8192" max="8192" width="3.88671875" style="3" customWidth="1"/>
    <col min="8193" max="8193" width="27.44140625" style="3" customWidth="1"/>
    <col min="8194" max="8194" width="25.33203125" style="3" customWidth="1"/>
    <col min="8195" max="8195" width="9.33203125" style="3" customWidth="1"/>
    <col min="8196" max="8196" width="6.44140625" style="3" customWidth="1"/>
    <col min="8197" max="8197" width="6.5546875" style="3" customWidth="1"/>
    <col min="8198" max="8198" width="7.44140625" style="3" customWidth="1"/>
    <col min="8199" max="8199" width="9.33203125" style="3" customWidth="1"/>
    <col min="8200" max="8200" width="17.33203125" style="3" customWidth="1"/>
    <col min="8201" max="8201" width="12.88671875" style="3" customWidth="1"/>
    <col min="8202" max="8202" width="18.109375" style="3" customWidth="1"/>
    <col min="8203" max="8203" width="15.5546875" style="3" customWidth="1"/>
    <col min="8204" max="8205" width="13.5546875" style="3" customWidth="1"/>
    <col min="8206" max="8207" width="15.33203125" style="3" customWidth="1"/>
    <col min="8208" max="8208" width="8.88671875" style="3"/>
    <col min="8209" max="8209" width="11.88671875" style="3" customWidth="1"/>
    <col min="8210" max="8210" width="8.88671875" style="3"/>
    <col min="8211" max="8211" width="11.6640625" style="3" bestFit="1" customWidth="1"/>
    <col min="8212" max="8212" width="9.109375" style="3" bestFit="1" customWidth="1"/>
    <col min="8213" max="8216" width="11.6640625" style="3" bestFit="1" customWidth="1"/>
    <col min="8217" max="8447" width="8.88671875" style="3"/>
    <col min="8448" max="8448" width="3.88671875" style="3" customWidth="1"/>
    <col min="8449" max="8449" width="27.44140625" style="3" customWidth="1"/>
    <col min="8450" max="8450" width="25.33203125" style="3" customWidth="1"/>
    <col min="8451" max="8451" width="9.33203125" style="3" customWidth="1"/>
    <col min="8452" max="8452" width="6.44140625" style="3" customWidth="1"/>
    <col min="8453" max="8453" width="6.5546875" style="3" customWidth="1"/>
    <col min="8454" max="8454" width="7.44140625" style="3" customWidth="1"/>
    <col min="8455" max="8455" width="9.33203125" style="3" customWidth="1"/>
    <col min="8456" max="8456" width="17.33203125" style="3" customWidth="1"/>
    <col min="8457" max="8457" width="12.88671875" style="3" customWidth="1"/>
    <col min="8458" max="8458" width="18.109375" style="3" customWidth="1"/>
    <col min="8459" max="8459" width="15.5546875" style="3" customWidth="1"/>
    <col min="8460" max="8461" width="13.5546875" style="3" customWidth="1"/>
    <col min="8462" max="8463" width="15.33203125" style="3" customWidth="1"/>
    <col min="8464" max="8464" width="8.88671875" style="3"/>
    <col min="8465" max="8465" width="11.88671875" style="3" customWidth="1"/>
    <col min="8466" max="8466" width="8.88671875" style="3"/>
    <col min="8467" max="8467" width="11.6640625" style="3" bestFit="1" customWidth="1"/>
    <col min="8468" max="8468" width="9.109375" style="3" bestFit="1" customWidth="1"/>
    <col min="8469" max="8472" width="11.6640625" style="3" bestFit="1" customWidth="1"/>
    <col min="8473" max="8703" width="8.88671875" style="3"/>
    <col min="8704" max="8704" width="3.88671875" style="3" customWidth="1"/>
    <col min="8705" max="8705" width="27.44140625" style="3" customWidth="1"/>
    <col min="8706" max="8706" width="25.33203125" style="3" customWidth="1"/>
    <col min="8707" max="8707" width="9.33203125" style="3" customWidth="1"/>
    <col min="8708" max="8708" width="6.44140625" style="3" customWidth="1"/>
    <col min="8709" max="8709" width="6.5546875" style="3" customWidth="1"/>
    <col min="8710" max="8710" width="7.44140625" style="3" customWidth="1"/>
    <col min="8711" max="8711" width="9.33203125" style="3" customWidth="1"/>
    <col min="8712" max="8712" width="17.33203125" style="3" customWidth="1"/>
    <col min="8713" max="8713" width="12.88671875" style="3" customWidth="1"/>
    <col min="8714" max="8714" width="18.109375" style="3" customWidth="1"/>
    <col min="8715" max="8715" width="15.5546875" style="3" customWidth="1"/>
    <col min="8716" max="8717" width="13.5546875" style="3" customWidth="1"/>
    <col min="8718" max="8719" width="15.33203125" style="3" customWidth="1"/>
    <col min="8720" max="8720" width="8.88671875" style="3"/>
    <col min="8721" max="8721" width="11.88671875" style="3" customWidth="1"/>
    <col min="8722" max="8722" width="8.88671875" style="3"/>
    <col min="8723" max="8723" width="11.6640625" style="3" bestFit="1" customWidth="1"/>
    <col min="8724" max="8724" width="9.109375" style="3" bestFit="1" customWidth="1"/>
    <col min="8725" max="8728" width="11.6640625" style="3" bestFit="1" customWidth="1"/>
    <col min="8729" max="8959" width="8.88671875" style="3"/>
    <col min="8960" max="8960" width="3.88671875" style="3" customWidth="1"/>
    <col min="8961" max="8961" width="27.44140625" style="3" customWidth="1"/>
    <col min="8962" max="8962" width="25.33203125" style="3" customWidth="1"/>
    <col min="8963" max="8963" width="9.33203125" style="3" customWidth="1"/>
    <col min="8964" max="8964" width="6.44140625" style="3" customWidth="1"/>
    <col min="8965" max="8965" width="6.5546875" style="3" customWidth="1"/>
    <col min="8966" max="8966" width="7.44140625" style="3" customWidth="1"/>
    <col min="8967" max="8967" width="9.33203125" style="3" customWidth="1"/>
    <col min="8968" max="8968" width="17.33203125" style="3" customWidth="1"/>
    <col min="8969" max="8969" width="12.88671875" style="3" customWidth="1"/>
    <col min="8970" max="8970" width="18.109375" style="3" customWidth="1"/>
    <col min="8971" max="8971" width="15.5546875" style="3" customWidth="1"/>
    <col min="8972" max="8973" width="13.5546875" style="3" customWidth="1"/>
    <col min="8974" max="8975" width="15.33203125" style="3" customWidth="1"/>
    <col min="8976" max="8976" width="8.88671875" style="3"/>
    <col min="8977" max="8977" width="11.88671875" style="3" customWidth="1"/>
    <col min="8978" max="8978" width="8.88671875" style="3"/>
    <col min="8979" max="8979" width="11.6640625" style="3" bestFit="1" customWidth="1"/>
    <col min="8980" max="8980" width="9.109375" style="3" bestFit="1" customWidth="1"/>
    <col min="8981" max="8984" width="11.6640625" style="3" bestFit="1" customWidth="1"/>
    <col min="8985" max="9215" width="8.88671875" style="3"/>
    <col min="9216" max="9216" width="3.88671875" style="3" customWidth="1"/>
    <col min="9217" max="9217" width="27.44140625" style="3" customWidth="1"/>
    <col min="9218" max="9218" width="25.33203125" style="3" customWidth="1"/>
    <col min="9219" max="9219" width="9.33203125" style="3" customWidth="1"/>
    <col min="9220" max="9220" width="6.44140625" style="3" customWidth="1"/>
    <col min="9221" max="9221" width="6.5546875" style="3" customWidth="1"/>
    <col min="9222" max="9222" width="7.44140625" style="3" customWidth="1"/>
    <col min="9223" max="9223" width="9.33203125" style="3" customWidth="1"/>
    <col min="9224" max="9224" width="17.33203125" style="3" customWidth="1"/>
    <col min="9225" max="9225" width="12.88671875" style="3" customWidth="1"/>
    <col min="9226" max="9226" width="18.109375" style="3" customWidth="1"/>
    <col min="9227" max="9227" width="15.5546875" style="3" customWidth="1"/>
    <col min="9228" max="9229" width="13.5546875" style="3" customWidth="1"/>
    <col min="9230" max="9231" width="15.33203125" style="3" customWidth="1"/>
    <col min="9232" max="9232" width="8.88671875" style="3"/>
    <col min="9233" max="9233" width="11.88671875" style="3" customWidth="1"/>
    <col min="9234" max="9234" width="8.88671875" style="3"/>
    <col min="9235" max="9235" width="11.6640625" style="3" bestFit="1" customWidth="1"/>
    <col min="9236" max="9236" width="9.109375" style="3" bestFit="1" customWidth="1"/>
    <col min="9237" max="9240" width="11.6640625" style="3" bestFit="1" customWidth="1"/>
    <col min="9241" max="9471" width="8.88671875" style="3"/>
    <col min="9472" max="9472" width="3.88671875" style="3" customWidth="1"/>
    <col min="9473" max="9473" width="27.44140625" style="3" customWidth="1"/>
    <col min="9474" max="9474" width="25.33203125" style="3" customWidth="1"/>
    <col min="9475" max="9475" width="9.33203125" style="3" customWidth="1"/>
    <col min="9476" max="9476" width="6.44140625" style="3" customWidth="1"/>
    <col min="9477" max="9477" width="6.5546875" style="3" customWidth="1"/>
    <col min="9478" max="9478" width="7.44140625" style="3" customWidth="1"/>
    <col min="9479" max="9479" width="9.33203125" style="3" customWidth="1"/>
    <col min="9480" max="9480" width="17.33203125" style="3" customWidth="1"/>
    <col min="9481" max="9481" width="12.88671875" style="3" customWidth="1"/>
    <col min="9482" max="9482" width="18.109375" style="3" customWidth="1"/>
    <col min="9483" max="9483" width="15.5546875" style="3" customWidth="1"/>
    <col min="9484" max="9485" width="13.5546875" style="3" customWidth="1"/>
    <col min="9486" max="9487" width="15.33203125" style="3" customWidth="1"/>
    <col min="9488" max="9488" width="8.88671875" style="3"/>
    <col min="9489" max="9489" width="11.88671875" style="3" customWidth="1"/>
    <col min="9490" max="9490" width="8.88671875" style="3"/>
    <col min="9491" max="9491" width="11.6640625" style="3" bestFit="1" customWidth="1"/>
    <col min="9492" max="9492" width="9.109375" style="3" bestFit="1" customWidth="1"/>
    <col min="9493" max="9496" width="11.6640625" style="3" bestFit="1" customWidth="1"/>
    <col min="9497" max="9727" width="8.88671875" style="3"/>
    <col min="9728" max="9728" width="3.88671875" style="3" customWidth="1"/>
    <col min="9729" max="9729" width="27.44140625" style="3" customWidth="1"/>
    <col min="9730" max="9730" width="25.33203125" style="3" customWidth="1"/>
    <col min="9731" max="9731" width="9.33203125" style="3" customWidth="1"/>
    <col min="9732" max="9732" width="6.44140625" style="3" customWidth="1"/>
    <col min="9733" max="9733" width="6.5546875" style="3" customWidth="1"/>
    <col min="9734" max="9734" width="7.44140625" style="3" customWidth="1"/>
    <col min="9735" max="9735" width="9.33203125" style="3" customWidth="1"/>
    <col min="9736" max="9736" width="17.33203125" style="3" customWidth="1"/>
    <col min="9737" max="9737" width="12.88671875" style="3" customWidth="1"/>
    <col min="9738" max="9738" width="18.109375" style="3" customWidth="1"/>
    <col min="9739" max="9739" width="15.5546875" style="3" customWidth="1"/>
    <col min="9740" max="9741" width="13.5546875" style="3" customWidth="1"/>
    <col min="9742" max="9743" width="15.33203125" style="3" customWidth="1"/>
    <col min="9744" max="9744" width="8.88671875" style="3"/>
    <col min="9745" max="9745" width="11.88671875" style="3" customWidth="1"/>
    <col min="9746" max="9746" width="8.88671875" style="3"/>
    <col min="9747" max="9747" width="11.6640625" style="3" bestFit="1" customWidth="1"/>
    <col min="9748" max="9748" width="9.109375" style="3" bestFit="1" customWidth="1"/>
    <col min="9749" max="9752" width="11.6640625" style="3" bestFit="1" customWidth="1"/>
    <col min="9753" max="9983" width="8.88671875" style="3"/>
    <col min="9984" max="9984" width="3.88671875" style="3" customWidth="1"/>
    <col min="9985" max="9985" width="27.44140625" style="3" customWidth="1"/>
    <col min="9986" max="9986" width="25.33203125" style="3" customWidth="1"/>
    <col min="9987" max="9987" width="9.33203125" style="3" customWidth="1"/>
    <col min="9988" max="9988" width="6.44140625" style="3" customWidth="1"/>
    <col min="9989" max="9989" width="6.5546875" style="3" customWidth="1"/>
    <col min="9990" max="9990" width="7.44140625" style="3" customWidth="1"/>
    <col min="9991" max="9991" width="9.33203125" style="3" customWidth="1"/>
    <col min="9992" max="9992" width="17.33203125" style="3" customWidth="1"/>
    <col min="9993" max="9993" width="12.88671875" style="3" customWidth="1"/>
    <col min="9994" max="9994" width="18.109375" style="3" customWidth="1"/>
    <col min="9995" max="9995" width="15.5546875" style="3" customWidth="1"/>
    <col min="9996" max="9997" width="13.5546875" style="3" customWidth="1"/>
    <col min="9998" max="9999" width="15.33203125" style="3" customWidth="1"/>
    <col min="10000" max="10000" width="8.88671875" style="3"/>
    <col min="10001" max="10001" width="11.88671875" style="3" customWidth="1"/>
    <col min="10002" max="10002" width="8.88671875" style="3"/>
    <col min="10003" max="10003" width="11.6640625" style="3" bestFit="1" customWidth="1"/>
    <col min="10004" max="10004" width="9.109375" style="3" bestFit="1" customWidth="1"/>
    <col min="10005" max="10008" width="11.6640625" style="3" bestFit="1" customWidth="1"/>
    <col min="10009" max="10239" width="8.88671875" style="3"/>
    <col min="10240" max="10240" width="3.88671875" style="3" customWidth="1"/>
    <col min="10241" max="10241" width="27.44140625" style="3" customWidth="1"/>
    <col min="10242" max="10242" width="25.33203125" style="3" customWidth="1"/>
    <col min="10243" max="10243" width="9.33203125" style="3" customWidth="1"/>
    <col min="10244" max="10244" width="6.44140625" style="3" customWidth="1"/>
    <col min="10245" max="10245" width="6.5546875" style="3" customWidth="1"/>
    <col min="10246" max="10246" width="7.44140625" style="3" customWidth="1"/>
    <col min="10247" max="10247" width="9.33203125" style="3" customWidth="1"/>
    <col min="10248" max="10248" width="17.33203125" style="3" customWidth="1"/>
    <col min="10249" max="10249" width="12.88671875" style="3" customWidth="1"/>
    <col min="10250" max="10250" width="18.109375" style="3" customWidth="1"/>
    <col min="10251" max="10251" width="15.5546875" style="3" customWidth="1"/>
    <col min="10252" max="10253" width="13.5546875" style="3" customWidth="1"/>
    <col min="10254" max="10255" width="15.33203125" style="3" customWidth="1"/>
    <col min="10256" max="10256" width="8.88671875" style="3"/>
    <col min="10257" max="10257" width="11.88671875" style="3" customWidth="1"/>
    <col min="10258" max="10258" width="8.88671875" style="3"/>
    <col min="10259" max="10259" width="11.6640625" style="3" bestFit="1" customWidth="1"/>
    <col min="10260" max="10260" width="9.109375" style="3" bestFit="1" customWidth="1"/>
    <col min="10261" max="10264" width="11.6640625" style="3" bestFit="1" customWidth="1"/>
    <col min="10265" max="10495" width="8.88671875" style="3"/>
    <col min="10496" max="10496" width="3.88671875" style="3" customWidth="1"/>
    <col min="10497" max="10497" width="27.44140625" style="3" customWidth="1"/>
    <col min="10498" max="10498" width="25.33203125" style="3" customWidth="1"/>
    <col min="10499" max="10499" width="9.33203125" style="3" customWidth="1"/>
    <col min="10500" max="10500" width="6.44140625" style="3" customWidth="1"/>
    <col min="10501" max="10501" width="6.5546875" style="3" customWidth="1"/>
    <col min="10502" max="10502" width="7.44140625" style="3" customWidth="1"/>
    <col min="10503" max="10503" width="9.33203125" style="3" customWidth="1"/>
    <col min="10504" max="10504" width="17.33203125" style="3" customWidth="1"/>
    <col min="10505" max="10505" width="12.88671875" style="3" customWidth="1"/>
    <col min="10506" max="10506" width="18.109375" style="3" customWidth="1"/>
    <col min="10507" max="10507" width="15.5546875" style="3" customWidth="1"/>
    <col min="10508" max="10509" width="13.5546875" style="3" customWidth="1"/>
    <col min="10510" max="10511" width="15.33203125" style="3" customWidth="1"/>
    <col min="10512" max="10512" width="8.88671875" style="3"/>
    <col min="10513" max="10513" width="11.88671875" style="3" customWidth="1"/>
    <col min="10514" max="10514" width="8.88671875" style="3"/>
    <col min="10515" max="10515" width="11.6640625" style="3" bestFit="1" customWidth="1"/>
    <col min="10516" max="10516" width="9.109375" style="3" bestFit="1" customWidth="1"/>
    <col min="10517" max="10520" width="11.6640625" style="3" bestFit="1" customWidth="1"/>
    <col min="10521" max="10751" width="8.88671875" style="3"/>
    <col min="10752" max="10752" width="3.88671875" style="3" customWidth="1"/>
    <col min="10753" max="10753" width="27.44140625" style="3" customWidth="1"/>
    <col min="10754" max="10754" width="25.33203125" style="3" customWidth="1"/>
    <col min="10755" max="10755" width="9.33203125" style="3" customWidth="1"/>
    <col min="10756" max="10756" width="6.44140625" style="3" customWidth="1"/>
    <col min="10757" max="10757" width="6.5546875" style="3" customWidth="1"/>
    <col min="10758" max="10758" width="7.44140625" style="3" customWidth="1"/>
    <col min="10759" max="10759" width="9.33203125" style="3" customWidth="1"/>
    <col min="10760" max="10760" width="17.33203125" style="3" customWidth="1"/>
    <col min="10761" max="10761" width="12.88671875" style="3" customWidth="1"/>
    <col min="10762" max="10762" width="18.109375" style="3" customWidth="1"/>
    <col min="10763" max="10763" width="15.5546875" style="3" customWidth="1"/>
    <col min="10764" max="10765" width="13.5546875" style="3" customWidth="1"/>
    <col min="10766" max="10767" width="15.33203125" style="3" customWidth="1"/>
    <col min="10768" max="10768" width="8.88671875" style="3"/>
    <col min="10769" max="10769" width="11.88671875" style="3" customWidth="1"/>
    <col min="10770" max="10770" width="8.88671875" style="3"/>
    <col min="10771" max="10771" width="11.6640625" style="3" bestFit="1" customWidth="1"/>
    <col min="10772" max="10772" width="9.109375" style="3" bestFit="1" customWidth="1"/>
    <col min="10773" max="10776" width="11.6640625" style="3" bestFit="1" customWidth="1"/>
    <col min="10777" max="11007" width="8.88671875" style="3"/>
    <col min="11008" max="11008" width="3.88671875" style="3" customWidth="1"/>
    <col min="11009" max="11009" width="27.44140625" style="3" customWidth="1"/>
    <col min="11010" max="11010" width="25.33203125" style="3" customWidth="1"/>
    <col min="11011" max="11011" width="9.33203125" style="3" customWidth="1"/>
    <col min="11012" max="11012" width="6.44140625" style="3" customWidth="1"/>
    <col min="11013" max="11013" width="6.5546875" style="3" customWidth="1"/>
    <col min="11014" max="11014" width="7.44140625" style="3" customWidth="1"/>
    <col min="11015" max="11015" width="9.33203125" style="3" customWidth="1"/>
    <col min="11016" max="11016" width="17.33203125" style="3" customWidth="1"/>
    <col min="11017" max="11017" width="12.88671875" style="3" customWidth="1"/>
    <col min="11018" max="11018" width="18.109375" style="3" customWidth="1"/>
    <col min="11019" max="11019" width="15.5546875" style="3" customWidth="1"/>
    <col min="11020" max="11021" width="13.5546875" style="3" customWidth="1"/>
    <col min="11022" max="11023" width="15.33203125" style="3" customWidth="1"/>
    <col min="11024" max="11024" width="8.88671875" style="3"/>
    <col min="11025" max="11025" width="11.88671875" style="3" customWidth="1"/>
    <col min="11026" max="11026" width="8.88671875" style="3"/>
    <col min="11027" max="11027" width="11.6640625" style="3" bestFit="1" customWidth="1"/>
    <col min="11028" max="11028" width="9.109375" style="3" bestFit="1" customWidth="1"/>
    <col min="11029" max="11032" width="11.6640625" style="3" bestFit="1" customWidth="1"/>
    <col min="11033" max="11263" width="8.88671875" style="3"/>
    <col min="11264" max="11264" width="3.88671875" style="3" customWidth="1"/>
    <col min="11265" max="11265" width="27.44140625" style="3" customWidth="1"/>
    <col min="11266" max="11266" width="25.33203125" style="3" customWidth="1"/>
    <col min="11267" max="11267" width="9.33203125" style="3" customWidth="1"/>
    <col min="11268" max="11268" width="6.44140625" style="3" customWidth="1"/>
    <col min="11269" max="11269" width="6.5546875" style="3" customWidth="1"/>
    <col min="11270" max="11270" width="7.44140625" style="3" customWidth="1"/>
    <col min="11271" max="11271" width="9.33203125" style="3" customWidth="1"/>
    <col min="11272" max="11272" width="17.33203125" style="3" customWidth="1"/>
    <col min="11273" max="11273" width="12.88671875" style="3" customWidth="1"/>
    <col min="11274" max="11274" width="18.109375" style="3" customWidth="1"/>
    <col min="11275" max="11275" width="15.5546875" style="3" customWidth="1"/>
    <col min="11276" max="11277" width="13.5546875" style="3" customWidth="1"/>
    <col min="11278" max="11279" width="15.33203125" style="3" customWidth="1"/>
    <col min="11280" max="11280" width="8.88671875" style="3"/>
    <col min="11281" max="11281" width="11.88671875" style="3" customWidth="1"/>
    <col min="11282" max="11282" width="8.88671875" style="3"/>
    <col min="11283" max="11283" width="11.6640625" style="3" bestFit="1" customWidth="1"/>
    <col min="11284" max="11284" width="9.109375" style="3" bestFit="1" customWidth="1"/>
    <col min="11285" max="11288" width="11.6640625" style="3" bestFit="1" customWidth="1"/>
    <col min="11289" max="11519" width="8.88671875" style="3"/>
    <col min="11520" max="11520" width="3.88671875" style="3" customWidth="1"/>
    <col min="11521" max="11521" width="27.44140625" style="3" customWidth="1"/>
    <col min="11522" max="11522" width="25.33203125" style="3" customWidth="1"/>
    <col min="11523" max="11523" width="9.33203125" style="3" customWidth="1"/>
    <col min="11524" max="11524" width="6.44140625" style="3" customWidth="1"/>
    <col min="11525" max="11525" width="6.5546875" style="3" customWidth="1"/>
    <col min="11526" max="11526" width="7.44140625" style="3" customWidth="1"/>
    <col min="11527" max="11527" width="9.33203125" style="3" customWidth="1"/>
    <col min="11528" max="11528" width="17.33203125" style="3" customWidth="1"/>
    <col min="11529" max="11529" width="12.88671875" style="3" customWidth="1"/>
    <col min="11530" max="11530" width="18.109375" style="3" customWidth="1"/>
    <col min="11531" max="11531" width="15.5546875" style="3" customWidth="1"/>
    <col min="11532" max="11533" width="13.5546875" style="3" customWidth="1"/>
    <col min="11534" max="11535" width="15.33203125" style="3" customWidth="1"/>
    <col min="11536" max="11536" width="8.88671875" style="3"/>
    <col min="11537" max="11537" width="11.88671875" style="3" customWidth="1"/>
    <col min="11538" max="11538" width="8.88671875" style="3"/>
    <col min="11539" max="11539" width="11.6640625" style="3" bestFit="1" customWidth="1"/>
    <col min="11540" max="11540" width="9.109375" style="3" bestFit="1" customWidth="1"/>
    <col min="11541" max="11544" width="11.6640625" style="3" bestFit="1" customWidth="1"/>
    <col min="11545" max="11775" width="8.88671875" style="3"/>
    <col min="11776" max="11776" width="3.88671875" style="3" customWidth="1"/>
    <col min="11777" max="11777" width="27.44140625" style="3" customWidth="1"/>
    <col min="11778" max="11778" width="25.33203125" style="3" customWidth="1"/>
    <col min="11779" max="11779" width="9.33203125" style="3" customWidth="1"/>
    <col min="11780" max="11780" width="6.44140625" style="3" customWidth="1"/>
    <col min="11781" max="11781" width="6.5546875" style="3" customWidth="1"/>
    <col min="11782" max="11782" width="7.44140625" style="3" customWidth="1"/>
    <col min="11783" max="11783" width="9.33203125" style="3" customWidth="1"/>
    <col min="11784" max="11784" width="17.33203125" style="3" customWidth="1"/>
    <col min="11785" max="11785" width="12.88671875" style="3" customWidth="1"/>
    <col min="11786" max="11786" width="18.109375" style="3" customWidth="1"/>
    <col min="11787" max="11787" width="15.5546875" style="3" customWidth="1"/>
    <col min="11788" max="11789" width="13.5546875" style="3" customWidth="1"/>
    <col min="11790" max="11791" width="15.33203125" style="3" customWidth="1"/>
    <col min="11792" max="11792" width="8.88671875" style="3"/>
    <col min="11793" max="11793" width="11.88671875" style="3" customWidth="1"/>
    <col min="11794" max="11794" width="8.88671875" style="3"/>
    <col min="11795" max="11795" width="11.6640625" style="3" bestFit="1" customWidth="1"/>
    <col min="11796" max="11796" width="9.109375" style="3" bestFit="1" customWidth="1"/>
    <col min="11797" max="11800" width="11.6640625" style="3" bestFit="1" customWidth="1"/>
    <col min="11801" max="12031" width="8.88671875" style="3"/>
    <col min="12032" max="12032" width="3.88671875" style="3" customWidth="1"/>
    <col min="12033" max="12033" width="27.44140625" style="3" customWidth="1"/>
    <col min="12034" max="12034" width="25.33203125" style="3" customWidth="1"/>
    <col min="12035" max="12035" width="9.33203125" style="3" customWidth="1"/>
    <col min="12036" max="12036" width="6.44140625" style="3" customWidth="1"/>
    <col min="12037" max="12037" width="6.5546875" style="3" customWidth="1"/>
    <col min="12038" max="12038" width="7.44140625" style="3" customWidth="1"/>
    <col min="12039" max="12039" width="9.33203125" style="3" customWidth="1"/>
    <col min="12040" max="12040" width="17.33203125" style="3" customWidth="1"/>
    <col min="12041" max="12041" width="12.88671875" style="3" customWidth="1"/>
    <col min="12042" max="12042" width="18.109375" style="3" customWidth="1"/>
    <col min="12043" max="12043" width="15.5546875" style="3" customWidth="1"/>
    <col min="12044" max="12045" width="13.5546875" style="3" customWidth="1"/>
    <col min="12046" max="12047" width="15.33203125" style="3" customWidth="1"/>
    <col min="12048" max="12048" width="8.88671875" style="3"/>
    <col min="12049" max="12049" width="11.88671875" style="3" customWidth="1"/>
    <col min="12050" max="12050" width="8.88671875" style="3"/>
    <col min="12051" max="12051" width="11.6640625" style="3" bestFit="1" customWidth="1"/>
    <col min="12052" max="12052" width="9.109375" style="3" bestFit="1" customWidth="1"/>
    <col min="12053" max="12056" width="11.6640625" style="3" bestFit="1" customWidth="1"/>
    <col min="12057" max="12287" width="8.88671875" style="3"/>
    <col min="12288" max="12288" width="3.88671875" style="3" customWidth="1"/>
    <col min="12289" max="12289" width="27.44140625" style="3" customWidth="1"/>
    <col min="12290" max="12290" width="25.33203125" style="3" customWidth="1"/>
    <col min="12291" max="12291" width="9.33203125" style="3" customWidth="1"/>
    <col min="12292" max="12292" width="6.44140625" style="3" customWidth="1"/>
    <col min="12293" max="12293" width="6.5546875" style="3" customWidth="1"/>
    <col min="12294" max="12294" width="7.44140625" style="3" customWidth="1"/>
    <col min="12295" max="12295" width="9.33203125" style="3" customWidth="1"/>
    <col min="12296" max="12296" width="17.33203125" style="3" customWidth="1"/>
    <col min="12297" max="12297" width="12.88671875" style="3" customWidth="1"/>
    <col min="12298" max="12298" width="18.109375" style="3" customWidth="1"/>
    <col min="12299" max="12299" width="15.5546875" style="3" customWidth="1"/>
    <col min="12300" max="12301" width="13.5546875" style="3" customWidth="1"/>
    <col min="12302" max="12303" width="15.33203125" style="3" customWidth="1"/>
    <col min="12304" max="12304" width="8.88671875" style="3"/>
    <col min="12305" max="12305" width="11.88671875" style="3" customWidth="1"/>
    <col min="12306" max="12306" width="8.88671875" style="3"/>
    <col min="12307" max="12307" width="11.6640625" style="3" bestFit="1" customWidth="1"/>
    <col min="12308" max="12308" width="9.109375" style="3" bestFit="1" customWidth="1"/>
    <col min="12309" max="12312" width="11.6640625" style="3" bestFit="1" customWidth="1"/>
    <col min="12313" max="12543" width="8.88671875" style="3"/>
    <col min="12544" max="12544" width="3.88671875" style="3" customWidth="1"/>
    <col min="12545" max="12545" width="27.44140625" style="3" customWidth="1"/>
    <col min="12546" max="12546" width="25.33203125" style="3" customWidth="1"/>
    <col min="12547" max="12547" width="9.33203125" style="3" customWidth="1"/>
    <col min="12548" max="12548" width="6.44140625" style="3" customWidth="1"/>
    <col min="12549" max="12549" width="6.5546875" style="3" customWidth="1"/>
    <col min="12550" max="12550" width="7.44140625" style="3" customWidth="1"/>
    <col min="12551" max="12551" width="9.33203125" style="3" customWidth="1"/>
    <col min="12552" max="12552" width="17.33203125" style="3" customWidth="1"/>
    <col min="12553" max="12553" width="12.88671875" style="3" customWidth="1"/>
    <col min="12554" max="12554" width="18.109375" style="3" customWidth="1"/>
    <col min="12555" max="12555" width="15.5546875" style="3" customWidth="1"/>
    <col min="12556" max="12557" width="13.5546875" style="3" customWidth="1"/>
    <col min="12558" max="12559" width="15.33203125" style="3" customWidth="1"/>
    <col min="12560" max="12560" width="8.88671875" style="3"/>
    <col min="12561" max="12561" width="11.88671875" style="3" customWidth="1"/>
    <col min="12562" max="12562" width="8.88671875" style="3"/>
    <col min="12563" max="12563" width="11.6640625" style="3" bestFit="1" customWidth="1"/>
    <col min="12564" max="12564" width="9.109375" style="3" bestFit="1" customWidth="1"/>
    <col min="12565" max="12568" width="11.6640625" style="3" bestFit="1" customWidth="1"/>
    <col min="12569" max="12799" width="8.88671875" style="3"/>
    <col min="12800" max="12800" width="3.88671875" style="3" customWidth="1"/>
    <col min="12801" max="12801" width="27.44140625" style="3" customWidth="1"/>
    <col min="12802" max="12802" width="25.33203125" style="3" customWidth="1"/>
    <col min="12803" max="12803" width="9.33203125" style="3" customWidth="1"/>
    <col min="12804" max="12804" width="6.44140625" style="3" customWidth="1"/>
    <col min="12805" max="12805" width="6.5546875" style="3" customWidth="1"/>
    <col min="12806" max="12806" width="7.44140625" style="3" customWidth="1"/>
    <col min="12807" max="12807" width="9.33203125" style="3" customWidth="1"/>
    <col min="12808" max="12808" width="17.33203125" style="3" customWidth="1"/>
    <col min="12809" max="12809" width="12.88671875" style="3" customWidth="1"/>
    <col min="12810" max="12810" width="18.109375" style="3" customWidth="1"/>
    <col min="12811" max="12811" width="15.5546875" style="3" customWidth="1"/>
    <col min="12812" max="12813" width="13.5546875" style="3" customWidth="1"/>
    <col min="12814" max="12815" width="15.33203125" style="3" customWidth="1"/>
    <col min="12816" max="12816" width="8.88671875" style="3"/>
    <col min="12817" max="12817" width="11.88671875" style="3" customWidth="1"/>
    <col min="12818" max="12818" width="8.88671875" style="3"/>
    <col min="12819" max="12819" width="11.6640625" style="3" bestFit="1" customWidth="1"/>
    <col min="12820" max="12820" width="9.109375" style="3" bestFit="1" customWidth="1"/>
    <col min="12821" max="12824" width="11.6640625" style="3" bestFit="1" customWidth="1"/>
    <col min="12825" max="13055" width="8.88671875" style="3"/>
    <col min="13056" max="13056" width="3.88671875" style="3" customWidth="1"/>
    <col min="13057" max="13057" width="27.44140625" style="3" customWidth="1"/>
    <col min="13058" max="13058" width="25.33203125" style="3" customWidth="1"/>
    <col min="13059" max="13059" width="9.33203125" style="3" customWidth="1"/>
    <col min="13060" max="13060" width="6.44140625" style="3" customWidth="1"/>
    <col min="13061" max="13061" width="6.5546875" style="3" customWidth="1"/>
    <col min="13062" max="13062" width="7.44140625" style="3" customWidth="1"/>
    <col min="13063" max="13063" width="9.33203125" style="3" customWidth="1"/>
    <col min="13064" max="13064" width="17.33203125" style="3" customWidth="1"/>
    <col min="13065" max="13065" width="12.88671875" style="3" customWidth="1"/>
    <col min="13066" max="13066" width="18.109375" style="3" customWidth="1"/>
    <col min="13067" max="13067" width="15.5546875" style="3" customWidth="1"/>
    <col min="13068" max="13069" width="13.5546875" style="3" customWidth="1"/>
    <col min="13070" max="13071" width="15.33203125" style="3" customWidth="1"/>
    <col min="13072" max="13072" width="8.88671875" style="3"/>
    <col min="13073" max="13073" width="11.88671875" style="3" customWidth="1"/>
    <col min="13074" max="13074" width="8.88671875" style="3"/>
    <col min="13075" max="13075" width="11.6640625" style="3" bestFit="1" customWidth="1"/>
    <col min="13076" max="13076" width="9.109375" style="3" bestFit="1" customWidth="1"/>
    <col min="13077" max="13080" width="11.6640625" style="3" bestFit="1" customWidth="1"/>
    <col min="13081" max="13311" width="8.88671875" style="3"/>
    <col min="13312" max="13312" width="3.88671875" style="3" customWidth="1"/>
    <col min="13313" max="13313" width="27.44140625" style="3" customWidth="1"/>
    <col min="13314" max="13314" width="25.33203125" style="3" customWidth="1"/>
    <col min="13315" max="13315" width="9.33203125" style="3" customWidth="1"/>
    <col min="13316" max="13316" width="6.44140625" style="3" customWidth="1"/>
    <col min="13317" max="13317" width="6.5546875" style="3" customWidth="1"/>
    <col min="13318" max="13318" width="7.44140625" style="3" customWidth="1"/>
    <col min="13319" max="13319" width="9.33203125" style="3" customWidth="1"/>
    <col min="13320" max="13320" width="17.33203125" style="3" customWidth="1"/>
    <col min="13321" max="13321" width="12.88671875" style="3" customWidth="1"/>
    <col min="13322" max="13322" width="18.109375" style="3" customWidth="1"/>
    <col min="13323" max="13323" width="15.5546875" style="3" customWidth="1"/>
    <col min="13324" max="13325" width="13.5546875" style="3" customWidth="1"/>
    <col min="13326" max="13327" width="15.33203125" style="3" customWidth="1"/>
    <col min="13328" max="13328" width="8.88671875" style="3"/>
    <col min="13329" max="13329" width="11.88671875" style="3" customWidth="1"/>
    <col min="13330" max="13330" width="8.88671875" style="3"/>
    <col min="13331" max="13331" width="11.6640625" style="3" bestFit="1" customWidth="1"/>
    <col min="13332" max="13332" width="9.109375" style="3" bestFit="1" customWidth="1"/>
    <col min="13333" max="13336" width="11.6640625" style="3" bestFit="1" customWidth="1"/>
    <col min="13337" max="13567" width="8.88671875" style="3"/>
    <col min="13568" max="13568" width="3.88671875" style="3" customWidth="1"/>
    <col min="13569" max="13569" width="27.44140625" style="3" customWidth="1"/>
    <col min="13570" max="13570" width="25.33203125" style="3" customWidth="1"/>
    <col min="13571" max="13571" width="9.33203125" style="3" customWidth="1"/>
    <col min="13572" max="13572" width="6.44140625" style="3" customWidth="1"/>
    <col min="13573" max="13573" width="6.5546875" style="3" customWidth="1"/>
    <col min="13574" max="13574" width="7.44140625" style="3" customWidth="1"/>
    <col min="13575" max="13575" width="9.33203125" style="3" customWidth="1"/>
    <col min="13576" max="13576" width="17.33203125" style="3" customWidth="1"/>
    <col min="13577" max="13577" width="12.88671875" style="3" customWidth="1"/>
    <col min="13578" max="13578" width="18.109375" style="3" customWidth="1"/>
    <col min="13579" max="13579" width="15.5546875" style="3" customWidth="1"/>
    <col min="13580" max="13581" width="13.5546875" style="3" customWidth="1"/>
    <col min="13582" max="13583" width="15.33203125" style="3" customWidth="1"/>
    <col min="13584" max="13584" width="8.88671875" style="3"/>
    <col min="13585" max="13585" width="11.88671875" style="3" customWidth="1"/>
    <col min="13586" max="13586" width="8.88671875" style="3"/>
    <col min="13587" max="13587" width="11.6640625" style="3" bestFit="1" customWidth="1"/>
    <col min="13588" max="13588" width="9.109375" style="3" bestFit="1" customWidth="1"/>
    <col min="13589" max="13592" width="11.6640625" style="3" bestFit="1" customWidth="1"/>
    <col min="13593" max="13823" width="8.88671875" style="3"/>
    <col min="13824" max="13824" width="3.88671875" style="3" customWidth="1"/>
    <col min="13825" max="13825" width="27.44140625" style="3" customWidth="1"/>
    <col min="13826" max="13826" width="25.33203125" style="3" customWidth="1"/>
    <col min="13827" max="13827" width="9.33203125" style="3" customWidth="1"/>
    <col min="13828" max="13828" width="6.44140625" style="3" customWidth="1"/>
    <col min="13829" max="13829" width="6.5546875" style="3" customWidth="1"/>
    <col min="13830" max="13830" width="7.44140625" style="3" customWidth="1"/>
    <col min="13831" max="13831" width="9.33203125" style="3" customWidth="1"/>
    <col min="13832" max="13832" width="17.33203125" style="3" customWidth="1"/>
    <col min="13833" max="13833" width="12.88671875" style="3" customWidth="1"/>
    <col min="13834" max="13834" width="18.109375" style="3" customWidth="1"/>
    <col min="13835" max="13835" width="15.5546875" style="3" customWidth="1"/>
    <col min="13836" max="13837" width="13.5546875" style="3" customWidth="1"/>
    <col min="13838" max="13839" width="15.33203125" style="3" customWidth="1"/>
    <col min="13840" max="13840" width="8.88671875" style="3"/>
    <col min="13841" max="13841" width="11.88671875" style="3" customWidth="1"/>
    <col min="13842" max="13842" width="8.88671875" style="3"/>
    <col min="13843" max="13843" width="11.6640625" style="3" bestFit="1" customWidth="1"/>
    <col min="13844" max="13844" width="9.109375" style="3" bestFit="1" customWidth="1"/>
    <col min="13845" max="13848" width="11.6640625" style="3" bestFit="1" customWidth="1"/>
    <col min="13849" max="14079" width="8.88671875" style="3"/>
    <col min="14080" max="14080" width="3.88671875" style="3" customWidth="1"/>
    <col min="14081" max="14081" width="27.44140625" style="3" customWidth="1"/>
    <col min="14082" max="14082" width="25.33203125" style="3" customWidth="1"/>
    <col min="14083" max="14083" width="9.33203125" style="3" customWidth="1"/>
    <col min="14084" max="14084" width="6.44140625" style="3" customWidth="1"/>
    <col min="14085" max="14085" width="6.5546875" style="3" customWidth="1"/>
    <col min="14086" max="14086" width="7.44140625" style="3" customWidth="1"/>
    <col min="14087" max="14087" width="9.33203125" style="3" customWidth="1"/>
    <col min="14088" max="14088" width="17.33203125" style="3" customWidth="1"/>
    <col min="14089" max="14089" width="12.88671875" style="3" customWidth="1"/>
    <col min="14090" max="14090" width="18.109375" style="3" customWidth="1"/>
    <col min="14091" max="14091" width="15.5546875" style="3" customWidth="1"/>
    <col min="14092" max="14093" width="13.5546875" style="3" customWidth="1"/>
    <col min="14094" max="14095" width="15.33203125" style="3" customWidth="1"/>
    <col min="14096" max="14096" width="8.88671875" style="3"/>
    <col min="14097" max="14097" width="11.88671875" style="3" customWidth="1"/>
    <col min="14098" max="14098" width="8.88671875" style="3"/>
    <col min="14099" max="14099" width="11.6640625" style="3" bestFit="1" customWidth="1"/>
    <col min="14100" max="14100" width="9.109375" style="3" bestFit="1" customWidth="1"/>
    <col min="14101" max="14104" width="11.6640625" style="3" bestFit="1" customWidth="1"/>
    <col min="14105" max="14335" width="8.88671875" style="3"/>
    <col min="14336" max="14336" width="3.88671875" style="3" customWidth="1"/>
    <col min="14337" max="14337" width="27.44140625" style="3" customWidth="1"/>
    <col min="14338" max="14338" width="25.33203125" style="3" customWidth="1"/>
    <col min="14339" max="14339" width="9.33203125" style="3" customWidth="1"/>
    <col min="14340" max="14340" width="6.44140625" style="3" customWidth="1"/>
    <col min="14341" max="14341" width="6.5546875" style="3" customWidth="1"/>
    <col min="14342" max="14342" width="7.44140625" style="3" customWidth="1"/>
    <col min="14343" max="14343" width="9.33203125" style="3" customWidth="1"/>
    <col min="14344" max="14344" width="17.33203125" style="3" customWidth="1"/>
    <col min="14345" max="14345" width="12.88671875" style="3" customWidth="1"/>
    <col min="14346" max="14346" width="18.109375" style="3" customWidth="1"/>
    <col min="14347" max="14347" width="15.5546875" style="3" customWidth="1"/>
    <col min="14348" max="14349" width="13.5546875" style="3" customWidth="1"/>
    <col min="14350" max="14351" width="15.33203125" style="3" customWidth="1"/>
    <col min="14352" max="14352" width="8.88671875" style="3"/>
    <col min="14353" max="14353" width="11.88671875" style="3" customWidth="1"/>
    <col min="14354" max="14354" width="8.88671875" style="3"/>
    <col min="14355" max="14355" width="11.6640625" style="3" bestFit="1" customWidth="1"/>
    <col min="14356" max="14356" width="9.109375" style="3" bestFit="1" customWidth="1"/>
    <col min="14357" max="14360" width="11.6640625" style="3" bestFit="1" customWidth="1"/>
    <col min="14361" max="14591" width="8.88671875" style="3"/>
    <col min="14592" max="14592" width="3.88671875" style="3" customWidth="1"/>
    <col min="14593" max="14593" width="27.44140625" style="3" customWidth="1"/>
    <col min="14594" max="14594" width="25.33203125" style="3" customWidth="1"/>
    <col min="14595" max="14595" width="9.33203125" style="3" customWidth="1"/>
    <col min="14596" max="14596" width="6.44140625" style="3" customWidth="1"/>
    <col min="14597" max="14597" width="6.5546875" style="3" customWidth="1"/>
    <col min="14598" max="14598" width="7.44140625" style="3" customWidth="1"/>
    <col min="14599" max="14599" width="9.33203125" style="3" customWidth="1"/>
    <col min="14600" max="14600" width="17.33203125" style="3" customWidth="1"/>
    <col min="14601" max="14601" width="12.88671875" style="3" customWidth="1"/>
    <col min="14602" max="14602" width="18.109375" style="3" customWidth="1"/>
    <col min="14603" max="14603" width="15.5546875" style="3" customWidth="1"/>
    <col min="14604" max="14605" width="13.5546875" style="3" customWidth="1"/>
    <col min="14606" max="14607" width="15.33203125" style="3" customWidth="1"/>
    <col min="14608" max="14608" width="8.88671875" style="3"/>
    <col min="14609" max="14609" width="11.88671875" style="3" customWidth="1"/>
    <col min="14610" max="14610" width="8.88671875" style="3"/>
    <col min="14611" max="14611" width="11.6640625" style="3" bestFit="1" customWidth="1"/>
    <col min="14612" max="14612" width="9.109375" style="3" bestFit="1" customWidth="1"/>
    <col min="14613" max="14616" width="11.6640625" style="3" bestFit="1" customWidth="1"/>
    <col min="14617" max="14847" width="8.88671875" style="3"/>
    <col min="14848" max="14848" width="3.88671875" style="3" customWidth="1"/>
    <col min="14849" max="14849" width="27.44140625" style="3" customWidth="1"/>
    <col min="14850" max="14850" width="25.33203125" style="3" customWidth="1"/>
    <col min="14851" max="14851" width="9.33203125" style="3" customWidth="1"/>
    <col min="14852" max="14852" width="6.44140625" style="3" customWidth="1"/>
    <col min="14853" max="14853" width="6.5546875" style="3" customWidth="1"/>
    <col min="14854" max="14854" width="7.44140625" style="3" customWidth="1"/>
    <col min="14855" max="14855" width="9.33203125" style="3" customWidth="1"/>
    <col min="14856" max="14856" width="17.33203125" style="3" customWidth="1"/>
    <col min="14857" max="14857" width="12.88671875" style="3" customWidth="1"/>
    <col min="14858" max="14858" width="18.109375" style="3" customWidth="1"/>
    <col min="14859" max="14859" width="15.5546875" style="3" customWidth="1"/>
    <col min="14860" max="14861" width="13.5546875" style="3" customWidth="1"/>
    <col min="14862" max="14863" width="15.33203125" style="3" customWidth="1"/>
    <col min="14864" max="14864" width="8.88671875" style="3"/>
    <col min="14865" max="14865" width="11.88671875" style="3" customWidth="1"/>
    <col min="14866" max="14866" width="8.88671875" style="3"/>
    <col min="14867" max="14867" width="11.6640625" style="3" bestFit="1" customWidth="1"/>
    <col min="14868" max="14868" width="9.109375" style="3" bestFit="1" customWidth="1"/>
    <col min="14869" max="14872" width="11.6640625" style="3" bestFit="1" customWidth="1"/>
    <col min="14873" max="15103" width="8.88671875" style="3"/>
    <col min="15104" max="15104" width="3.88671875" style="3" customWidth="1"/>
    <col min="15105" max="15105" width="27.44140625" style="3" customWidth="1"/>
    <col min="15106" max="15106" width="25.33203125" style="3" customWidth="1"/>
    <col min="15107" max="15107" width="9.33203125" style="3" customWidth="1"/>
    <col min="15108" max="15108" width="6.44140625" style="3" customWidth="1"/>
    <col min="15109" max="15109" width="6.5546875" style="3" customWidth="1"/>
    <col min="15110" max="15110" width="7.44140625" style="3" customWidth="1"/>
    <col min="15111" max="15111" width="9.33203125" style="3" customWidth="1"/>
    <col min="15112" max="15112" width="17.33203125" style="3" customWidth="1"/>
    <col min="15113" max="15113" width="12.88671875" style="3" customWidth="1"/>
    <col min="15114" max="15114" width="18.109375" style="3" customWidth="1"/>
    <col min="15115" max="15115" width="15.5546875" style="3" customWidth="1"/>
    <col min="15116" max="15117" width="13.5546875" style="3" customWidth="1"/>
    <col min="15118" max="15119" width="15.33203125" style="3" customWidth="1"/>
    <col min="15120" max="15120" width="8.88671875" style="3"/>
    <col min="15121" max="15121" width="11.88671875" style="3" customWidth="1"/>
    <col min="15122" max="15122" width="8.88671875" style="3"/>
    <col min="15123" max="15123" width="11.6640625" style="3" bestFit="1" customWidth="1"/>
    <col min="15124" max="15124" width="9.109375" style="3" bestFit="1" customWidth="1"/>
    <col min="15125" max="15128" width="11.6640625" style="3" bestFit="1" customWidth="1"/>
    <col min="15129" max="15359" width="8.88671875" style="3"/>
    <col min="15360" max="15360" width="3.88671875" style="3" customWidth="1"/>
    <col min="15361" max="15361" width="27.44140625" style="3" customWidth="1"/>
    <col min="15362" max="15362" width="25.33203125" style="3" customWidth="1"/>
    <col min="15363" max="15363" width="9.33203125" style="3" customWidth="1"/>
    <col min="15364" max="15364" width="6.44140625" style="3" customWidth="1"/>
    <col min="15365" max="15365" width="6.5546875" style="3" customWidth="1"/>
    <col min="15366" max="15366" width="7.44140625" style="3" customWidth="1"/>
    <col min="15367" max="15367" width="9.33203125" style="3" customWidth="1"/>
    <col min="15368" max="15368" width="17.33203125" style="3" customWidth="1"/>
    <col min="15369" max="15369" width="12.88671875" style="3" customWidth="1"/>
    <col min="15370" max="15370" width="18.109375" style="3" customWidth="1"/>
    <col min="15371" max="15371" width="15.5546875" style="3" customWidth="1"/>
    <col min="15372" max="15373" width="13.5546875" style="3" customWidth="1"/>
    <col min="15374" max="15375" width="15.33203125" style="3" customWidth="1"/>
    <col min="15376" max="15376" width="8.88671875" style="3"/>
    <col min="15377" max="15377" width="11.88671875" style="3" customWidth="1"/>
    <col min="15378" max="15378" width="8.88671875" style="3"/>
    <col min="15379" max="15379" width="11.6640625" style="3" bestFit="1" customWidth="1"/>
    <col min="15380" max="15380" width="9.109375" style="3" bestFit="1" customWidth="1"/>
    <col min="15381" max="15384" width="11.6640625" style="3" bestFit="1" customWidth="1"/>
    <col min="15385" max="15615" width="8.88671875" style="3"/>
    <col min="15616" max="15616" width="3.88671875" style="3" customWidth="1"/>
    <col min="15617" max="15617" width="27.44140625" style="3" customWidth="1"/>
    <col min="15618" max="15618" width="25.33203125" style="3" customWidth="1"/>
    <col min="15619" max="15619" width="9.33203125" style="3" customWidth="1"/>
    <col min="15620" max="15620" width="6.44140625" style="3" customWidth="1"/>
    <col min="15621" max="15621" width="6.5546875" style="3" customWidth="1"/>
    <col min="15622" max="15622" width="7.44140625" style="3" customWidth="1"/>
    <col min="15623" max="15623" width="9.33203125" style="3" customWidth="1"/>
    <col min="15624" max="15624" width="17.33203125" style="3" customWidth="1"/>
    <col min="15625" max="15625" width="12.88671875" style="3" customWidth="1"/>
    <col min="15626" max="15626" width="18.109375" style="3" customWidth="1"/>
    <col min="15627" max="15627" width="15.5546875" style="3" customWidth="1"/>
    <col min="15628" max="15629" width="13.5546875" style="3" customWidth="1"/>
    <col min="15630" max="15631" width="15.33203125" style="3" customWidth="1"/>
    <col min="15632" max="15632" width="8.88671875" style="3"/>
    <col min="15633" max="15633" width="11.88671875" style="3" customWidth="1"/>
    <col min="15634" max="15634" width="8.88671875" style="3"/>
    <col min="15635" max="15635" width="11.6640625" style="3" bestFit="1" customWidth="1"/>
    <col min="15636" max="15636" width="9.109375" style="3" bestFit="1" customWidth="1"/>
    <col min="15637" max="15640" width="11.6640625" style="3" bestFit="1" customWidth="1"/>
    <col min="15641" max="15871" width="8.88671875" style="3"/>
    <col min="15872" max="15872" width="3.88671875" style="3" customWidth="1"/>
    <col min="15873" max="15873" width="27.44140625" style="3" customWidth="1"/>
    <col min="15874" max="15874" width="25.33203125" style="3" customWidth="1"/>
    <col min="15875" max="15875" width="9.33203125" style="3" customWidth="1"/>
    <col min="15876" max="15876" width="6.44140625" style="3" customWidth="1"/>
    <col min="15877" max="15877" width="6.5546875" style="3" customWidth="1"/>
    <col min="15878" max="15878" width="7.44140625" style="3" customWidth="1"/>
    <col min="15879" max="15879" width="9.33203125" style="3" customWidth="1"/>
    <col min="15880" max="15880" width="17.33203125" style="3" customWidth="1"/>
    <col min="15881" max="15881" width="12.88671875" style="3" customWidth="1"/>
    <col min="15882" max="15882" width="18.109375" style="3" customWidth="1"/>
    <col min="15883" max="15883" width="15.5546875" style="3" customWidth="1"/>
    <col min="15884" max="15885" width="13.5546875" style="3" customWidth="1"/>
    <col min="15886" max="15887" width="15.33203125" style="3" customWidth="1"/>
    <col min="15888" max="15888" width="8.88671875" style="3"/>
    <col min="15889" max="15889" width="11.88671875" style="3" customWidth="1"/>
    <col min="15890" max="15890" width="8.88671875" style="3"/>
    <col min="15891" max="15891" width="11.6640625" style="3" bestFit="1" customWidth="1"/>
    <col min="15892" max="15892" width="9.109375" style="3" bestFit="1" customWidth="1"/>
    <col min="15893" max="15896" width="11.6640625" style="3" bestFit="1" customWidth="1"/>
    <col min="15897" max="16127" width="8.88671875" style="3"/>
    <col min="16128" max="16128" width="3.88671875" style="3" customWidth="1"/>
    <col min="16129" max="16129" width="27.44140625" style="3" customWidth="1"/>
    <col min="16130" max="16130" width="25.33203125" style="3" customWidth="1"/>
    <col min="16131" max="16131" width="9.33203125" style="3" customWidth="1"/>
    <col min="16132" max="16132" width="6.44140625" style="3" customWidth="1"/>
    <col min="16133" max="16133" width="6.5546875" style="3" customWidth="1"/>
    <col min="16134" max="16134" width="7.44140625" style="3" customWidth="1"/>
    <col min="16135" max="16135" width="9.33203125" style="3" customWidth="1"/>
    <col min="16136" max="16136" width="17.33203125" style="3" customWidth="1"/>
    <col min="16137" max="16137" width="12.88671875" style="3" customWidth="1"/>
    <col min="16138" max="16138" width="18.109375" style="3" customWidth="1"/>
    <col min="16139" max="16139" width="15.5546875" style="3" customWidth="1"/>
    <col min="16140" max="16141" width="13.5546875" style="3" customWidth="1"/>
    <col min="16142" max="16143" width="15.33203125" style="3" customWidth="1"/>
    <col min="16144" max="16144" width="8.88671875" style="3"/>
    <col min="16145" max="16145" width="11.88671875" style="3" customWidth="1"/>
    <col min="16146" max="16146" width="8.88671875" style="3"/>
    <col min="16147" max="16147" width="11.6640625" style="3" bestFit="1" customWidth="1"/>
    <col min="16148" max="16148" width="9.109375" style="3" bestFit="1" customWidth="1"/>
    <col min="16149" max="16152" width="11.6640625" style="3" bestFit="1" customWidth="1"/>
    <col min="16153" max="16384" width="8.88671875" style="3"/>
  </cols>
  <sheetData>
    <row r="1" spans="1:24" ht="41.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ht="57.75" customHeight="1" x14ac:dyDescent="0.25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7"/>
      <c r="H2" s="4" t="s">
        <v>5</v>
      </c>
      <c r="I2" s="8" t="s">
        <v>6</v>
      </c>
      <c r="J2" s="9"/>
      <c r="K2" s="10" t="s">
        <v>7</v>
      </c>
      <c r="L2" s="11" t="s">
        <v>8</v>
      </c>
      <c r="M2" s="12" t="s">
        <v>9</v>
      </c>
      <c r="N2" s="13" t="s">
        <v>10</v>
      </c>
      <c r="O2" s="14" t="s">
        <v>11</v>
      </c>
      <c r="P2" s="15"/>
      <c r="Q2" s="16" t="s">
        <v>12</v>
      </c>
      <c r="R2" s="16"/>
      <c r="S2" s="4" t="s">
        <v>13</v>
      </c>
      <c r="T2" s="4" t="s">
        <v>14</v>
      </c>
      <c r="U2" s="12" t="s">
        <v>15</v>
      </c>
      <c r="V2" s="17" t="s">
        <v>16</v>
      </c>
      <c r="W2" s="17" t="s">
        <v>17</v>
      </c>
      <c r="X2" s="17" t="s">
        <v>18</v>
      </c>
    </row>
    <row r="3" spans="1:24" ht="15.75" customHeight="1" x14ac:dyDescent="0.25">
      <c r="A3" s="18"/>
      <c r="B3" s="19"/>
      <c r="C3" s="20"/>
      <c r="D3" s="21"/>
      <c r="E3" s="22"/>
      <c r="F3" s="22"/>
      <c r="G3" s="23"/>
      <c r="H3" s="20"/>
      <c r="I3" s="24"/>
      <c r="J3" s="25"/>
      <c r="K3" s="26"/>
      <c r="L3" s="27"/>
      <c r="M3" s="18"/>
      <c r="N3" s="13"/>
      <c r="O3" s="16" t="s">
        <v>19</v>
      </c>
      <c r="P3" s="16" t="s">
        <v>20</v>
      </c>
      <c r="Q3" s="4" t="s">
        <v>21</v>
      </c>
      <c r="R3" s="4" t="s">
        <v>22</v>
      </c>
      <c r="S3" s="20"/>
      <c r="T3" s="20"/>
      <c r="U3" s="28"/>
      <c r="V3" s="17"/>
      <c r="W3" s="17"/>
      <c r="X3" s="17"/>
    </row>
    <row r="4" spans="1:24" ht="18.75" customHeight="1" x14ac:dyDescent="0.25">
      <c r="A4" s="18"/>
      <c r="B4" s="19"/>
      <c r="C4" s="20"/>
      <c r="D4" s="29"/>
      <c r="E4" s="30"/>
      <c r="F4" s="30"/>
      <c r="G4" s="31"/>
      <c r="H4" s="20"/>
      <c r="I4" s="32"/>
      <c r="J4" s="33"/>
      <c r="K4" s="26"/>
      <c r="L4" s="27"/>
      <c r="M4" s="18"/>
      <c r="N4" s="13"/>
      <c r="O4" s="16"/>
      <c r="P4" s="16"/>
      <c r="Q4" s="20"/>
      <c r="R4" s="20"/>
      <c r="S4" s="20"/>
      <c r="T4" s="20"/>
      <c r="U4" s="28"/>
      <c r="V4" s="17"/>
      <c r="W4" s="17"/>
      <c r="X4" s="17"/>
    </row>
    <row r="5" spans="1:24" ht="80.25" customHeight="1" x14ac:dyDescent="0.25">
      <c r="A5" s="34"/>
      <c r="B5" s="35"/>
      <c r="C5" s="36"/>
      <c r="D5" s="37" t="s">
        <v>23</v>
      </c>
      <c r="E5" s="37" t="s">
        <v>24</v>
      </c>
      <c r="F5" s="37" t="s">
        <v>25</v>
      </c>
      <c r="G5" s="38" t="s">
        <v>26</v>
      </c>
      <c r="H5" s="36"/>
      <c r="I5" s="39" t="s">
        <v>27</v>
      </c>
      <c r="J5" s="39" t="s">
        <v>28</v>
      </c>
      <c r="K5" s="40"/>
      <c r="L5" s="27"/>
      <c r="M5" s="34"/>
      <c r="N5" s="13"/>
      <c r="O5" s="16"/>
      <c r="P5" s="16"/>
      <c r="Q5" s="36"/>
      <c r="R5" s="36"/>
      <c r="S5" s="36"/>
      <c r="T5" s="36"/>
      <c r="U5" s="41"/>
      <c r="V5" s="17"/>
      <c r="W5" s="17"/>
      <c r="X5" s="17"/>
    </row>
    <row r="6" spans="1:24" s="54" customFormat="1" ht="9.75" customHeight="1" x14ac:dyDescent="0.2">
      <c r="A6" s="42">
        <v>1</v>
      </c>
      <c r="B6" s="43">
        <v>2</v>
      </c>
      <c r="C6" s="44">
        <v>3</v>
      </c>
      <c r="D6" s="45">
        <v>4</v>
      </c>
      <c r="E6" s="46">
        <v>5</v>
      </c>
      <c r="F6" s="47">
        <v>6</v>
      </c>
      <c r="G6" s="48">
        <v>7</v>
      </c>
      <c r="H6" s="49">
        <v>8</v>
      </c>
      <c r="I6" s="78">
        <v>9</v>
      </c>
      <c r="J6" s="79">
        <v>10</v>
      </c>
      <c r="K6" s="50" t="s">
        <v>29</v>
      </c>
      <c r="L6" s="80">
        <v>12</v>
      </c>
      <c r="M6" s="51" t="s">
        <v>30</v>
      </c>
      <c r="N6" s="52" t="s">
        <v>31</v>
      </c>
      <c r="O6" s="53">
        <v>15</v>
      </c>
      <c r="P6" s="53">
        <v>16</v>
      </c>
      <c r="Q6" s="53">
        <v>17</v>
      </c>
      <c r="R6" s="53">
        <v>18</v>
      </c>
      <c r="S6" s="53" t="s">
        <v>32</v>
      </c>
      <c r="T6" s="53" t="s">
        <v>33</v>
      </c>
      <c r="U6" s="53" t="s">
        <v>34</v>
      </c>
      <c r="V6" s="53">
        <v>24</v>
      </c>
      <c r="W6" s="53">
        <v>25</v>
      </c>
      <c r="X6" s="53">
        <v>26</v>
      </c>
    </row>
    <row r="7" spans="1:24" ht="33" customHeight="1" x14ac:dyDescent="0.25">
      <c r="A7" s="55">
        <v>1</v>
      </c>
      <c r="B7" s="56" t="s">
        <v>35</v>
      </c>
      <c r="C7" s="56" t="s">
        <v>36</v>
      </c>
      <c r="D7" s="57" t="s">
        <v>37</v>
      </c>
      <c r="E7" s="58">
        <v>18</v>
      </c>
      <c r="F7" s="59" t="s">
        <v>38</v>
      </c>
      <c r="G7" s="58">
        <v>2</v>
      </c>
      <c r="H7" s="60">
        <v>5</v>
      </c>
      <c r="I7" s="61">
        <v>0</v>
      </c>
      <c r="J7" s="62">
        <v>150000</v>
      </c>
      <c r="K7" s="61">
        <f t="shared" ref="K7:K13" si="0">I7+J7</f>
        <v>150000</v>
      </c>
      <c r="L7" s="63">
        <v>1500</v>
      </c>
      <c r="M7" s="64">
        <f t="shared" ref="M7:M13" si="1">J7/K7</f>
        <v>1</v>
      </c>
      <c r="N7" s="64">
        <f>L7/K7</f>
        <v>0.01</v>
      </c>
      <c r="O7" s="62">
        <v>5</v>
      </c>
      <c r="P7" s="62">
        <v>4</v>
      </c>
      <c r="Q7" s="62">
        <v>0</v>
      </c>
      <c r="R7" s="62">
        <v>32000</v>
      </c>
      <c r="S7" s="62">
        <f>Q7+R7</f>
        <v>32000</v>
      </c>
      <c r="T7" s="65">
        <f t="shared" ref="T7:T13" si="2">R7/S7</f>
        <v>1</v>
      </c>
      <c r="U7" s="62">
        <f t="shared" ref="U7:U13" si="3">R7/P7</f>
        <v>8000</v>
      </c>
      <c r="V7" s="62">
        <f>J7</f>
        <v>150000</v>
      </c>
      <c r="W7" s="62">
        <f>P7*U7</f>
        <v>32000</v>
      </c>
      <c r="X7" s="62">
        <f>V7+W7</f>
        <v>182000</v>
      </c>
    </row>
    <row r="8" spans="1:24" ht="44.25" customHeight="1" x14ac:dyDescent="0.25">
      <c r="A8" s="55">
        <v>2</v>
      </c>
      <c r="B8" s="56" t="s">
        <v>39</v>
      </c>
      <c r="C8" s="56" t="s">
        <v>36</v>
      </c>
      <c r="D8" s="57" t="s">
        <v>37</v>
      </c>
      <c r="E8" s="58">
        <v>18</v>
      </c>
      <c r="F8" s="59" t="s">
        <v>38</v>
      </c>
      <c r="G8" s="58">
        <v>2</v>
      </c>
      <c r="H8" s="60">
        <v>5</v>
      </c>
      <c r="I8" s="61">
        <v>0</v>
      </c>
      <c r="J8" s="62">
        <v>150000</v>
      </c>
      <c r="K8" s="61">
        <f t="shared" si="0"/>
        <v>150000</v>
      </c>
      <c r="L8" s="63">
        <v>1500</v>
      </c>
      <c r="M8" s="64">
        <f t="shared" si="1"/>
        <v>1</v>
      </c>
      <c r="N8" s="64">
        <f t="shared" ref="N8:N13" si="4">L8/K8</f>
        <v>0.01</v>
      </c>
      <c r="O8" s="62">
        <v>5</v>
      </c>
      <c r="P8" s="62">
        <v>4</v>
      </c>
      <c r="Q8" s="62">
        <v>0</v>
      </c>
      <c r="R8" s="62">
        <v>32000</v>
      </c>
      <c r="S8" s="62">
        <f>Q8+R8</f>
        <v>32000</v>
      </c>
      <c r="T8" s="65">
        <f t="shared" si="2"/>
        <v>1</v>
      </c>
      <c r="U8" s="62">
        <f t="shared" si="3"/>
        <v>8000</v>
      </c>
      <c r="V8" s="62">
        <f t="shared" ref="V8:V30" si="5">J8</f>
        <v>150000</v>
      </c>
      <c r="W8" s="62">
        <f t="shared" ref="W8:W30" si="6">P8*U8</f>
        <v>32000</v>
      </c>
      <c r="X8" s="62">
        <f t="shared" ref="X8:X30" si="7">V8+W8</f>
        <v>182000</v>
      </c>
    </row>
    <row r="9" spans="1:24" ht="42" customHeight="1" x14ac:dyDescent="0.25">
      <c r="A9" s="55">
        <v>3</v>
      </c>
      <c r="B9" s="56" t="s">
        <v>40</v>
      </c>
      <c r="C9" s="56" t="s">
        <v>41</v>
      </c>
      <c r="D9" s="57" t="s">
        <v>37</v>
      </c>
      <c r="E9" s="58">
        <v>18</v>
      </c>
      <c r="F9" s="59" t="s">
        <v>42</v>
      </c>
      <c r="G9" s="58">
        <v>3</v>
      </c>
      <c r="H9" s="60">
        <v>5</v>
      </c>
      <c r="I9" s="61">
        <v>0</v>
      </c>
      <c r="J9" s="62">
        <v>150000</v>
      </c>
      <c r="K9" s="61">
        <f t="shared" si="0"/>
        <v>150000</v>
      </c>
      <c r="L9" s="63">
        <v>2700</v>
      </c>
      <c r="M9" s="64">
        <f t="shared" si="1"/>
        <v>1</v>
      </c>
      <c r="N9" s="64">
        <f t="shared" si="4"/>
        <v>1.7999999999999999E-2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5" t="e">
        <f t="shared" si="2"/>
        <v>#DIV/0!</v>
      </c>
      <c r="U9" s="62" t="e">
        <f t="shared" si="3"/>
        <v>#DIV/0!</v>
      </c>
      <c r="V9" s="62">
        <f t="shared" si="5"/>
        <v>150000</v>
      </c>
      <c r="W9" s="62">
        <v>0</v>
      </c>
      <c r="X9" s="62">
        <f t="shared" si="7"/>
        <v>150000</v>
      </c>
    </row>
    <row r="10" spans="1:24" ht="44.25" customHeight="1" x14ac:dyDescent="0.25">
      <c r="A10" s="55">
        <v>4</v>
      </c>
      <c r="B10" s="56" t="s">
        <v>43</v>
      </c>
      <c r="C10" s="56" t="s">
        <v>41</v>
      </c>
      <c r="D10" s="57" t="s">
        <v>37</v>
      </c>
      <c r="E10" s="58">
        <v>18</v>
      </c>
      <c r="F10" s="59" t="s">
        <v>42</v>
      </c>
      <c r="G10" s="58">
        <v>3</v>
      </c>
      <c r="H10" s="60">
        <v>5</v>
      </c>
      <c r="I10" s="61">
        <v>0</v>
      </c>
      <c r="J10" s="62">
        <v>150000</v>
      </c>
      <c r="K10" s="61">
        <f t="shared" si="0"/>
        <v>150000</v>
      </c>
      <c r="L10" s="63">
        <v>2700</v>
      </c>
      <c r="M10" s="64">
        <f t="shared" si="1"/>
        <v>1</v>
      </c>
      <c r="N10" s="64">
        <f t="shared" si="4"/>
        <v>1.7999999999999999E-2</v>
      </c>
      <c r="O10" s="62">
        <v>0</v>
      </c>
      <c r="P10" s="62">
        <v>0</v>
      </c>
      <c r="Q10" s="62">
        <v>0</v>
      </c>
      <c r="R10" s="62">
        <v>0</v>
      </c>
      <c r="S10" s="62">
        <f t="shared" ref="S10:S16" si="8">Q10+R10</f>
        <v>0</v>
      </c>
      <c r="T10" s="65" t="e">
        <f t="shared" si="2"/>
        <v>#DIV/0!</v>
      </c>
      <c r="U10" s="62" t="e">
        <f t="shared" si="3"/>
        <v>#DIV/0!</v>
      </c>
      <c r="V10" s="62">
        <f t="shared" si="5"/>
        <v>150000</v>
      </c>
      <c r="W10" s="62">
        <v>0</v>
      </c>
      <c r="X10" s="62">
        <f t="shared" si="7"/>
        <v>150000</v>
      </c>
    </row>
    <row r="11" spans="1:24" ht="28.5" customHeight="1" x14ac:dyDescent="0.25">
      <c r="A11" s="55">
        <v>5</v>
      </c>
      <c r="B11" s="56" t="s">
        <v>44</v>
      </c>
      <c r="C11" s="56" t="s">
        <v>45</v>
      </c>
      <c r="D11" s="57" t="s">
        <v>37</v>
      </c>
      <c r="E11" s="58">
        <v>11</v>
      </c>
      <c r="F11" s="59" t="s">
        <v>46</v>
      </c>
      <c r="G11" s="58">
        <v>2</v>
      </c>
      <c r="H11" s="60">
        <v>5</v>
      </c>
      <c r="I11" s="61">
        <v>0</v>
      </c>
      <c r="J11" s="62">
        <v>58000</v>
      </c>
      <c r="K11" s="61">
        <f t="shared" si="0"/>
        <v>58000</v>
      </c>
      <c r="L11" s="63">
        <v>3000</v>
      </c>
      <c r="M11" s="64">
        <f t="shared" si="1"/>
        <v>1</v>
      </c>
      <c r="N11" s="64">
        <f t="shared" si="4"/>
        <v>5.1724137931034482E-2</v>
      </c>
      <c r="O11" s="62">
        <v>5</v>
      </c>
      <c r="P11" s="62">
        <v>4</v>
      </c>
      <c r="Q11" s="62">
        <v>0</v>
      </c>
      <c r="R11" s="62">
        <v>30500</v>
      </c>
      <c r="S11" s="62">
        <f t="shared" si="8"/>
        <v>30500</v>
      </c>
      <c r="T11" s="65">
        <f t="shared" si="2"/>
        <v>1</v>
      </c>
      <c r="U11" s="62">
        <f t="shared" si="3"/>
        <v>7625</v>
      </c>
      <c r="V11" s="62">
        <f t="shared" si="5"/>
        <v>58000</v>
      </c>
      <c r="W11" s="62">
        <f t="shared" si="6"/>
        <v>30500</v>
      </c>
      <c r="X11" s="62">
        <f t="shared" si="7"/>
        <v>88500</v>
      </c>
    </row>
    <row r="12" spans="1:24" ht="30.75" customHeight="1" x14ac:dyDescent="0.25">
      <c r="A12" s="55">
        <v>6</v>
      </c>
      <c r="B12" s="56" t="s">
        <v>47</v>
      </c>
      <c r="C12" s="56" t="s">
        <v>45</v>
      </c>
      <c r="D12" s="57" t="s">
        <v>37</v>
      </c>
      <c r="E12" s="58">
        <v>11</v>
      </c>
      <c r="F12" s="59" t="s">
        <v>46</v>
      </c>
      <c r="G12" s="58">
        <v>2</v>
      </c>
      <c r="H12" s="60">
        <v>5</v>
      </c>
      <c r="I12" s="61">
        <v>0</v>
      </c>
      <c r="J12" s="62">
        <v>242000</v>
      </c>
      <c r="K12" s="61">
        <f t="shared" si="0"/>
        <v>242000</v>
      </c>
      <c r="L12" s="63">
        <v>3000</v>
      </c>
      <c r="M12" s="64">
        <f t="shared" si="1"/>
        <v>1</v>
      </c>
      <c r="N12" s="64">
        <f t="shared" si="4"/>
        <v>1.2396694214876033E-2</v>
      </c>
      <c r="O12" s="62">
        <v>5</v>
      </c>
      <c r="P12" s="62">
        <v>4</v>
      </c>
      <c r="Q12" s="62">
        <v>0</v>
      </c>
      <c r="R12" s="62">
        <v>32000</v>
      </c>
      <c r="S12" s="62">
        <f t="shared" si="8"/>
        <v>32000</v>
      </c>
      <c r="T12" s="65">
        <f t="shared" si="2"/>
        <v>1</v>
      </c>
      <c r="U12" s="62">
        <f t="shared" si="3"/>
        <v>8000</v>
      </c>
      <c r="V12" s="62">
        <f t="shared" si="5"/>
        <v>242000</v>
      </c>
      <c r="W12" s="62">
        <f t="shared" si="6"/>
        <v>32000</v>
      </c>
      <c r="X12" s="62">
        <f t="shared" si="7"/>
        <v>274000</v>
      </c>
    </row>
    <row r="13" spans="1:24" ht="20.399999999999999" x14ac:dyDescent="0.25">
      <c r="A13" s="55">
        <v>7</v>
      </c>
      <c r="B13" s="56" t="s">
        <v>48</v>
      </c>
      <c r="C13" s="56" t="s">
        <v>49</v>
      </c>
      <c r="D13" s="57">
        <v>10</v>
      </c>
      <c r="E13" s="58">
        <v>19</v>
      </c>
      <c r="F13" s="59" t="s">
        <v>50</v>
      </c>
      <c r="G13" s="58" t="s">
        <v>38</v>
      </c>
      <c r="H13" s="60">
        <v>5</v>
      </c>
      <c r="I13" s="61">
        <v>0</v>
      </c>
      <c r="J13" s="62">
        <v>300000</v>
      </c>
      <c r="K13" s="61">
        <f t="shared" si="0"/>
        <v>300000</v>
      </c>
      <c r="L13" s="63">
        <v>0</v>
      </c>
      <c r="M13" s="64">
        <f t="shared" si="1"/>
        <v>1</v>
      </c>
      <c r="N13" s="64">
        <f t="shared" si="4"/>
        <v>0</v>
      </c>
      <c r="O13" s="62">
        <v>5</v>
      </c>
      <c r="P13" s="62">
        <v>3</v>
      </c>
      <c r="Q13" s="62">
        <v>4550</v>
      </c>
      <c r="R13" s="62">
        <v>24000</v>
      </c>
      <c r="S13" s="62">
        <f t="shared" si="8"/>
        <v>28550</v>
      </c>
      <c r="T13" s="65">
        <f t="shared" si="2"/>
        <v>0.84063047285464099</v>
      </c>
      <c r="U13" s="62">
        <f t="shared" si="3"/>
        <v>8000</v>
      </c>
      <c r="V13" s="62">
        <f t="shared" si="5"/>
        <v>300000</v>
      </c>
      <c r="W13" s="62">
        <f t="shared" si="6"/>
        <v>24000</v>
      </c>
      <c r="X13" s="62">
        <f t="shared" si="7"/>
        <v>324000</v>
      </c>
    </row>
    <row r="14" spans="1:24" s="77" customFormat="1" ht="20.399999999999999" x14ac:dyDescent="0.25">
      <c r="A14" s="66">
        <v>8</v>
      </c>
      <c r="B14" s="67" t="s">
        <v>51</v>
      </c>
      <c r="C14" s="67" t="s">
        <v>52</v>
      </c>
      <c r="D14" s="68">
        <v>12</v>
      </c>
      <c r="E14" s="69" t="s">
        <v>53</v>
      </c>
      <c r="F14" s="70" t="s">
        <v>54</v>
      </c>
      <c r="G14" s="69" t="s">
        <v>38</v>
      </c>
      <c r="H14" s="71">
        <v>5</v>
      </c>
      <c r="I14" s="72">
        <v>0</v>
      </c>
      <c r="J14" s="73">
        <v>300000</v>
      </c>
      <c r="K14" s="72">
        <f>I14+J14</f>
        <v>300000</v>
      </c>
      <c r="L14" s="74">
        <v>0</v>
      </c>
      <c r="M14" s="75">
        <f>J14/K14</f>
        <v>1</v>
      </c>
      <c r="N14" s="75">
        <f>L14/K14</f>
        <v>0</v>
      </c>
      <c r="O14" s="73">
        <v>0</v>
      </c>
      <c r="P14" s="73">
        <v>0</v>
      </c>
      <c r="Q14" s="73">
        <v>0</v>
      </c>
      <c r="R14" s="73">
        <v>0</v>
      </c>
      <c r="S14" s="73">
        <f t="shared" si="8"/>
        <v>0</v>
      </c>
      <c r="T14" s="76" t="e">
        <f>R14/S14</f>
        <v>#DIV/0!</v>
      </c>
      <c r="U14" s="73" t="e">
        <f>R14/P14</f>
        <v>#DIV/0!</v>
      </c>
      <c r="V14" s="73">
        <f t="shared" si="5"/>
        <v>300000</v>
      </c>
      <c r="W14" s="73">
        <v>0</v>
      </c>
      <c r="X14" s="73">
        <f t="shared" si="7"/>
        <v>300000</v>
      </c>
    </row>
    <row r="15" spans="1:24" ht="20.399999999999999" x14ac:dyDescent="0.25">
      <c r="A15" s="55">
        <v>9</v>
      </c>
      <c r="B15" s="56" t="s">
        <v>55</v>
      </c>
      <c r="C15" s="56" t="s">
        <v>56</v>
      </c>
      <c r="D15" s="57">
        <v>12</v>
      </c>
      <c r="E15" s="58" t="s">
        <v>42</v>
      </c>
      <c r="F15" s="59" t="s">
        <v>46</v>
      </c>
      <c r="G15" s="58" t="s">
        <v>57</v>
      </c>
      <c r="H15" s="60">
        <v>5</v>
      </c>
      <c r="I15" s="61">
        <v>39000</v>
      </c>
      <c r="J15" s="62">
        <v>150000</v>
      </c>
      <c r="K15" s="61">
        <f>I15+J15</f>
        <v>189000</v>
      </c>
      <c r="L15" s="63">
        <v>500</v>
      </c>
      <c r="M15" s="64">
        <f>J15/K15</f>
        <v>0.79365079365079361</v>
      </c>
      <c r="N15" s="64">
        <f>L15/K15</f>
        <v>2.6455026455026454E-3</v>
      </c>
      <c r="O15" s="62">
        <v>5</v>
      </c>
      <c r="P15" s="62">
        <v>4</v>
      </c>
      <c r="Q15" s="62">
        <v>30000</v>
      </c>
      <c r="R15" s="62">
        <v>32000</v>
      </c>
      <c r="S15" s="62">
        <f t="shared" si="8"/>
        <v>62000</v>
      </c>
      <c r="T15" s="65">
        <f>R15/S15</f>
        <v>0.5161290322580645</v>
      </c>
      <c r="U15" s="62">
        <f>R15/P15</f>
        <v>8000</v>
      </c>
      <c r="V15" s="62">
        <f t="shared" si="5"/>
        <v>150000</v>
      </c>
      <c r="W15" s="62">
        <f t="shared" si="6"/>
        <v>32000</v>
      </c>
      <c r="X15" s="62">
        <f t="shared" si="7"/>
        <v>182000</v>
      </c>
    </row>
    <row r="16" spans="1:24" ht="20.399999999999999" x14ac:dyDescent="0.25">
      <c r="A16" s="55">
        <v>10</v>
      </c>
      <c r="B16" s="56" t="s">
        <v>58</v>
      </c>
      <c r="C16" s="56" t="s">
        <v>56</v>
      </c>
      <c r="D16" s="57" t="s">
        <v>59</v>
      </c>
      <c r="E16" s="58" t="s">
        <v>42</v>
      </c>
      <c r="F16" s="59" t="s">
        <v>46</v>
      </c>
      <c r="G16" s="58" t="s">
        <v>57</v>
      </c>
      <c r="H16" s="60">
        <v>5</v>
      </c>
      <c r="I16" s="61">
        <v>39000</v>
      </c>
      <c r="J16" s="62">
        <v>150000</v>
      </c>
      <c r="K16" s="61">
        <f>I16+J16</f>
        <v>189000</v>
      </c>
      <c r="L16" s="63">
        <v>500</v>
      </c>
      <c r="M16" s="64">
        <f>J16/K16</f>
        <v>0.79365079365079361</v>
      </c>
      <c r="N16" s="64">
        <f>L16/K16</f>
        <v>2.6455026455026454E-3</v>
      </c>
      <c r="O16" s="62">
        <v>5</v>
      </c>
      <c r="P16" s="62">
        <v>4</v>
      </c>
      <c r="Q16" s="62">
        <v>30000</v>
      </c>
      <c r="R16" s="62">
        <v>32000</v>
      </c>
      <c r="S16" s="62">
        <f t="shared" si="8"/>
        <v>62000</v>
      </c>
      <c r="T16" s="65">
        <f>R16/S16</f>
        <v>0.5161290322580645</v>
      </c>
      <c r="U16" s="62">
        <f>R16/P16</f>
        <v>8000</v>
      </c>
      <c r="V16" s="62">
        <f t="shared" si="5"/>
        <v>150000</v>
      </c>
      <c r="W16" s="62">
        <f t="shared" si="6"/>
        <v>32000</v>
      </c>
      <c r="X16" s="62">
        <f t="shared" si="7"/>
        <v>182000</v>
      </c>
    </row>
    <row r="17" spans="1:24" ht="30.6" x14ac:dyDescent="0.25">
      <c r="A17" s="55">
        <v>11</v>
      </c>
      <c r="B17" s="56" t="s">
        <v>60</v>
      </c>
      <c r="C17" s="56" t="s">
        <v>61</v>
      </c>
      <c r="D17" s="57">
        <v>14</v>
      </c>
      <c r="E17" s="58" t="s">
        <v>62</v>
      </c>
      <c r="F17" s="59" t="s">
        <v>54</v>
      </c>
      <c r="G17" s="58" t="s">
        <v>57</v>
      </c>
      <c r="H17" s="60">
        <v>3</v>
      </c>
      <c r="I17" s="61">
        <v>0</v>
      </c>
      <c r="J17" s="62">
        <v>150000</v>
      </c>
      <c r="K17" s="61">
        <v>150000</v>
      </c>
      <c r="L17" s="63">
        <v>3000</v>
      </c>
      <c r="M17" s="64">
        <v>1</v>
      </c>
      <c r="N17" s="64">
        <v>0.02</v>
      </c>
      <c r="O17" s="62">
        <v>3</v>
      </c>
      <c r="P17" s="62">
        <v>4</v>
      </c>
      <c r="Q17" s="62">
        <v>0</v>
      </c>
      <c r="R17" s="62">
        <v>32000</v>
      </c>
      <c r="S17" s="62">
        <v>32000</v>
      </c>
      <c r="T17" s="65">
        <v>1</v>
      </c>
      <c r="U17" s="62">
        <v>8000</v>
      </c>
      <c r="V17" s="62">
        <f t="shared" si="5"/>
        <v>150000</v>
      </c>
      <c r="W17" s="62">
        <f t="shared" si="6"/>
        <v>32000</v>
      </c>
      <c r="X17" s="62">
        <f t="shared" si="7"/>
        <v>182000</v>
      </c>
    </row>
    <row r="18" spans="1:24" ht="30.6" x14ac:dyDescent="0.25">
      <c r="A18" s="55">
        <v>12</v>
      </c>
      <c r="B18" s="56" t="s">
        <v>63</v>
      </c>
      <c r="C18" s="56" t="s">
        <v>61</v>
      </c>
      <c r="D18" s="57">
        <v>14</v>
      </c>
      <c r="E18" s="58" t="s">
        <v>62</v>
      </c>
      <c r="F18" s="59" t="s">
        <v>54</v>
      </c>
      <c r="G18" s="58" t="s">
        <v>57</v>
      </c>
      <c r="H18" s="60">
        <v>3</v>
      </c>
      <c r="I18" s="61">
        <v>0</v>
      </c>
      <c r="J18" s="62">
        <v>150000</v>
      </c>
      <c r="K18" s="61">
        <v>150000</v>
      </c>
      <c r="L18" s="63">
        <v>3000</v>
      </c>
      <c r="M18" s="64">
        <v>1</v>
      </c>
      <c r="N18" s="64">
        <v>0.02</v>
      </c>
      <c r="O18" s="62">
        <v>3</v>
      </c>
      <c r="P18" s="62">
        <v>4</v>
      </c>
      <c r="Q18" s="62">
        <v>0</v>
      </c>
      <c r="R18" s="62">
        <v>32000</v>
      </c>
      <c r="S18" s="62">
        <v>32000</v>
      </c>
      <c r="T18" s="65">
        <v>1</v>
      </c>
      <c r="U18" s="62">
        <v>8000</v>
      </c>
      <c r="V18" s="62">
        <f t="shared" si="5"/>
        <v>150000</v>
      </c>
      <c r="W18" s="62">
        <f t="shared" si="6"/>
        <v>32000</v>
      </c>
      <c r="X18" s="62">
        <f t="shared" si="7"/>
        <v>182000</v>
      </c>
    </row>
    <row r="19" spans="1:24" ht="30.6" x14ac:dyDescent="0.25">
      <c r="A19" s="55">
        <v>13</v>
      </c>
      <c r="B19" s="56" t="s">
        <v>64</v>
      </c>
      <c r="C19" s="56" t="s">
        <v>65</v>
      </c>
      <c r="D19" s="57">
        <v>14</v>
      </c>
      <c r="E19" s="58" t="s">
        <v>66</v>
      </c>
      <c r="F19" s="59" t="s">
        <v>54</v>
      </c>
      <c r="G19" s="58">
        <v>2</v>
      </c>
      <c r="H19" s="60">
        <v>5</v>
      </c>
      <c r="I19" s="61">
        <v>0</v>
      </c>
      <c r="J19" s="62">
        <v>150000</v>
      </c>
      <c r="K19" s="61">
        <v>150000</v>
      </c>
      <c r="L19" s="63">
        <v>0</v>
      </c>
      <c r="M19" s="64">
        <v>1</v>
      </c>
      <c r="N19" s="64">
        <v>0</v>
      </c>
      <c r="O19" s="62">
        <v>5</v>
      </c>
      <c r="P19" s="62">
        <v>4</v>
      </c>
      <c r="Q19" s="62">
        <v>0</v>
      </c>
      <c r="R19" s="62">
        <v>32000</v>
      </c>
      <c r="S19" s="62">
        <v>32000</v>
      </c>
      <c r="T19" s="65">
        <v>1</v>
      </c>
      <c r="U19" s="62">
        <v>8000</v>
      </c>
      <c r="V19" s="62">
        <f t="shared" si="5"/>
        <v>150000</v>
      </c>
      <c r="W19" s="62">
        <f t="shared" si="6"/>
        <v>32000</v>
      </c>
      <c r="X19" s="62">
        <f t="shared" si="7"/>
        <v>182000</v>
      </c>
    </row>
    <row r="20" spans="1:24" ht="30.6" x14ac:dyDescent="0.25">
      <c r="A20" s="55">
        <v>14</v>
      </c>
      <c r="B20" s="56" t="s">
        <v>67</v>
      </c>
      <c r="C20" s="56" t="s">
        <v>65</v>
      </c>
      <c r="D20" s="57">
        <v>14</v>
      </c>
      <c r="E20" s="58" t="s">
        <v>66</v>
      </c>
      <c r="F20" s="59" t="s">
        <v>54</v>
      </c>
      <c r="G20" s="58" t="s">
        <v>57</v>
      </c>
      <c r="H20" s="60">
        <v>5</v>
      </c>
      <c r="I20" s="61">
        <v>0</v>
      </c>
      <c r="J20" s="62">
        <v>150000</v>
      </c>
      <c r="K20" s="61">
        <v>150000</v>
      </c>
      <c r="L20" s="63">
        <v>0</v>
      </c>
      <c r="M20" s="64">
        <v>1</v>
      </c>
      <c r="N20" s="64">
        <v>0</v>
      </c>
      <c r="O20" s="62">
        <v>5</v>
      </c>
      <c r="P20" s="62">
        <v>4</v>
      </c>
      <c r="Q20" s="62">
        <v>0</v>
      </c>
      <c r="R20" s="62">
        <v>32000</v>
      </c>
      <c r="S20" s="62">
        <v>32000</v>
      </c>
      <c r="T20" s="65">
        <v>1</v>
      </c>
      <c r="U20" s="62">
        <v>8000</v>
      </c>
      <c r="V20" s="62">
        <f t="shared" si="5"/>
        <v>150000</v>
      </c>
      <c r="W20" s="62">
        <f t="shared" si="6"/>
        <v>32000</v>
      </c>
      <c r="X20" s="62">
        <f t="shared" si="7"/>
        <v>182000</v>
      </c>
    </row>
    <row r="21" spans="1:24" ht="30.6" x14ac:dyDescent="0.25">
      <c r="A21" s="55">
        <v>15</v>
      </c>
      <c r="B21" s="56" t="s">
        <v>68</v>
      </c>
      <c r="C21" s="56" t="s">
        <v>69</v>
      </c>
      <c r="D21" s="57">
        <v>14</v>
      </c>
      <c r="E21" s="58" t="s">
        <v>70</v>
      </c>
      <c r="F21" s="59" t="s">
        <v>71</v>
      </c>
      <c r="G21" s="58" t="s">
        <v>72</v>
      </c>
      <c r="H21" s="60">
        <v>5</v>
      </c>
      <c r="I21" s="61">
        <v>0</v>
      </c>
      <c r="J21" s="62">
        <v>150000</v>
      </c>
      <c r="K21" s="61">
        <v>150000</v>
      </c>
      <c r="L21" s="63">
        <v>12000</v>
      </c>
      <c r="M21" s="64">
        <v>1</v>
      </c>
      <c r="N21" s="64">
        <v>0.08</v>
      </c>
      <c r="O21" s="62">
        <v>5</v>
      </c>
      <c r="P21" s="62">
        <v>3</v>
      </c>
      <c r="Q21" s="62">
        <v>0</v>
      </c>
      <c r="R21" s="62">
        <v>24000</v>
      </c>
      <c r="S21" s="62">
        <v>24000</v>
      </c>
      <c r="T21" s="65">
        <v>1</v>
      </c>
      <c r="U21" s="62">
        <v>8000</v>
      </c>
      <c r="V21" s="62">
        <f t="shared" si="5"/>
        <v>150000</v>
      </c>
      <c r="W21" s="62">
        <f t="shared" si="6"/>
        <v>24000</v>
      </c>
      <c r="X21" s="62">
        <f t="shared" si="7"/>
        <v>174000</v>
      </c>
    </row>
    <row r="22" spans="1:24" ht="30.6" x14ac:dyDescent="0.25">
      <c r="A22" s="55">
        <v>16</v>
      </c>
      <c r="B22" s="56" t="s">
        <v>73</v>
      </c>
      <c r="C22" s="56" t="s">
        <v>74</v>
      </c>
      <c r="D22" s="57">
        <v>14</v>
      </c>
      <c r="E22" s="58" t="s">
        <v>75</v>
      </c>
      <c r="F22" s="59" t="s">
        <v>38</v>
      </c>
      <c r="G22" s="58" t="s">
        <v>57</v>
      </c>
      <c r="H22" s="60">
        <v>5</v>
      </c>
      <c r="I22" s="61">
        <v>0</v>
      </c>
      <c r="J22" s="62">
        <v>300000</v>
      </c>
      <c r="K22" s="61">
        <v>300000</v>
      </c>
      <c r="L22" s="63">
        <v>10000</v>
      </c>
      <c r="M22" s="64">
        <v>1</v>
      </c>
      <c r="N22" s="64">
        <v>3.3333333333333333E-2</v>
      </c>
      <c r="O22" s="62">
        <v>5</v>
      </c>
      <c r="P22" s="62">
        <v>4</v>
      </c>
      <c r="Q22" s="62">
        <v>0</v>
      </c>
      <c r="R22" s="62">
        <v>32000</v>
      </c>
      <c r="S22" s="62">
        <v>32000</v>
      </c>
      <c r="T22" s="65">
        <v>1</v>
      </c>
      <c r="U22" s="62">
        <v>8000</v>
      </c>
      <c r="V22" s="62">
        <f t="shared" si="5"/>
        <v>300000</v>
      </c>
      <c r="W22" s="62">
        <f t="shared" si="6"/>
        <v>32000</v>
      </c>
      <c r="X22" s="62">
        <f t="shared" si="7"/>
        <v>332000</v>
      </c>
    </row>
    <row r="23" spans="1:24" ht="30.6" x14ac:dyDescent="0.25">
      <c r="A23" s="55">
        <v>17</v>
      </c>
      <c r="B23" s="56" t="s">
        <v>76</v>
      </c>
      <c r="C23" s="56" t="s">
        <v>77</v>
      </c>
      <c r="D23" s="57">
        <v>14</v>
      </c>
      <c r="E23" s="58" t="s">
        <v>78</v>
      </c>
      <c r="F23" s="59" t="s">
        <v>53</v>
      </c>
      <c r="G23" s="58" t="s">
        <v>57</v>
      </c>
      <c r="H23" s="60">
        <v>5</v>
      </c>
      <c r="I23" s="61">
        <v>0</v>
      </c>
      <c r="J23" s="62">
        <v>300000</v>
      </c>
      <c r="K23" s="61">
        <v>300000</v>
      </c>
      <c r="L23" s="63">
        <v>0</v>
      </c>
      <c r="M23" s="64">
        <v>1</v>
      </c>
      <c r="N23" s="64">
        <v>0</v>
      </c>
      <c r="O23" s="62">
        <v>5</v>
      </c>
      <c r="P23" s="62">
        <v>4</v>
      </c>
      <c r="Q23" s="62">
        <v>0</v>
      </c>
      <c r="R23" s="62">
        <v>32000</v>
      </c>
      <c r="S23" s="62">
        <v>32000</v>
      </c>
      <c r="T23" s="65">
        <v>1</v>
      </c>
      <c r="U23" s="62">
        <v>8000</v>
      </c>
      <c r="V23" s="62">
        <f t="shared" si="5"/>
        <v>300000</v>
      </c>
      <c r="W23" s="62">
        <f t="shared" si="6"/>
        <v>32000</v>
      </c>
      <c r="X23" s="62">
        <f t="shared" si="7"/>
        <v>332000</v>
      </c>
    </row>
    <row r="24" spans="1:24" ht="20.399999999999999" x14ac:dyDescent="0.25">
      <c r="A24" s="55">
        <v>18</v>
      </c>
      <c r="B24" s="56" t="s">
        <v>79</v>
      </c>
      <c r="C24" s="56" t="s">
        <v>80</v>
      </c>
      <c r="D24" s="57">
        <v>20</v>
      </c>
      <c r="E24" s="58" t="s">
        <v>53</v>
      </c>
      <c r="F24" s="59" t="s">
        <v>38</v>
      </c>
      <c r="G24" s="58">
        <v>2</v>
      </c>
      <c r="H24" s="60">
        <v>5</v>
      </c>
      <c r="I24" s="61">
        <v>110000</v>
      </c>
      <c r="J24" s="62">
        <v>300000</v>
      </c>
      <c r="K24" s="61">
        <v>410000</v>
      </c>
      <c r="L24" s="63">
        <v>0</v>
      </c>
      <c r="M24" s="64">
        <v>0.73170731707317072</v>
      </c>
      <c r="N24" s="64">
        <v>0</v>
      </c>
      <c r="O24" s="62">
        <v>5</v>
      </c>
      <c r="P24" s="62">
        <v>1</v>
      </c>
      <c r="Q24" s="62">
        <v>0</v>
      </c>
      <c r="R24" s="62">
        <v>8000</v>
      </c>
      <c r="S24" s="62">
        <v>8000</v>
      </c>
      <c r="T24" s="65">
        <v>1</v>
      </c>
      <c r="U24" s="62">
        <v>8000</v>
      </c>
      <c r="V24" s="62">
        <f t="shared" si="5"/>
        <v>300000</v>
      </c>
      <c r="W24" s="62">
        <f t="shared" si="6"/>
        <v>8000</v>
      </c>
      <c r="X24" s="62">
        <f t="shared" si="7"/>
        <v>308000</v>
      </c>
    </row>
    <row r="25" spans="1:24" ht="20.399999999999999" x14ac:dyDescent="0.25">
      <c r="A25" s="55">
        <v>19</v>
      </c>
      <c r="B25" s="56" t="s">
        <v>81</v>
      </c>
      <c r="C25" s="56" t="s">
        <v>82</v>
      </c>
      <c r="D25" s="57">
        <v>20</v>
      </c>
      <c r="E25" s="58" t="s">
        <v>50</v>
      </c>
      <c r="F25" s="59" t="s">
        <v>54</v>
      </c>
      <c r="G25" s="58">
        <v>2</v>
      </c>
      <c r="H25" s="60">
        <v>5</v>
      </c>
      <c r="I25" s="61">
        <v>0</v>
      </c>
      <c r="J25" s="62">
        <v>300000</v>
      </c>
      <c r="K25" s="61">
        <v>300000</v>
      </c>
      <c r="L25" s="63">
        <v>4000</v>
      </c>
      <c r="M25" s="64">
        <v>1</v>
      </c>
      <c r="N25" s="64">
        <v>1.3333333333333334E-2</v>
      </c>
      <c r="O25" s="62">
        <v>5</v>
      </c>
      <c r="P25" s="62">
        <v>4</v>
      </c>
      <c r="Q25" s="62">
        <v>8000</v>
      </c>
      <c r="R25" s="62">
        <v>32000</v>
      </c>
      <c r="S25" s="62">
        <v>40000</v>
      </c>
      <c r="T25" s="65">
        <v>0.8</v>
      </c>
      <c r="U25" s="62">
        <v>8000</v>
      </c>
      <c r="V25" s="62">
        <f t="shared" si="5"/>
        <v>300000</v>
      </c>
      <c r="W25" s="62">
        <f t="shared" si="6"/>
        <v>32000</v>
      </c>
      <c r="X25" s="62">
        <f t="shared" si="7"/>
        <v>332000</v>
      </c>
    </row>
    <row r="26" spans="1:24" ht="20.399999999999999" x14ac:dyDescent="0.25">
      <c r="A26" s="55">
        <v>20</v>
      </c>
      <c r="B26" s="56" t="s">
        <v>83</v>
      </c>
      <c r="C26" s="56" t="s">
        <v>84</v>
      </c>
      <c r="D26" s="57">
        <v>20</v>
      </c>
      <c r="E26" s="58" t="s">
        <v>46</v>
      </c>
      <c r="F26" s="59" t="s">
        <v>75</v>
      </c>
      <c r="G26" s="58">
        <v>2</v>
      </c>
      <c r="H26" s="60">
        <v>3</v>
      </c>
      <c r="I26" s="61">
        <v>0</v>
      </c>
      <c r="J26" s="62">
        <v>300000</v>
      </c>
      <c r="K26" s="61">
        <v>300000</v>
      </c>
      <c r="L26" s="63">
        <v>0</v>
      </c>
      <c r="M26" s="64">
        <v>1</v>
      </c>
      <c r="N26" s="64">
        <v>0</v>
      </c>
      <c r="O26" s="62">
        <v>3</v>
      </c>
      <c r="P26" s="62">
        <v>4</v>
      </c>
      <c r="Q26" s="62">
        <v>0</v>
      </c>
      <c r="R26" s="62">
        <v>32000</v>
      </c>
      <c r="S26" s="62">
        <v>32000</v>
      </c>
      <c r="T26" s="65">
        <v>1</v>
      </c>
      <c r="U26" s="62">
        <v>8000</v>
      </c>
      <c r="V26" s="62">
        <f t="shared" si="5"/>
        <v>300000</v>
      </c>
      <c r="W26" s="62">
        <f t="shared" si="6"/>
        <v>32000</v>
      </c>
      <c r="X26" s="62">
        <f t="shared" si="7"/>
        <v>332000</v>
      </c>
    </row>
    <row r="27" spans="1:24" ht="20.399999999999999" x14ac:dyDescent="0.25">
      <c r="A27" s="55">
        <v>21</v>
      </c>
      <c r="B27" s="56" t="s">
        <v>85</v>
      </c>
      <c r="C27" s="56" t="s">
        <v>86</v>
      </c>
      <c r="D27" s="57">
        <v>22</v>
      </c>
      <c r="E27" s="58" t="s">
        <v>50</v>
      </c>
      <c r="F27" s="59" t="s">
        <v>50</v>
      </c>
      <c r="G27" s="58" t="s">
        <v>57</v>
      </c>
      <c r="H27" s="60">
        <v>5</v>
      </c>
      <c r="I27" s="61">
        <v>0</v>
      </c>
      <c r="J27" s="62">
        <v>300000</v>
      </c>
      <c r="K27" s="61">
        <f>I27+J27</f>
        <v>300000</v>
      </c>
      <c r="L27" s="63">
        <v>0</v>
      </c>
      <c r="M27" s="64">
        <f>J27/K27</f>
        <v>1</v>
      </c>
      <c r="N27" s="64">
        <f>L27/K27</f>
        <v>0</v>
      </c>
      <c r="O27" s="62">
        <v>5</v>
      </c>
      <c r="P27" s="62">
        <v>3</v>
      </c>
      <c r="Q27" s="62">
        <v>0</v>
      </c>
      <c r="R27" s="62">
        <v>7500</v>
      </c>
      <c r="S27" s="62">
        <f>Q27+R27</f>
        <v>7500</v>
      </c>
      <c r="T27" s="65">
        <f>R27/S27</f>
        <v>1</v>
      </c>
      <c r="U27" s="62">
        <f>R27/P27</f>
        <v>2500</v>
      </c>
      <c r="V27" s="62">
        <f t="shared" si="5"/>
        <v>300000</v>
      </c>
      <c r="W27" s="62">
        <f t="shared" si="6"/>
        <v>7500</v>
      </c>
      <c r="X27" s="62">
        <f t="shared" si="7"/>
        <v>307500</v>
      </c>
    </row>
    <row r="28" spans="1:24" ht="20.399999999999999" x14ac:dyDescent="0.25">
      <c r="A28" s="55">
        <v>22</v>
      </c>
      <c r="B28" s="56" t="s">
        <v>87</v>
      </c>
      <c r="C28" s="56" t="s">
        <v>88</v>
      </c>
      <c r="D28" s="57">
        <v>26</v>
      </c>
      <c r="E28" s="58">
        <v>11</v>
      </c>
      <c r="F28" s="59" t="s">
        <v>42</v>
      </c>
      <c r="G28" s="58">
        <v>3</v>
      </c>
      <c r="H28" s="60">
        <v>2</v>
      </c>
      <c r="I28" s="61">
        <v>0</v>
      </c>
      <c r="J28" s="62">
        <v>300000</v>
      </c>
      <c r="K28" s="61">
        <v>300000</v>
      </c>
      <c r="L28" s="63">
        <v>2000</v>
      </c>
      <c r="M28" s="64">
        <v>1</v>
      </c>
      <c r="N28" s="64">
        <v>6.6666666666666671E-3</v>
      </c>
      <c r="O28" s="62">
        <v>2</v>
      </c>
      <c r="P28" s="62">
        <v>4</v>
      </c>
      <c r="Q28" s="62">
        <v>0</v>
      </c>
      <c r="R28" s="62">
        <v>32000</v>
      </c>
      <c r="S28" s="62">
        <v>32000</v>
      </c>
      <c r="T28" s="65">
        <v>1</v>
      </c>
      <c r="U28" s="62">
        <v>8000</v>
      </c>
      <c r="V28" s="62">
        <f t="shared" si="5"/>
        <v>300000</v>
      </c>
      <c r="W28" s="62">
        <f t="shared" si="6"/>
        <v>32000</v>
      </c>
      <c r="X28" s="62">
        <f t="shared" si="7"/>
        <v>332000</v>
      </c>
    </row>
    <row r="29" spans="1:24" ht="20.399999999999999" x14ac:dyDescent="0.25">
      <c r="A29" s="55">
        <v>23</v>
      </c>
      <c r="B29" s="56" t="s">
        <v>89</v>
      </c>
      <c r="C29" s="56" t="s">
        <v>90</v>
      </c>
      <c r="D29" s="57">
        <v>28</v>
      </c>
      <c r="E29" s="58">
        <v>15</v>
      </c>
      <c r="F29" s="59" t="s">
        <v>54</v>
      </c>
      <c r="G29" s="58">
        <v>3</v>
      </c>
      <c r="H29" s="60">
        <v>5</v>
      </c>
      <c r="I29" s="61">
        <v>0</v>
      </c>
      <c r="J29" s="62">
        <v>300000</v>
      </c>
      <c r="K29" s="61">
        <v>300000</v>
      </c>
      <c r="L29" s="63">
        <v>0</v>
      </c>
      <c r="M29" s="64">
        <v>1</v>
      </c>
      <c r="N29" s="64">
        <v>0</v>
      </c>
      <c r="O29" s="62">
        <v>5</v>
      </c>
      <c r="P29" s="62">
        <v>4</v>
      </c>
      <c r="Q29" s="62">
        <v>30000</v>
      </c>
      <c r="R29" s="62">
        <v>10000</v>
      </c>
      <c r="S29" s="62">
        <v>40000</v>
      </c>
      <c r="T29" s="65">
        <v>0.25</v>
      </c>
      <c r="U29" s="62">
        <v>2500</v>
      </c>
      <c r="V29" s="62">
        <f t="shared" si="5"/>
        <v>300000</v>
      </c>
      <c r="W29" s="62">
        <f t="shared" si="6"/>
        <v>10000</v>
      </c>
      <c r="X29" s="62">
        <f t="shared" si="7"/>
        <v>310000</v>
      </c>
    </row>
    <row r="30" spans="1:24" ht="40.799999999999997" x14ac:dyDescent="0.25">
      <c r="A30" s="55">
        <v>24</v>
      </c>
      <c r="B30" s="56" t="s">
        <v>91</v>
      </c>
      <c r="C30" s="56" t="s">
        <v>92</v>
      </c>
      <c r="D30" s="57">
        <v>32</v>
      </c>
      <c r="E30" s="58" t="s">
        <v>37</v>
      </c>
      <c r="F30" s="59" t="s">
        <v>46</v>
      </c>
      <c r="G30" s="58">
        <v>2</v>
      </c>
      <c r="H30" s="60">
        <v>5</v>
      </c>
      <c r="I30" s="61">
        <v>0</v>
      </c>
      <c r="J30" s="62">
        <v>300000</v>
      </c>
      <c r="K30" s="61">
        <v>300000</v>
      </c>
      <c r="L30" s="63">
        <v>0</v>
      </c>
      <c r="M30" s="64">
        <v>1</v>
      </c>
      <c r="N30" s="64">
        <v>0</v>
      </c>
      <c r="O30" s="62">
        <v>5</v>
      </c>
      <c r="P30" s="62">
        <v>4</v>
      </c>
      <c r="Q30" s="62">
        <v>0</v>
      </c>
      <c r="R30" s="62">
        <v>32000</v>
      </c>
      <c r="S30" s="62">
        <v>32000</v>
      </c>
      <c r="T30" s="65">
        <v>1</v>
      </c>
      <c r="U30" s="62">
        <v>8000</v>
      </c>
      <c r="V30" s="62">
        <f t="shared" si="5"/>
        <v>300000</v>
      </c>
      <c r="W30" s="62">
        <f t="shared" si="6"/>
        <v>32000</v>
      </c>
      <c r="X30" s="62">
        <f t="shared" si="7"/>
        <v>332000</v>
      </c>
    </row>
    <row r="31" spans="1:24" x14ac:dyDescent="0.25">
      <c r="H31" s="3">
        <f>SUM(H7:H30)</f>
        <v>111</v>
      </c>
      <c r="J31" s="2">
        <f>SUM(J7:J30)</f>
        <v>5250000</v>
      </c>
      <c r="R31" s="2">
        <f>SUM(R7:R30)</f>
        <v>584000</v>
      </c>
      <c r="V31" s="2">
        <f>SUM(V7:V30)</f>
        <v>5250000</v>
      </c>
      <c r="W31" s="2">
        <f>SUM(W7:W30)</f>
        <v>584000</v>
      </c>
      <c r="X31" s="2">
        <f>SUM(X7:X30)</f>
        <v>5834000</v>
      </c>
    </row>
    <row r="34" spans="18:24" x14ac:dyDescent="0.25">
      <c r="X34" s="2"/>
    </row>
    <row r="36" spans="18:24" x14ac:dyDescent="0.25">
      <c r="R36" s="2"/>
      <c r="T36" s="2"/>
    </row>
  </sheetData>
  <sheetProtection formatCells="0" formatColumns="0" formatRows="0"/>
  <autoFilter ref="A6:X31" xr:uid="{D0E90977-31AB-4848-8396-53ACFDC3072B}"/>
  <mergeCells count="23">
    <mergeCell ref="T2:T5"/>
    <mergeCell ref="U2:U5"/>
    <mergeCell ref="V2:V5"/>
    <mergeCell ref="W2:W5"/>
    <mergeCell ref="X2:X5"/>
    <mergeCell ref="O3:O5"/>
    <mergeCell ref="P3:P5"/>
    <mergeCell ref="Q3:Q5"/>
    <mergeCell ref="R3:R5"/>
    <mergeCell ref="L2:L5"/>
    <mergeCell ref="M2:M5"/>
    <mergeCell ref="N2:N5"/>
    <mergeCell ref="O2:P2"/>
    <mergeCell ref="Q2:R2"/>
    <mergeCell ref="S2:S5"/>
    <mergeCell ref="A1:K1"/>
    <mergeCell ref="A2:A5"/>
    <mergeCell ref="B2:B5"/>
    <mergeCell ref="C2:C5"/>
    <mergeCell ref="D2:G4"/>
    <mergeCell ref="H2:H5"/>
    <mergeCell ref="I2:J4"/>
    <mergeCell ref="K2:K5"/>
  </mergeCells>
  <conditionalFormatting sqref="M7">
    <cfRule type="cellIs" dxfId="3" priority="4" stopIfTrue="1" operator="greaterThan">
      <formula>1</formula>
    </cfRule>
  </conditionalFormatting>
  <conditionalFormatting sqref="N7">
    <cfRule type="cellIs" dxfId="2" priority="3" stopIfTrue="1" operator="greaterThan">
      <formula>0.15</formula>
    </cfRule>
  </conditionalFormatting>
  <conditionalFormatting sqref="M8:M30">
    <cfRule type="cellIs" dxfId="1" priority="2" stopIfTrue="1" operator="greaterThan">
      <formula>1</formula>
    </cfRule>
  </conditionalFormatting>
  <conditionalFormatting sqref="N8:N30">
    <cfRule type="cellIs" dxfId="0" priority="1" stopIfTrue="1" operator="greaterThan">
      <formula>0.15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D5:G5 IY5:JB5 SU5:SX5 ACQ5:ACT5 AMM5:AMP5 AWI5:AWL5 BGE5:BGH5 BQA5:BQD5 BZW5:BZZ5 CJS5:CJV5 CTO5:CTR5 DDK5:DDN5 DNG5:DNJ5 DXC5:DXF5 EGY5:EHB5 EQU5:EQX5 FAQ5:FAT5 FKM5:FKP5 FUI5:FUL5 GEE5:GEH5 GOA5:GOD5 GXW5:GXZ5 HHS5:HHV5 HRO5:HRR5 IBK5:IBN5 ILG5:ILJ5 IVC5:IVF5 JEY5:JFB5 JOU5:JOX5 JYQ5:JYT5 KIM5:KIP5 KSI5:KSL5 LCE5:LCH5 LMA5:LMD5 LVW5:LVZ5 MFS5:MFV5 MPO5:MPR5 MZK5:MZN5 NJG5:NJJ5 NTC5:NTF5 OCY5:ODB5 OMU5:OMX5 OWQ5:OWT5 PGM5:PGP5 PQI5:PQL5 QAE5:QAH5 QKA5:QKD5 QTW5:QTZ5 RDS5:RDV5 RNO5:RNR5 RXK5:RXN5 SHG5:SHJ5 SRC5:SRF5 TAY5:TBB5 TKU5:TKX5 TUQ5:TUT5 UEM5:UEP5 UOI5:UOL5 UYE5:UYH5 VIA5:VID5 VRW5:VRZ5 WBS5:WBV5 WLO5:WLR5 WVK5:WVN5 D65541:G65541 IY65541:JB65541 SU65541:SX65541 ACQ65541:ACT65541 AMM65541:AMP65541 AWI65541:AWL65541 BGE65541:BGH65541 BQA65541:BQD65541 BZW65541:BZZ65541 CJS65541:CJV65541 CTO65541:CTR65541 DDK65541:DDN65541 DNG65541:DNJ65541 DXC65541:DXF65541 EGY65541:EHB65541 EQU65541:EQX65541 FAQ65541:FAT65541 FKM65541:FKP65541 FUI65541:FUL65541 GEE65541:GEH65541 GOA65541:GOD65541 GXW65541:GXZ65541 HHS65541:HHV65541 HRO65541:HRR65541 IBK65541:IBN65541 ILG65541:ILJ65541 IVC65541:IVF65541 JEY65541:JFB65541 JOU65541:JOX65541 JYQ65541:JYT65541 KIM65541:KIP65541 KSI65541:KSL65541 LCE65541:LCH65541 LMA65541:LMD65541 LVW65541:LVZ65541 MFS65541:MFV65541 MPO65541:MPR65541 MZK65541:MZN65541 NJG65541:NJJ65541 NTC65541:NTF65541 OCY65541:ODB65541 OMU65541:OMX65541 OWQ65541:OWT65541 PGM65541:PGP65541 PQI65541:PQL65541 QAE65541:QAH65541 QKA65541:QKD65541 QTW65541:QTZ65541 RDS65541:RDV65541 RNO65541:RNR65541 RXK65541:RXN65541 SHG65541:SHJ65541 SRC65541:SRF65541 TAY65541:TBB65541 TKU65541:TKX65541 TUQ65541:TUT65541 UEM65541:UEP65541 UOI65541:UOL65541 UYE65541:UYH65541 VIA65541:VID65541 VRW65541:VRZ65541 WBS65541:WBV65541 WLO65541:WLR65541 WVK65541:WVN65541 D131077:G131077 IY131077:JB131077 SU131077:SX131077 ACQ131077:ACT131077 AMM131077:AMP131077 AWI131077:AWL131077 BGE131077:BGH131077 BQA131077:BQD131077 BZW131077:BZZ131077 CJS131077:CJV131077 CTO131077:CTR131077 DDK131077:DDN131077 DNG131077:DNJ131077 DXC131077:DXF131077 EGY131077:EHB131077 EQU131077:EQX131077 FAQ131077:FAT131077 FKM131077:FKP131077 FUI131077:FUL131077 GEE131077:GEH131077 GOA131077:GOD131077 GXW131077:GXZ131077 HHS131077:HHV131077 HRO131077:HRR131077 IBK131077:IBN131077 ILG131077:ILJ131077 IVC131077:IVF131077 JEY131077:JFB131077 JOU131077:JOX131077 JYQ131077:JYT131077 KIM131077:KIP131077 KSI131077:KSL131077 LCE131077:LCH131077 LMA131077:LMD131077 LVW131077:LVZ131077 MFS131077:MFV131077 MPO131077:MPR131077 MZK131077:MZN131077 NJG131077:NJJ131077 NTC131077:NTF131077 OCY131077:ODB131077 OMU131077:OMX131077 OWQ131077:OWT131077 PGM131077:PGP131077 PQI131077:PQL131077 QAE131077:QAH131077 QKA131077:QKD131077 QTW131077:QTZ131077 RDS131077:RDV131077 RNO131077:RNR131077 RXK131077:RXN131077 SHG131077:SHJ131077 SRC131077:SRF131077 TAY131077:TBB131077 TKU131077:TKX131077 TUQ131077:TUT131077 UEM131077:UEP131077 UOI131077:UOL131077 UYE131077:UYH131077 VIA131077:VID131077 VRW131077:VRZ131077 WBS131077:WBV131077 WLO131077:WLR131077 WVK131077:WVN131077 D196613:G196613 IY196613:JB196613 SU196613:SX196613 ACQ196613:ACT196613 AMM196613:AMP196613 AWI196613:AWL196613 BGE196613:BGH196613 BQA196613:BQD196613 BZW196613:BZZ196613 CJS196613:CJV196613 CTO196613:CTR196613 DDK196613:DDN196613 DNG196613:DNJ196613 DXC196613:DXF196613 EGY196613:EHB196613 EQU196613:EQX196613 FAQ196613:FAT196613 FKM196613:FKP196613 FUI196613:FUL196613 GEE196613:GEH196613 GOA196613:GOD196613 GXW196613:GXZ196613 HHS196613:HHV196613 HRO196613:HRR196613 IBK196613:IBN196613 ILG196613:ILJ196613 IVC196613:IVF196613 JEY196613:JFB196613 JOU196613:JOX196613 JYQ196613:JYT196613 KIM196613:KIP196613 KSI196613:KSL196613 LCE196613:LCH196613 LMA196613:LMD196613 LVW196613:LVZ196613 MFS196613:MFV196613 MPO196613:MPR196613 MZK196613:MZN196613 NJG196613:NJJ196613 NTC196613:NTF196613 OCY196613:ODB196613 OMU196613:OMX196613 OWQ196613:OWT196613 PGM196613:PGP196613 PQI196613:PQL196613 QAE196613:QAH196613 QKA196613:QKD196613 QTW196613:QTZ196613 RDS196613:RDV196613 RNO196613:RNR196613 RXK196613:RXN196613 SHG196613:SHJ196613 SRC196613:SRF196613 TAY196613:TBB196613 TKU196613:TKX196613 TUQ196613:TUT196613 UEM196613:UEP196613 UOI196613:UOL196613 UYE196613:UYH196613 VIA196613:VID196613 VRW196613:VRZ196613 WBS196613:WBV196613 WLO196613:WLR196613 WVK196613:WVN196613 D262149:G262149 IY262149:JB262149 SU262149:SX262149 ACQ262149:ACT262149 AMM262149:AMP262149 AWI262149:AWL262149 BGE262149:BGH262149 BQA262149:BQD262149 BZW262149:BZZ262149 CJS262149:CJV262149 CTO262149:CTR262149 DDK262149:DDN262149 DNG262149:DNJ262149 DXC262149:DXF262149 EGY262149:EHB262149 EQU262149:EQX262149 FAQ262149:FAT262149 FKM262149:FKP262149 FUI262149:FUL262149 GEE262149:GEH262149 GOA262149:GOD262149 GXW262149:GXZ262149 HHS262149:HHV262149 HRO262149:HRR262149 IBK262149:IBN262149 ILG262149:ILJ262149 IVC262149:IVF262149 JEY262149:JFB262149 JOU262149:JOX262149 JYQ262149:JYT262149 KIM262149:KIP262149 KSI262149:KSL262149 LCE262149:LCH262149 LMA262149:LMD262149 LVW262149:LVZ262149 MFS262149:MFV262149 MPO262149:MPR262149 MZK262149:MZN262149 NJG262149:NJJ262149 NTC262149:NTF262149 OCY262149:ODB262149 OMU262149:OMX262149 OWQ262149:OWT262149 PGM262149:PGP262149 PQI262149:PQL262149 QAE262149:QAH262149 QKA262149:QKD262149 QTW262149:QTZ262149 RDS262149:RDV262149 RNO262149:RNR262149 RXK262149:RXN262149 SHG262149:SHJ262149 SRC262149:SRF262149 TAY262149:TBB262149 TKU262149:TKX262149 TUQ262149:TUT262149 UEM262149:UEP262149 UOI262149:UOL262149 UYE262149:UYH262149 VIA262149:VID262149 VRW262149:VRZ262149 WBS262149:WBV262149 WLO262149:WLR262149 WVK262149:WVN262149 D327685:G327685 IY327685:JB327685 SU327685:SX327685 ACQ327685:ACT327685 AMM327685:AMP327685 AWI327685:AWL327685 BGE327685:BGH327685 BQA327685:BQD327685 BZW327685:BZZ327685 CJS327685:CJV327685 CTO327685:CTR327685 DDK327685:DDN327685 DNG327685:DNJ327685 DXC327685:DXF327685 EGY327685:EHB327685 EQU327685:EQX327685 FAQ327685:FAT327685 FKM327685:FKP327685 FUI327685:FUL327685 GEE327685:GEH327685 GOA327685:GOD327685 GXW327685:GXZ327685 HHS327685:HHV327685 HRO327685:HRR327685 IBK327685:IBN327685 ILG327685:ILJ327685 IVC327685:IVF327685 JEY327685:JFB327685 JOU327685:JOX327685 JYQ327685:JYT327685 KIM327685:KIP327685 KSI327685:KSL327685 LCE327685:LCH327685 LMA327685:LMD327685 LVW327685:LVZ327685 MFS327685:MFV327685 MPO327685:MPR327685 MZK327685:MZN327685 NJG327685:NJJ327685 NTC327685:NTF327685 OCY327685:ODB327685 OMU327685:OMX327685 OWQ327685:OWT327685 PGM327685:PGP327685 PQI327685:PQL327685 QAE327685:QAH327685 QKA327685:QKD327685 QTW327685:QTZ327685 RDS327685:RDV327685 RNO327685:RNR327685 RXK327685:RXN327685 SHG327685:SHJ327685 SRC327685:SRF327685 TAY327685:TBB327685 TKU327685:TKX327685 TUQ327685:TUT327685 UEM327685:UEP327685 UOI327685:UOL327685 UYE327685:UYH327685 VIA327685:VID327685 VRW327685:VRZ327685 WBS327685:WBV327685 WLO327685:WLR327685 WVK327685:WVN327685 D393221:G393221 IY393221:JB393221 SU393221:SX393221 ACQ393221:ACT393221 AMM393221:AMP393221 AWI393221:AWL393221 BGE393221:BGH393221 BQA393221:BQD393221 BZW393221:BZZ393221 CJS393221:CJV393221 CTO393221:CTR393221 DDK393221:DDN393221 DNG393221:DNJ393221 DXC393221:DXF393221 EGY393221:EHB393221 EQU393221:EQX393221 FAQ393221:FAT393221 FKM393221:FKP393221 FUI393221:FUL393221 GEE393221:GEH393221 GOA393221:GOD393221 GXW393221:GXZ393221 HHS393221:HHV393221 HRO393221:HRR393221 IBK393221:IBN393221 ILG393221:ILJ393221 IVC393221:IVF393221 JEY393221:JFB393221 JOU393221:JOX393221 JYQ393221:JYT393221 KIM393221:KIP393221 KSI393221:KSL393221 LCE393221:LCH393221 LMA393221:LMD393221 LVW393221:LVZ393221 MFS393221:MFV393221 MPO393221:MPR393221 MZK393221:MZN393221 NJG393221:NJJ393221 NTC393221:NTF393221 OCY393221:ODB393221 OMU393221:OMX393221 OWQ393221:OWT393221 PGM393221:PGP393221 PQI393221:PQL393221 QAE393221:QAH393221 QKA393221:QKD393221 QTW393221:QTZ393221 RDS393221:RDV393221 RNO393221:RNR393221 RXK393221:RXN393221 SHG393221:SHJ393221 SRC393221:SRF393221 TAY393221:TBB393221 TKU393221:TKX393221 TUQ393221:TUT393221 UEM393221:UEP393221 UOI393221:UOL393221 UYE393221:UYH393221 VIA393221:VID393221 VRW393221:VRZ393221 WBS393221:WBV393221 WLO393221:WLR393221 WVK393221:WVN393221 D458757:G458757 IY458757:JB458757 SU458757:SX458757 ACQ458757:ACT458757 AMM458757:AMP458757 AWI458757:AWL458757 BGE458757:BGH458757 BQA458757:BQD458757 BZW458757:BZZ458757 CJS458757:CJV458757 CTO458757:CTR458757 DDK458757:DDN458757 DNG458757:DNJ458757 DXC458757:DXF458757 EGY458757:EHB458757 EQU458757:EQX458757 FAQ458757:FAT458757 FKM458757:FKP458757 FUI458757:FUL458757 GEE458757:GEH458757 GOA458757:GOD458757 GXW458757:GXZ458757 HHS458757:HHV458757 HRO458757:HRR458757 IBK458757:IBN458757 ILG458757:ILJ458757 IVC458757:IVF458757 JEY458757:JFB458757 JOU458757:JOX458757 JYQ458757:JYT458757 KIM458757:KIP458757 KSI458757:KSL458757 LCE458757:LCH458757 LMA458757:LMD458757 LVW458757:LVZ458757 MFS458757:MFV458757 MPO458757:MPR458757 MZK458757:MZN458757 NJG458757:NJJ458757 NTC458757:NTF458757 OCY458757:ODB458757 OMU458757:OMX458757 OWQ458757:OWT458757 PGM458757:PGP458757 PQI458757:PQL458757 QAE458757:QAH458757 QKA458757:QKD458757 QTW458757:QTZ458757 RDS458757:RDV458757 RNO458757:RNR458757 RXK458757:RXN458757 SHG458757:SHJ458757 SRC458757:SRF458757 TAY458757:TBB458757 TKU458757:TKX458757 TUQ458757:TUT458757 UEM458757:UEP458757 UOI458757:UOL458757 UYE458757:UYH458757 VIA458757:VID458757 VRW458757:VRZ458757 WBS458757:WBV458757 WLO458757:WLR458757 WVK458757:WVN458757 D524293:G524293 IY524293:JB524293 SU524293:SX524293 ACQ524293:ACT524293 AMM524293:AMP524293 AWI524293:AWL524293 BGE524293:BGH524293 BQA524293:BQD524293 BZW524293:BZZ524293 CJS524293:CJV524293 CTO524293:CTR524293 DDK524293:DDN524293 DNG524293:DNJ524293 DXC524293:DXF524293 EGY524293:EHB524293 EQU524293:EQX524293 FAQ524293:FAT524293 FKM524293:FKP524293 FUI524293:FUL524293 GEE524293:GEH524293 GOA524293:GOD524293 GXW524293:GXZ524293 HHS524293:HHV524293 HRO524293:HRR524293 IBK524293:IBN524293 ILG524293:ILJ524293 IVC524293:IVF524293 JEY524293:JFB524293 JOU524293:JOX524293 JYQ524293:JYT524293 KIM524293:KIP524293 KSI524293:KSL524293 LCE524293:LCH524293 LMA524293:LMD524293 LVW524293:LVZ524293 MFS524293:MFV524293 MPO524293:MPR524293 MZK524293:MZN524293 NJG524293:NJJ524293 NTC524293:NTF524293 OCY524293:ODB524293 OMU524293:OMX524293 OWQ524293:OWT524293 PGM524293:PGP524293 PQI524293:PQL524293 QAE524293:QAH524293 QKA524293:QKD524293 QTW524293:QTZ524293 RDS524293:RDV524293 RNO524293:RNR524293 RXK524293:RXN524293 SHG524293:SHJ524293 SRC524293:SRF524293 TAY524293:TBB524293 TKU524293:TKX524293 TUQ524293:TUT524293 UEM524293:UEP524293 UOI524293:UOL524293 UYE524293:UYH524293 VIA524293:VID524293 VRW524293:VRZ524293 WBS524293:WBV524293 WLO524293:WLR524293 WVK524293:WVN524293 D589829:G589829 IY589829:JB589829 SU589829:SX589829 ACQ589829:ACT589829 AMM589829:AMP589829 AWI589829:AWL589829 BGE589829:BGH589829 BQA589829:BQD589829 BZW589829:BZZ589829 CJS589829:CJV589829 CTO589829:CTR589829 DDK589829:DDN589829 DNG589829:DNJ589829 DXC589829:DXF589829 EGY589829:EHB589829 EQU589829:EQX589829 FAQ589829:FAT589829 FKM589829:FKP589829 FUI589829:FUL589829 GEE589829:GEH589829 GOA589829:GOD589829 GXW589829:GXZ589829 HHS589829:HHV589829 HRO589829:HRR589829 IBK589829:IBN589829 ILG589829:ILJ589829 IVC589829:IVF589829 JEY589829:JFB589829 JOU589829:JOX589829 JYQ589829:JYT589829 KIM589829:KIP589829 KSI589829:KSL589829 LCE589829:LCH589829 LMA589829:LMD589829 LVW589829:LVZ589829 MFS589829:MFV589829 MPO589829:MPR589829 MZK589829:MZN589829 NJG589829:NJJ589829 NTC589829:NTF589829 OCY589829:ODB589829 OMU589829:OMX589829 OWQ589829:OWT589829 PGM589829:PGP589829 PQI589829:PQL589829 QAE589829:QAH589829 QKA589829:QKD589829 QTW589829:QTZ589829 RDS589829:RDV589829 RNO589829:RNR589829 RXK589829:RXN589829 SHG589829:SHJ589829 SRC589829:SRF589829 TAY589829:TBB589829 TKU589829:TKX589829 TUQ589829:TUT589829 UEM589829:UEP589829 UOI589829:UOL589829 UYE589829:UYH589829 VIA589829:VID589829 VRW589829:VRZ589829 WBS589829:WBV589829 WLO589829:WLR589829 WVK589829:WVN589829 D655365:G655365 IY655365:JB655365 SU655365:SX655365 ACQ655365:ACT655365 AMM655365:AMP655365 AWI655365:AWL655365 BGE655365:BGH655365 BQA655365:BQD655365 BZW655365:BZZ655365 CJS655365:CJV655365 CTO655365:CTR655365 DDK655365:DDN655365 DNG655365:DNJ655365 DXC655365:DXF655365 EGY655365:EHB655365 EQU655365:EQX655365 FAQ655365:FAT655365 FKM655365:FKP655365 FUI655365:FUL655365 GEE655365:GEH655365 GOA655365:GOD655365 GXW655365:GXZ655365 HHS655365:HHV655365 HRO655365:HRR655365 IBK655365:IBN655365 ILG655365:ILJ655365 IVC655365:IVF655365 JEY655365:JFB655365 JOU655365:JOX655365 JYQ655365:JYT655365 KIM655365:KIP655365 KSI655365:KSL655365 LCE655365:LCH655365 LMA655365:LMD655365 LVW655365:LVZ655365 MFS655365:MFV655365 MPO655365:MPR655365 MZK655365:MZN655365 NJG655365:NJJ655365 NTC655365:NTF655365 OCY655365:ODB655365 OMU655365:OMX655365 OWQ655365:OWT655365 PGM655365:PGP655365 PQI655365:PQL655365 QAE655365:QAH655365 QKA655365:QKD655365 QTW655365:QTZ655365 RDS655365:RDV655365 RNO655365:RNR655365 RXK655365:RXN655365 SHG655365:SHJ655365 SRC655365:SRF655365 TAY655365:TBB655365 TKU655365:TKX655365 TUQ655365:TUT655365 UEM655365:UEP655365 UOI655365:UOL655365 UYE655365:UYH655365 VIA655365:VID655365 VRW655365:VRZ655365 WBS655365:WBV655365 WLO655365:WLR655365 WVK655365:WVN655365 D720901:G720901 IY720901:JB720901 SU720901:SX720901 ACQ720901:ACT720901 AMM720901:AMP720901 AWI720901:AWL720901 BGE720901:BGH720901 BQA720901:BQD720901 BZW720901:BZZ720901 CJS720901:CJV720901 CTO720901:CTR720901 DDK720901:DDN720901 DNG720901:DNJ720901 DXC720901:DXF720901 EGY720901:EHB720901 EQU720901:EQX720901 FAQ720901:FAT720901 FKM720901:FKP720901 FUI720901:FUL720901 GEE720901:GEH720901 GOA720901:GOD720901 GXW720901:GXZ720901 HHS720901:HHV720901 HRO720901:HRR720901 IBK720901:IBN720901 ILG720901:ILJ720901 IVC720901:IVF720901 JEY720901:JFB720901 JOU720901:JOX720901 JYQ720901:JYT720901 KIM720901:KIP720901 KSI720901:KSL720901 LCE720901:LCH720901 LMA720901:LMD720901 LVW720901:LVZ720901 MFS720901:MFV720901 MPO720901:MPR720901 MZK720901:MZN720901 NJG720901:NJJ720901 NTC720901:NTF720901 OCY720901:ODB720901 OMU720901:OMX720901 OWQ720901:OWT720901 PGM720901:PGP720901 PQI720901:PQL720901 QAE720901:QAH720901 QKA720901:QKD720901 QTW720901:QTZ720901 RDS720901:RDV720901 RNO720901:RNR720901 RXK720901:RXN720901 SHG720901:SHJ720901 SRC720901:SRF720901 TAY720901:TBB720901 TKU720901:TKX720901 TUQ720901:TUT720901 UEM720901:UEP720901 UOI720901:UOL720901 UYE720901:UYH720901 VIA720901:VID720901 VRW720901:VRZ720901 WBS720901:WBV720901 WLO720901:WLR720901 WVK720901:WVN720901 D786437:G786437 IY786437:JB786437 SU786437:SX786437 ACQ786437:ACT786437 AMM786437:AMP786437 AWI786437:AWL786437 BGE786437:BGH786437 BQA786437:BQD786437 BZW786437:BZZ786437 CJS786437:CJV786437 CTO786437:CTR786437 DDK786437:DDN786437 DNG786437:DNJ786437 DXC786437:DXF786437 EGY786437:EHB786437 EQU786437:EQX786437 FAQ786437:FAT786437 FKM786437:FKP786437 FUI786437:FUL786437 GEE786437:GEH786437 GOA786437:GOD786437 GXW786437:GXZ786437 HHS786437:HHV786437 HRO786437:HRR786437 IBK786437:IBN786437 ILG786437:ILJ786437 IVC786437:IVF786437 JEY786437:JFB786437 JOU786437:JOX786437 JYQ786437:JYT786437 KIM786437:KIP786437 KSI786437:KSL786437 LCE786437:LCH786437 LMA786437:LMD786437 LVW786437:LVZ786437 MFS786437:MFV786437 MPO786437:MPR786437 MZK786437:MZN786437 NJG786437:NJJ786437 NTC786437:NTF786437 OCY786437:ODB786437 OMU786437:OMX786437 OWQ786437:OWT786437 PGM786437:PGP786437 PQI786437:PQL786437 QAE786437:QAH786437 QKA786437:QKD786437 QTW786437:QTZ786437 RDS786437:RDV786437 RNO786437:RNR786437 RXK786437:RXN786437 SHG786437:SHJ786437 SRC786437:SRF786437 TAY786437:TBB786437 TKU786437:TKX786437 TUQ786437:TUT786437 UEM786437:UEP786437 UOI786437:UOL786437 UYE786437:UYH786437 VIA786437:VID786437 VRW786437:VRZ786437 WBS786437:WBV786437 WLO786437:WLR786437 WVK786437:WVN786437 D851973:G851973 IY851973:JB851973 SU851973:SX851973 ACQ851973:ACT851973 AMM851973:AMP851973 AWI851973:AWL851973 BGE851973:BGH851973 BQA851973:BQD851973 BZW851973:BZZ851973 CJS851973:CJV851973 CTO851973:CTR851973 DDK851973:DDN851973 DNG851973:DNJ851973 DXC851973:DXF851973 EGY851973:EHB851973 EQU851973:EQX851973 FAQ851973:FAT851973 FKM851973:FKP851973 FUI851973:FUL851973 GEE851973:GEH851973 GOA851973:GOD851973 GXW851973:GXZ851973 HHS851973:HHV851973 HRO851973:HRR851973 IBK851973:IBN851973 ILG851973:ILJ851973 IVC851973:IVF851973 JEY851973:JFB851973 JOU851973:JOX851973 JYQ851973:JYT851973 KIM851973:KIP851973 KSI851973:KSL851973 LCE851973:LCH851973 LMA851973:LMD851973 LVW851973:LVZ851973 MFS851973:MFV851973 MPO851973:MPR851973 MZK851973:MZN851973 NJG851973:NJJ851973 NTC851973:NTF851973 OCY851973:ODB851973 OMU851973:OMX851973 OWQ851973:OWT851973 PGM851973:PGP851973 PQI851973:PQL851973 QAE851973:QAH851973 QKA851973:QKD851973 QTW851973:QTZ851973 RDS851973:RDV851973 RNO851973:RNR851973 RXK851973:RXN851973 SHG851973:SHJ851973 SRC851973:SRF851973 TAY851973:TBB851973 TKU851973:TKX851973 TUQ851973:TUT851973 UEM851973:UEP851973 UOI851973:UOL851973 UYE851973:UYH851973 VIA851973:VID851973 VRW851973:VRZ851973 WBS851973:WBV851973 WLO851973:WLR851973 WVK851973:WVN851973 D917509:G917509 IY917509:JB917509 SU917509:SX917509 ACQ917509:ACT917509 AMM917509:AMP917509 AWI917509:AWL917509 BGE917509:BGH917509 BQA917509:BQD917509 BZW917509:BZZ917509 CJS917509:CJV917509 CTO917509:CTR917509 DDK917509:DDN917509 DNG917509:DNJ917509 DXC917509:DXF917509 EGY917509:EHB917509 EQU917509:EQX917509 FAQ917509:FAT917509 FKM917509:FKP917509 FUI917509:FUL917509 GEE917509:GEH917509 GOA917509:GOD917509 GXW917509:GXZ917509 HHS917509:HHV917509 HRO917509:HRR917509 IBK917509:IBN917509 ILG917509:ILJ917509 IVC917509:IVF917509 JEY917509:JFB917509 JOU917509:JOX917509 JYQ917509:JYT917509 KIM917509:KIP917509 KSI917509:KSL917509 LCE917509:LCH917509 LMA917509:LMD917509 LVW917509:LVZ917509 MFS917509:MFV917509 MPO917509:MPR917509 MZK917509:MZN917509 NJG917509:NJJ917509 NTC917509:NTF917509 OCY917509:ODB917509 OMU917509:OMX917509 OWQ917509:OWT917509 PGM917509:PGP917509 PQI917509:PQL917509 QAE917509:QAH917509 QKA917509:QKD917509 QTW917509:QTZ917509 RDS917509:RDV917509 RNO917509:RNR917509 RXK917509:RXN917509 SHG917509:SHJ917509 SRC917509:SRF917509 TAY917509:TBB917509 TKU917509:TKX917509 TUQ917509:TUT917509 UEM917509:UEP917509 UOI917509:UOL917509 UYE917509:UYH917509 VIA917509:VID917509 VRW917509:VRZ917509 WBS917509:WBV917509 WLO917509:WLR917509 WVK917509:WVN917509 D983045:G983045 IY983045:JB983045 SU983045:SX983045 ACQ983045:ACT983045 AMM983045:AMP983045 AWI983045:AWL983045 BGE983045:BGH983045 BQA983045:BQD983045 BZW983045:BZZ983045 CJS983045:CJV983045 CTO983045:CTR983045 DDK983045:DDN983045 DNG983045:DNJ983045 DXC983045:DXF983045 EGY983045:EHB983045 EQU983045:EQX983045 FAQ983045:FAT983045 FKM983045:FKP983045 FUI983045:FUL983045 GEE983045:GEH983045 GOA983045:GOD983045 GXW983045:GXZ983045 HHS983045:HHV983045 HRO983045:HRR983045 IBK983045:IBN983045 ILG983045:ILJ983045 IVC983045:IVF983045 JEY983045:JFB983045 JOU983045:JOX983045 JYQ983045:JYT983045 KIM983045:KIP983045 KSI983045:KSL983045 LCE983045:LCH983045 LMA983045:LMD983045 LVW983045:LVZ983045 MFS983045:MFV983045 MPO983045:MPR983045 MZK983045:MZN983045 NJG983045:NJJ983045 NTC983045:NTF983045 OCY983045:ODB983045 OMU983045:OMX983045 OWQ983045:OWT983045 PGM983045:PGP983045 PQI983045:PQL983045 QAE983045:QAH983045 QKA983045:QKD983045 QTW983045:QTZ983045 RDS983045:RDV983045 RNO983045:RNR983045 RXK983045:RXN983045 SHG983045:SHJ983045 SRC983045:SRF983045 TAY983045:TBB983045 TKU983045:TKX983045 TUQ983045:TUT983045 UEM983045:UEP983045 UOI983045:UOL983045 UYE983045:UYH983045 VIA983045:VID983045 VRW983045:VRZ983045 WBS983045:WBV983045 WLO983045:WLR983045 WVK983045:WVN983045" xr:uid="{CBB1F57C-13E1-434F-8913-0B45B3794E71}"/>
  </dataValidations>
  <pageMargins left="0.7" right="0.7" top="0.75" bottom="0.75" header="0.3" footer="0.3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Konopacka Katarzyna</dc:creator>
  <cp:lastModifiedBy>Konopacka Katarzyna</cp:lastModifiedBy>
  <dcterms:created xsi:type="dcterms:W3CDTF">2025-03-11T13:56:49Z</dcterms:created>
  <dcterms:modified xsi:type="dcterms:W3CDTF">2025-03-11T14:43:20Z</dcterms:modified>
</cp:coreProperties>
</file>