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kadiusz.sikorski\Desktop\AREK\wiatrołomy\64-2024\Kosztorysy\Formularze po konwersjii\"/>
    </mc:Choice>
  </mc:AlternateContent>
  <bookViews>
    <workbookView xWindow="0" yWindow="0" windowWidth="28800" windowHeight="12000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101" i="1"/>
  <c r="F100" i="1"/>
  <c r="L98" i="1"/>
  <c r="K98" i="1"/>
  <c r="I98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4" i="1"/>
  <c r="K54" i="1"/>
  <c r="I54" i="1"/>
  <c r="L49" i="1"/>
  <c r="K49" i="1"/>
  <c r="I49" i="1"/>
  <c r="L48" i="1"/>
  <c r="K48" i="1"/>
  <c r="I48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<sst xmlns="http://schemas.openxmlformats.org/spreadsheetml/2006/main" count="295" uniqueCount="183">
  <si>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</si>
  <si>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</si>
  <si>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</si>
  <si>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</si>
  <si>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</si>
  <si>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</si>
  <si>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</si>
  <si>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</si>
  <si>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</si>
  <si>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</si>
  <si>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</si>
  <si>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</si>
  <si>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</si>
  <si>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</si>
  <si>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</si>
  <si>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</si>
  <si>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</si>
  <si>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</si>
  <si>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11</t>
  </si>
  <si>
    <t>PORZ&gt;100</t>
  </si>
  <si>
    <t>Oczyszczanie zrębów, gruntów porolnych, halizn i płazowin ze zbędnych podrostów, odrośli, krzewów i krzewinek poprzez wycinanie i wynoszenie wyciętego materiału - dla 100% pokrycia powierzchni</t>
  </si>
  <si>
    <t>HA</t>
  </si>
  <si>
    <t xml:space="preserve"> 14</t>
  </si>
  <si>
    <t>ROZDR-PP</t>
  </si>
  <si>
    <t>Rozdrabnianie pozostałości drzewnych na całej powierzchni bez mieszania z glebą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</si>
  <si>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</si>
  <si>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</si>
  <si>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</si>
  <si>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19</t>
  </si>
  <si>
    <t>WPOD-N</t>
  </si>
  <si>
    <t>Wycinanie podszytów i podrostów (teren równy lub falisty)</t>
  </si>
  <si>
    <t xml:space="preserve"> 23</t>
  </si>
  <si>
    <t>PPOD N</t>
  </si>
  <si>
    <t>Wyniesienie wyciętych podszytów (teren równy lub falisty)</t>
  </si>
  <si>
    <t xml:space="preserve"> 56</t>
  </si>
  <si>
    <t>WYK-TALOK</t>
  </si>
  <si>
    <t>Zdarcie pokrywy na talerzach pod okapem drzewostanu o wymiarach 40 cm x 40 cm</t>
  </si>
  <si>
    <t>TSZT</t>
  </si>
  <si>
    <t xml:space="preserve"> 59</t>
  </si>
  <si>
    <t>PRZ-TALSA</t>
  </si>
  <si>
    <t>Przekopanie gleby na talerzach w miejscu sadzenia</t>
  </si>
  <si>
    <t xml:space="preserve"> 67</t>
  </si>
  <si>
    <t>KOP-ROW</t>
  </si>
  <si>
    <t>Wykopy ziemne o różnych przekrojach</t>
  </si>
  <si>
    <t xml:space="preserve"> 68</t>
  </si>
  <si>
    <t>WYK-PASCZ</t>
  </si>
  <si>
    <t>Wyorywanie bruzd pługiem leśnym na powierzchni pow. 0,50 ha</t>
  </si>
  <si>
    <t>KMTR</t>
  </si>
  <si>
    <t xml:space="preserve"> 70</t>
  </si>
  <si>
    <t>WYK-PASCP</t>
  </si>
  <si>
    <t>Wyorywanie bruzd pługiem leśnym pod okapem</t>
  </si>
  <si>
    <t xml:space="preserve"> 73</t>
  </si>
  <si>
    <t>WYK-POGCZ</t>
  </si>
  <si>
    <t>Wyorywanie bruzd pługiem leśnym z pogłębiaczem na powierzchni pow. 0,5 ha</t>
  </si>
  <si>
    <t xml:space="preserve"> 74</t>
  </si>
  <si>
    <t>WYK-P5GCP</t>
  </si>
  <si>
    <t>Wyorywanie bruzd pługiem leśnym z pogłębiaczem na pow. do 0,5 ha (np. gniazda)</t>
  </si>
  <si>
    <t xml:space="preserve"> 95</t>
  </si>
  <si>
    <t>WYK-RAB1</t>
  </si>
  <si>
    <t>Wykonanie rabatowałków pługiem specjalistycznym 1-odkładnicowym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</si>
  <si>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</si>
  <si>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</si>
  <si>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</si>
  <si>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</si>
  <si>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</si>
  <si>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</si>
  <si>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</si>
  <si>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</si>
  <si>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</si>
  <si>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</si>
  <si>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</si>
  <si>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</si>
  <si>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</si>
  <si>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</si>
  <si>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</si>
  <si>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</si>
  <si>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</si>
  <si>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</si>
  <si>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</si>
  <si>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</si>
  <si>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</si>
  <si>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</si>
  <si>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</si>
  <si>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</si>
  <si>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</si>
  <si>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</si>
  <si>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</si>
  <si>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</si>
  <si>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</si>
  <si>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</si>
  <si>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127</t>
  </si>
  <si>
    <t>ZAB-UPAK</t>
  </si>
  <si>
    <t>Zabezpieczenie upraw przed zwierzyną przez pakułowanie drzewek</t>
  </si>
  <si>
    <t>141</t>
  </si>
  <si>
    <t>SZUK-PĘDR</t>
  </si>
  <si>
    <t>Badanie zapędraczenia gleby - dół o objętości 0,5 m3</t>
  </si>
  <si>
    <t>SZT</t>
  </si>
  <si>
    <t>142</t>
  </si>
  <si>
    <t>SZUK-OWAD</t>
  </si>
  <si>
    <t>Próbne poszukiwania owadów w ściółce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</si>
  <si>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</si>
  <si>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</si>
  <si>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</si>
  <si>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</si>
  <si>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</si>
  <si>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</si>
  <si>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</si>
  <si>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</si>
  <si>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</si>
  <si>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</si>
  <si>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</si>
  <si>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</si>
  <si>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</si>
  <si>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</si>
  <si>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</si>
  <si>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</si>
  <si>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</si>
  <si>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</si>
  <si>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</si>
  <si>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</si>
  <si>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</si>
  <si>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</si>
  <si>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</si>
  <si>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</si>
  <si>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</si>
  <si>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</si>
  <si>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</si>
  <si>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</si>
  <si>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</si>
  <si>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367</t>
  </si>
  <si>
    <t>N-ZSGDNSO</t>
  </si>
  <si>
    <t>Zbiór szyszek z gospodarczych drzewostanów nasiennych sosnowych</t>
  </si>
  <si>
    <t>KG</t>
  </si>
  <si>
    <t>390</t>
  </si>
  <si>
    <t>ZB-NASBRZ</t>
  </si>
  <si>
    <t>Zbiór nasion brzozy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</si>
  <si>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</si>
  <si>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</si>
  <si>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</si>
  <si>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</si>
  <si>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</si>
  <si>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</si>
  <si>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</si>
  <si>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</si>
  <si>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</si>
  <si>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</si>
  <si>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</si>
  <si>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</si>
  <si>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</si>
  <si>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</si>
  <si>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</si>
  <si>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</si>
  <si>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</si>
  <si>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</si>
  <si>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</si>
  <si>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</si>
  <si>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</si>
  <si>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</si>
  <si>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</si>
  <si>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</si>
  <si>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</si>
  <si>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</si>
  <si>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Przedbórz</t>
  </si>
  <si>
    <t xml:space="preserve">97-570 Przedbórz; Konecka 50                    </t>
  </si>
  <si>
    <t>Odpowiadając na ogłoszenie o przetargu nieograniczonym na „Wykonywanie usług z zakresu gospodarki leśnej na terenie Nadleśnictwa Przedbórz w roku 2024''  składamy niniejszym ofertę na pakiet pakiet nr 1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</si>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</sst>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0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156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33"/>
      <c r="C4" s="33"/>
      <c r="D4" s="33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33"/>
      <c r="C6" s="33"/>
      <c r="D6" s="33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33"/>
      <c r="C8" s="33"/>
      <c r="D8" s="33"/>
    </row>
    <row r="9" spans="2:15" s="1" customFormat="1" ht="4.3499999999999996" customHeight="1" x14ac:dyDescent="0.2"/>
    <row r="10" spans="2:15" s="1" customFormat="1" ht="6.95" customHeight="1" x14ac:dyDescent="0.2">
      <c r="B10" s="35" t="s">
        <v>157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2" t="s">
        <v>158</v>
      </c>
      <c r="H11" s="32"/>
      <c r="I11" s="32"/>
      <c r="J11" s="32"/>
      <c r="K11" s="32"/>
      <c r="L11" s="32"/>
      <c r="M11" s="32"/>
      <c r="N11" s="32"/>
    </row>
    <row r="12" spans="2:15" s="1" customFormat="1" ht="7.9" customHeight="1" x14ac:dyDescent="0.2">
      <c r="G12" s="32"/>
      <c r="H12" s="32"/>
      <c r="I12" s="32"/>
      <c r="J12" s="32"/>
      <c r="K12" s="32"/>
      <c r="L12" s="32"/>
      <c r="M12" s="32"/>
      <c r="N12" s="32"/>
    </row>
    <row r="13" spans="2:15" s="1" customFormat="1" ht="20.25" customHeight="1" x14ac:dyDescent="0.2"/>
    <row r="14" spans="2:15" s="1" customFormat="1" ht="24" customHeight="1" x14ac:dyDescent="0.2">
      <c r="E14" s="34" t="s">
        <v>159</v>
      </c>
      <c r="F14" s="34"/>
      <c r="G14" s="34"/>
    </row>
    <row r="15" spans="2:15" s="1" customFormat="1" ht="43.15" customHeight="1" x14ac:dyDescent="0.2"/>
    <row r="16" spans="2:15" s="1" customFormat="1" ht="20.85" customHeight="1" x14ac:dyDescent="0.2">
      <c r="B16" s="23" t="s">
        <v>160</v>
      </c>
      <c r="C16" s="23"/>
      <c r="D16" s="23"/>
      <c r="E16" s="23"/>
      <c r="F16" s="23"/>
      <c r="G16" s="23"/>
      <c r="H16" s="23"/>
      <c r="I16" s="23"/>
    </row>
    <row r="17" spans="2:13" s="1" customFormat="1" ht="2.65" customHeight="1" x14ac:dyDescent="0.2"/>
    <row r="18" spans="2:13" s="1" customFormat="1" ht="20.85" customHeight="1" x14ac:dyDescent="0.2">
      <c r="B18" s="23" t="s">
        <v>161</v>
      </c>
      <c r="C18" s="23"/>
      <c r="D18" s="23"/>
      <c r="E18" s="23"/>
      <c r="F18" s="23"/>
      <c r="G18" s="23"/>
      <c r="H18" s="23"/>
      <c r="I18" s="23"/>
    </row>
    <row r="19" spans="2:13" s="1" customFormat="1" ht="2.65" customHeight="1" x14ac:dyDescent="0.2"/>
    <row r="20" spans="2:13" s="1" customFormat="1" ht="20.85" customHeight="1" x14ac:dyDescent="0.2">
      <c r="B20" s="23" t="s">
        <v>162</v>
      </c>
      <c r="C20" s="23"/>
      <c r="D20" s="23"/>
      <c r="E20" s="23"/>
      <c r="F20" s="23"/>
      <c r="G20" s="23"/>
      <c r="H20" s="23"/>
      <c r="I20" s="23"/>
    </row>
    <row r="21" spans="2:13" s="1" customFormat="1" ht="2.65" customHeight="1" x14ac:dyDescent="0.2"/>
    <row r="22" spans="2:13" s="1" customFormat="1" ht="20.85" customHeight="1" x14ac:dyDescent="0.2">
      <c r="B22" s="23" t="s">
        <v>163</v>
      </c>
      <c r="C22" s="23"/>
      <c r="D22" s="23"/>
      <c r="E22" s="23"/>
      <c r="F22" s="23"/>
      <c r="G22" s="23"/>
      <c r="H22" s="23"/>
      <c r="I22" s="23"/>
    </row>
    <row r="23" spans="2:13" s="1" customFormat="1" ht="34.700000000000003" customHeight="1" x14ac:dyDescent="0.2"/>
    <row r="24" spans="2:13" s="1" customFormat="1" ht="50.1" customHeight="1" x14ac:dyDescent="0.2">
      <c r="B24" s="21" t="s">
        <v>164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2:13" s="1" customFormat="1" ht="2.65" customHeight="1" x14ac:dyDescent="0.2"/>
    <row r="26" spans="2:13" s="1" customFormat="1" ht="50.1" customHeight="1" x14ac:dyDescent="0.2">
      <c r="B26" s="22" t="str">
        <f xml:space="preserve"> "1.  Za wykonanie przedmiotu zamówienia w tym Pakiecie oferujemy następujące wynagrodzenie brutto: " &amp; TEXT(F101,"#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3" t="s">
        <v>165</v>
      </c>
      <c r="C29" s="23"/>
      <c r="D29" s="23"/>
      <c r="E29" s="23"/>
      <c r="F29" s="23"/>
      <c r="G29" s="23"/>
      <c r="H29" s="23"/>
      <c r="I29" s="23"/>
      <c r="J29" s="23"/>
      <c r="K29" s="2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6773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7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23" t="s">
        <v>166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1958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7">
        <f>ROUND(I37+ K37,2)</f>
        <v>0</v>
      </c>
      <c r="M37" s="18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5663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7">
        <f>ROUND(I38+ K38,2)</f>
        <v>0</v>
      </c>
      <c r="M38" s="18"/>
    </row>
    <row r="39" spans="2:13" s="1" customFormat="1" ht="3.2" customHeight="1" x14ac:dyDescent="0.2"/>
    <row r="40" spans="2:13" s="1" customFormat="1" ht="18.2" customHeight="1" x14ac:dyDescent="0.2">
      <c r="B40" s="23" t="s">
        <v>167</v>
      </c>
      <c r="C40" s="23"/>
      <c r="D40" s="23"/>
      <c r="E40" s="23"/>
      <c r="F40" s="23"/>
      <c r="G40" s="23"/>
      <c r="H40" s="23"/>
      <c r="I40" s="23"/>
      <c r="J40" s="23"/>
      <c r="K40" s="23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8" t="s">
        <v>10</v>
      </c>
      <c r="M42" s="38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17659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7">
        <f>ROUND(I43+ K43,2)</f>
        <v>0</v>
      </c>
      <c r="M43" s="18"/>
    </row>
    <row r="44" spans="2:13" s="1" customFormat="1" ht="3.2" customHeight="1" x14ac:dyDescent="0.2"/>
    <row r="45" spans="2:13" s="1" customFormat="1" ht="18.2" customHeight="1" x14ac:dyDescent="0.2">
      <c r="B45" s="23" t="s">
        <v>168</v>
      </c>
      <c r="C45" s="23"/>
      <c r="D45" s="23"/>
      <c r="E45" s="23"/>
      <c r="F45" s="23"/>
      <c r="G45" s="23"/>
      <c r="H45" s="23"/>
      <c r="I45" s="23"/>
      <c r="J45" s="23"/>
      <c r="K45" s="23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38" t="s">
        <v>10</v>
      </c>
      <c r="M47" s="38"/>
    </row>
    <row r="48" spans="2:13" s="1" customFormat="1" ht="19.7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323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7">
        <f>ROUND(I48+ K48,2)</f>
        <v>0</v>
      </c>
      <c r="M48" s="18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6982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17">
        <f>ROUND(I49+ K49,2)</f>
        <v>0</v>
      </c>
      <c r="M49" s="18"/>
    </row>
    <row r="50" spans="2:13" s="1" customFormat="1" ht="3.2" customHeight="1" x14ac:dyDescent="0.2"/>
    <row r="51" spans="2:13" s="1" customFormat="1" ht="18.2" customHeight="1" x14ac:dyDescent="0.2">
      <c r="B51" s="23" t="s">
        <v>169</v>
      </c>
      <c r="C51" s="23"/>
      <c r="D51" s="23"/>
      <c r="E51" s="23"/>
      <c r="F51" s="23"/>
      <c r="G51" s="23"/>
      <c r="H51" s="23"/>
      <c r="I51" s="23"/>
      <c r="J51" s="23"/>
      <c r="K51" s="23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38" t="s">
        <v>10</v>
      </c>
      <c r="M53" s="38"/>
    </row>
    <row r="54" spans="2:13" s="1" customFormat="1" ht="19.7" customHeight="1" x14ac:dyDescent="0.2">
      <c r="B54" s="5">
        <v>7</v>
      </c>
      <c r="C54" s="6" t="s">
        <v>11</v>
      </c>
      <c r="D54" s="6" t="s">
        <v>12</v>
      </c>
      <c r="E54" s="7" t="s">
        <v>13</v>
      </c>
      <c r="F54" s="6" t="s">
        <v>14</v>
      </c>
      <c r="G54" s="8">
        <v>2983</v>
      </c>
      <c r="H54" s="10">
        <v>0</v>
      </c>
      <c r="I54" s="9">
        <f>ROUND(G54* H54,2)</f>
        <v>0</v>
      </c>
      <c r="J54" s="5">
        <v>8</v>
      </c>
      <c r="K54" s="9">
        <f>ROUND(I54* J54/100,2)</f>
        <v>0</v>
      </c>
      <c r="L54" s="17">
        <f>ROUND(I54+ K54,2)</f>
        <v>0</v>
      </c>
      <c r="M54" s="18"/>
    </row>
    <row r="55" spans="2:13" s="1" customFormat="1" ht="9" customHeight="1" x14ac:dyDescent="0.2"/>
    <row r="56" spans="2:13" s="1" customFormat="1" ht="45.4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4" t="s">
        <v>8</v>
      </c>
      <c r="K56" s="4" t="s">
        <v>9</v>
      </c>
      <c r="L56" s="38" t="s">
        <v>10</v>
      </c>
      <c r="M56" s="38"/>
    </row>
    <row r="57" spans="2:13" s="1" customFormat="1" ht="49.15" customHeight="1" x14ac:dyDescent="0.2">
      <c r="B57" s="5">
        <v>8</v>
      </c>
      <c r="C57" s="6" t="s">
        <v>18</v>
      </c>
      <c r="D57" s="6" t="s">
        <v>19</v>
      </c>
      <c r="E57" s="7" t="s">
        <v>20</v>
      </c>
      <c r="F57" s="6" t="s">
        <v>21</v>
      </c>
      <c r="G57" s="8">
        <v>3.8</v>
      </c>
      <c r="H57" s="10">
        <v>0</v>
      </c>
      <c r="I57" s="9">
        <f t="shared" ref="I57:I98" si="0">ROUND(G57* H57,2)</f>
        <v>0</v>
      </c>
      <c r="J57" s="5">
        <v>8</v>
      </c>
      <c r="K57" s="9">
        <f t="shared" ref="K57:K98" si="1">ROUND(I57* J57/100,2)</f>
        <v>0</v>
      </c>
      <c r="L57" s="17">
        <f t="shared" ref="L57:L98" si="2">ROUND(I57+ K57,2)</f>
        <v>0</v>
      </c>
      <c r="M57" s="18"/>
    </row>
    <row r="58" spans="2:13" s="1" customFormat="1" ht="28.7" customHeight="1" x14ac:dyDescent="0.2">
      <c r="B58" s="5">
        <v>9</v>
      </c>
      <c r="C58" s="6" t="s">
        <v>22</v>
      </c>
      <c r="D58" s="6" t="s">
        <v>23</v>
      </c>
      <c r="E58" s="7" t="s">
        <v>24</v>
      </c>
      <c r="F58" s="6" t="s">
        <v>21</v>
      </c>
      <c r="G58" s="8">
        <v>32.25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7">
        <f t="shared" si="2"/>
        <v>0</v>
      </c>
      <c r="M58" s="18"/>
    </row>
    <row r="59" spans="2:13" s="1" customFormat="1" ht="38.85" customHeight="1" x14ac:dyDescent="0.2">
      <c r="B59" s="5">
        <v>10</v>
      </c>
      <c r="C59" s="6" t="s">
        <v>25</v>
      </c>
      <c r="D59" s="6" t="s">
        <v>26</v>
      </c>
      <c r="E59" s="7" t="s">
        <v>27</v>
      </c>
      <c r="F59" s="6" t="s">
        <v>21</v>
      </c>
      <c r="G59" s="8">
        <v>13.29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7">
        <f t="shared" si="2"/>
        <v>0</v>
      </c>
      <c r="M59" s="18"/>
    </row>
    <row r="60" spans="2:13" s="1" customFormat="1" ht="19.7" customHeight="1" x14ac:dyDescent="0.2">
      <c r="B60" s="5">
        <v>11</v>
      </c>
      <c r="C60" s="6" t="s">
        <v>28</v>
      </c>
      <c r="D60" s="6" t="s">
        <v>29</v>
      </c>
      <c r="E60" s="7" t="s">
        <v>30</v>
      </c>
      <c r="F60" s="6" t="s">
        <v>21</v>
      </c>
      <c r="G60" s="8">
        <v>30.92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7">
        <f t="shared" si="2"/>
        <v>0</v>
      </c>
      <c r="M60" s="18"/>
    </row>
    <row r="61" spans="2:13" s="1" customFormat="1" ht="19.7" customHeight="1" x14ac:dyDescent="0.2">
      <c r="B61" s="5">
        <v>12</v>
      </c>
      <c r="C61" s="6" t="s">
        <v>31</v>
      </c>
      <c r="D61" s="6" t="s">
        <v>32</v>
      </c>
      <c r="E61" s="7" t="s">
        <v>33</v>
      </c>
      <c r="F61" s="6" t="s">
        <v>21</v>
      </c>
      <c r="G61" s="8">
        <v>4.43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7">
        <f t="shared" si="2"/>
        <v>0</v>
      </c>
      <c r="M61" s="18"/>
    </row>
    <row r="62" spans="2:13" s="1" customFormat="1" ht="28.7" customHeight="1" x14ac:dyDescent="0.2">
      <c r="B62" s="5">
        <v>13</v>
      </c>
      <c r="C62" s="6" t="s">
        <v>34</v>
      </c>
      <c r="D62" s="6" t="s">
        <v>35</v>
      </c>
      <c r="E62" s="7" t="s">
        <v>36</v>
      </c>
      <c r="F62" s="6" t="s">
        <v>37</v>
      </c>
      <c r="G62" s="8">
        <v>7.05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7">
        <f t="shared" si="2"/>
        <v>0</v>
      </c>
      <c r="M62" s="18"/>
    </row>
    <row r="63" spans="2:13" s="1" customFormat="1" ht="19.7" customHeight="1" x14ac:dyDescent="0.2">
      <c r="B63" s="5">
        <v>14</v>
      </c>
      <c r="C63" s="6" t="s">
        <v>38</v>
      </c>
      <c r="D63" s="6" t="s">
        <v>39</v>
      </c>
      <c r="E63" s="7" t="s">
        <v>40</v>
      </c>
      <c r="F63" s="6" t="s">
        <v>37</v>
      </c>
      <c r="G63" s="8">
        <v>7.05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7">
        <f t="shared" si="2"/>
        <v>0</v>
      </c>
      <c r="M63" s="18"/>
    </row>
    <row r="64" spans="2:13" s="1" customFormat="1" ht="19.7" customHeight="1" x14ac:dyDescent="0.2">
      <c r="B64" s="5">
        <v>15</v>
      </c>
      <c r="C64" s="6" t="s">
        <v>41</v>
      </c>
      <c r="D64" s="6" t="s">
        <v>42</v>
      </c>
      <c r="E64" s="7" t="s">
        <v>43</v>
      </c>
      <c r="F64" s="6" t="s">
        <v>14</v>
      </c>
      <c r="G64" s="8">
        <v>42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7">
        <f t="shared" si="2"/>
        <v>0</v>
      </c>
      <c r="M64" s="18"/>
    </row>
    <row r="65" spans="2:13" s="1" customFormat="1" ht="28.7" customHeight="1" x14ac:dyDescent="0.2">
      <c r="B65" s="5">
        <v>16</v>
      </c>
      <c r="C65" s="6" t="s">
        <v>44</v>
      </c>
      <c r="D65" s="6" t="s">
        <v>45</v>
      </c>
      <c r="E65" s="7" t="s">
        <v>46</v>
      </c>
      <c r="F65" s="6" t="s">
        <v>47</v>
      </c>
      <c r="G65" s="8">
        <v>58.88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7">
        <f t="shared" si="2"/>
        <v>0</v>
      </c>
      <c r="M65" s="18"/>
    </row>
    <row r="66" spans="2:13" s="1" customFormat="1" ht="19.7" customHeight="1" x14ac:dyDescent="0.2">
      <c r="B66" s="5">
        <v>17</v>
      </c>
      <c r="C66" s="6" t="s">
        <v>48</v>
      </c>
      <c r="D66" s="6" t="s">
        <v>49</v>
      </c>
      <c r="E66" s="7" t="s">
        <v>50</v>
      </c>
      <c r="F66" s="6" t="s">
        <v>47</v>
      </c>
      <c r="G66" s="8">
        <v>3.53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7">
        <f t="shared" si="2"/>
        <v>0</v>
      </c>
      <c r="M66" s="18"/>
    </row>
    <row r="67" spans="2:13" s="1" customFormat="1" ht="28.7" customHeight="1" x14ac:dyDescent="0.2">
      <c r="B67" s="5">
        <v>18</v>
      </c>
      <c r="C67" s="6" t="s">
        <v>51</v>
      </c>
      <c r="D67" s="6" t="s">
        <v>52</v>
      </c>
      <c r="E67" s="7" t="s">
        <v>53</v>
      </c>
      <c r="F67" s="6" t="s">
        <v>47</v>
      </c>
      <c r="G67" s="8">
        <v>222.95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7">
        <f t="shared" si="2"/>
        <v>0</v>
      </c>
      <c r="M67" s="18"/>
    </row>
    <row r="68" spans="2:13" s="1" customFormat="1" ht="28.7" customHeight="1" x14ac:dyDescent="0.2">
      <c r="B68" s="5">
        <v>19</v>
      </c>
      <c r="C68" s="6" t="s">
        <v>54</v>
      </c>
      <c r="D68" s="6" t="s">
        <v>55</v>
      </c>
      <c r="E68" s="7" t="s">
        <v>56</v>
      </c>
      <c r="F68" s="6" t="s">
        <v>47</v>
      </c>
      <c r="G68" s="8">
        <v>17.46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7">
        <f t="shared" si="2"/>
        <v>0</v>
      </c>
      <c r="M68" s="18"/>
    </row>
    <row r="69" spans="2:13" s="1" customFormat="1" ht="28.7" customHeight="1" x14ac:dyDescent="0.2">
      <c r="B69" s="5">
        <v>20</v>
      </c>
      <c r="C69" s="6" t="s">
        <v>57</v>
      </c>
      <c r="D69" s="6" t="s">
        <v>58</v>
      </c>
      <c r="E69" s="7" t="s">
        <v>59</v>
      </c>
      <c r="F69" s="6" t="s">
        <v>47</v>
      </c>
      <c r="G69" s="8">
        <v>76.28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7">
        <f t="shared" si="2"/>
        <v>0</v>
      </c>
      <c r="M69" s="18"/>
    </row>
    <row r="70" spans="2:13" s="1" customFormat="1" ht="19.7" customHeight="1" x14ac:dyDescent="0.2">
      <c r="B70" s="5">
        <v>21</v>
      </c>
      <c r="C70" s="6" t="s">
        <v>60</v>
      </c>
      <c r="D70" s="6" t="s">
        <v>61</v>
      </c>
      <c r="E70" s="7" t="s">
        <v>62</v>
      </c>
      <c r="F70" s="6" t="s">
        <v>37</v>
      </c>
      <c r="G70" s="8">
        <v>350.79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7">
        <f t="shared" si="2"/>
        <v>0</v>
      </c>
      <c r="M70" s="18"/>
    </row>
    <row r="71" spans="2:13" s="1" customFormat="1" ht="19.7" customHeight="1" x14ac:dyDescent="0.2">
      <c r="B71" s="5">
        <v>22</v>
      </c>
      <c r="C71" s="6" t="s">
        <v>63</v>
      </c>
      <c r="D71" s="6" t="s">
        <v>64</v>
      </c>
      <c r="E71" s="7" t="s">
        <v>65</v>
      </c>
      <c r="F71" s="6" t="s">
        <v>37</v>
      </c>
      <c r="G71" s="8">
        <v>73.23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7">
        <f t="shared" si="2"/>
        <v>0</v>
      </c>
      <c r="M71" s="18"/>
    </row>
    <row r="72" spans="2:13" s="1" customFormat="1" ht="28.7" customHeight="1" x14ac:dyDescent="0.2">
      <c r="B72" s="5">
        <v>23</v>
      </c>
      <c r="C72" s="6" t="s">
        <v>66</v>
      </c>
      <c r="D72" s="6" t="s">
        <v>67</v>
      </c>
      <c r="E72" s="7" t="s">
        <v>68</v>
      </c>
      <c r="F72" s="6" t="s">
        <v>37</v>
      </c>
      <c r="G72" s="8">
        <v>0.98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7">
        <f t="shared" si="2"/>
        <v>0</v>
      </c>
      <c r="M72" s="18"/>
    </row>
    <row r="73" spans="2:13" s="1" customFormat="1" ht="19.7" customHeight="1" x14ac:dyDescent="0.2">
      <c r="B73" s="5">
        <v>24</v>
      </c>
      <c r="C73" s="6" t="s">
        <v>69</v>
      </c>
      <c r="D73" s="6" t="s">
        <v>70</v>
      </c>
      <c r="E73" s="7" t="s">
        <v>71</v>
      </c>
      <c r="F73" s="6" t="s">
        <v>37</v>
      </c>
      <c r="G73" s="8">
        <v>425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17">
        <f t="shared" si="2"/>
        <v>0</v>
      </c>
      <c r="M73" s="18"/>
    </row>
    <row r="74" spans="2:13" s="1" customFormat="1" ht="28.7" customHeight="1" x14ac:dyDescent="0.2">
      <c r="B74" s="5">
        <v>25</v>
      </c>
      <c r="C74" s="6" t="s">
        <v>72</v>
      </c>
      <c r="D74" s="6" t="s">
        <v>73</v>
      </c>
      <c r="E74" s="7" t="s">
        <v>74</v>
      </c>
      <c r="F74" s="6" t="s">
        <v>21</v>
      </c>
      <c r="G74" s="8">
        <v>135.04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7">
        <f t="shared" si="2"/>
        <v>0</v>
      </c>
      <c r="M74" s="18"/>
    </row>
    <row r="75" spans="2:13" s="1" customFormat="1" ht="28.7" customHeight="1" x14ac:dyDescent="0.2">
      <c r="B75" s="5">
        <v>26</v>
      </c>
      <c r="C75" s="6" t="s">
        <v>75</v>
      </c>
      <c r="D75" s="6" t="s">
        <v>76</v>
      </c>
      <c r="E75" s="7" t="s">
        <v>77</v>
      </c>
      <c r="F75" s="6" t="s">
        <v>21</v>
      </c>
      <c r="G75" s="8">
        <v>54.87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7">
        <f t="shared" si="2"/>
        <v>0</v>
      </c>
      <c r="M75" s="18"/>
    </row>
    <row r="76" spans="2:13" s="1" customFormat="1" ht="28.7" customHeight="1" x14ac:dyDescent="0.2">
      <c r="B76" s="5">
        <v>27</v>
      </c>
      <c r="C76" s="6" t="s">
        <v>78</v>
      </c>
      <c r="D76" s="6" t="s">
        <v>79</v>
      </c>
      <c r="E76" s="7" t="s">
        <v>80</v>
      </c>
      <c r="F76" s="6" t="s">
        <v>21</v>
      </c>
      <c r="G76" s="8">
        <v>12.53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7">
        <f t="shared" si="2"/>
        <v>0</v>
      </c>
      <c r="M76" s="18"/>
    </row>
    <row r="77" spans="2:13" s="1" customFormat="1" ht="19.7" customHeight="1" x14ac:dyDescent="0.2">
      <c r="B77" s="5">
        <v>28</v>
      </c>
      <c r="C77" s="6" t="s">
        <v>81</v>
      </c>
      <c r="D77" s="6" t="s">
        <v>82</v>
      </c>
      <c r="E77" s="7" t="s">
        <v>83</v>
      </c>
      <c r="F77" s="6" t="s">
        <v>21</v>
      </c>
      <c r="G77" s="8">
        <v>48.5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7">
        <f t="shared" si="2"/>
        <v>0</v>
      </c>
      <c r="M77" s="18"/>
    </row>
    <row r="78" spans="2:13" s="1" customFormat="1" ht="19.7" customHeight="1" x14ac:dyDescent="0.2">
      <c r="B78" s="5">
        <v>29</v>
      </c>
      <c r="C78" s="6" t="s">
        <v>84</v>
      </c>
      <c r="D78" s="6" t="s">
        <v>85</v>
      </c>
      <c r="E78" s="7" t="s">
        <v>86</v>
      </c>
      <c r="F78" s="6" t="s">
        <v>21</v>
      </c>
      <c r="G78" s="8">
        <v>68.69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7">
        <f t="shared" si="2"/>
        <v>0</v>
      </c>
      <c r="M78" s="18"/>
    </row>
    <row r="79" spans="2:13" s="1" customFormat="1" ht="28.7" customHeight="1" x14ac:dyDescent="0.2">
      <c r="B79" s="5">
        <v>30</v>
      </c>
      <c r="C79" s="6" t="s">
        <v>87</v>
      </c>
      <c r="D79" s="6" t="s">
        <v>88</v>
      </c>
      <c r="E79" s="7" t="s">
        <v>89</v>
      </c>
      <c r="F79" s="6" t="s">
        <v>21</v>
      </c>
      <c r="G79" s="8">
        <v>51.37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7">
        <f t="shared" si="2"/>
        <v>0</v>
      </c>
      <c r="M79" s="18"/>
    </row>
    <row r="80" spans="2:13" s="1" customFormat="1" ht="28.7" customHeight="1" x14ac:dyDescent="0.2">
      <c r="B80" s="5">
        <v>31</v>
      </c>
      <c r="C80" s="6" t="s">
        <v>90</v>
      </c>
      <c r="D80" s="6" t="s">
        <v>91</v>
      </c>
      <c r="E80" s="7" t="s">
        <v>92</v>
      </c>
      <c r="F80" s="6" t="s">
        <v>37</v>
      </c>
      <c r="G80" s="8">
        <v>4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7">
        <f t="shared" si="2"/>
        <v>0</v>
      </c>
      <c r="M80" s="18"/>
    </row>
    <row r="81" spans="2:13" s="1" customFormat="1" ht="19.7" customHeight="1" x14ac:dyDescent="0.2">
      <c r="B81" s="5">
        <v>32</v>
      </c>
      <c r="C81" s="6" t="s">
        <v>93</v>
      </c>
      <c r="D81" s="6" t="s">
        <v>94</v>
      </c>
      <c r="E81" s="7" t="s">
        <v>95</v>
      </c>
      <c r="F81" s="6" t="s">
        <v>96</v>
      </c>
      <c r="G81" s="8">
        <v>171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7">
        <f t="shared" si="2"/>
        <v>0</v>
      </c>
      <c r="M81" s="18"/>
    </row>
    <row r="82" spans="2:13" s="1" customFormat="1" ht="19.7" customHeight="1" x14ac:dyDescent="0.2">
      <c r="B82" s="5">
        <v>33</v>
      </c>
      <c r="C82" s="6" t="s">
        <v>97</v>
      </c>
      <c r="D82" s="6" t="s">
        <v>98</v>
      </c>
      <c r="E82" s="7" t="s">
        <v>99</v>
      </c>
      <c r="F82" s="6" t="s">
        <v>96</v>
      </c>
      <c r="G82" s="8">
        <v>42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7">
        <f t="shared" si="2"/>
        <v>0</v>
      </c>
      <c r="M82" s="18"/>
    </row>
    <row r="83" spans="2:13" s="1" customFormat="1" ht="19.7" customHeight="1" x14ac:dyDescent="0.2">
      <c r="B83" s="5">
        <v>34</v>
      </c>
      <c r="C83" s="6" t="s">
        <v>100</v>
      </c>
      <c r="D83" s="6" t="s">
        <v>101</v>
      </c>
      <c r="E83" s="7" t="s">
        <v>102</v>
      </c>
      <c r="F83" s="6" t="s">
        <v>21</v>
      </c>
      <c r="G83" s="8">
        <v>2.86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7">
        <f t="shared" si="2"/>
        <v>0</v>
      </c>
      <c r="M83" s="18"/>
    </row>
    <row r="84" spans="2:13" s="1" customFormat="1" ht="19.7" customHeight="1" x14ac:dyDescent="0.2">
      <c r="B84" s="5">
        <v>35</v>
      </c>
      <c r="C84" s="6" t="s">
        <v>103</v>
      </c>
      <c r="D84" s="6" t="s">
        <v>104</v>
      </c>
      <c r="E84" s="7" t="s">
        <v>105</v>
      </c>
      <c r="F84" s="6" t="s">
        <v>106</v>
      </c>
      <c r="G84" s="8">
        <v>17.75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17">
        <f t="shared" si="2"/>
        <v>0</v>
      </c>
      <c r="M84" s="18"/>
    </row>
    <row r="85" spans="2:13" s="1" customFormat="1" ht="19.7" customHeight="1" x14ac:dyDescent="0.2">
      <c r="B85" s="5">
        <v>36</v>
      </c>
      <c r="C85" s="6" t="s">
        <v>107</v>
      </c>
      <c r="D85" s="6" t="s">
        <v>108</v>
      </c>
      <c r="E85" s="7" t="s">
        <v>109</v>
      </c>
      <c r="F85" s="6" t="s">
        <v>96</v>
      </c>
      <c r="G85" s="8">
        <v>262</v>
      </c>
      <c r="H85" s="10">
        <v>0</v>
      </c>
      <c r="I85" s="9">
        <f t="shared" si="0"/>
        <v>0</v>
      </c>
      <c r="J85" s="5">
        <v>23</v>
      </c>
      <c r="K85" s="9">
        <f t="shared" si="1"/>
        <v>0</v>
      </c>
      <c r="L85" s="17">
        <f t="shared" si="2"/>
        <v>0</v>
      </c>
      <c r="M85" s="18"/>
    </row>
    <row r="86" spans="2:13" s="1" customFormat="1" ht="19.7" customHeight="1" x14ac:dyDescent="0.2">
      <c r="B86" s="5">
        <v>37</v>
      </c>
      <c r="C86" s="6" t="s">
        <v>110</v>
      </c>
      <c r="D86" s="6" t="s">
        <v>111</v>
      </c>
      <c r="E86" s="7" t="s">
        <v>112</v>
      </c>
      <c r="F86" s="6" t="s">
        <v>113</v>
      </c>
      <c r="G86" s="8">
        <v>79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17">
        <f t="shared" si="2"/>
        <v>0</v>
      </c>
      <c r="M86" s="18"/>
    </row>
    <row r="87" spans="2:13" s="1" customFormat="1" ht="28.7" customHeight="1" x14ac:dyDescent="0.2">
      <c r="B87" s="5">
        <v>38</v>
      </c>
      <c r="C87" s="6" t="s">
        <v>114</v>
      </c>
      <c r="D87" s="6" t="s">
        <v>115</v>
      </c>
      <c r="E87" s="7" t="s">
        <v>116</v>
      </c>
      <c r="F87" s="6" t="s">
        <v>96</v>
      </c>
      <c r="G87" s="8">
        <v>95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7">
        <f t="shared" si="2"/>
        <v>0</v>
      </c>
      <c r="M87" s="18"/>
    </row>
    <row r="88" spans="2:13" s="1" customFormat="1" ht="28.7" customHeight="1" x14ac:dyDescent="0.2">
      <c r="B88" s="5">
        <v>39</v>
      </c>
      <c r="C88" s="6" t="s">
        <v>117</v>
      </c>
      <c r="D88" s="6" t="s">
        <v>118</v>
      </c>
      <c r="E88" s="7" t="s">
        <v>119</v>
      </c>
      <c r="F88" s="6" t="s">
        <v>96</v>
      </c>
      <c r="G88" s="8">
        <v>65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17">
        <f t="shared" si="2"/>
        <v>0</v>
      </c>
      <c r="M88" s="18"/>
    </row>
    <row r="89" spans="2:13" s="1" customFormat="1" ht="19.7" customHeight="1" x14ac:dyDescent="0.2">
      <c r="B89" s="5">
        <v>40</v>
      </c>
      <c r="C89" s="6" t="s">
        <v>120</v>
      </c>
      <c r="D89" s="6" t="s">
        <v>121</v>
      </c>
      <c r="E89" s="7" t="s">
        <v>122</v>
      </c>
      <c r="F89" s="6" t="s">
        <v>96</v>
      </c>
      <c r="G89" s="8">
        <v>695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17">
        <f t="shared" si="2"/>
        <v>0</v>
      </c>
      <c r="M89" s="18"/>
    </row>
    <row r="90" spans="2:13" s="1" customFormat="1" ht="19.7" customHeight="1" x14ac:dyDescent="0.2">
      <c r="B90" s="5">
        <v>41</v>
      </c>
      <c r="C90" s="6" t="s">
        <v>123</v>
      </c>
      <c r="D90" s="6" t="s">
        <v>124</v>
      </c>
      <c r="E90" s="7" t="s">
        <v>125</v>
      </c>
      <c r="F90" s="6" t="s">
        <v>21</v>
      </c>
      <c r="G90" s="8">
        <v>19.25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17">
        <f t="shared" si="2"/>
        <v>0</v>
      </c>
      <c r="M90" s="18"/>
    </row>
    <row r="91" spans="2:13" s="1" customFormat="1" ht="28.7" customHeight="1" x14ac:dyDescent="0.2">
      <c r="B91" s="5">
        <v>42</v>
      </c>
      <c r="C91" s="6" t="s">
        <v>126</v>
      </c>
      <c r="D91" s="6" t="s">
        <v>127</v>
      </c>
      <c r="E91" s="7" t="s">
        <v>128</v>
      </c>
      <c r="F91" s="6" t="s">
        <v>113</v>
      </c>
      <c r="G91" s="8">
        <v>258</v>
      </c>
      <c r="H91" s="10">
        <v>0</v>
      </c>
      <c r="I91" s="9">
        <f t="shared" si="0"/>
        <v>0</v>
      </c>
      <c r="J91" s="5">
        <v>8</v>
      </c>
      <c r="K91" s="9">
        <f t="shared" si="1"/>
        <v>0</v>
      </c>
      <c r="L91" s="17">
        <f t="shared" si="2"/>
        <v>0</v>
      </c>
      <c r="M91" s="18"/>
    </row>
    <row r="92" spans="2:13" s="1" customFormat="1" ht="28.7" customHeight="1" x14ac:dyDescent="0.2">
      <c r="B92" s="5">
        <v>43</v>
      </c>
      <c r="C92" s="6" t="s">
        <v>129</v>
      </c>
      <c r="D92" s="6" t="s">
        <v>130</v>
      </c>
      <c r="E92" s="7" t="s">
        <v>131</v>
      </c>
      <c r="F92" s="6" t="s">
        <v>132</v>
      </c>
      <c r="G92" s="8">
        <v>500</v>
      </c>
      <c r="H92" s="10">
        <v>0</v>
      </c>
      <c r="I92" s="9">
        <f t="shared" si="0"/>
        <v>0</v>
      </c>
      <c r="J92" s="5">
        <v>8</v>
      </c>
      <c r="K92" s="9">
        <f t="shared" si="1"/>
        <v>0</v>
      </c>
      <c r="L92" s="17">
        <f t="shared" si="2"/>
        <v>0</v>
      </c>
      <c r="M92" s="18"/>
    </row>
    <row r="93" spans="2:13" s="1" customFormat="1" ht="19.7" customHeight="1" x14ac:dyDescent="0.2">
      <c r="B93" s="5">
        <v>44</v>
      </c>
      <c r="C93" s="6" t="s">
        <v>133</v>
      </c>
      <c r="D93" s="6" t="s">
        <v>134</v>
      </c>
      <c r="E93" s="7" t="s">
        <v>135</v>
      </c>
      <c r="F93" s="6" t="s">
        <v>132</v>
      </c>
      <c r="G93" s="8">
        <v>20</v>
      </c>
      <c r="H93" s="10">
        <v>0</v>
      </c>
      <c r="I93" s="9">
        <f t="shared" si="0"/>
        <v>0</v>
      </c>
      <c r="J93" s="5">
        <v>8</v>
      </c>
      <c r="K93" s="9">
        <f t="shared" si="1"/>
        <v>0</v>
      </c>
      <c r="L93" s="17">
        <f t="shared" si="2"/>
        <v>0</v>
      </c>
      <c r="M93" s="18"/>
    </row>
    <row r="94" spans="2:13" s="1" customFormat="1" ht="19.7" customHeight="1" x14ac:dyDescent="0.2">
      <c r="B94" s="5">
        <v>45</v>
      </c>
      <c r="C94" s="6" t="s">
        <v>136</v>
      </c>
      <c r="D94" s="6" t="s">
        <v>137</v>
      </c>
      <c r="E94" s="7" t="s">
        <v>138</v>
      </c>
      <c r="F94" s="6" t="s">
        <v>113</v>
      </c>
      <c r="G94" s="8">
        <v>2140</v>
      </c>
      <c r="H94" s="10">
        <v>0</v>
      </c>
      <c r="I94" s="9">
        <f t="shared" si="0"/>
        <v>0</v>
      </c>
      <c r="J94" s="5">
        <v>8</v>
      </c>
      <c r="K94" s="9">
        <f t="shared" si="1"/>
        <v>0</v>
      </c>
      <c r="L94" s="17">
        <f t="shared" si="2"/>
        <v>0</v>
      </c>
      <c r="M94" s="18"/>
    </row>
    <row r="95" spans="2:13" s="1" customFormat="1" ht="19.7" customHeight="1" x14ac:dyDescent="0.2">
      <c r="B95" s="5">
        <v>46</v>
      </c>
      <c r="C95" s="6" t="s">
        <v>139</v>
      </c>
      <c r="D95" s="6" t="s">
        <v>140</v>
      </c>
      <c r="E95" s="7" t="s">
        <v>141</v>
      </c>
      <c r="F95" s="6" t="s">
        <v>113</v>
      </c>
      <c r="G95" s="8">
        <v>442.1</v>
      </c>
      <c r="H95" s="10">
        <v>0</v>
      </c>
      <c r="I95" s="9">
        <f t="shared" si="0"/>
        <v>0</v>
      </c>
      <c r="J95" s="5">
        <v>8</v>
      </c>
      <c r="K95" s="9">
        <f t="shared" si="1"/>
        <v>0</v>
      </c>
      <c r="L95" s="17">
        <f t="shared" si="2"/>
        <v>0</v>
      </c>
      <c r="M95" s="18"/>
    </row>
    <row r="96" spans="2:13" s="1" customFormat="1" ht="19.7" customHeight="1" x14ac:dyDescent="0.2">
      <c r="B96" s="5">
        <v>47</v>
      </c>
      <c r="C96" s="6" t="s">
        <v>142</v>
      </c>
      <c r="D96" s="6" t="s">
        <v>143</v>
      </c>
      <c r="E96" s="7" t="s">
        <v>144</v>
      </c>
      <c r="F96" s="6" t="s">
        <v>113</v>
      </c>
      <c r="G96" s="8">
        <v>305</v>
      </c>
      <c r="H96" s="10">
        <v>0</v>
      </c>
      <c r="I96" s="9">
        <f t="shared" si="0"/>
        <v>0</v>
      </c>
      <c r="J96" s="5">
        <v>8</v>
      </c>
      <c r="K96" s="9">
        <f t="shared" si="1"/>
        <v>0</v>
      </c>
      <c r="L96" s="17">
        <f t="shared" si="2"/>
        <v>0</v>
      </c>
      <c r="M96" s="18"/>
    </row>
    <row r="97" spans="2:14" s="1" customFormat="1" ht="19.7" customHeight="1" x14ac:dyDescent="0.2">
      <c r="B97" s="5">
        <v>48</v>
      </c>
      <c r="C97" s="6" t="s">
        <v>145</v>
      </c>
      <c r="D97" s="6" t="s">
        <v>146</v>
      </c>
      <c r="E97" s="7" t="s">
        <v>147</v>
      </c>
      <c r="F97" s="6" t="s">
        <v>113</v>
      </c>
      <c r="G97" s="8">
        <v>637.35</v>
      </c>
      <c r="H97" s="10">
        <v>0</v>
      </c>
      <c r="I97" s="9">
        <f t="shared" si="0"/>
        <v>0</v>
      </c>
      <c r="J97" s="5">
        <v>8</v>
      </c>
      <c r="K97" s="9">
        <f t="shared" si="1"/>
        <v>0</v>
      </c>
      <c r="L97" s="17">
        <f t="shared" si="2"/>
        <v>0</v>
      </c>
      <c r="M97" s="18"/>
    </row>
    <row r="98" spans="2:14" s="1" customFormat="1" ht="19.7" customHeight="1" x14ac:dyDescent="0.2">
      <c r="B98" s="5">
        <v>49</v>
      </c>
      <c r="C98" s="6" t="s">
        <v>148</v>
      </c>
      <c r="D98" s="6" t="s">
        <v>149</v>
      </c>
      <c r="E98" s="7" t="s">
        <v>147</v>
      </c>
      <c r="F98" s="6" t="s">
        <v>113</v>
      </c>
      <c r="G98" s="8">
        <v>8</v>
      </c>
      <c r="H98" s="10">
        <v>0</v>
      </c>
      <c r="I98" s="9">
        <f t="shared" si="0"/>
        <v>0</v>
      </c>
      <c r="J98" s="5">
        <v>23</v>
      </c>
      <c r="K98" s="9">
        <f t="shared" si="1"/>
        <v>0</v>
      </c>
      <c r="L98" s="17">
        <f t="shared" si="2"/>
        <v>0</v>
      </c>
      <c r="M98" s="18"/>
    </row>
    <row r="99" spans="2:14" s="1" customFormat="1" ht="55.9" customHeight="1" x14ac:dyDescent="0.2"/>
    <row r="100" spans="2:14" s="1" customFormat="1" ht="21.4" customHeight="1" x14ac:dyDescent="0.2">
      <c r="B100" s="12" t="s">
        <v>150</v>
      </c>
      <c r="C100" s="12"/>
      <c r="D100" s="12"/>
      <c r="E100" s="12"/>
      <c r="F100" s="26">
        <f>ROUND(I32+I37+I38+I43+I48+I49+I54+I57+I58+I59+I60+I61+I62+I63+I64+I65+I66+I67+I68+I69+I70+I71+I72+I73+I74+I75+I76+I77+I78+I79+I80+I81+I82+I83+I84+I85+I86+I87+I88+I89+I90+I91+I92+I93+I94+I95+I96+I97+I98,2)</f>
        <v>0</v>
      </c>
      <c r="G100" s="27"/>
      <c r="H100" s="27"/>
      <c r="I100" s="27"/>
      <c r="J100" s="27"/>
      <c r="K100" s="27"/>
      <c r="L100" s="27"/>
      <c r="M100" s="28"/>
    </row>
    <row r="101" spans="2:14" s="1" customFormat="1" ht="21.4" customHeight="1" x14ac:dyDescent="0.2">
      <c r="B101" s="12" t="s">
        <v>151</v>
      </c>
      <c r="C101" s="12"/>
      <c r="D101" s="12"/>
      <c r="E101" s="12"/>
      <c r="F101" s="29">
        <f>ROUND(L32+L37+L38+L43+L48+L49+L54+L57+L58+L59+L60+L61+L62+L63+L64+L65+L66+L67+L68+L69+L70+L71+L72+L73+L74+L75+L76+L77+L78+L79+L80+L81+L82+L83+L84+L85+L86+L87+L88+L89+L90+L91+L92+L93+L94+L95+L96+L97+L98,2)</f>
        <v>0</v>
      </c>
      <c r="G101" s="30"/>
      <c r="H101" s="30"/>
      <c r="I101" s="30"/>
      <c r="J101" s="30"/>
      <c r="K101" s="30"/>
      <c r="L101" s="30"/>
      <c r="M101" s="31"/>
    </row>
    <row r="102" spans="2:14" s="1" customFormat="1" ht="11.1" customHeight="1" x14ac:dyDescent="0.2"/>
    <row r="103" spans="2:14" s="1" customFormat="1" ht="80.099999999999994" customHeight="1" x14ac:dyDescent="0.2">
      <c r="B103" s="13" t="s">
        <v>170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s="1" customFormat="1" ht="2.65" customHeight="1" x14ac:dyDescent="0.2"/>
    <row r="105" spans="2:14" s="1" customFormat="1" ht="110.1" customHeight="1" x14ac:dyDescent="0.2">
      <c r="B105" s="13" t="s">
        <v>171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s="1" customFormat="1" ht="5.25" customHeight="1" x14ac:dyDescent="0.2"/>
    <row r="107" spans="2:14" s="1" customFormat="1" ht="110.1" customHeight="1" x14ac:dyDescent="0.2">
      <c r="B107" s="14" t="s">
        <v>172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2:14" s="1" customFormat="1" ht="5.25" customHeight="1" x14ac:dyDescent="0.2"/>
    <row r="109" spans="2:14" s="1" customFormat="1" ht="37.9" customHeight="1" x14ac:dyDescent="0.2">
      <c r="B109" s="15" t="s">
        <v>152</v>
      </c>
      <c r="C109" s="15"/>
      <c r="D109" s="15"/>
      <c r="E109" s="15"/>
      <c r="F109" s="24" t="s">
        <v>153</v>
      </c>
      <c r="G109" s="24"/>
      <c r="H109" s="24"/>
      <c r="I109" s="24"/>
      <c r="J109" s="24"/>
      <c r="K109" s="24"/>
      <c r="L109" s="24"/>
    </row>
    <row r="110" spans="2:14" s="1" customFormat="1" ht="28.7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2:14" s="1" customFormat="1" ht="28.7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2:14" s="1" customFormat="1" ht="28.7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2:14" s="1" customFormat="1" ht="28.7" customHeight="1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2:14" s="1" customFormat="1" ht="2.65" customHeight="1" x14ac:dyDescent="0.2"/>
    <row r="115" spans="2:14" s="1" customFormat="1" ht="203.1" customHeight="1" x14ac:dyDescent="0.2">
      <c r="B115" s="13" t="s">
        <v>173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s="1" customFormat="1" ht="2.65" customHeight="1" x14ac:dyDescent="0.2"/>
    <row r="117" spans="2:14" s="1" customFormat="1" ht="36.950000000000003" customHeight="1" x14ac:dyDescent="0.2">
      <c r="B117" s="19" t="s">
        <v>174</v>
      </c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2:14" s="1" customFormat="1" ht="2.65" customHeight="1" x14ac:dyDescent="0.2"/>
    <row r="119" spans="2:14" s="1" customFormat="1" ht="37.9" customHeight="1" x14ac:dyDescent="0.2">
      <c r="B119" s="15" t="s">
        <v>154</v>
      </c>
      <c r="C119" s="15"/>
      <c r="D119" s="15"/>
      <c r="E119" s="15"/>
      <c r="F119" s="25" t="s">
        <v>155</v>
      </c>
      <c r="G119" s="25"/>
      <c r="H119" s="25"/>
      <c r="I119" s="25"/>
      <c r="J119" s="25"/>
      <c r="K119" s="25"/>
      <c r="L119" s="25"/>
    </row>
    <row r="120" spans="2:14" s="1" customFormat="1" ht="28.7" customHeight="1" x14ac:dyDescent="0.2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2:14" s="1" customFormat="1" ht="28.7" customHeight="1" x14ac:dyDescent="0.2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2:14" s="1" customFormat="1" ht="28.7" customHeight="1" x14ac:dyDescent="0.2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2:14" s="1" customFormat="1" ht="28.7" customHeight="1" x14ac:dyDescent="0.2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2:14" s="1" customFormat="1" ht="2.65" customHeight="1" x14ac:dyDescent="0.2"/>
    <row r="125" spans="2:14" s="1" customFormat="1" ht="159.94999999999999" customHeight="1" x14ac:dyDescent="0.2">
      <c r="B125" s="13" t="s">
        <v>175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s="1" customFormat="1" ht="2.65" customHeight="1" x14ac:dyDescent="0.2"/>
    <row r="127" spans="2:14" s="1" customFormat="1" ht="54.95" customHeight="1" x14ac:dyDescent="0.2">
      <c r="B127" s="13" t="s">
        <v>176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s="1" customFormat="1" ht="2.65" customHeight="1" x14ac:dyDescent="0.2"/>
    <row r="129" spans="2:14" s="1" customFormat="1" ht="60" customHeight="1" x14ac:dyDescent="0.2">
      <c r="B129" s="14" t="s">
        <v>177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2:14" s="1" customFormat="1" ht="2.65" customHeight="1" x14ac:dyDescent="0.2"/>
    <row r="131" spans="2:14" s="1" customFormat="1" ht="48" customHeight="1" x14ac:dyDescent="0.2">
      <c r="B131" s="14" t="s">
        <v>178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2:14" s="1" customFormat="1" ht="2.65" customHeight="1" x14ac:dyDescent="0.2"/>
    <row r="133" spans="2:14" s="1" customFormat="1" ht="125.1" customHeight="1" x14ac:dyDescent="0.2">
      <c r="B133" s="13" t="s">
        <v>179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s="1" customFormat="1" ht="2.65" customHeight="1" x14ac:dyDescent="0.2"/>
    <row r="135" spans="2:14" s="1" customFormat="1" ht="84.95" customHeight="1" x14ac:dyDescent="0.2">
      <c r="B135" s="13" t="s">
        <v>180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s="1" customFormat="1" ht="86.85" customHeight="1" x14ac:dyDescent="0.2"/>
    <row r="137" spans="2:14" s="1" customFormat="1" ht="17.649999999999999" customHeight="1" x14ac:dyDescent="0.2">
      <c r="I137" s="36" t="s">
        <v>181</v>
      </c>
      <c r="J137" s="36"/>
    </row>
    <row r="138" spans="2:14" s="1" customFormat="1" ht="145.15" customHeight="1" x14ac:dyDescent="0.2"/>
    <row r="139" spans="2:14" s="1" customFormat="1" ht="81.599999999999994" customHeight="1" x14ac:dyDescent="0.2">
      <c r="B139" s="20" t="s">
        <v>182</v>
      </c>
      <c r="C139" s="20"/>
      <c r="D139" s="20"/>
      <c r="E139" s="20"/>
      <c r="F139" s="20"/>
      <c r="G139" s="20"/>
      <c r="H139" s="20"/>
      <c r="I139" s="20"/>
      <c r="J139" s="20"/>
    </row>
    <row r="140" spans="2:14" s="1" customFormat="1" ht="28.7" customHeight="1" x14ac:dyDescent="0.2"/>
  </sheetData>
  <mergeCells count="113">
    <mergeCell ref="I137:J137"/>
    <mergeCell ref="I2:O2"/>
    <mergeCell ref="L31:M31"/>
    <mergeCell ref="L32:M32"/>
    <mergeCell ref="L36:M36"/>
    <mergeCell ref="L37:M37"/>
    <mergeCell ref="L38:M38"/>
    <mergeCell ref="L42:M42"/>
    <mergeCell ref="L43:M43"/>
    <mergeCell ref="L47:M47"/>
    <mergeCell ref="L48:M48"/>
    <mergeCell ref="L49:M49"/>
    <mergeCell ref="L53:M53"/>
    <mergeCell ref="L54:M54"/>
    <mergeCell ref="L56:M56"/>
    <mergeCell ref="L57:M57"/>
    <mergeCell ref="L58:M58"/>
    <mergeCell ref="L59:M59"/>
    <mergeCell ref="L60:M60"/>
    <mergeCell ref="L61:M61"/>
    <mergeCell ref="B20:I20"/>
    <mergeCell ref="B22:I22"/>
    <mergeCell ref="L62:M62"/>
    <mergeCell ref="L63:M63"/>
    <mergeCell ref="L64:M64"/>
    <mergeCell ref="L65:M65"/>
    <mergeCell ref="B4:D4"/>
    <mergeCell ref="B40:K40"/>
    <mergeCell ref="B45:K45"/>
    <mergeCell ref="B51:K51"/>
    <mergeCell ref="B6:D6"/>
    <mergeCell ref="B8:D8"/>
    <mergeCell ref="E14:G14"/>
    <mergeCell ref="B10:D11"/>
    <mergeCell ref="B125:N125"/>
    <mergeCell ref="B127:N127"/>
    <mergeCell ref="B129:N129"/>
    <mergeCell ref="B131:N131"/>
    <mergeCell ref="B133:N133"/>
    <mergeCell ref="B135:N135"/>
    <mergeCell ref="B139:J139"/>
    <mergeCell ref="B24:L24"/>
    <mergeCell ref="B26:L26"/>
    <mergeCell ref="B29:K29"/>
    <mergeCell ref="B34:K34"/>
    <mergeCell ref="F109:L109"/>
    <mergeCell ref="F110:L110"/>
    <mergeCell ref="F111:L111"/>
    <mergeCell ref="F112:L112"/>
    <mergeCell ref="F113:L113"/>
    <mergeCell ref="F119:L119"/>
    <mergeCell ref="F120:L120"/>
    <mergeCell ref="F121:L121"/>
    <mergeCell ref="F122:L122"/>
    <mergeCell ref="F100:M100"/>
    <mergeCell ref="F101:M101"/>
    <mergeCell ref="L66:M66"/>
    <mergeCell ref="L67:M67"/>
    <mergeCell ref="B112:E112"/>
    <mergeCell ref="B113:E113"/>
    <mergeCell ref="B115:N115"/>
    <mergeCell ref="B117:N117"/>
    <mergeCell ref="B119:E119"/>
    <mergeCell ref="B120:E120"/>
    <mergeCell ref="B121:E121"/>
    <mergeCell ref="B122:E122"/>
    <mergeCell ref="B123:E123"/>
    <mergeCell ref="F123:L123"/>
    <mergeCell ref="B110:E110"/>
    <mergeCell ref="B111:E111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L97:M97"/>
    <mergeCell ref="L98:M98"/>
    <mergeCell ref="B3:E3"/>
    <mergeCell ref="B5:E5"/>
    <mergeCell ref="B7:E7"/>
    <mergeCell ref="B100:E100"/>
    <mergeCell ref="B101:E101"/>
    <mergeCell ref="B103:N103"/>
    <mergeCell ref="B105:N105"/>
    <mergeCell ref="B107:N107"/>
    <mergeCell ref="B109:E109"/>
    <mergeCell ref="G11:N12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B16:I16"/>
    <mergeCell ref="B18:I1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Arkadiusz Sikorski Nadleśnictwo Przedbórz</cp:lastModifiedBy>
  <dcterms:created xsi:type="dcterms:W3CDTF">2023-10-12T12:18:45Z</dcterms:created>
  <dcterms:modified xsi:type="dcterms:W3CDTF">2023-10-17T07:23:28Z</dcterms:modified>
</cp:coreProperties>
</file>