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12" activeTab="0"/>
  </bookViews>
  <sheets>
    <sheet name="moduł 4 ze wskaźnikami" sheetId="1" r:id="rId1"/>
  </sheets>
  <definedNames>
    <definedName name="_xlnm._FilterDatabase" localSheetId="0" hidden="1">'moduł 4 ze wskaźnikami'!$A$5:$W$58</definedName>
  </definedNames>
  <calcPr fullCalcOnLoad="1"/>
</workbook>
</file>

<file path=xl/sharedStrings.xml><?xml version="1.0" encoding="utf-8"?>
<sst xmlns="http://schemas.openxmlformats.org/spreadsheetml/2006/main" count="612" uniqueCount="147">
  <si>
    <t>żłobek</t>
  </si>
  <si>
    <t>nie</t>
  </si>
  <si>
    <t>01</t>
  </si>
  <si>
    <t>1</t>
  </si>
  <si>
    <t>2</t>
  </si>
  <si>
    <t>klub dziecięcy</t>
  </si>
  <si>
    <t>04</t>
  </si>
  <si>
    <t>4</t>
  </si>
  <si>
    <t>07</t>
  </si>
  <si>
    <t>3</t>
  </si>
  <si>
    <t>tak</t>
  </si>
  <si>
    <t>03</t>
  </si>
  <si>
    <t>14</t>
  </si>
  <si>
    <t>08</t>
  </si>
  <si>
    <t>06</t>
  </si>
  <si>
    <t>09</t>
  </si>
  <si>
    <t>10</t>
  </si>
  <si>
    <t>11</t>
  </si>
  <si>
    <t>05</t>
  </si>
  <si>
    <t>15</t>
  </si>
  <si>
    <t>18</t>
  </si>
  <si>
    <t>dzienny opiekun</t>
  </si>
  <si>
    <t>62</t>
  </si>
  <si>
    <t>28</t>
  </si>
  <si>
    <t>Olsztyn</t>
  </si>
  <si>
    <t>Joanna Stachewicz Żłobek "Krasnoludek" 13-200 Działdowo, ul. Marii Zientary-Malewskiej 4</t>
  </si>
  <si>
    <t>Krasnoludek Joanna Stachewicz, ul. Marii Zientary-Malewskiej 4, 13-200 Działdowo</t>
  </si>
  <si>
    <t>Działdowo</t>
  </si>
  <si>
    <t>Monika Agnieszka Kulik, PSONI KoÅo w ElblÄgu 82-300 ElblÄg ul. Szarych SzeregÃ³w 32</t>
  </si>
  <si>
    <t>Polskie Stowarzyszenie na rzecz Osób z Niepełnosprawnością Intelektualną Koło w Elblągu, 82-300 Elbląg, ul. 1 Maja 1</t>
  </si>
  <si>
    <t>Elbląg</t>
  </si>
  <si>
    <t>Magdalena Elżbieta Bylińska, PSONI Koło w Elblągu 82-300 Elbląg ul. Szarych Szeregów 32</t>
  </si>
  <si>
    <t>Żłobek Niepubliczny Maluszek Barbara Bala ul. Jana Kochanowskiego 44, 19-300 Ełk</t>
  </si>
  <si>
    <t>Ełk</t>
  </si>
  <si>
    <t>Żłobek Niepubliczny "BĄCZEK" Ewa Topolska 19-300 Ełk, ul. Toruńska 10</t>
  </si>
  <si>
    <t>Klub Dziecięcy "WIDZIMISIE"           Armii Krajowej 3a/72 11-500 Giżycko</t>
  </si>
  <si>
    <t>Klub Dziecięcy "WIDZIMISIE" Armii Krajowej 3a/72 11-500 Giżycko</t>
  </si>
  <si>
    <t>Giżycko</t>
  </si>
  <si>
    <t>Niepubliczny Żłobek "Mali odkrywcy", ul. Grunwaldzka 35 11-510 Wydminy</t>
  </si>
  <si>
    <t>Spółdzielnia Socjalna HS Prekursor, Pl. Rynek 1/1, 11-510 Wydminy</t>
  </si>
  <si>
    <t>Wydminy</t>
  </si>
  <si>
    <t>Żłobek "Majka" ul. 1 Maja 2, 14-200 Iława</t>
  </si>
  <si>
    <t>Fundacja Rozwoju Warmii i Mazur, ul. Gdańska 10/8 14-200 Iława</t>
  </si>
  <si>
    <t>Iława</t>
  </si>
  <si>
    <t>Niepubliczny Żłobek "Akademia Puchatka" Fijewo 85 14-260 Lubawa</t>
  </si>
  <si>
    <t>Lubawa</t>
  </si>
  <si>
    <t>Lokalna Grupa Działania "Warmiński Zakątek" ul. Grunwaldzka 6, 11-040 Dobre Miasto</t>
  </si>
  <si>
    <t>Lubomino</t>
  </si>
  <si>
    <t>Domowa Akademia "Smyk" ul. Przemysłowa 15a, 11-130 Orneta</t>
  </si>
  <si>
    <t>Domowa Akademia "Smyk" Magdalena Chrząszcz, ul. Przemysłowa 15a, 11-130 Orneta</t>
  </si>
  <si>
    <t>Orneta</t>
  </si>
  <si>
    <t>Żłobek "Nasze Pociechy" Agnieszka Paradowska ul. Mrongowiusza 59A 11-700 Mrągowo</t>
  </si>
  <si>
    <t>Mrągowo</t>
  </si>
  <si>
    <t>Żłobek "Nasze Pociechy" Agnieszka Paradowska ul. Giżycka 1 11-700 Mrągowo</t>
  </si>
  <si>
    <t>Żłobek "Nasze Pociechy" Agnieszka Paradowska os. Grunwaldzkie 18 11-700 Mrągowo</t>
  </si>
  <si>
    <t>Agnieszka Cieślewicz, ul. Plutonowa 9, 11-700 Mrągowo</t>
  </si>
  <si>
    <t>Fundacja Zaczarowany Ogród, ul. Piaskowa 8c/20, 11-700 Mrągowo</t>
  </si>
  <si>
    <t>Angelika Anna Haponik, ul. Plutonowa 9, 11-700 Mrągowo</t>
  </si>
  <si>
    <t>Marta Domańska, ul. Plutonowa 9, 11-700 Mrągowo</t>
  </si>
  <si>
    <t>Niepibliczny Żłobek "Bajkowy Świat Malucha" Katarzyna Kamińska-Siepsiak, Piątki 19, 13-100 Nidzica</t>
  </si>
  <si>
    <t>Nidzica</t>
  </si>
  <si>
    <t>Klub Dziecięcy Lisek ul. Warmińska 35 11-010 Barczewo</t>
  </si>
  <si>
    <t>Lisek Karolina Czyżykowska ul. Kościńskiego 2/1 10-584 Olsztyn</t>
  </si>
  <si>
    <t>Barczewo</t>
  </si>
  <si>
    <t>Dom Rozwoju Malucha Promyczek,  10-687 Bartąg 98</t>
  </si>
  <si>
    <t>Hanna Wasiak Dom Rozwoju Malucha Promyczek 10-687 Bartąg 98</t>
  </si>
  <si>
    <t>Stawiguda</t>
  </si>
  <si>
    <t>Klub Dziecięcy,,Bajkowy Zakątek''Alina Sitek ul.1 Dywizji 7/2 14-100 Ostróda</t>
  </si>
  <si>
    <t>Alina Sitek,,Bajkowy Zakątek''ul.1 Dywizji 7/2 14-100 Ostróda</t>
  </si>
  <si>
    <t>Ostróda</t>
  </si>
  <si>
    <t>Żłobek Niepubliczny Kraina Bajek, ul. Paderewskiego 1B Ostróda</t>
  </si>
  <si>
    <t>Kraina Bajek sp. z o.o., ul. Przasnyska 7/143, 01-756 Warszawa</t>
  </si>
  <si>
    <t>Anna Krupa Opieka Dzienna nad Dziećmi ul. Warszawska 19b/9 14-105 Łukta</t>
  </si>
  <si>
    <t>Łukta</t>
  </si>
  <si>
    <t>Klub Maluch SMOCZEK Ewelina Gotówko, ul. Chodkiewicza 1A 14-300 Morąg</t>
  </si>
  <si>
    <t>Klub Malucha SMOCZEK Ewelina Gotówko, ul. Chodkiewicza 1A, 14-300 Morąg</t>
  </si>
  <si>
    <t>Morąg</t>
  </si>
  <si>
    <t>Klub Dziecięcy Ostoja II, Idzbark ul. Dolna 4, 14-100 Ostróda</t>
  </si>
  <si>
    <t>Centrum Rozwoju Dziecka Ostoja Zofia Stankiewicz, Idzbark ul. Dolna 4 14.100 Ostróda</t>
  </si>
  <si>
    <t>Niepubliczny Żłobek "Radosne Skrzaty" Paulina Brol, ul. Matejki 2, 19-500 Gołdap</t>
  </si>
  <si>
    <t>Niepubliczny Żłobek "Radosne Skrzaty" Paulina Brol, ul. Żeromskiego 13, 19-500 Gołdap</t>
  </si>
  <si>
    <t>Gołdap</t>
  </si>
  <si>
    <t>Niepubliczny Żłobek ART SCHOOL ul. Barczewskiego 1, 10-424 Olsztyn</t>
  </si>
  <si>
    <t>OlsztyÅska Grupa Edukacji DzieciÄcej EDU sp. z o.o., ul. Janowicza 2A, 10-692 Olsztyn</t>
  </si>
  <si>
    <t>Niepubliczny Żłobek ART SCHOOL ul. Janowicza 2A, 10-692 Olsztyn</t>
  </si>
  <si>
    <t>Niepubliczny Żłobek URWIS, ul. Barcza 48/10L 10-685 Olsztyn</t>
  </si>
  <si>
    <t>Żłobek URWIS, ul. Barcza 48/10L 10-685 Olsztyn</t>
  </si>
  <si>
    <t>Niepubliczny Żłobek "Kangurek" ul. Sielska 20 10-803 Olsztyn</t>
  </si>
  <si>
    <t>"WISPOL" Zakład Handlowo-Budowlany Armatury Wodociągowej i Przemysłowej Ryszard Wiśniewski, ul. Działkowa 18 10-803 Olsztyn</t>
  </si>
  <si>
    <t>Niepubliczny Żlobek Dom Rozwoju Malucha "Tuli Luli" ul. Piotrowskiego 8A 10-682 Olsztyn</t>
  </si>
  <si>
    <t>Niepubliczny Żlobek Dom Rozwoju Malucha Tuli Luli 2 ul. Wojska Polskiego 70A 10-291 Olsztyn</t>
  </si>
  <si>
    <t>Niepubliczny Klub Dziecięcy Akademia Smyka 10-688 Olsztyn ul. Boenigka 12a</t>
  </si>
  <si>
    <t>Akademia Smyka Danuta Skomorowska-Leźnicka Olsztyn 10-688 ul. Witosa 19/8</t>
  </si>
  <si>
    <t>Niepubliczny Żłobek Akademia Smyka 10-688 Olsztyn ul. Wańkowicza 9</t>
  </si>
  <si>
    <t>Karollna Ważna, ul. M. Oczapowskiego 9, 10-719 Olsztyn</t>
  </si>
  <si>
    <t>Stowarzyszenie Oświata-Wychowanie-Aktywizacja "SOWA" ul. Bartąska 3n/5 10-686 Olsztyn</t>
  </si>
  <si>
    <t>Katarzyna Żebrowska, ul. M. Oczapowskiego 9, 10-719 Olsztyn</t>
  </si>
  <si>
    <t>Anna Turowska, ul. M. Oczapowskiego 9, 10-719 Olsztyn</t>
  </si>
  <si>
    <t>Anna Godlewska-Zaorska, ul. M. Oczapowskiego 9, 10-719 Olsztyn</t>
  </si>
  <si>
    <t>Aleksandra Karpińska, ul. Pszczółki Mai 37, 10-696 Olsztyn</t>
  </si>
  <si>
    <t>Dom Rozwoju Malucha "Promyczek" ul. Zamenhofa 1/39 10-279 Olsztyn</t>
  </si>
  <si>
    <t>Time For You Anna Korzeniewska Tumiany 2f 11-010 Barczewo</t>
  </si>
  <si>
    <t>Akademia Delfinka ul. B. Jeziołowicza 21, 10-691 Olsztyn</t>
  </si>
  <si>
    <t>Ośrodek Mediacji i Pomocy Psychologiczno-Pedagogicznej Porozumienie ul. Leyka 7 10-690 Olsztyn</t>
  </si>
  <si>
    <t>Żłobek Dwujęzyczne Dzieci ul. Hallera 4 10-698 Olsztyn</t>
  </si>
  <si>
    <t>Przedszkole Dwujęzyczne Dzieci Katarzyna Tobaj ul. Hallera  10-698 Olsztyn</t>
  </si>
  <si>
    <t>Klub Dziecięcy Lisek ul. Kościńskiego 2/1 10-584 Olsztyn</t>
  </si>
  <si>
    <t>Elżbieta Małgorzata Najmowicz, ul. Dorantta 20e, 10-699 Olsztyn</t>
  </si>
  <si>
    <t>Fundacja PRO-EKO-FEMINA Olsztyn 10-699 ul. S. Dorantta 20e</t>
  </si>
  <si>
    <t>Ewelina Kamińska, ul. Dorantta 20e, 10-699 Olsztyn</t>
  </si>
  <si>
    <t>Aleksandra Tyszkiewicz, ul. Dorantta 20e, 10-699 Olsztyn</t>
  </si>
  <si>
    <t>Magdalena Agnieszka Prątkowska-Duda, ul. Dorantta 20e, 10-699 Olsztyn</t>
  </si>
  <si>
    <t>Niepubliczny Żłobek Kraina Bajek, ul. Jacka Kuronia 7 10-165 Olsztyn</t>
  </si>
  <si>
    <t>POYEL sp. z o.o. ul. Jacka Kuronia 7 10-165 Olsztyn</t>
  </si>
  <si>
    <t>Żłobek Niepubliczny Norlandia, ul. Borowa 4, 10-242 Olsztyn</t>
  </si>
  <si>
    <t>Norlandia Polska sp. z o.o. ul. Przasnyska 7/143 01-756 Warszawa</t>
  </si>
  <si>
    <t>Żłobek Niepubliczny Norlandia, ul. Sielska 12D, 10-900 Olsztyn</t>
  </si>
  <si>
    <t>Żłobek Nad Jeziorem Długim, 10-147 Olsztyn, al.. Przyjaciół 40a</t>
  </si>
  <si>
    <t>"BARBARA" Barbara Bolińska, 10-149 Olsztyn, ul. Rybaki 5</t>
  </si>
  <si>
    <t>Aleksandra Paczkowska, ul. Mazurska 7/2, 10-517 Olsztyn</t>
  </si>
  <si>
    <t>Federacja Organizacji Socjalnych Województwa Warmińsko-Mazurskiego FOSa w Olsztynie, ul. Linki 3/4, 10-535 Olsztyn</t>
  </si>
  <si>
    <t>Milena Jędrzejewska, ul. Mazurska 7/2, 10-517 Olsztyn</t>
  </si>
  <si>
    <t>WK</t>
  </si>
  <si>
    <t>Lp.</t>
  </si>
  <si>
    <t>RC</t>
  </si>
  <si>
    <t xml:space="preserve">Forma opieki nad dziećmi 
w wieku do lat 3
proszę wpisać: </t>
  </si>
  <si>
    <t>Podmiot prowadzący instytucję (nazwa, adres)</t>
  </si>
  <si>
    <t>Nazwa gminy, na terenie której będą tworzone miejsca</t>
  </si>
  <si>
    <t>Funkcjonowanie miejsc dla dzieci (z wyłączeniem dzieci niepełnosprawnych lub wymagających szczególnej opieki)</t>
  </si>
  <si>
    <t>Liczba miejsc</t>
  </si>
  <si>
    <t>Okres funkcjono-wania miejsc
(w miesiącach)</t>
  </si>
  <si>
    <t>PK</t>
  </si>
  <si>
    <t>GK</t>
  </si>
  <si>
    <t>typ gminy</t>
  </si>
  <si>
    <t>Przyznane dofinansowanie do funkcjoowania dla dzieci z wyłączniem dziecie niepełnosprawnych</t>
  </si>
  <si>
    <t>Całość przyznanego dofinansowania</t>
  </si>
  <si>
    <t>Źródło finansowania</t>
  </si>
  <si>
    <t>Przyznane dofinansowanie do funkcjonowania dla dzieci niepełnosprawnych lub wymagających szczególnej opieki</t>
  </si>
  <si>
    <r>
      <t>Instytucja (nazwa, adres)</t>
    </r>
    <r>
      <rPr>
        <vertAlign val="superscript"/>
        <sz val="8"/>
        <rFont val="Arial"/>
        <family val="2"/>
      </rPr>
      <t>1</t>
    </r>
  </si>
  <si>
    <r>
      <t xml:space="preserve">Czy instytucja 
jest uczelnią lub 
podmiotem współpracujących 
z uczelnią? </t>
    </r>
    <r>
      <rPr>
        <vertAlign val="superscript"/>
        <sz val="8"/>
        <rFont val="Arial"/>
        <family val="2"/>
      </rPr>
      <t>2</t>
    </r>
  </si>
  <si>
    <r>
      <t xml:space="preserve">Czy instytucja 
jest pracodawcą lub 
podmiotem wspólpracujacym 
z pracodawcą? </t>
    </r>
    <r>
      <rPr>
        <vertAlign val="superscript"/>
        <sz val="8"/>
        <rFont val="Arial"/>
        <family val="2"/>
      </rPr>
      <t>2</t>
    </r>
  </si>
  <si>
    <r>
      <t xml:space="preserve">Kod terytorialny GUS gminy, której dotyczy oferta </t>
    </r>
    <r>
      <rPr>
        <vertAlign val="superscript"/>
        <sz val="8"/>
        <rFont val="Arial"/>
        <family val="2"/>
      </rPr>
      <t>3</t>
    </r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</si>
  <si>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</rPr>
      <t>6</t>
    </r>
  </si>
  <si>
    <r>
      <t xml:space="preserve">Miesięczna opłata
 rodziców za pobyt 
w 2021 r. 
za 1 dziecko 
bez uwzględnienia przysługujących ulg </t>
    </r>
    <r>
      <rPr>
        <vertAlign val="superscript"/>
        <sz val="8"/>
        <rFont val="Arial"/>
        <family val="2"/>
      </rPr>
      <t>4</t>
    </r>
  </si>
  <si>
    <r>
      <t>Miesięczna opłata 
rodziców za pobyt 
w 2021 r. 
za 1 dziecko 
z uwzględnienieniem przysługujących ulg</t>
    </r>
    <r>
      <rPr>
        <vertAlign val="superscript"/>
        <sz val="8"/>
        <rFont val="Arial"/>
        <family val="2"/>
      </rPr>
      <t>4, 5</t>
    </r>
  </si>
  <si>
    <r>
      <t xml:space="preserve">Miesięczna opłata  rodziców za pobyt  w 2021 r. 
za 1 dziecko 
bez uwzględnienia przysługujących ulg </t>
    </r>
    <r>
      <rPr>
        <vertAlign val="superscript"/>
        <sz val="8"/>
        <rFont val="Arial"/>
        <family val="2"/>
      </rPr>
      <t>4</t>
    </r>
  </si>
  <si>
    <r>
      <t>Miesięczna opłata rodziców za pobyt w 2021 r. za 1 dziecko  z uwzględnienieniem przysługujących ulg</t>
    </r>
    <r>
      <rPr>
        <vertAlign val="superscript"/>
        <sz val="8"/>
        <rFont val="Arial"/>
        <family val="2"/>
      </rPr>
      <t>4, 5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</si>
</sst>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#,##0.00000000000000"/>
    <numFmt numFmtId="176" formatCode="#,##0.000000000000000"/>
  </numFmts>
  <fonts count="39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2" xfId="51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51" applyFont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51" applyFont="1" applyBorder="1" applyAlignment="1">
      <alignment horizontal="left" vertical="center" wrapText="1"/>
      <protection/>
    </xf>
    <xf numFmtId="4" fontId="2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PageLayoutView="0" workbookViewId="0" topLeftCell="F1">
      <selection activeCell="X6" sqref="X6:X58"/>
    </sheetView>
  </sheetViews>
  <sheetFormatPr defaultColWidth="9.140625" defaultRowHeight="12.75"/>
  <cols>
    <col min="2" max="2" width="28.140625" style="10" customWidth="1"/>
    <col min="3" max="3" width="25.8515625" style="0" customWidth="1"/>
    <col min="4" max="4" width="18.7109375" style="0" customWidth="1"/>
    <col min="5" max="5" width="17.57421875" style="0" customWidth="1"/>
    <col min="6" max="6" width="20.7109375" style="10" customWidth="1"/>
    <col min="7" max="7" width="22.7109375" style="6" customWidth="1"/>
    <col min="8" max="8" width="7.57421875" style="0" customWidth="1"/>
    <col min="9" max="9" width="7.7109375" style="0" customWidth="1"/>
    <col min="10" max="10" width="7.8515625" style="0" customWidth="1"/>
    <col min="11" max="11" width="7.421875" style="0" customWidth="1"/>
    <col min="12" max="12" width="11.00390625" style="0" customWidth="1"/>
    <col min="13" max="13" width="10.8515625" style="0" customWidth="1"/>
    <col min="14" max="14" width="15.8515625" style="0" customWidth="1"/>
    <col min="15" max="15" width="17.00390625" style="0" customWidth="1"/>
    <col min="16" max="16" width="13.421875" style="0" customWidth="1"/>
    <col min="17" max="17" width="13.28125" style="0" customWidth="1"/>
    <col min="18" max="18" width="16.7109375" style="0" customWidth="1"/>
    <col min="19" max="19" width="18.8515625" style="0" customWidth="1"/>
    <col min="20" max="20" width="16.57421875" style="1" customWidth="1"/>
    <col min="21" max="21" width="15.8515625" style="1" customWidth="1"/>
    <col min="22" max="22" width="13.140625" style="1" customWidth="1"/>
    <col min="23" max="23" width="10.421875" style="0" customWidth="1"/>
  </cols>
  <sheetData>
    <row r="1" spans="1:23" ht="90.75" customHeight="1">
      <c r="A1" s="22" t="s">
        <v>123</v>
      </c>
      <c r="B1" s="25" t="s">
        <v>138</v>
      </c>
      <c r="C1" s="7" t="s">
        <v>125</v>
      </c>
      <c r="D1" s="23" t="s">
        <v>139</v>
      </c>
      <c r="E1" s="23" t="s">
        <v>140</v>
      </c>
      <c r="F1" s="24" t="s">
        <v>126</v>
      </c>
      <c r="G1" s="25" t="s">
        <v>127</v>
      </c>
      <c r="H1" s="22" t="s">
        <v>141</v>
      </c>
      <c r="I1" s="22"/>
      <c r="J1" s="22"/>
      <c r="K1" s="22"/>
      <c r="L1" s="21" t="s">
        <v>128</v>
      </c>
      <c r="M1" s="21"/>
      <c r="N1" s="21"/>
      <c r="O1" s="21"/>
      <c r="P1" s="21" t="s">
        <v>142</v>
      </c>
      <c r="Q1" s="21"/>
      <c r="R1" s="21"/>
      <c r="S1" s="21"/>
      <c r="T1" s="26" t="s">
        <v>134</v>
      </c>
      <c r="U1" s="26" t="s">
        <v>137</v>
      </c>
      <c r="V1" s="26" t="s">
        <v>135</v>
      </c>
      <c r="W1" s="21" t="s">
        <v>136</v>
      </c>
    </row>
    <row r="2" spans="1:23" ht="18.75" customHeight="1">
      <c r="A2" s="22"/>
      <c r="B2" s="25"/>
      <c r="C2" s="8" t="s">
        <v>0</v>
      </c>
      <c r="D2" s="23"/>
      <c r="E2" s="23"/>
      <c r="F2" s="24"/>
      <c r="G2" s="25"/>
      <c r="H2" s="22"/>
      <c r="I2" s="22"/>
      <c r="J2" s="22"/>
      <c r="K2" s="22"/>
      <c r="L2" s="21" t="s">
        <v>129</v>
      </c>
      <c r="M2" s="21" t="s">
        <v>130</v>
      </c>
      <c r="N2" s="21" t="s">
        <v>143</v>
      </c>
      <c r="O2" s="21" t="s">
        <v>144</v>
      </c>
      <c r="P2" s="21" t="s">
        <v>129</v>
      </c>
      <c r="Q2" s="21" t="s">
        <v>130</v>
      </c>
      <c r="R2" s="21" t="s">
        <v>145</v>
      </c>
      <c r="S2" s="21" t="s">
        <v>146</v>
      </c>
      <c r="T2" s="26"/>
      <c r="U2" s="26"/>
      <c r="V2" s="26"/>
      <c r="W2" s="21"/>
    </row>
    <row r="3" spans="1:23" ht="21" customHeight="1">
      <c r="A3" s="22"/>
      <c r="B3" s="25"/>
      <c r="C3" s="8" t="s">
        <v>5</v>
      </c>
      <c r="D3" s="23"/>
      <c r="E3" s="23"/>
      <c r="F3" s="24"/>
      <c r="G3" s="25"/>
      <c r="H3" s="22"/>
      <c r="I3" s="22"/>
      <c r="J3" s="22"/>
      <c r="K3" s="22"/>
      <c r="L3" s="21"/>
      <c r="M3" s="21"/>
      <c r="N3" s="21"/>
      <c r="O3" s="21"/>
      <c r="P3" s="21"/>
      <c r="Q3" s="21"/>
      <c r="R3" s="21"/>
      <c r="S3" s="21"/>
      <c r="T3" s="26"/>
      <c r="U3" s="26"/>
      <c r="V3" s="26"/>
      <c r="W3" s="21"/>
    </row>
    <row r="4" spans="1:23" ht="40.5" customHeight="1">
      <c r="A4" s="22"/>
      <c r="B4" s="25"/>
      <c r="C4" s="8" t="s">
        <v>21</v>
      </c>
      <c r="D4" s="23"/>
      <c r="E4" s="23"/>
      <c r="F4" s="24"/>
      <c r="G4" s="25"/>
      <c r="H4" s="8" t="s">
        <v>122</v>
      </c>
      <c r="I4" s="9" t="s">
        <v>131</v>
      </c>
      <c r="J4" s="9" t="s">
        <v>132</v>
      </c>
      <c r="K4" s="8" t="s">
        <v>133</v>
      </c>
      <c r="L4" s="21"/>
      <c r="M4" s="21"/>
      <c r="N4" s="21"/>
      <c r="O4" s="21"/>
      <c r="P4" s="21"/>
      <c r="Q4" s="21"/>
      <c r="R4" s="21"/>
      <c r="S4" s="21"/>
      <c r="T4" s="26"/>
      <c r="U4" s="26"/>
      <c r="V4" s="26"/>
      <c r="W4" s="21"/>
    </row>
    <row r="5" spans="1:23" s="20" customFormat="1" ht="12.75">
      <c r="A5" s="2">
        <v>1</v>
      </c>
      <c r="B5" s="4">
        <v>2</v>
      </c>
      <c r="C5" s="2">
        <v>3</v>
      </c>
      <c r="D5" s="4">
        <v>4</v>
      </c>
      <c r="E5" s="2">
        <v>5</v>
      </c>
      <c r="F5" s="4">
        <v>6</v>
      </c>
      <c r="G5" s="2">
        <v>7</v>
      </c>
      <c r="H5" s="4">
        <v>8</v>
      </c>
      <c r="I5" s="3">
        <v>9</v>
      </c>
      <c r="J5" s="5">
        <v>10</v>
      </c>
      <c r="K5" s="2">
        <v>11</v>
      </c>
      <c r="L5" s="4">
        <v>12</v>
      </c>
      <c r="M5" s="2">
        <v>13</v>
      </c>
      <c r="N5" s="4">
        <v>14</v>
      </c>
      <c r="O5" s="2">
        <v>15</v>
      </c>
      <c r="P5" s="4">
        <v>16</v>
      </c>
      <c r="Q5" s="2">
        <v>17</v>
      </c>
      <c r="R5" s="4">
        <v>18</v>
      </c>
      <c r="S5" s="2">
        <v>19</v>
      </c>
      <c r="T5" s="4">
        <v>20</v>
      </c>
      <c r="U5" s="2">
        <v>21</v>
      </c>
      <c r="V5" s="4">
        <v>22</v>
      </c>
      <c r="W5" s="2">
        <v>23</v>
      </c>
    </row>
    <row r="6" spans="1:24" s="16" customFormat="1" ht="45">
      <c r="A6" s="11">
        <v>2145</v>
      </c>
      <c r="B6" s="12" t="s">
        <v>25</v>
      </c>
      <c r="C6" s="13" t="s">
        <v>0</v>
      </c>
      <c r="D6" s="13" t="s">
        <v>1</v>
      </c>
      <c r="E6" s="13" t="s">
        <v>1</v>
      </c>
      <c r="F6" s="12" t="s">
        <v>26</v>
      </c>
      <c r="G6" s="14" t="s">
        <v>27</v>
      </c>
      <c r="H6" s="13" t="s">
        <v>23</v>
      </c>
      <c r="I6" s="13" t="s">
        <v>11</v>
      </c>
      <c r="J6" s="13" t="s">
        <v>2</v>
      </c>
      <c r="K6" s="13" t="s">
        <v>3</v>
      </c>
      <c r="L6" s="15">
        <v>20</v>
      </c>
      <c r="M6" s="15">
        <v>12</v>
      </c>
      <c r="N6" s="15">
        <v>700</v>
      </c>
      <c r="O6" s="15">
        <v>500</v>
      </c>
      <c r="P6" s="15">
        <v>0</v>
      </c>
      <c r="Q6" s="15">
        <v>0</v>
      </c>
      <c r="R6" s="15">
        <v>0</v>
      </c>
      <c r="S6" s="15">
        <v>0</v>
      </c>
      <c r="T6" s="13">
        <f aca="true" t="shared" si="0" ref="T6:T37">L6*M6*80</f>
        <v>19200</v>
      </c>
      <c r="U6" s="13">
        <f aca="true" t="shared" si="1" ref="U6:U58">P6*Q6*500</f>
        <v>0</v>
      </c>
      <c r="V6" s="13">
        <f aca="true" t="shared" si="2" ref="V6:V38">T6+U6</f>
        <v>19200</v>
      </c>
      <c r="W6" s="11" t="s">
        <v>124</v>
      </c>
      <c r="X6" s="16">
        <f>T6/L6/M6</f>
        <v>80</v>
      </c>
    </row>
    <row r="7" spans="1:24" s="16" customFormat="1" ht="56.25">
      <c r="A7" s="11">
        <v>2146</v>
      </c>
      <c r="B7" s="12" t="s">
        <v>28</v>
      </c>
      <c r="C7" s="13" t="s">
        <v>21</v>
      </c>
      <c r="D7" s="13" t="s">
        <v>1</v>
      </c>
      <c r="E7" s="13" t="s">
        <v>1</v>
      </c>
      <c r="F7" s="12" t="s">
        <v>29</v>
      </c>
      <c r="G7" s="14" t="s">
        <v>30</v>
      </c>
      <c r="H7" s="13" t="s">
        <v>23</v>
      </c>
      <c r="I7" s="13" t="s">
        <v>6</v>
      </c>
      <c r="J7" s="13" t="s">
        <v>2</v>
      </c>
      <c r="K7" s="13" t="s">
        <v>4</v>
      </c>
      <c r="L7" s="15">
        <v>5</v>
      </c>
      <c r="M7" s="15">
        <v>12</v>
      </c>
      <c r="N7" s="15">
        <v>1050</v>
      </c>
      <c r="O7" s="15">
        <v>1050</v>
      </c>
      <c r="P7" s="15">
        <v>0</v>
      </c>
      <c r="Q7" s="15">
        <v>0</v>
      </c>
      <c r="R7" s="15">
        <v>0</v>
      </c>
      <c r="S7" s="15">
        <v>0</v>
      </c>
      <c r="T7" s="13">
        <f t="shared" si="0"/>
        <v>4800</v>
      </c>
      <c r="U7" s="13">
        <f t="shared" si="1"/>
        <v>0</v>
      </c>
      <c r="V7" s="13">
        <f t="shared" si="2"/>
        <v>4800</v>
      </c>
      <c r="W7" s="11" t="s">
        <v>124</v>
      </c>
      <c r="X7" s="16">
        <f aca="true" t="shared" si="3" ref="X7:X58">T7/L7/M7</f>
        <v>80</v>
      </c>
    </row>
    <row r="8" spans="1:24" s="16" customFormat="1" ht="56.25">
      <c r="A8" s="11">
        <v>2147</v>
      </c>
      <c r="B8" s="12" t="s">
        <v>31</v>
      </c>
      <c r="C8" s="13" t="s">
        <v>21</v>
      </c>
      <c r="D8" s="13" t="s">
        <v>1</v>
      </c>
      <c r="E8" s="13" t="s">
        <v>1</v>
      </c>
      <c r="F8" s="12" t="s">
        <v>29</v>
      </c>
      <c r="G8" s="14" t="s">
        <v>30</v>
      </c>
      <c r="H8" s="13" t="s">
        <v>23</v>
      </c>
      <c r="I8" s="13" t="s">
        <v>6</v>
      </c>
      <c r="J8" s="13" t="s">
        <v>2</v>
      </c>
      <c r="K8" s="13" t="s">
        <v>4</v>
      </c>
      <c r="L8" s="15">
        <v>5</v>
      </c>
      <c r="M8" s="15">
        <v>12</v>
      </c>
      <c r="N8" s="15">
        <v>1050</v>
      </c>
      <c r="O8" s="15">
        <v>1050</v>
      </c>
      <c r="P8" s="15">
        <v>0</v>
      </c>
      <c r="Q8" s="15">
        <v>0</v>
      </c>
      <c r="R8" s="15">
        <v>0</v>
      </c>
      <c r="S8" s="15">
        <v>0</v>
      </c>
      <c r="T8" s="13">
        <f t="shared" si="0"/>
        <v>4800</v>
      </c>
      <c r="U8" s="13">
        <f t="shared" si="1"/>
        <v>0</v>
      </c>
      <c r="V8" s="13">
        <f t="shared" si="2"/>
        <v>4800</v>
      </c>
      <c r="W8" s="11" t="s">
        <v>124</v>
      </c>
      <c r="X8" s="16">
        <f t="shared" si="3"/>
        <v>80</v>
      </c>
    </row>
    <row r="9" spans="1:24" s="16" customFormat="1" ht="45">
      <c r="A9" s="11">
        <v>2148</v>
      </c>
      <c r="B9" s="12" t="s">
        <v>32</v>
      </c>
      <c r="C9" s="13" t="s">
        <v>0</v>
      </c>
      <c r="D9" s="13" t="s">
        <v>1</v>
      </c>
      <c r="E9" s="13" t="s">
        <v>1</v>
      </c>
      <c r="F9" s="12" t="s">
        <v>32</v>
      </c>
      <c r="G9" s="14" t="s">
        <v>33</v>
      </c>
      <c r="H9" s="13" t="s">
        <v>23</v>
      </c>
      <c r="I9" s="13" t="s">
        <v>18</v>
      </c>
      <c r="J9" s="13" t="s">
        <v>2</v>
      </c>
      <c r="K9" s="13" t="s">
        <v>3</v>
      </c>
      <c r="L9" s="15">
        <v>49</v>
      </c>
      <c r="M9" s="15">
        <v>12</v>
      </c>
      <c r="N9" s="15">
        <v>761</v>
      </c>
      <c r="O9" s="15">
        <v>761</v>
      </c>
      <c r="P9" s="15">
        <v>0</v>
      </c>
      <c r="Q9" s="15">
        <v>0</v>
      </c>
      <c r="R9" s="15">
        <v>0</v>
      </c>
      <c r="S9" s="15">
        <v>0</v>
      </c>
      <c r="T9" s="13">
        <f t="shared" si="0"/>
        <v>47040</v>
      </c>
      <c r="U9" s="13">
        <f t="shared" si="1"/>
        <v>0</v>
      </c>
      <c r="V9" s="13">
        <f t="shared" si="2"/>
        <v>47040</v>
      </c>
      <c r="W9" s="11" t="s">
        <v>124</v>
      </c>
      <c r="X9" s="16">
        <f t="shared" si="3"/>
        <v>80</v>
      </c>
    </row>
    <row r="10" spans="1:24" s="16" customFormat="1" ht="33.75">
      <c r="A10" s="11">
        <v>2149</v>
      </c>
      <c r="B10" s="12" t="s">
        <v>34</v>
      </c>
      <c r="C10" s="13" t="s">
        <v>0</v>
      </c>
      <c r="D10" s="13" t="s">
        <v>1</v>
      </c>
      <c r="E10" s="13" t="s">
        <v>1</v>
      </c>
      <c r="F10" s="12" t="s">
        <v>34</v>
      </c>
      <c r="G10" s="14" t="s">
        <v>33</v>
      </c>
      <c r="H10" s="13" t="s">
        <v>23</v>
      </c>
      <c r="I10" s="13" t="s">
        <v>18</v>
      </c>
      <c r="J10" s="13" t="s">
        <v>2</v>
      </c>
      <c r="K10" s="13" t="s">
        <v>3</v>
      </c>
      <c r="L10" s="15">
        <v>53</v>
      </c>
      <c r="M10" s="15">
        <v>12</v>
      </c>
      <c r="N10" s="15">
        <v>700</v>
      </c>
      <c r="O10" s="15">
        <v>700</v>
      </c>
      <c r="P10" s="15">
        <v>0</v>
      </c>
      <c r="Q10" s="15">
        <v>0</v>
      </c>
      <c r="R10" s="15">
        <v>0</v>
      </c>
      <c r="S10" s="15">
        <v>0</v>
      </c>
      <c r="T10" s="13">
        <f t="shared" si="0"/>
        <v>50880</v>
      </c>
      <c r="U10" s="13">
        <f t="shared" si="1"/>
        <v>0</v>
      </c>
      <c r="V10" s="13">
        <f t="shared" si="2"/>
        <v>50880</v>
      </c>
      <c r="W10" s="11" t="s">
        <v>124</v>
      </c>
      <c r="X10" s="16">
        <f t="shared" si="3"/>
        <v>80</v>
      </c>
    </row>
    <row r="11" spans="1:24" s="16" customFormat="1" ht="33.75">
      <c r="A11" s="11">
        <v>2150</v>
      </c>
      <c r="B11" s="12" t="s">
        <v>35</v>
      </c>
      <c r="C11" s="13" t="s">
        <v>5</v>
      </c>
      <c r="D11" s="13" t="s">
        <v>1</v>
      </c>
      <c r="E11" s="13" t="s">
        <v>1</v>
      </c>
      <c r="F11" s="12" t="s">
        <v>36</v>
      </c>
      <c r="G11" s="14" t="s">
        <v>37</v>
      </c>
      <c r="H11" s="13" t="s">
        <v>23</v>
      </c>
      <c r="I11" s="13" t="s">
        <v>14</v>
      </c>
      <c r="J11" s="13" t="s">
        <v>2</v>
      </c>
      <c r="K11" s="13" t="s">
        <v>3</v>
      </c>
      <c r="L11" s="15">
        <v>6</v>
      </c>
      <c r="M11" s="15">
        <v>11</v>
      </c>
      <c r="N11" s="15">
        <v>635</v>
      </c>
      <c r="O11" s="15">
        <v>635</v>
      </c>
      <c r="P11" s="15">
        <v>0</v>
      </c>
      <c r="Q11" s="15">
        <v>0</v>
      </c>
      <c r="R11" s="15">
        <v>0</v>
      </c>
      <c r="S11" s="15">
        <v>0</v>
      </c>
      <c r="T11" s="13">
        <f t="shared" si="0"/>
        <v>5280</v>
      </c>
      <c r="U11" s="13">
        <f t="shared" si="1"/>
        <v>0</v>
      </c>
      <c r="V11" s="13">
        <f t="shared" si="2"/>
        <v>5280</v>
      </c>
      <c r="W11" s="11" t="s">
        <v>124</v>
      </c>
      <c r="X11" s="16">
        <f t="shared" si="3"/>
        <v>80</v>
      </c>
    </row>
    <row r="12" spans="1:24" s="16" customFormat="1" ht="33.75">
      <c r="A12" s="11">
        <v>2151</v>
      </c>
      <c r="B12" s="12" t="s">
        <v>38</v>
      </c>
      <c r="C12" s="13" t="s">
        <v>0</v>
      </c>
      <c r="D12" s="13" t="s">
        <v>1</v>
      </c>
      <c r="E12" s="13" t="s">
        <v>1</v>
      </c>
      <c r="F12" s="12" t="s">
        <v>39</v>
      </c>
      <c r="G12" s="14" t="s">
        <v>40</v>
      </c>
      <c r="H12" s="13" t="s">
        <v>23</v>
      </c>
      <c r="I12" s="13" t="s">
        <v>14</v>
      </c>
      <c r="J12" s="13" t="s">
        <v>16</v>
      </c>
      <c r="K12" s="13" t="s">
        <v>4</v>
      </c>
      <c r="L12" s="15">
        <v>10</v>
      </c>
      <c r="M12" s="15">
        <v>4</v>
      </c>
      <c r="N12" s="15">
        <v>1000</v>
      </c>
      <c r="O12" s="15">
        <v>1000</v>
      </c>
      <c r="P12" s="15">
        <v>0</v>
      </c>
      <c r="Q12" s="15">
        <v>0</v>
      </c>
      <c r="R12" s="15">
        <v>0</v>
      </c>
      <c r="S12" s="15">
        <v>0</v>
      </c>
      <c r="T12" s="13">
        <f t="shared" si="0"/>
        <v>3200</v>
      </c>
      <c r="U12" s="13">
        <f t="shared" si="1"/>
        <v>0</v>
      </c>
      <c r="V12" s="13">
        <f t="shared" si="2"/>
        <v>3200</v>
      </c>
      <c r="W12" s="11" t="s">
        <v>124</v>
      </c>
      <c r="X12" s="16">
        <f t="shared" si="3"/>
        <v>80</v>
      </c>
    </row>
    <row r="13" spans="1:24" s="16" customFormat="1" ht="33.75">
      <c r="A13" s="11">
        <v>2152</v>
      </c>
      <c r="B13" s="12" t="s">
        <v>41</v>
      </c>
      <c r="C13" s="13" t="s">
        <v>0</v>
      </c>
      <c r="D13" s="13" t="s">
        <v>1</v>
      </c>
      <c r="E13" s="13" t="s">
        <v>1</v>
      </c>
      <c r="F13" s="12" t="s">
        <v>42</v>
      </c>
      <c r="G13" s="14" t="s">
        <v>43</v>
      </c>
      <c r="H13" s="13" t="s">
        <v>23</v>
      </c>
      <c r="I13" s="13" t="s">
        <v>8</v>
      </c>
      <c r="J13" s="13" t="s">
        <v>2</v>
      </c>
      <c r="K13" s="13" t="s">
        <v>3</v>
      </c>
      <c r="L13" s="15">
        <v>48</v>
      </c>
      <c r="M13" s="15">
        <v>12</v>
      </c>
      <c r="N13" s="15">
        <v>750</v>
      </c>
      <c r="O13" s="15">
        <v>550</v>
      </c>
      <c r="P13" s="15">
        <v>0</v>
      </c>
      <c r="Q13" s="15">
        <v>0</v>
      </c>
      <c r="R13" s="15">
        <v>0</v>
      </c>
      <c r="S13" s="15">
        <v>0</v>
      </c>
      <c r="T13" s="13">
        <f t="shared" si="0"/>
        <v>46080</v>
      </c>
      <c r="U13" s="13">
        <f t="shared" si="1"/>
        <v>0</v>
      </c>
      <c r="V13" s="13">
        <f t="shared" si="2"/>
        <v>46080</v>
      </c>
      <c r="W13" s="11" t="s">
        <v>124</v>
      </c>
      <c r="X13" s="16">
        <f t="shared" si="3"/>
        <v>80</v>
      </c>
    </row>
    <row r="14" spans="1:24" s="16" customFormat="1" ht="33.75">
      <c r="A14" s="11">
        <v>2153</v>
      </c>
      <c r="B14" s="12" t="s">
        <v>44</v>
      </c>
      <c r="C14" s="13" t="s">
        <v>0</v>
      </c>
      <c r="D14" s="13" t="s">
        <v>1</v>
      </c>
      <c r="E14" s="13" t="s">
        <v>1</v>
      </c>
      <c r="F14" s="12" t="s">
        <v>42</v>
      </c>
      <c r="G14" s="14" t="s">
        <v>45</v>
      </c>
      <c r="H14" s="13" t="s">
        <v>23</v>
      </c>
      <c r="I14" s="13" t="s">
        <v>8</v>
      </c>
      <c r="J14" s="13" t="s">
        <v>18</v>
      </c>
      <c r="K14" s="13" t="s">
        <v>4</v>
      </c>
      <c r="L14" s="15">
        <v>20</v>
      </c>
      <c r="M14" s="15">
        <v>12</v>
      </c>
      <c r="N14" s="15">
        <v>800</v>
      </c>
      <c r="O14" s="15">
        <v>800</v>
      </c>
      <c r="P14" s="15">
        <v>0</v>
      </c>
      <c r="Q14" s="15">
        <v>0</v>
      </c>
      <c r="R14" s="15">
        <v>0</v>
      </c>
      <c r="S14" s="15">
        <v>0</v>
      </c>
      <c r="T14" s="13">
        <f t="shared" si="0"/>
        <v>19200</v>
      </c>
      <c r="U14" s="13">
        <f t="shared" si="1"/>
        <v>0</v>
      </c>
      <c r="V14" s="13">
        <f t="shared" si="2"/>
        <v>19200</v>
      </c>
      <c r="W14" s="11" t="s">
        <v>124</v>
      </c>
      <c r="X14" s="16">
        <f t="shared" si="3"/>
        <v>80</v>
      </c>
    </row>
    <row r="15" spans="1:24" s="16" customFormat="1" ht="45">
      <c r="A15" s="11">
        <v>2154</v>
      </c>
      <c r="B15" s="12" t="s">
        <v>46</v>
      </c>
      <c r="C15" s="13" t="s">
        <v>5</v>
      </c>
      <c r="D15" s="13" t="s">
        <v>1</v>
      </c>
      <c r="E15" s="13" t="s">
        <v>1</v>
      </c>
      <c r="F15" s="12" t="s">
        <v>46</v>
      </c>
      <c r="G15" s="14" t="s">
        <v>47</v>
      </c>
      <c r="H15" s="13" t="s">
        <v>23</v>
      </c>
      <c r="I15" s="13" t="s">
        <v>15</v>
      </c>
      <c r="J15" s="13" t="s">
        <v>6</v>
      </c>
      <c r="K15" s="13" t="s">
        <v>4</v>
      </c>
      <c r="L15" s="15">
        <v>20</v>
      </c>
      <c r="M15" s="15">
        <v>12</v>
      </c>
      <c r="N15" s="15">
        <v>1000</v>
      </c>
      <c r="O15" s="15">
        <v>1000</v>
      </c>
      <c r="P15" s="15">
        <v>0</v>
      </c>
      <c r="Q15" s="15">
        <v>0</v>
      </c>
      <c r="R15" s="15">
        <v>0</v>
      </c>
      <c r="S15" s="15">
        <v>0</v>
      </c>
      <c r="T15" s="13">
        <f t="shared" si="0"/>
        <v>19200</v>
      </c>
      <c r="U15" s="13">
        <f t="shared" si="1"/>
        <v>0</v>
      </c>
      <c r="V15" s="13">
        <f t="shared" si="2"/>
        <v>19200</v>
      </c>
      <c r="W15" s="11" t="s">
        <v>124</v>
      </c>
      <c r="X15" s="16">
        <f t="shared" si="3"/>
        <v>80</v>
      </c>
    </row>
    <row r="16" spans="1:24" s="16" customFormat="1" ht="45">
      <c r="A16" s="11">
        <v>2155</v>
      </c>
      <c r="B16" s="12" t="s">
        <v>48</v>
      </c>
      <c r="C16" s="13" t="s">
        <v>5</v>
      </c>
      <c r="D16" s="13" t="s">
        <v>1</v>
      </c>
      <c r="E16" s="13" t="s">
        <v>1</v>
      </c>
      <c r="F16" s="12" t="s">
        <v>49</v>
      </c>
      <c r="G16" s="14" t="s">
        <v>50</v>
      </c>
      <c r="H16" s="13" t="s">
        <v>23</v>
      </c>
      <c r="I16" s="13" t="s">
        <v>15</v>
      </c>
      <c r="J16" s="13" t="s">
        <v>18</v>
      </c>
      <c r="K16" s="13" t="s">
        <v>9</v>
      </c>
      <c r="L16" s="15">
        <v>10</v>
      </c>
      <c r="M16" s="15">
        <v>12</v>
      </c>
      <c r="N16" s="15">
        <v>900</v>
      </c>
      <c r="O16" s="15">
        <v>820</v>
      </c>
      <c r="P16" s="15">
        <v>5</v>
      </c>
      <c r="Q16" s="15">
        <v>12</v>
      </c>
      <c r="R16" s="15">
        <v>900</v>
      </c>
      <c r="S16" s="15">
        <v>820</v>
      </c>
      <c r="T16" s="13">
        <f t="shared" si="0"/>
        <v>9600</v>
      </c>
      <c r="U16" s="13">
        <f t="shared" si="1"/>
        <v>30000</v>
      </c>
      <c r="V16" s="13">
        <f t="shared" si="2"/>
        <v>39600</v>
      </c>
      <c r="W16" s="11" t="s">
        <v>124</v>
      </c>
      <c r="X16" s="16">
        <f t="shared" si="3"/>
        <v>80</v>
      </c>
    </row>
    <row r="17" spans="1:24" s="16" customFormat="1" ht="45">
      <c r="A17" s="11">
        <v>2156</v>
      </c>
      <c r="B17" s="12" t="s">
        <v>51</v>
      </c>
      <c r="C17" s="13" t="s">
        <v>0</v>
      </c>
      <c r="D17" s="13" t="s">
        <v>1</v>
      </c>
      <c r="E17" s="13" t="s">
        <v>1</v>
      </c>
      <c r="F17" s="12" t="s">
        <v>51</v>
      </c>
      <c r="G17" s="14" t="s">
        <v>52</v>
      </c>
      <c r="H17" s="13" t="s">
        <v>23</v>
      </c>
      <c r="I17" s="13" t="s">
        <v>16</v>
      </c>
      <c r="J17" s="13" t="s">
        <v>2</v>
      </c>
      <c r="K17" s="13" t="s">
        <v>3</v>
      </c>
      <c r="L17" s="15">
        <v>11</v>
      </c>
      <c r="M17" s="15">
        <v>12</v>
      </c>
      <c r="N17" s="15">
        <v>850</v>
      </c>
      <c r="O17" s="15">
        <v>500</v>
      </c>
      <c r="P17" s="15">
        <v>0</v>
      </c>
      <c r="Q17" s="15">
        <v>0</v>
      </c>
      <c r="R17" s="15">
        <v>0</v>
      </c>
      <c r="S17" s="15">
        <v>0</v>
      </c>
      <c r="T17" s="13">
        <f t="shared" si="0"/>
        <v>10560</v>
      </c>
      <c r="U17" s="13">
        <f t="shared" si="1"/>
        <v>0</v>
      </c>
      <c r="V17" s="13">
        <f t="shared" si="2"/>
        <v>10560</v>
      </c>
      <c r="W17" s="11" t="s">
        <v>124</v>
      </c>
      <c r="X17" s="16">
        <f t="shared" si="3"/>
        <v>80</v>
      </c>
    </row>
    <row r="18" spans="1:24" s="16" customFormat="1" ht="45">
      <c r="A18" s="11">
        <v>2157</v>
      </c>
      <c r="B18" s="12" t="s">
        <v>53</v>
      </c>
      <c r="C18" s="13" t="s">
        <v>0</v>
      </c>
      <c r="D18" s="13" t="s">
        <v>1</v>
      </c>
      <c r="E18" s="13" t="s">
        <v>1</v>
      </c>
      <c r="F18" s="12" t="s">
        <v>51</v>
      </c>
      <c r="G18" s="14" t="s">
        <v>52</v>
      </c>
      <c r="H18" s="13" t="s">
        <v>23</v>
      </c>
      <c r="I18" s="13" t="s">
        <v>16</v>
      </c>
      <c r="J18" s="13" t="s">
        <v>2</v>
      </c>
      <c r="K18" s="13" t="s">
        <v>3</v>
      </c>
      <c r="L18" s="15">
        <v>38</v>
      </c>
      <c r="M18" s="15">
        <v>12</v>
      </c>
      <c r="N18" s="15">
        <v>850</v>
      </c>
      <c r="O18" s="15">
        <v>500</v>
      </c>
      <c r="P18" s="15">
        <v>0</v>
      </c>
      <c r="Q18" s="15">
        <v>0</v>
      </c>
      <c r="R18" s="15">
        <v>0</v>
      </c>
      <c r="S18" s="15">
        <v>0</v>
      </c>
      <c r="T18" s="13">
        <f t="shared" si="0"/>
        <v>36480</v>
      </c>
      <c r="U18" s="13">
        <f t="shared" si="1"/>
        <v>0</v>
      </c>
      <c r="V18" s="13">
        <f t="shared" si="2"/>
        <v>36480</v>
      </c>
      <c r="W18" s="11" t="s">
        <v>124</v>
      </c>
      <c r="X18" s="16">
        <f t="shared" si="3"/>
        <v>80</v>
      </c>
    </row>
    <row r="19" spans="1:24" s="16" customFormat="1" ht="45">
      <c r="A19" s="11">
        <v>2158</v>
      </c>
      <c r="B19" s="12" t="s">
        <v>54</v>
      </c>
      <c r="C19" s="13" t="s">
        <v>0</v>
      </c>
      <c r="D19" s="13" t="s">
        <v>1</v>
      </c>
      <c r="E19" s="13" t="s">
        <v>1</v>
      </c>
      <c r="F19" s="12" t="s">
        <v>51</v>
      </c>
      <c r="G19" s="14" t="s">
        <v>52</v>
      </c>
      <c r="H19" s="13" t="s">
        <v>23</v>
      </c>
      <c r="I19" s="13" t="s">
        <v>16</v>
      </c>
      <c r="J19" s="13" t="s">
        <v>2</v>
      </c>
      <c r="K19" s="13" t="s">
        <v>3</v>
      </c>
      <c r="L19" s="15">
        <v>20</v>
      </c>
      <c r="M19" s="15">
        <v>12</v>
      </c>
      <c r="N19" s="15">
        <v>850</v>
      </c>
      <c r="O19" s="15">
        <v>500</v>
      </c>
      <c r="P19" s="15">
        <v>0</v>
      </c>
      <c r="Q19" s="15">
        <v>0</v>
      </c>
      <c r="R19" s="15">
        <v>0</v>
      </c>
      <c r="S19" s="15">
        <v>0</v>
      </c>
      <c r="T19" s="13">
        <f t="shared" si="0"/>
        <v>19200</v>
      </c>
      <c r="U19" s="13">
        <f t="shared" si="1"/>
        <v>0</v>
      </c>
      <c r="V19" s="13">
        <f t="shared" si="2"/>
        <v>19200</v>
      </c>
      <c r="W19" s="11" t="s">
        <v>124</v>
      </c>
      <c r="X19" s="16">
        <f t="shared" si="3"/>
        <v>80</v>
      </c>
    </row>
    <row r="20" spans="1:24" s="16" customFormat="1" ht="33.75">
      <c r="A20" s="11">
        <v>2159</v>
      </c>
      <c r="B20" s="12" t="s">
        <v>55</v>
      </c>
      <c r="C20" s="13" t="s">
        <v>21</v>
      </c>
      <c r="D20" s="13" t="s">
        <v>1</v>
      </c>
      <c r="E20" s="13" t="s">
        <v>1</v>
      </c>
      <c r="F20" s="12" t="s">
        <v>56</v>
      </c>
      <c r="G20" s="14" t="s">
        <v>52</v>
      </c>
      <c r="H20" s="13" t="s">
        <v>23</v>
      </c>
      <c r="I20" s="13" t="s">
        <v>16</v>
      </c>
      <c r="J20" s="13" t="s">
        <v>2</v>
      </c>
      <c r="K20" s="13" t="s">
        <v>3</v>
      </c>
      <c r="L20" s="15">
        <v>5</v>
      </c>
      <c r="M20" s="15">
        <v>12</v>
      </c>
      <c r="N20" s="15">
        <v>796</v>
      </c>
      <c r="O20" s="15">
        <v>746</v>
      </c>
      <c r="P20" s="15">
        <v>0</v>
      </c>
      <c r="Q20" s="15">
        <v>0</v>
      </c>
      <c r="R20" s="15">
        <v>0</v>
      </c>
      <c r="S20" s="15">
        <v>0</v>
      </c>
      <c r="T20" s="13">
        <f t="shared" si="0"/>
        <v>4800</v>
      </c>
      <c r="U20" s="13">
        <f t="shared" si="1"/>
        <v>0</v>
      </c>
      <c r="V20" s="13">
        <f t="shared" si="2"/>
        <v>4800</v>
      </c>
      <c r="W20" s="11" t="s">
        <v>124</v>
      </c>
      <c r="X20" s="16">
        <f t="shared" si="3"/>
        <v>80</v>
      </c>
    </row>
    <row r="21" spans="1:24" s="16" customFormat="1" ht="33.75">
      <c r="A21" s="11">
        <v>2160</v>
      </c>
      <c r="B21" s="12" t="s">
        <v>57</v>
      </c>
      <c r="C21" s="13" t="s">
        <v>21</v>
      </c>
      <c r="D21" s="13" t="s">
        <v>1</v>
      </c>
      <c r="E21" s="13" t="s">
        <v>1</v>
      </c>
      <c r="F21" s="12" t="s">
        <v>56</v>
      </c>
      <c r="G21" s="14" t="s">
        <v>52</v>
      </c>
      <c r="H21" s="13" t="s">
        <v>23</v>
      </c>
      <c r="I21" s="13" t="s">
        <v>16</v>
      </c>
      <c r="J21" s="13" t="s">
        <v>2</v>
      </c>
      <c r="K21" s="13" t="s">
        <v>3</v>
      </c>
      <c r="L21" s="15">
        <v>5</v>
      </c>
      <c r="M21" s="15">
        <v>12</v>
      </c>
      <c r="N21" s="15">
        <v>796</v>
      </c>
      <c r="O21" s="15">
        <v>746</v>
      </c>
      <c r="P21" s="15">
        <v>0</v>
      </c>
      <c r="Q21" s="15">
        <v>0</v>
      </c>
      <c r="R21" s="15">
        <v>0</v>
      </c>
      <c r="S21" s="15">
        <v>0</v>
      </c>
      <c r="T21" s="13">
        <f t="shared" si="0"/>
        <v>4800</v>
      </c>
      <c r="U21" s="13">
        <f t="shared" si="1"/>
        <v>0</v>
      </c>
      <c r="V21" s="13">
        <f t="shared" si="2"/>
        <v>4800</v>
      </c>
      <c r="W21" s="11" t="s">
        <v>124</v>
      </c>
      <c r="X21" s="16">
        <f t="shared" si="3"/>
        <v>80</v>
      </c>
    </row>
    <row r="22" spans="1:24" s="16" customFormat="1" ht="33.75">
      <c r="A22" s="11">
        <v>2161</v>
      </c>
      <c r="B22" s="12" t="s">
        <v>58</v>
      </c>
      <c r="C22" s="13" t="s">
        <v>21</v>
      </c>
      <c r="D22" s="13" t="s">
        <v>1</v>
      </c>
      <c r="E22" s="13" t="s">
        <v>1</v>
      </c>
      <c r="F22" s="12" t="s">
        <v>56</v>
      </c>
      <c r="G22" s="14" t="s">
        <v>52</v>
      </c>
      <c r="H22" s="13" t="s">
        <v>23</v>
      </c>
      <c r="I22" s="13" t="s">
        <v>16</v>
      </c>
      <c r="J22" s="13" t="s">
        <v>2</v>
      </c>
      <c r="K22" s="13" t="s">
        <v>3</v>
      </c>
      <c r="L22" s="15">
        <v>5</v>
      </c>
      <c r="M22" s="15">
        <v>12</v>
      </c>
      <c r="N22" s="15">
        <v>796</v>
      </c>
      <c r="O22" s="15">
        <v>746</v>
      </c>
      <c r="P22" s="15">
        <v>0</v>
      </c>
      <c r="Q22" s="15">
        <v>0</v>
      </c>
      <c r="R22" s="15">
        <v>0</v>
      </c>
      <c r="S22" s="15">
        <v>0</v>
      </c>
      <c r="T22" s="13">
        <f t="shared" si="0"/>
        <v>4800</v>
      </c>
      <c r="U22" s="13">
        <f t="shared" si="1"/>
        <v>0</v>
      </c>
      <c r="V22" s="13">
        <f t="shared" si="2"/>
        <v>4800</v>
      </c>
      <c r="W22" s="11" t="s">
        <v>124</v>
      </c>
      <c r="X22" s="16">
        <f t="shared" si="3"/>
        <v>80</v>
      </c>
    </row>
    <row r="23" spans="1:24" s="16" customFormat="1" ht="56.25">
      <c r="A23" s="11">
        <v>2162</v>
      </c>
      <c r="B23" s="12" t="s">
        <v>59</v>
      </c>
      <c r="C23" s="13" t="s">
        <v>0</v>
      </c>
      <c r="D23" s="13" t="s">
        <v>1</v>
      </c>
      <c r="E23" s="13" t="s">
        <v>1</v>
      </c>
      <c r="F23" s="12" t="s">
        <v>59</v>
      </c>
      <c r="G23" s="14" t="s">
        <v>60</v>
      </c>
      <c r="H23" s="13" t="s">
        <v>23</v>
      </c>
      <c r="I23" s="13" t="s">
        <v>17</v>
      </c>
      <c r="J23" s="13" t="s">
        <v>6</v>
      </c>
      <c r="K23" s="13" t="s">
        <v>9</v>
      </c>
      <c r="L23" s="15">
        <v>18</v>
      </c>
      <c r="M23" s="15">
        <v>12</v>
      </c>
      <c r="N23" s="15">
        <v>1115</v>
      </c>
      <c r="O23" s="15">
        <v>875</v>
      </c>
      <c r="P23" s="15">
        <v>0</v>
      </c>
      <c r="Q23" s="15">
        <v>0</v>
      </c>
      <c r="R23" s="15">
        <v>0</v>
      </c>
      <c r="S23" s="15">
        <v>0</v>
      </c>
      <c r="T23" s="13">
        <f t="shared" si="0"/>
        <v>17280</v>
      </c>
      <c r="U23" s="13">
        <f t="shared" si="1"/>
        <v>0</v>
      </c>
      <c r="V23" s="13">
        <f t="shared" si="2"/>
        <v>17280</v>
      </c>
      <c r="W23" s="11" t="s">
        <v>124</v>
      </c>
      <c r="X23" s="16">
        <f t="shared" si="3"/>
        <v>80</v>
      </c>
    </row>
    <row r="24" spans="1:24" s="16" customFormat="1" ht="45">
      <c r="A24" s="11">
        <v>2163</v>
      </c>
      <c r="B24" s="12" t="s">
        <v>61</v>
      </c>
      <c r="C24" s="13" t="s">
        <v>5</v>
      </c>
      <c r="D24" s="13" t="s">
        <v>1</v>
      </c>
      <c r="E24" s="13" t="s">
        <v>1</v>
      </c>
      <c r="F24" s="12" t="s">
        <v>62</v>
      </c>
      <c r="G24" s="14" t="s">
        <v>63</v>
      </c>
      <c r="H24" s="13" t="s">
        <v>23</v>
      </c>
      <c r="I24" s="13" t="s">
        <v>12</v>
      </c>
      <c r="J24" s="13" t="s">
        <v>2</v>
      </c>
      <c r="K24" s="13" t="s">
        <v>9</v>
      </c>
      <c r="L24" s="15">
        <v>29</v>
      </c>
      <c r="M24" s="15">
        <v>12</v>
      </c>
      <c r="N24" s="15">
        <v>775</v>
      </c>
      <c r="O24" s="15">
        <v>635</v>
      </c>
      <c r="P24" s="15">
        <v>1</v>
      </c>
      <c r="Q24" s="15">
        <v>12</v>
      </c>
      <c r="R24" s="15">
        <v>775</v>
      </c>
      <c r="S24" s="15">
        <v>635</v>
      </c>
      <c r="T24" s="13">
        <f t="shared" si="0"/>
        <v>27840</v>
      </c>
      <c r="U24" s="13">
        <f t="shared" si="1"/>
        <v>6000</v>
      </c>
      <c r="V24" s="13">
        <f t="shared" si="2"/>
        <v>33840</v>
      </c>
      <c r="W24" s="11" t="s">
        <v>124</v>
      </c>
      <c r="X24" s="16">
        <f t="shared" si="3"/>
        <v>80</v>
      </c>
    </row>
    <row r="25" spans="1:24" s="16" customFormat="1" ht="45">
      <c r="A25" s="11">
        <v>2164</v>
      </c>
      <c r="B25" s="12" t="s">
        <v>64</v>
      </c>
      <c r="C25" s="13" t="s">
        <v>0</v>
      </c>
      <c r="D25" s="13" t="s">
        <v>1</v>
      </c>
      <c r="E25" s="13" t="s">
        <v>1</v>
      </c>
      <c r="F25" s="12" t="s">
        <v>65</v>
      </c>
      <c r="G25" s="14" t="s">
        <v>66</v>
      </c>
      <c r="H25" s="13" t="s">
        <v>23</v>
      </c>
      <c r="I25" s="13" t="s">
        <v>12</v>
      </c>
      <c r="J25" s="13" t="s">
        <v>17</v>
      </c>
      <c r="K25" s="13" t="s">
        <v>4</v>
      </c>
      <c r="L25" s="15">
        <v>30</v>
      </c>
      <c r="M25" s="15">
        <v>12</v>
      </c>
      <c r="N25" s="15">
        <v>1200</v>
      </c>
      <c r="O25" s="15">
        <v>980</v>
      </c>
      <c r="P25" s="15">
        <v>0</v>
      </c>
      <c r="Q25" s="15">
        <v>0</v>
      </c>
      <c r="R25" s="15">
        <v>0</v>
      </c>
      <c r="S25" s="15">
        <v>0</v>
      </c>
      <c r="T25" s="13">
        <f t="shared" si="0"/>
        <v>28800</v>
      </c>
      <c r="U25" s="13">
        <f t="shared" si="1"/>
        <v>0</v>
      </c>
      <c r="V25" s="13">
        <f t="shared" si="2"/>
        <v>28800</v>
      </c>
      <c r="W25" s="11" t="s">
        <v>124</v>
      </c>
      <c r="X25" s="16">
        <f t="shared" si="3"/>
        <v>80</v>
      </c>
    </row>
    <row r="26" spans="1:24" s="16" customFormat="1" ht="33.75">
      <c r="A26" s="11">
        <v>2165</v>
      </c>
      <c r="B26" s="12" t="s">
        <v>67</v>
      </c>
      <c r="C26" s="13" t="s">
        <v>5</v>
      </c>
      <c r="D26" s="13" t="s">
        <v>1</v>
      </c>
      <c r="E26" s="13" t="s">
        <v>1</v>
      </c>
      <c r="F26" s="12" t="s">
        <v>68</v>
      </c>
      <c r="G26" s="14" t="s">
        <v>69</v>
      </c>
      <c r="H26" s="13" t="s">
        <v>23</v>
      </c>
      <c r="I26" s="13" t="s">
        <v>19</v>
      </c>
      <c r="J26" s="13" t="s">
        <v>2</v>
      </c>
      <c r="K26" s="13" t="s">
        <v>3</v>
      </c>
      <c r="L26" s="15">
        <v>15</v>
      </c>
      <c r="M26" s="15">
        <v>12</v>
      </c>
      <c r="N26" s="15">
        <v>800</v>
      </c>
      <c r="O26" s="15">
        <v>550</v>
      </c>
      <c r="P26" s="15">
        <v>0</v>
      </c>
      <c r="Q26" s="15">
        <v>0</v>
      </c>
      <c r="R26" s="15">
        <v>0</v>
      </c>
      <c r="S26" s="15">
        <v>0</v>
      </c>
      <c r="T26" s="13">
        <f t="shared" si="0"/>
        <v>14400</v>
      </c>
      <c r="U26" s="13">
        <f t="shared" si="1"/>
        <v>0</v>
      </c>
      <c r="V26" s="13">
        <f t="shared" si="2"/>
        <v>14400</v>
      </c>
      <c r="W26" s="11" t="s">
        <v>124</v>
      </c>
      <c r="X26" s="16">
        <f t="shared" si="3"/>
        <v>80</v>
      </c>
    </row>
    <row r="27" spans="1:24" s="16" customFormat="1" ht="33.75">
      <c r="A27" s="11">
        <v>2166</v>
      </c>
      <c r="B27" s="12" t="s">
        <v>70</v>
      </c>
      <c r="C27" s="13" t="s">
        <v>0</v>
      </c>
      <c r="D27" s="13" t="s">
        <v>1</v>
      </c>
      <c r="E27" s="13" t="s">
        <v>1</v>
      </c>
      <c r="F27" s="12" t="s">
        <v>71</v>
      </c>
      <c r="G27" s="14" t="s">
        <v>69</v>
      </c>
      <c r="H27" s="13" t="s">
        <v>23</v>
      </c>
      <c r="I27" s="13" t="s">
        <v>19</v>
      </c>
      <c r="J27" s="13" t="s">
        <v>2</v>
      </c>
      <c r="K27" s="13" t="s">
        <v>3</v>
      </c>
      <c r="L27" s="15">
        <v>24</v>
      </c>
      <c r="M27" s="15">
        <v>12</v>
      </c>
      <c r="N27" s="15">
        <v>890</v>
      </c>
      <c r="O27" s="15">
        <v>590</v>
      </c>
      <c r="P27" s="15">
        <v>0</v>
      </c>
      <c r="Q27" s="15">
        <v>0</v>
      </c>
      <c r="R27" s="15">
        <v>0</v>
      </c>
      <c r="S27" s="15">
        <v>0</v>
      </c>
      <c r="T27" s="13">
        <f t="shared" si="0"/>
        <v>23040</v>
      </c>
      <c r="U27" s="13">
        <f t="shared" si="1"/>
        <v>0</v>
      </c>
      <c r="V27" s="13">
        <f t="shared" si="2"/>
        <v>23040</v>
      </c>
      <c r="W27" s="11" t="s">
        <v>124</v>
      </c>
      <c r="X27" s="16">
        <f t="shared" si="3"/>
        <v>80</v>
      </c>
    </row>
    <row r="28" spans="1:24" s="16" customFormat="1" ht="45">
      <c r="A28" s="11">
        <v>2167</v>
      </c>
      <c r="B28" s="12" t="s">
        <v>72</v>
      </c>
      <c r="C28" s="13" t="s">
        <v>21</v>
      </c>
      <c r="D28" s="13" t="s">
        <v>1</v>
      </c>
      <c r="E28" s="13" t="s">
        <v>1</v>
      </c>
      <c r="F28" s="12" t="s">
        <v>72</v>
      </c>
      <c r="G28" s="14" t="s">
        <v>73</v>
      </c>
      <c r="H28" s="13" t="s">
        <v>23</v>
      </c>
      <c r="I28" s="13" t="s">
        <v>19</v>
      </c>
      <c r="J28" s="13" t="s">
        <v>6</v>
      </c>
      <c r="K28" s="13" t="s">
        <v>4</v>
      </c>
      <c r="L28" s="15">
        <v>5</v>
      </c>
      <c r="M28" s="15">
        <v>12</v>
      </c>
      <c r="N28" s="15">
        <v>900</v>
      </c>
      <c r="O28" s="15">
        <v>900</v>
      </c>
      <c r="P28" s="15">
        <v>0</v>
      </c>
      <c r="Q28" s="15">
        <v>0</v>
      </c>
      <c r="R28" s="15">
        <v>0</v>
      </c>
      <c r="S28" s="15">
        <v>0</v>
      </c>
      <c r="T28" s="13">
        <f t="shared" si="0"/>
        <v>4800</v>
      </c>
      <c r="U28" s="13">
        <f t="shared" si="1"/>
        <v>0</v>
      </c>
      <c r="V28" s="13">
        <f t="shared" si="2"/>
        <v>4800</v>
      </c>
      <c r="W28" s="11" t="s">
        <v>124</v>
      </c>
      <c r="X28" s="16">
        <f t="shared" si="3"/>
        <v>80</v>
      </c>
    </row>
    <row r="29" spans="1:24" s="16" customFormat="1" ht="45">
      <c r="A29" s="11">
        <v>2168</v>
      </c>
      <c r="B29" s="12" t="s">
        <v>74</v>
      </c>
      <c r="C29" s="13" t="s">
        <v>0</v>
      </c>
      <c r="D29" s="13" t="s">
        <v>1</v>
      </c>
      <c r="E29" s="13" t="s">
        <v>1</v>
      </c>
      <c r="F29" s="12" t="s">
        <v>75</v>
      </c>
      <c r="G29" s="14" t="s">
        <v>76</v>
      </c>
      <c r="H29" s="13" t="s">
        <v>23</v>
      </c>
      <c r="I29" s="13" t="s">
        <v>19</v>
      </c>
      <c r="J29" s="13" t="s">
        <v>13</v>
      </c>
      <c r="K29" s="13" t="s">
        <v>9</v>
      </c>
      <c r="L29" s="15">
        <v>24</v>
      </c>
      <c r="M29" s="15">
        <v>12</v>
      </c>
      <c r="N29" s="15">
        <v>850</v>
      </c>
      <c r="O29" s="15">
        <v>700</v>
      </c>
      <c r="P29" s="15">
        <v>0</v>
      </c>
      <c r="Q29" s="15">
        <v>0</v>
      </c>
      <c r="R29" s="15">
        <v>0</v>
      </c>
      <c r="S29" s="15">
        <v>0</v>
      </c>
      <c r="T29" s="13">
        <f t="shared" si="0"/>
        <v>23040</v>
      </c>
      <c r="U29" s="13">
        <f t="shared" si="1"/>
        <v>0</v>
      </c>
      <c r="V29" s="13">
        <f t="shared" si="2"/>
        <v>23040</v>
      </c>
      <c r="W29" s="11" t="s">
        <v>124</v>
      </c>
      <c r="X29" s="16">
        <f t="shared" si="3"/>
        <v>80</v>
      </c>
    </row>
    <row r="30" spans="1:24" s="16" customFormat="1" ht="45">
      <c r="A30" s="11">
        <v>2169</v>
      </c>
      <c r="B30" s="12" t="s">
        <v>77</v>
      </c>
      <c r="C30" s="13" t="s">
        <v>5</v>
      </c>
      <c r="D30" s="13" t="s">
        <v>1</v>
      </c>
      <c r="E30" s="13" t="s">
        <v>1</v>
      </c>
      <c r="F30" s="12" t="s">
        <v>78</v>
      </c>
      <c r="G30" s="14" t="s">
        <v>69</v>
      </c>
      <c r="H30" s="13" t="s">
        <v>23</v>
      </c>
      <c r="I30" s="13" t="s">
        <v>19</v>
      </c>
      <c r="J30" s="13" t="s">
        <v>15</v>
      </c>
      <c r="K30" s="13" t="s">
        <v>4</v>
      </c>
      <c r="L30" s="15">
        <v>23</v>
      </c>
      <c r="M30" s="15">
        <v>11</v>
      </c>
      <c r="N30" s="15">
        <v>750</v>
      </c>
      <c r="O30" s="15">
        <v>650</v>
      </c>
      <c r="P30" s="15">
        <v>0</v>
      </c>
      <c r="Q30" s="15">
        <v>0</v>
      </c>
      <c r="R30" s="15">
        <v>0</v>
      </c>
      <c r="S30" s="15">
        <v>0</v>
      </c>
      <c r="T30" s="13">
        <f t="shared" si="0"/>
        <v>20240</v>
      </c>
      <c r="U30" s="13">
        <f t="shared" si="1"/>
        <v>0</v>
      </c>
      <c r="V30" s="13">
        <f t="shared" si="2"/>
        <v>20240</v>
      </c>
      <c r="W30" s="11" t="s">
        <v>124</v>
      </c>
      <c r="X30" s="16">
        <f t="shared" si="3"/>
        <v>80</v>
      </c>
    </row>
    <row r="31" spans="1:24" s="16" customFormat="1" ht="45">
      <c r="A31" s="11">
        <v>2170</v>
      </c>
      <c r="B31" s="12" t="s">
        <v>79</v>
      </c>
      <c r="C31" s="13" t="s">
        <v>0</v>
      </c>
      <c r="D31" s="13" t="s">
        <v>1</v>
      </c>
      <c r="E31" s="13" t="s">
        <v>1</v>
      </c>
      <c r="F31" s="12" t="s">
        <v>80</v>
      </c>
      <c r="G31" s="14" t="s">
        <v>81</v>
      </c>
      <c r="H31" s="13" t="s">
        <v>23</v>
      </c>
      <c r="I31" s="13" t="s">
        <v>20</v>
      </c>
      <c r="J31" s="13" t="s">
        <v>11</v>
      </c>
      <c r="K31" s="13" t="s">
        <v>7</v>
      </c>
      <c r="L31" s="15">
        <v>39</v>
      </c>
      <c r="M31" s="15">
        <v>12</v>
      </c>
      <c r="N31" s="15">
        <v>826</v>
      </c>
      <c r="O31" s="15">
        <v>826</v>
      </c>
      <c r="P31" s="15">
        <v>0</v>
      </c>
      <c r="Q31" s="15">
        <v>0</v>
      </c>
      <c r="R31" s="15">
        <v>0</v>
      </c>
      <c r="S31" s="15">
        <v>0</v>
      </c>
      <c r="T31" s="13">
        <f t="shared" si="0"/>
        <v>37440</v>
      </c>
      <c r="U31" s="13">
        <f t="shared" si="1"/>
        <v>0</v>
      </c>
      <c r="V31" s="13">
        <f t="shared" si="2"/>
        <v>37440</v>
      </c>
      <c r="W31" s="11" t="s">
        <v>124</v>
      </c>
      <c r="X31" s="16">
        <f t="shared" si="3"/>
        <v>80</v>
      </c>
    </row>
    <row r="32" spans="1:24" s="16" customFormat="1" ht="45">
      <c r="A32" s="11">
        <v>2171</v>
      </c>
      <c r="B32" s="12" t="s">
        <v>82</v>
      </c>
      <c r="C32" s="13" t="s">
        <v>0</v>
      </c>
      <c r="D32" s="13" t="s">
        <v>1</v>
      </c>
      <c r="E32" s="13" t="s">
        <v>1</v>
      </c>
      <c r="F32" s="12" t="s">
        <v>83</v>
      </c>
      <c r="G32" s="14" t="s">
        <v>24</v>
      </c>
      <c r="H32" s="13" t="s">
        <v>23</v>
      </c>
      <c r="I32" s="13" t="s">
        <v>22</v>
      </c>
      <c r="J32" s="13" t="s">
        <v>2</v>
      </c>
      <c r="K32" s="13" t="s">
        <v>3</v>
      </c>
      <c r="L32" s="15">
        <v>64</v>
      </c>
      <c r="M32" s="15">
        <v>12</v>
      </c>
      <c r="N32" s="15">
        <v>928</v>
      </c>
      <c r="O32" s="15">
        <v>928</v>
      </c>
      <c r="P32" s="15">
        <v>0</v>
      </c>
      <c r="Q32" s="15">
        <v>0</v>
      </c>
      <c r="R32" s="15">
        <v>0</v>
      </c>
      <c r="S32" s="15">
        <v>0</v>
      </c>
      <c r="T32" s="13">
        <f t="shared" si="0"/>
        <v>61440</v>
      </c>
      <c r="U32" s="13">
        <f t="shared" si="1"/>
        <v>0</v>
      </c>
      <c r="V32" s="13">
        <f t="shared" si="2"/>
        <v>61440</v>
      </c>
      <c r="W32" s="11" t="s">
        <v>124</v>
      </c>
      <c r="X32" s="16">
        <f t="shared" si="3"/>
        <v>80</v>
      </c>
    </row>
    <row r="33" spans="1:24" s="16" customFormat="1" ht="45">
      <c r="A33" s="11">
        <v>2172</v>
      </c>
      <c r="B33" s="12" t="s">
        <v>84</v>
      </c>
      <c r="C33" s="13" t="s">
        <v>0</v>
      </c>
      <c r="D33" s="13" t="s">
        <v>1</v>
      </c>
      <c r="E33" s="13" t="s">
        <v>1</v>
      </c>
      <c r="F33" s="12" t="s">
        <v>83</v>
      </c>
      <c r="G33" s="14" t="s">
        <v>24</v>
      </c>
      <c r="H33" s="13" t="s">
        <v>23</v>
      </c>
      <c r="I33" s="13" t="s">
        <v>22</v>
      </c>
      <c r="J33" s="13" t="s">
        <v>2</v>
      </c>
      <c r="K33" s="13" t="s">
        <v>3</v>
      </c>
      <c r="L33" s="15">
        <v>18</v>
      </c>
      <c r="M33" s="15">
        <v>12</v>
      </c>
      <c r="N33" s="15">
        <v>928</v>
      </c>
      <c r="O33" s="15">
        <v>928</v>
      </c>
      <c r="P33" s="15">
        <v>0</v>
      </c>
      <c r="Q33" s="15">
        <v>0</v>
      </c>
      <c r="R33" s="15">
        <v>0</v>
      </c>
      <c r="S33" s="15">
        <v>0</v>
      </c>
      <c r="T33" s="13">
        <f t="shared" si="0"/>
        <v>17280</v>
      </c>
      <c r="U33" s="13">
        <f t="shared" si="1"/>
        <v>0</v>
      </c>
      <c r="V33" s="13">
        <f t="shared" si="2"/>
        <v>17280</v>
      </c>
      <c r="W33" s="11" t="s">
        <v>124</v>
      </c>
      <c r="X33" s="16">
        <f t="shared" si="3"/>
        <v>80</v>
      </c>
    </row>
    <row r="34" spans="1:24" s="16" customFormat="1" ht="22.5">
      <c r="A34" s="11">
        <v>2173</v>
      </c>
      <c r="B34" s="12" t="s">
        <v>85</v>
      </c>
      <c r="C34" s="13" t="s">
        <v>0</v>
      </c>
      <c r="D34" s="13" t="s">
        <v>1</v>
      </c>
      <c r="E34" s="13" t="s">
        <v>1</v>
      </c>
      <c r="F34" s="12" t="s">
        <v>86</v>
      </c>
      <c r="G34" s="14" t="s">
        <v>24</v>
      </c>
      <c r="H34" s="13" t="s">
        <v>23</v>
      </c>
      <c r="I34" s="13" t="s">
        <v>22</v>
      </c>
      <c r="J34" s="13" t="s">
        <v>2</v>
      </c>
      <c r="K34" s="13" t="s">
        <v>3</v>
      </c>
      <c r="L34" s="15">
        <v>40</v>
      </c>
      <c r="M34" s="15">
        <v>12</v>
      </c>
      <c r="N34" s="15">
        <v>1500</v>
      </c>
      <c r="O34" s="15">
        <v>1500</v>
      </c>
      <c r="P34" s="15">
        <v>0</v>
      </c>
      <c r="Q34" s="15">
        <v>0</v>
      </c>
      <c r="R34" s="15">
        <v>0</v>
      </c>
      <c r="S34" s="15">
        <v>0</v>
      </c>
      <c r="T34" s="13">
        <f t="shared" si="0"/>
        <v>38400</v>
      </c>
      <c r="U34" s="13">
        <f t="shared" si="1"/>
        <v>0</v>
      </c>
      <c r="V34" s="13">
        <f t="shared" si="2"/>
        <v>38400</v>
      </c>
      <c r="W34" s="11" t="s">
        <v>124</v>
      </c>
      <c r="X34" s="16">
        <f t="shared" si="3"/>
        <v>80</v>
      </c>
    </row>
    <row r="35" spans="1:24" s="16" customFormat="1" ht="67.5">
      <c r="A35" s="11">
        <v>2174</v>
      </c>
      <c r="B35" s="12" t="s">
        <v>87</v>
      </c>
      <c r="C35" s="13" t="s">
        <v>0</v>
      </c>
      <c r="D35" s="13" t="s">
        <v>1</v>
      </c>
      <c r="E35" s="13" t="s">
        <v>1</v>
      </c>
      <c r="F35" s="12" t="s">
        <v>88</v>
      </c>
      <c r="G35" s="14" t="s">
        <v>24</v>
      </c>
      <c r="H35" s="13" t="s">
        <v>23</v>
      </c>
      <c r="I35" s="13" t="s">
        <v>22</v>
      </c>
      <c r="J35" s="13" t="s">
        <v>2</v>
      </c>
      <c r="K35" s="13" t="s">
        <v>3</v>
      </c>
      <c r="L35" s="15">
        <v>25</v>
      </c>
      <c r="M35" s="15">
        <v>12</v>
      </c>
      <c r="N35" s="15">
        <v>1100</v>
      </c>
      <c r="O35" s="15">
        <v>1100</v>
      </c>
      <c r="P35" s="15">
        <v>0</v>
      </c>
      <c r="Q35" s="15">
        <v>0</v>
      </c>
      <c r="R35" s="15">
        <v>0</v>
      </c>
      <c r="S35" s="15">
        <v>0</v>
      </c>
      <c r="T35" s="13">
        <f t="shared" si="0"/>
        <v>24000</v>
      </c>
      <c r="U35" s="13">
        <f t="shared" si="1"/>
        <v>0</v>
      </c>
      <c r="V35" s="13">
        <f t="shared" si="2"/>
        <v>24000</v>
      </c>
      <c r="W35" s="11" t="s">
        <v>124</v>
      </c>
      <c r="X35" s="16">
        <f t="shared" si="3"/>
        <v>80</v>
      </c>
    </row>
    <row r="36" spans="1:24" s="16" customFormat="1" ht="45">
      <c r="A36" s="11">
        <v>2175</v>
      </c>
      <c r="B36" s="12" t="s">
        <v>89</v>
      </c>
      <c r="C36" s="13" t="s">
        <v>0</v>
      </c>
      <c r="D36" s="13" t="s">
        <v>1</v>
      </c>
      <c r="E36" s="13" t="s">
        <v>1</v>
      </c>
      <c r="F36" s="12" t="s">
        <v>65</v>
      </c>
      <c r="G36" s="14" t="s">
        <v>24</v>
      </c>
      <c r="H36" s="13" t="s">
        <v>23</v>
      </c>
      <c r="I36" s="13" t="s">
        <v>22</v>
      </c>
      <c r="J36" s="13" t="s">
        <v>2</v>
      </c>
      <c r="K36" s="13" t="s">
        <v>3</v>
      </c>
      <c r="L36" s="15">
        <v>24</v>
      </c>
      <c r="M36" s="15">
        <v>12</v>
      </c>
      <c r="N36" s="15">
        <v>1200</v>
      </c>
      <c r="O36" s="15">
        <v>1200</v>
      </c>
      <c r="P36" s="15">
        <v>0</v>
      </c>
      <c r="Q36" s="15">
        <v>0</v>
      </c>
      <c r="R36" s="15">
        <v>0</v>
      </c>
      <c r="S36" s="15">
        <v>0</v>
      </c>
      <c r="T36" s="13">
        <f t="shared" si="0"/>
        <v>23040</v>
      </c>
      <c r="U36" s="13">
        <f t="shared" si="1"/>
        <v>0</v>
      </c>
      <c r="V36" s="13">
        <f t="shared" si="2"/>
        <v>23040</v>
      </c>
      <c r="W36" s="11" t="s">
        <v>124</v>
      </c>
      <c r="X36" s="16">
        <f t="shared" si="3"/>
        <v>80</v>
      </c>
    </row>
    <row r="37" spans="1:24" s="16" customFormat="1" ht="45">
      <c r="A37" s="11">
        <v>2176</v>
      </c>
      <c r="B37" s="12" t="s">
        <v>90</v>
      </c>
      <c r="C37" s="13" t="s">
        <v>0</v>
      </c>
      <c r="D37" s="13" t="s">
        <v>1</v>
      </c>
      <c r="E37" s="13" t="s">
        <v>1</v>
      </c>
      <c r="F37" s="12" t="s">
        <v>65</v>
      </c>
      <c r="G37" s="14" t="s">
        <v>24</v>
      </c>
      <c r="H37" s="13" t="s">
        <v>23</v>
      </c>
      <c r="I37" s="13" t="s">
        <v>22</v>
      </c>
      <c r="J37" s="13" t="s">
        <v>2</v>
      </c>
      <c r="K37" s="13" t="s">
        <v>3</v>
      </c>
      <c r="L37" s="15">
        <v>24</v>
      </c>
      <c r="M37" s="15">
        <v>10</v>
      </c>
      <c r="N37" s="15">
        <v>1200</v>
      </c>
      <c r="O37" s="15">
        <v>1200</v>
      </c>
      <c r="P37" s="15">
        <v>0</v>
      </c>
      <c r="Q37" s="15">
        <v>0</v>
      </c>
      <c r="R37" s="15">
        <v>0</v>
      </c>
      <c r="S37" s="15">
        <v>0</v>
      </c>
      <c r="T37" s="13">
        <f t="shared" si="0"/>
        <v>19200</v>
      </c>
      <c r="U37" s="13">
        <f t="shared" si="1"/>
        <v>0</v>
      </c>
      <c r="V37" s="13">
        <f t="shared" si="2"/>
        <v>19200</v>
      </c>
      <c r="W37" s="11" t="s">
        <v>124</v>
      </c>
      <c r="X37" s="16">
        <f t="shared" si="3"/>
        <v>80</v>
      </c>
    </row>
    <row r="38" spans="1:24" s="16" customFormat="1" ht="45">
      <c r="A38" s="11">
        <v>2177</v>
      </c>
      <c r="B38" s="12" t="s">
        <v>91</v>
      </c>
      <c r="C38" s="13" t="s">
        <v>5</v>
      </c>
      <c r="D38" s="13" t="s">
        <v>1</v>
      </c>
      <c r="E38" s="13" t="s">
        <v>1</v>
      </c>
      <c r="F38" s="12" t="s">
        <v>92</v>
      </c>
      <c r="G38" s="14" t="s">
        <v>24</v>
      </c>
      <c r="H38" s="13" t="s">
        <v>23</v>
      </c>
      <c r="I38" s="13" t="s">
        <v>22</v>
      </c>
      <c r="J38" s="13" t="s">
        <v>2</v>
      </c>
      <c r="K38" s="13" t="s">
        <v>3</v>
      </c>
      <c r="L38" s="15">
        <v>26</v>
      </c>
      <c r="M38" s="15">
        <v>12</v>
      </c>
      <c r="N38" s="15">
        <v>1200</v>
      </c>
      <c r="O38" s="15">
        <v>1200</v>
      </c>
      <c r="P38" s="15">
        <v>0</v>
      </c>
      <c r="Q38" s="15">
        <v>0</v>
      </c>
      <c r="R38" s="15">
        <v>0</v>
      </c>
      <c r="S38" s="15">
        <v>0</v>
      </c>
      <c r="T38" s="13">
        <f aca="true" t="shared" si="4" ref="T38:T58">L38*M38*80</f>
        <v>24960</v>
      </c>
      <c r="U38" s="13">
        <f t="shared" si="1"/>
        <v>0</v>
      </c>
      <c r="V38" s="13">
        <f t="shared" si="2"/>
        <v>24960</v>
      </c>
      <c r="W38" s="11" t="s">
        <v>124</v>
      </c>
      <c r="X38" s="16">
        <f t="shared" si="3"/>
        <v>80</v>
      </c>
    </row>
    <row r="39" spans="1:24" s="16" customFormat="1" ht="45">
      <c r="A39" s="11">
        <v>2178</v>
      </c>
      <c r="B39" s="12" t="s">
        <v>93</v>
      </c>
      <c r="C39" s="13" t="s">
        <v>0</v>
      </c>
      <c r="D39" s="13" t="s">
        <v>1</v>
      </c>
      <c r="E39" s="13" t="s">
        <v>1</v>
      </c>
      <c r="F39" s="12" t="s">
        <v>92</v>
      </c>
      <c r="G39" s="14" t="s">
        <v>24</v>
      </c>
      <c r="H39" s="13" t="s">
        <v>23</v>
      </c>
      <c r="I39" s="13" t="s">
        <v>22</v>
      </c>
      <c r="J39" s="13" t="s">
        <v>2</v>
      </c>
      <c r="K39" s="13" t="s">
        <v>3</v>
      </c>
      <c r="L39" s="15">
        <v>26</v>
      </c>
      <c r="M39" s="15">
        <v>12</v>
      </c>
      <c r="N39" s="15">
        <v>1200</v>
      </c>
      <c r="O39" s="15">
        <v>1200</v>
      </c>
      <c r="P39" s="15">
        <v>0</v>
      </c>
      <c r="Q39" s="15">
        <v>0</v>
      </c>
      <c r="R39" s="15">
        <v>0</v>
      </c>
      <c r="S39" s="15">
        <v>0</v>
      </c>
      <c r="T39" s="13">
        <f t="shared" si="4"/>
        <v>24960</v>
      </c>
      <c r="U39" s="13">
        <f t="shared" si="1"/>
        <v>0</v>
      </c>
      <c r="V39" s="13">
        <f aca="true" t="shared" si="5" ref="V39:V58">T39+U39</f>
        <v>24960</v>
      </c>
      <c r="W39" s="11" t="s">
        <v>124</v>
      </c>
      <c r="X39" s="16">
        <f t="shared" si="3"/>
        <v>80</v>
      </c>
    </row>
    <row r="40" spans="1:24" s="16" customFormat="1" ht="45">
      <c r="A40" s="11">
        <v>2179</v>
      </c>
      <c r="B40" s="12" t="s">
        <v>94</v>
      </c>
      <c r="C40" s="13" t="s">
        <v>21</v>
      </c>
      <c r="D40" s="13" t="s">
        <v>10</v>
      </c>
      <c r="E40" s="13" t="s">
        <v>1</v>
      </c>
      <c r="F40" s="12" t="s">
        <v>95</v>
      </c>
      <c r="G40" s="14" t="s">
        <v>24</v>
      </c>
      <c r="H40" s="13" t="s">
        <v>23</v>
      </c>
      <c r="I40" s="13" t="s">
        <v>22</v>
      </c>
      <c r="J40" s="13" t="s">
        <v>2</v>
      </c>
      <c r="K40" s="13" t="s">
        <v>3</v>
      </c>
      <c r="L40" s="15">
        <v>8</v>
      </c>
      <c r="M40" s="15">
        <v>12</v>
      </c>
      <c r="N40" s="15">
        <v>1000</v>
      </c>
      <c r="O40" s="15">
        <v>1000</v>
      </c>
      <c r="P40" s="15">
        <v>0</v>
      </c>
      <c r="Q40" s="15">
        <v>0</v>
      </c>
      <c r="R40" s="15">
        <v>0</v>
      </c>
      <c r="S40" s="15">
        <v>0</v>
      </c>
      <c r="T40" s="13">
        <f t="shared" si="4"/>
        <v>7680</v>
      </c>
      <c r="U40" s="13">
        <f t="shared" si="1"/>
        <v>0</v>
      </c>
      <c r="V40" s="13">
        <f t="shared" si="5"/>
        <v>7680</v>
      </c>
      <c r="W40" s="11" t="s">
        <v>124</v>
      </c>
      <c r="X40" s="16">
        <f t="shared" si="3"/>
        <v>80</v>
      </c>
    </row>
    <row r="41" spans="1:24" s="16" customFormat="1" ht="45">
      <c r="A41" s="11">
        <v>2180</v>
      </c>
      <c r="B41" s="12" t="s">
        <v>96</v>
      </c>
      <c r="C41" s="13" t="s">
        <v>21</v>
      </c>
      <c r="D41" s="13" t="s">
        <v>10</v>
      </c>
      <c r="E41" s="13" t="s">
        <v>1</v>
      </c>
      <c r="F41" s="12" t="s">
        <v>95</v>
      </c>
      <c r="G41" s="14" t="s">
        <v>24</v>
      </c>
      <c r="H41" s="13" t="s">
        <v>23</v>
      </c>
      <c r="I41" s="13" t="s">
        <v>22</v>
      </c>
      <c r="J41" s="13" t="s">
        <v>2</v>
      </c>
      <c r="K41" s="13" t="s">
        <v>3</v>
      </c>
      <c r="L41" s="15">
        <v>8</v>
      </c>
      <c r="M41" s="15">
        <v>12</v>
      </c>
      <c r="N41" s="15">
        <v>1000</v>
      </c>
      <c r="O41" s="15">
        <v>1000</v>
      </c>
      <c r="P41" s="15">
        <v>0</v>
      </c>
      <c r="Q41" s="15">
        <v>0</v>
      </c>
      <c r="R41" s="15">
        <v>0</v>
      </c>
      <c r="S41" s="15">
        <v>0</v>
      </c>
      <c r="T41" s="13">
        <f t="shared" si="4"/>
        <v>7680</v>
      </c>
      <c r="U41" s="13">
        <f t="shared" si="1"/>
        <v>0</v>
      </c>
      <c r="V41" s="13">
        <f t="shared" si="5"/>
        <v>7680</v>
      </c>
      <c r="W41" s="11" t="s">
        <v>124</v>
      </c>
      <c r="X41" s="16">
        <f t="shared" si="3"/>
        <v>80</v>
      </c>
    </row>
    <row r="42" spans="1:24" s="16" customFormat="1" ht="45">
      <c r="A42" s="11">
        <v>2181</v>
      </c>
      <c r="B42" s="12" t="s">
        <v>97</v>
      </c>
      <c r="C42" s="13" t="s">
        <v>21</v>
      </c>
      <c r="D42" s="13" t="s">
        <v>10</v>
      </c>
      <c r="E42" s="13" t="s">
        <v>1</v>
      </c>
      <c r="F42" s="12" t="s">
        <v>95</v>
      </c>
      <c r="G42" s="14" t="s">
        <v>24</v>
      </c>
      <c r="H42" s="13" t="s">
        <v>23</v>
      </c>
      <c r="I42" s="13" t="s">
        <v>22</v>
      </c>
      <c r="J42" s="13" t="s">
        <v>2</v>
      </c>
      <c r="K42" s="13" t="s">
        <v>3</v>
      </c>
      <c r="L42" s="15">
        <v>8</v>
      </c>
      <c r="M42" s="15">
        <v>12</v>
      </c>
      <c r="N42" s="15">
        <v>1000</v>
      </c>
      <c r="O42" s="15">
        <v>1000</v>
      </c>
      <c r="P42" s="15">
        <v>0</v>
      </c>
      <c r="Q42" s="15">
        <v>0</v>
      </c>
      <c r="R42" s="15">
        <v>0</v>
      </c>
      <c r="S42" s="15">
        <v>0</v>
      </c>
      <c r="T42" s="13">
        <f t="shared" si="4"/>
        <v>7680</v>
      </c>
      <c r="U42" s="13">
        <f t="shared" si="1"/>
        <v>0</v>
      </c>
      <c r="V42" s="13">
        <f t="shared" si="5"/>
        <v>7680</v>
      </c>
      <c r="W42" s="11" t="s">
        <v>124</v>
      </c>
      <c r="X42" s="16">
        <f t="shared" si="3"/>
        <v>80</v>
      </c>
    </row>
    <row r="43" spans="1:24" s="16" customFormat="1" ht="45">
      <c r="A43" s="11">
        <v>2182</v>
      </c>
      <c r="B43" s="12" t="s">
        <v>98</v>
      </c>
      <c r="C43" s="13" t="s">
        <v>21</v>
      </c>
      <c r="D43" s="13" t="s">
        <v>10</v>
      </c>
      <c r="E43" s="13" t="s">
        <v>1</v>
      </c>
      <c r="F43" s="12" t="s">
        <v>95</v>
      </c>
      <c r="G43" s="14" t="s">
        <v>24</v>
      </c>
      <c r="H43" s="13" t="s">
        <v>23</v>
      </c>
      <c r="I43" s="13" t="s">
        <v>22</v>
      </c>
      <c r="J43" s="13" t="s">
        <v>2</v>
      </c>
      <c r="K43" s="13" t="s">
        <v>3</v>
      </c>
      <c r="L43" s="15">
        <v>8</v>
      </c>
      <c r="M43" s="15">
        <v>12</v>
      </c>
      <c r="N43" s="15">
        <v>1000</v>
      </c>
      <c r="O43" s="15">
        <v>1000</v>
      </c>
      <c r="P43" s="15">
        <v>0</v>
      </c>
      <c r="Q43" s="15">
        <v>0</v>
      </c>
      <c r="R43" s="15">
        <v>0</v>
      </c>
      <c r="S43" s="15">
        <v>0</v>
      </c>
      <c r="T43" s="13">
        <f t="shared" si="4"/>
        <v>7680</v>
      </c>
      <c r="U43" s="13">
        <f t="shared" si="1"/>
        <v>0</v>
      </c>
      <c r="V43" s="13">
        <f t="shared" si="5"/>
        <v>7680</v>
      </c>
      <c r="W43" s="11" t="s">
        <v>124</v>
      </c>
      <c r="X43" s="16">
        <f t="shared" si="3"/>
        <v>80</v>
      </c>
    </row>
    <row r="44" spans="1:24" s="16" customFormat="1" ht="33.75">
      <c r="A44" s="11">
        <v>2183</v>
      </c>
      <c r="B44" s="12" t="s">
        <v>99</v>
      </c>
      <c r="C44" s="13" t="s">
        <v>21</v>
      </c>
      <c r="D44" s="13" t="s">
        <v>1</v>
      </c>
      <c r="E44" s="13" t="s">
        <v>1</v>
      </c>
      <c r="F44" s="12" t="s">
        <v>99</v>
      </c>
      <c r="G44" s="14" t="s">
        <v>24</v>
      </c>
      <c r="H44" s="13" t="s">
        <v>23</v>
      </c>
      <c r="I44" s="13" t="s">
        <v>22</v>
      </c>
      <c r="J44" s="13" t="s">
        <v>2</v>
      </c>
      <c r="K44" s="13" t="s">
        <v>3</v>
      </c>
      <c r="L44" s="15">
        <v>8</v>
      </c>
      <c r="M44" s="15">
        <v>12</v>
      </c>
      <c r="N44" s="15">
        <v>1200</v>
      </c>
      <c r="O44" s="15">
        <v>1200</v>
      </c>
      <c r="P44" s="15">
        <v>0</v>
      </c>
      <c r="Q44" s="15">
        <v>0</v>
      </c>
      <c r="R44" s="15">
        <v>0</v>
      </c>
      <c r="S44" s="15">
        <v>0</v>
      </c>
      <c r="T44" s="13">
        <f t="shared" si="4"/>
        <v>7680</v>
      </c>
      <c r="U44" s="13">
        <f t="shared" si="1"/>
        <v>0</v>
      </c>
      <c r="V44" s="13">
        <f t="shared" si="5"/>
        <v>7680</v>
      </c>
      <c r="W44" s="11" t="s">
        <v>124</v>
      </c>
      <c r="X44" s="16">
        <f t="shared" si="3"/>
        <v>80</v>
      </c>
    </row>
    <row r="45" spans="1:24" s="16" customFormat="1" ht="33.75">
      <c r="A45" s="11">
        <v>2184</v>
      </c>
      <c r="B45" s="12" t="s">
        <v>100</v>
      </c>
      <c r="C45" s="13" t="s">
        <v>0</v>
      </c>
      <c r="D45" s="13" t="s">
        <v>1</v>
      </c>
      <c r="E45" s="13" t="s">
        <v>1</v>
      </c>
      <c r="F45" s="12" t="s">
        <v>101</v>
      </c>
      <c r="G45" s="14" t="s">
        <v>24</v>
      </c>
      <c r="H45" s="13" t="s">
        <v>23</v>
      </c>
      <c r="I45" s="13" t="s">
        <v>22</v>
      </c>
      <c r="J45" s="13" t="s">
        <v>2</v>
      </c>
      <c r="K45" s="13" t="s">
        <v>3</v>
      </c>
      <c r="L45" s="15">
        <v>20</v>
      </c>
      <c r="M45" s="15">
        <v>12</v>
      </c>
      <c r="N45" s="15">
        <v>1085</v>
      </c>
      <c r="O45" s="15">
        <v>1085</v>
      </c>
      <c r="P45" s="15">
        <v>0</v>
      </c>
      <c r="Q45" s="15">
        <v>0</v>
      </c>
      <c r="R45" s="15">
        <v>0</v>
      </c>
      <c r="S45" s="15">
        <v>0</v>
      </c>
      <c r="T45" s="13">
        <f t="shared" si="4"/>
        <v>19200</v>
      </c>
      <c r="U45" s="13">
        <f t="shared" si="1"/>
        <v>0</v>
      </c>
      <c r="V45" s="13">
        <f t="shared" si="5"/>
        <v>19200</v>
      </c>
      <c r="W45" s="11" t="s">
        <v>124</v>
      </c>
      <c r="X45" s="16">
        <f t="shared" si="3"/>
        <v>80</v>
      </c>
    </row>
    <row r="46" spans="1:24" s="16" customFormat="1" ht="56.25">
      <c r="A46" s="11">
        <v>2185</v>
      </c>
      <c r="B46" s="12" t="s">
        <v>102</v>
      </c>
      <c r="C46" s="13" t="s">
        <v>0</v>
      </c>
      <c r="D46" s="13" t="s">
        <v>1</v>
      </c>
      <c r="E46" s="13" t="s">
        <v>1</v>
      </c>
      <c r="F46" s="12" t="s">
        <v>103</v>
      </c>
      <c r="G46" s="14" t="s">
        <v>24</v>
      </c>
      <c r="H46" s="13" t="s">
        <v>23</v>
      </c>
      <c r="I46" s="13" t="s">
        <v>22</v>
      </c>
      <c r="J46" s="13" t="s">
        <v>2</v>
      </c>
      <c r="K46" s="13" t="s">
        <v>3</v>
      </c>
      <c r="L46" s="15">
        <v>24</v>
      </c>
      <c r="M46" s="15">
        <v>8</v>
      </c>
      <c r="N46" s="15">
        <v>900</v>
      </c>
      <c r="O46" s="15">
        <v>900</v>
      </c>
      <c r="P46" s="15">
        <v>0</v>
      </c>
      <c r="Q46" s="15">
        <v>0</v>
      </c>
      <c r="R46" s="15">
        <v>0</v>
      </c>
      <c r="S46" s="15">
        <v>0</v>
      </c>
      <c r="T46" s="13">
        <f t="shared" si="4"/>
        <v>15360</v>
      </c>
      <c r="U46" s="13">
        <f t="shared" si="1"/>
        <v>0</v>
      </c>
      <c r="V46" s="13">
        <f t="shared" si="5"/>
        <v>15360</v>
      </c>
      <c r="W46" s="11" t="s">
        <v>124</v>
      </c>
      <c r="X46" s="16">
        <f t="shared" si="3"/>
        <v>80</v>
      </c>
    </row>
    <row r="47" spans="1:24" s="16" customFormat="1" ht="33.75">
      <c r="A47" s="11">
        <v>2186</v>
      </c>
      <c r="B47" s="12" t="s">
        <v>104</v>
      </c>
      <c r="C47" s="13" t="s">
        <v>0</v>
      </c>
      <c r="D47" s="13" t="s">
        <v>1</v>
      </c>
      <c r="E47" s="13" t="s">
        <v>1</v>
      </c>
      <c r="F47" s="12" t="s">
        <v>105</v>
      </c>
      <c r="G47" s="14" t="s">
        <v>24</v>
      </c>
      <c r="H47" s="13" t="s">
        <v>23</v>
      </c>
      <c r="I47" s="13" t="s">
        <v>22</v>
      </c>
      <c r="J47" s="13" t="s">
        <v>2</v>
      </c>
      <c r="K47" s="13" t="s">
        <v>3</v>
      </c>
      <c r="L47" s="15">
        <v>29</v>
      </c>
      <c r="M47" s="15">
        <v>12</v>
      </c>
      <c r="N47" s="15">
        <v>980</v>
      </c>
      <c r="O47" s="15">
        <v>980</v>
      </c>
      <c r="P47" s="15">
        <v>0</v>
      </c>
      <c r="Q47" s="15">
        <v>0</v>
      </c>
      <c r="R47" s="15">
        <v>0</v>
      </c>
      <c r="S47" s="15">
        <v>0</v>
      </c>
      <c r="T47" s="13">
        <f t="shared" si="4"/>
        <v>27840</v>
      </c>
      <c r="U47" s="13">
        <f t="shared" si="1"/>
        <v>0</v>
      </c>
      <c r="V47" s="13">
        <f t="shared" si="5"/>
        <v>27840</v>
      </c>
      <c r="W47" s="11" t="s">
        <v>124</v>
      </c>
      <c r="X47" s="16">
        <f t="shared" si="3"/>
        <v>80</v>
      </c>
    </row>
    <row r="48" spans="1:24" s="16" customFormat="1" ht="45">
      <c r="A48" s="11">
        <v>2187</v>
      </c>
      <c r="B48" s="12" t="s">
        <v>106</v>
      </c>
      <c r="C48" s="13" t="s">
        <v>5</v>
      </c>
      <c r="D48" s="13" t="s">
        <v>1</v>
      </c>
      <c r="E48" s="13" t="s">
        <v>1</v>
      </c>
      <c r="F48" s="12" t="s">
        <v>62</v>
      </c>
      <c r="G48" s="14" t="s">
        <v>24</v>
      </c>
      <c r="H48" s="13" t="s">
        <v>23</v>
      </c>
      <c r="I48" s="13" t="s">
        <v>22</v>
      </c>
      <c r="J48" s="13" t="s">
        <v>2</v>
      </c>
      <c r="K48" s="13" t="s">
        <v>3</v>
      </c>
      <c r="L48" s="15">
        <v>23</v>
      </c>
      <c r="M48" s="15">
        <v>12</v>
      </c>
      <c r="N48" s="15">
        <v>700</v>
      </c>
      <c r="O48" s="15">
        <v>700</v>
      </c>
      <c r="P48" s="15">
        <v>1</v>
      </c>
      <c r="Q48" s="15">
        <v>12</v>
      </c>
      <c r="R48" s="15">
        <v>700</v>
      </c>
      <c r="S48" s="15">
        <v>700</v>
      </c>
      <c r="T48" s="13">
        <f t="shared" si="4"/>
        <v>22080</v>
      </c>
      <c r="U48" s="13">
        <f t="shared" si="1"/>
        <v>6000</v>
      </c>
      <c r="V48" s="13">
        <f t="shared" si="5"/>
        <v>28080</v>
      </c>
      <c r="W48" s="11" t="s">
        <v>124</v>
      </c>
      <c r="X48" s="16">
        <f t="shared" si="3"/>
        <v>80</v>
      </c>
    </row>
    <row r="49" spans="1:24" s="16" customFormat="1" ht="33.75">
      <c r="A49" s="11">
        <v>2188</v>
      </c>
      <c r="B49" s="12" t="s">
        <v>107</v>
      </c>
      <c r="C49" s="13" t="s">
        <v>21</v>
      </c>
      <c r="D49" s="13" t="s">
        <v>1</v>
      </c>
      <c r="E49" s="13" t="s">
        <v>1</v>
      </c>
      <c r="F49" s="12" t="s">
        <v>108</v>
      </c>
      <c r="G49" s="14" t="s">
        <v>24</v>
      </c>
      <c r="H49" s="13" t="s">
        <v>23</v>
      </c>
      <c r="I49" s="13" t="s">
        <v>22</v>
      </c>
      <c r="J49" s="13" t="s">
        <v>2</v>
      </c>
      <c r="K49" s="13" t="s">
        <v>3</v>
      </c>
      <c r="L49" s="15">
        <v>8</v>
      </c>
      <c r="M49" s="15">
        <v>12</v>
      </c>
      <c r="N49" s="15">
        <v>1040</v>
      </c>
      <c r="O49" s="15">
        <v>1040</v>
      </c>
      <c r="P49" s="15">
        <v>0</v>
      </c>
      <c r="Q49" s="15">
        <v>0</v>
      </c>
      <c r="R49" s="15">
        <v>0</v>
      </c>
      <c r="S49" s="15">
        <v>0</v>
      </c>
      <c r="T49" s="13">
        <f t="shared" si="4"/>
        <v>7680</v>
      </c>
      <c r="U49" s="13">
        <f t="shared" si="1"/>
        <v>0</v>
      </c>
      <c r="V49" s="13">
        <f t="shared" si="5"/>
        <v>7680</v>
      </c>
      <c r="W49" s="11" t="s">
        <v>124</v>
      </c>
      <c r="X49" s="16">
        <f t="shared" si="3"/>
        <v>80</v>
      </c>
    </row>
    <row r="50" spans="1:24" s="16" customFormat="1" ht="33.75">
      <c r="A50" s="11">
        <v>2189</v>
      </c>
      <c r="B50" s="12" t="s">
        <v>109</v>
      </c>
      <c r="C50" s="13" t="s">
        <v>21</v>
      </c>
      <c r="D50" s="13" t="s">
        <v>1</v>
      </c>
      <c r="E50" s="13" t="s">
        <v>1</v>
      </c>
      <c r="F50" s="12" t="s">
        <v>108</v>
      </c>
      <c r="G50" s="14" t="s">
        <v>24</v>
      </c>
      <c r="H50" s="13" t="s">
        <v>23</v>
      </c>
      <c r="I50" s="13" t="s">
        <v>22</v>
      </c>
      <c r="J50" s="13" t="s">
        <v>2</v>
      </c>
      <c r="K50" s="13" t="s">
        <v>3</v>
      </c>
      <c r="L50" s="15">
        <v>8</v>
      </c>
      <c r="M50" s="15">
        <v>12</v>
      </c>
      <c r="N50" s="15">
        <v>1040</v>
      </c>
      <c r="O50" s="15">
        <v>1040</v>
      </c>
      <c r="P50" s="15">
        <v>0</v>
      </c>
      <c r="Q50" s="15">
        <v>0</v>
      </c>
      <c r="R50" s="15">
        <v>0</v>
      </c>
      <c r="S50" s="15">
        <v>0</v>
      </c>
      <c r="T50" s="13">
        <f t="shared" si="4"/>
        <v>7680</v>
      </c>
      <c r="U50" s="13">
        <f t="shared" si="1"/>
        <v>0</v>
      </c>
      <c r="V50" s="13">
        <f t="shared" si="5"/>
        <v>7680</v>
      </c>
      <c r="W50" s="11" t="s">
        <v>124</v>
      </c>
      <c r="X50" s="16">
        <f t="shared" si="3"/>
        <v>80</v>
      </c>
    </row>
    <row r="51" spans="1:24" s="16" customFormat="1" ht="33.75">
      <c r="A51" s="11">
        <v>2190</v>
      </c>
      <c r="B51" s="12" t="s">
        <v>110</v>
      </c>
      <c r="C51" s="13" t="s">
        <v>21</v>
      </c>
      <c r="D51" s="13" t="s">
        <v>1</v>
      </c>
      <c r="E51" s="13" t="s">
        <v>1</v>
      </c>
      <c r="F51" s="12" t="s">
        <v>108</v>
      </c>
      <c r="G51" s="14" t="s">
        <v>24</v>
      </c>
      <c r="H51" s="13" t="s">
        <v>23</v>
      </c>
      <c r="I51" s="13" t="s">
        <v>22</v>
      </c>
      <c r="J51" s="13" t="s">
        <v>2</v>
      </c>
      <c r="K51" s="13" t="s">
        <v>3</v>
      </c>
      <c r="L51" s="15">
        <v>8</v>
      </c>
      <c r="M51" s="15">
        <v>12</v>
      </c>
      <c r="N51" s="15">
        <v>1040</v>
      </c>
      <c r="O51" s="15">
        <v>1040</v>
      </c>
      <c r="P51" s="15">
        <v>0</v>
      </c>
      <c r="Q51" s="15">
        <v>0</v>
      </c>
      <c r="R51" s="15">
        <v>0</v>
      </c>
      <c r="S51" s="15">
        <v>0</v>
      </c>
      <c r="T51" s="13">
        <f t="shared" si="4"/>
        <v>7680</v>
      </c>
      <c r="U51" s="13">
        <f t="shared" si="1"/>
        <v>0</v>
      </c>
      <c r="V51" s="13">
        <f t="shared" si="5"/>
        <v>7680</v>
      </c>
      <c r="W51" s="11" t="s">
        <v>124</v>
      </c>
      <c r="X51" s="16">
        <f t="shared" si="3"/>
        <v>80</v>
      </c>
    </row>
    <row r="52" spans="1:24" s="16" customFormat="1" ht="33.75">
      <c r="A52" s="11">
        <v>2191</v>
      </c>
      <c r="B52" s="12" t="s">
        <v>111</v>
      </c>
      <c r="C52" s="13" t="s">
        <v>21</v>
      </c>
      <c r="D52" s="13" t="s">
        <v>1</v>
      </c>
      <c r="E52" s="13" t="s">
        <v>1</v>
      </c>
      <c r="F52" s="12" t="s">
        <v>108</v>
      </c>
      <c r="G52" s="14" t="s">
        <v>24</v>
      </c>
      <c r="H52" s="13" t="s">
        <v>23</v>
      </c>
      <c r="I52" s="13" t="s">
        <v>22</v>
      </c>
      <c r="J52" s="13" t="s">
        <v>2</v>
      </c>
      <c r="K52" s="13" t="s">
        <v>3</v>
      </c>
      <c r="L52" s="15">
        <v>8</v>
      </c>
      <c r="M52" s="15">
        <v>12</v>
      </c>
      <c r="N52" s="15">
        <v>1040</v>
      </c>
      <c r="O52" s="15">
        <v>1040</v>
      </c>
      <c r="P52" s="15">
        <v>0</v>
      </c>
      <c r="Q52" s="15">
        <v>0</v>
      </c>
      <c r="R52" s="15">
        <v>0</v>
      </c>
      <c r="S52" s="15">
        <v>0</v>
      </c>
      <c r="T52" s="13">
        <f t="shared" si="4"/>
        <v>7680</v>
      </c>
      <c r="U52" s="13">
        <f t="shared" si="1"/>
        <v>0</v>
      </c>
      <c r="V52" s="13">
        <f t="shared" si="5"/>
        <v>7680</v>
      </c>
      <c r="W52" s="11" t="s">
        <v>124</v>
      </c>
      <c r="X52" s="16">
        <f t="shared" si="3"/>
        <v>80</v>
      </c>
    </row>
    <row r="53" spans="1:24" s="16" customFormat="1" ht="22.5">
      <c r="A53" s="11">
        <v>2192</v>
      </c>
      <c r="B53" s="12" t="s">
        <v>112</v>
      </c>
      <c r="C53" s="13" t="s">
        <v>0</v>
      </c>
      <c r="D53" s="13" t="s">
        <v>1</v>
      </c>
      <c r="E53" s="13" t="s">
        <v>1</v>
      </c>
      <c r="F53" s="12" t="s">
        <v>113</v>
      </c>
      <c r="G53" s="14" t="s">
        <v>24</v>
      </c>
      <c r="H53" s="13" t="s">
        <v>23</v>
      </c>
      <c r="I53" s="13" t="s">
        <v>22</v>
      </c>
      <c r="J53" s="13" t="s">
        <v>2</v>
      </c>
      <c r="K53" s="13" t="s">
        <v>3</v>
      </c>
      <c r="L53" s="15">
        <v>39</v>
      </c>
      <c r="M53" s="15">
        <v>12</v>
      </c>
      <c r="N53" s="15">
        <v>1050</v>
      </c>
      <c r="O53" s="15">
        <v>1050</v>
      </c>
      <c r="P53" s="15">
        <v>0</v>
      </c>
      <c r="Q53" s="15">
        <v>0</v>
      </c>
      <c r="R53" s="15">
        <v>0</v>
      </c>
      <c r="S53" s="15">
        <v>0</v>
      </c>
      <c r="T53" s="13">
        <f t="shared" si="4"/>
        <v>37440</v>
      </c>
      <c r="U53" s="13">
        <f t="shared" si="1"/>
        <v>0</v>
      </c>
      <c r="V53" s="13">
        <f t="shared" si="5"/>
        <v>37440</v>
      </c>
      <c r="W53" s="11" t="s">
        <v>124</v>
      </c>
      <c r="X53" s="16">
        <f t="shared" si="3"/>
        <v>80</v>
      </c>
    </row>
    <row r="54" spans="1:24" s="16" customFormat="1" ht="33.75">
      <c r="A54" s="11">
        <v>2193</v>
      </c>
      <c r="B54" s="12" t="s">
        <v>114</v>
      </c>
      <c r="C54" s="13" t="s">
        <v>0</v>
      </c>
      <c r="D54" s="13" t="s">
        <v>1</v>
      </c>
      <c r="E54" s="13" t="s">
        <v>1</v>
      </c>
      <c r="F54" s="12" t="s">
        <v>115</v>
      </c>
      <c r="G54" s="14" t="s">
        <v>24</v>
      </c>
      <c r="H54" s="13" t="s">
        <v>23</v>
      </c>
      <c r="I54" s="13" t="s">
        <v>22</v>
      </c>
      <c r="J54" s="13" t="s">
        <v>2</v>
      </c>
      <c r="K54" s="13" t="s">
        <v>3</v>
      </c>
      <c r="L54" s="15">
        <v>24</v>
      </c>
      <c r="M54" s="15">
        <v>12</v>
      </c>
      <c r="N54" s="15">
        <v>1150</v>
      </c>
      <c r="O54" s="15">
        <v>1150</v>
      </c>
      <c r="P54" s="15">
        <v>0</v>
      </c>
      <c r="Q54" s="15">
        <v>0</v>
      </c>
      <c r="R54" s="15">
        <v>0</v>
      </c>
      <c r="S54" s="15">
        <v>0</v>
      </c>
      <c r="T54" s="13">
        <f t="shared" si="4"/>
        <v>23040</v>
      </c>
      <c r="U54" s="13">
        <f t="shared" si="1"/>
        <v>0</v>
      </c>
      <c r="V54" s="13">
        <f t="shared" si="5"/>
        <v>23040</v>
      </c>
      <c r="W54" s="11" t="s">
        <v>124</v>
      </c>
      <c r="X54" s="16">
        <f t="shared" si="3"/>
        <v>80</v>
      </c>
    </row>
    <row r="55" spans="1:24" s="16" customFormat="1" ht="33.75">
      <c r="A55" s="11">
        <v>2194</v>
      </c>
      <c r="B55" s="12" t="s">
        <v>116</v>
      </c>
      <c r="C55" s="13" t="s">
        <v>0</v>
      </c>
      <c r="D55" s="13" t="s">
        <v>1</v>
      </c>
      <c r="E55" s="13" t="s">
        <v>1</v>
      </c>
      <c r="F55" s="12" t="s">
        <v>115</v>
      </c>
      <c r="G55" s="14" t="s">
        <v>24</v>
      </c>
      <c r="H55" s="13" t="s">
        <v>23</v>
      </c>
      <c r="I55" s="13" t="s">
        <v>22</v>
      </c>
      <c r="J55" s="13" t="s">
        <v>2</v>
      </c>
      <c r="K55" s="13" t="s">
        <v>3</v>
      </c>
      <c r="L55" s="15">
        <v>48</v>
      </c>
      <c r="M55" s="15">
        <v>12</v>
      </c>
      <c r="N55" s="15">
        <v>1150</v>
      </c>
      <c r="O55" s="15">
        <v>1150</v>
      </c>
      <c r="P55" s="15">
        <v>0</v>
      </c>
      <c r="Q55" s="15">
        <v>0</v>
      </c>
      <c r="R55" s="15">
        <v>0</v>
      </c>
      <c r="S55" s="15">
        <v>0</v>
      </c>
      <c r="T55" s="13">
        <f t="shared" si="4"/>
        <v>46080</v>
      </c>
      <c r="U55" s="13">
        <f t="shared" si="1"/>
        <v>0</v>
      </c>
      <c r="V55" s="13">
        <f t="shared" si="5"/>
        <v>46080</v>
      </c>
      <c r="W55" s="11" t="s">
        <v>124</v>
      </c>
      <c r="X55" s="16">
        <f t="shared" si="3"/>
        <v>80</v>
      </c>
    </row>
    <row r="56" spans="1:24" s="16" customFormat="1" ht="33.75">
      <c r="A56" s="11">
        <v>2195</v>
      </c>
      <c r="B56" s="12" t="s">
        <v>117</v>
      </c>
      <c r="C56" s="13" t="s">
        <v>0</v>
      </c>
      <c r="D56" s="13" t="s">
        <v>1</v>
      </c>
      <c r="E56" s="13" t="s">
        <v>1</v>
      </c>
      <c r="F56" s="12" t="s">
        <v>118</v>
      </c>
      <c r="G56" s="14" t="s">
        <v>24</v>
      </c>
      <c r="H56" s="13" t="s">
        <v>23</v>
      </c>
      <c r="I56" s="13" t="s">
        <v>22</v>
      </c>
      <c r="J56" s="13" t="s">
        <v>2</v>
      </c>
      <c r="K56" s="13" t="s">
        <v>3</v>
      </c>
      <c r="L56" s="15">
        <v>20</v>
      </c>
      <c r="M56" s="15">
        <v>12</v>
      </c>
      <c r="N56" s="15">
        <v>1400</v>
      </c>
      <c r="O56" s="15">
        <v>1400</v>
      </c>
      <c r="P56" s="15">
        <v>0</v>
      </c>
      <c r="Q56" s="15">
        <v>0</v>
      </c>
      <c r="R56" s="15">
        <v>0</v>
      </c>
      <c r="S56" s="15">
        <v>0</v>
      </c>
      <c r="T56" s="13">
        <f t="shared" si="4"/>
        <v>19200</v>
      </c>
      <c r="U56" s="13">
        <f t="shared" si="1"/>
        <v>0</v>
      </c>
      <c r="V56" s="13">
        <f t="shared" si="5"/>
        <v>19200</v>
      </c>
      <c r="W56" s="11" t="s">
        <v>124</v>
      </c>
      <c r="X56" s="16">
        <f t="shared" si="3"/>
        <v>80</v>
      </c>
    </row>
    <row r="57" spans="1:24" s="16" customFormat="1" ht="56.25">
      <c r="A57" s="11">
        <v>2196</v>
      </c>
      <c r="B57" s="12" t="s">
        <v>119</v>
      </c>
      <c r="C57" s="13" t="s">
        <v>21</v>
      </c>
      <c r="D57" s="13" t="s">
        <v>1</v>
      </c>
      <c r="E57" s="13" t="s">
        <v>1</v>
      </c>
      <c r="F57" s="12" t="s">
        <v>120</v>
      </c>
      <c r="G57" s="14" t="s">
        <v>24</v>
      </c>
      <c r="H57" s="13" t="s">
        <v>23</v>
      </c>
      <c r="I57" s="13" t="s">
        <v>22</v>
      </c>
      <c r="J57" s="13" t="s">
        <v>2</v>
      </c>
      <c r="K57" s="13" t="s">
        <v>3</v>
      </c>
      <c r="L57" s="15">
        <v>5</v>
      </c>
      <c r="M57" s="15">
        <v>12</v>
      </c>
      <c r="N57" s="15">
        <v>1400</v>
      </c>
      <c r="O57" s="15">
        <v>1400</v>
      </c>
      <c r="P57" s="15">
        <v>0</v>
      </c>
      <c r="Q57" s="15">
        <v>0</v>
      </c>
      <c r="R57" s="15">
        <v>0</v>
      </c>
      <c r="S57" s="15">
        <v>0</v>
      </c>
      <c r="T57" s="13">
        <f t="shared" si="4"/>
        <v>4800</v>
      </c>
      <c r="U57" s="13">
        <f t="shared" si="1"/>
        <v>0</v>
      </c>
      <c r="V57" s="13">
        <f t="shared" si="5"/>
        <v>4800</v>
      </c>
      <c r="W57" s="11" t="s">
        <v>124</v>
      </c>
      <c r="X57" s="16">
        <f t="shared" si="3"/>
        <v>80</v>
      </c>
    </row>
    <row r="58" spans="1:24" s="16" customFormat="1" ht="56.25">
      <c r="A58" s="11">
        <v>2197</v>
      </c>
      <c r="B58" s="12" t="s">
        <v>121</v>
      </c>
      <c r="C58" s="13" t="s">
        <v>21</v>
      </c>
      <c r="D58" s="13" t="s">
        <v>1</v>
      </c>
      <c r="E58" s="13" t="s">
        <v>1</v>
      </c>
      <c r="F58" s="12" t="s">
        <v>120</v>
      </c>
      <c r="G58" s="14" t="s">
        <v>24</v>
      </c>
      <c r="H58" s="13" t="s">
        <v>23</v>
      </c>
      <c r="I58" s="13" t="s">
        <v>22</v>
      </c>
      <c r="J58" s="13" t="s">
        <v>2</v>
      </c>
      <c r="K58" s="13" t="s">
        <v>3</v>
      </c>
      <c r="L58" s="15">
        <v>5</v>
      </c>
      <c r="M58" s="15">
        <v>12</v>
      </c>
      <c r="N58" s="15">
        <v>1400</v>
      </c>
      <c r="O58" s="15">
        <v>1400</v>
      </c>
      <c r="P58" s="15">
        <v>0</v>
      </c>
      <c r="Q58" s="15">
        <v>0</v>
      </c>
      <c r="R58" s="15">
        <v>0</v>
      </c>
      <c r="S58" s="15">
        <v>0</v>
      </c>
      <c r="T58" s="13">
        <f t="shared" si="4"/>
        <v>4800</v>
      </c>
      <c r="U58" s="13">
        <f t="shared" si="1"/>
        <v>0</v>
      </c>
      <c r="V58" s="13">
        <f t="shared" si="5"/>
        <v>4800</v>
      </c>
      <c r="W58" s="11" t="s">
        <v>124</v>
      </c>
      <c r="X58" s="16">
        <f t="shared" si="3"/>
        <v>80</v>
      </c>
    </row>
    <row r="59" spans="2:22" s="16" customFormat="1" ht="11.25">
      <c r="B59" s="17"/>
      <c r="F59" s="17"/>
      <c r="G59" s="18"/>
      <c r="T59" s="19"/>
      <c r="U59" s="19"/>
      <c r="V59" s="19"/>
    </row>
    <row r="60" spans="2:22" s="16" customFormat="1" ht="11.25">
      <c r="B60" s="17"/>
      <c r="F60" s="17"/>
      <c r="G60" s="18"/>
      <c r="T60" s="19"/>
      <c r="U60" s="19"/>
      <c r="V60" s="19"/>
    </row>
    <row r="61" spans="2:22" s="16" customFormat="1" ht="11.25">
      <c r="B61" s="17"/>
      <c r="F61" s="17"/>
      <c r="G61" s="18"/>
      <c r="T61" s="19"/>
      <c r="U61" s="19"/>
      <c r="V61" s="19"/>
    </row>
    <row r="62" spans="2:22" s="16" customFormat="1" ht="11.25">
      <c r="B62" s="17"/>
      <c r="F62" s="17"/>
      <c r="G62" s="18"/>
      <c r="T62" s="19"/>
      <c r="U62" s="19"/>
      <c r="V62" s="19"/>
    </row>
    <row r="63" spans="2:22" s="16" customFormat="1" ht="11.25">
      <c r="B63" s="17"/>
      <c r="F63" s="17"/>
      <c r="G63" s="18"/>
      <c r="T63" s="19"/>
      <c r="U63" s="19"/>
      <c r="V63" s="19"/>
    </row>
    <row r="64" spans="2:22" s="16" customFormat="1" ht="11.25">
      <c r="B64" s="17"/>
      <c r="F64" s="17"/>
      <c r="G64" s="18"/>
      <c r="T64" s="19"/>
      <c r="U64" s="19"/>
      <c r="V64" s="19"/>
    </row>
    <row r="65" spans="2:22" s="16" customFormat="1" ht="11.25">
      <c r="B65" s="17"/>
      <c r="F65" s="17"/>
      <c r="G65" s="18"/>
      <c r="T65" s="19"/>
      <c r="U65" s="19"/>
      <c r="V65" s="19"/>
    </row>
    <row r="66" spans="2:22" s="16" customFormat="1" ht="11.25">
      <c r="B66" s="17"/>
      <c r="F66" s="17"/>
      <c r="G66" s="18"/>
      <c r="T66" s="19"/>
      <c r="U66" s="19"/>
      <c r="V66" s="19"/>
    </row>
    <row r="67" spans="2:22" s="16" customFormat="1" ht="11.25">
      <c r="B67" s="17"/>
      <c r="F67" s="17"/>
      <c r="G67" s="18"/>
      <c r="T67" s="19"/>
      <c r="U67" s="19"/>
      <c r="V67" s="19"/>
    </row>
    <row r="68" spans="2:22" s="16" customFormat="1" ht="11.25">
      <c r="B68" s="17"/>
      <c r="F68" s="17"/>
      <c r="G68" s="18"/>
      <c r="T68" s="19"/>
      <c r="U68" s="19"/>
      <c r="V68" s="19"/>
    </row>
    <row r="69" spans="2:22" s="16" customFormat="1" ht="11.25">
      <c r="B69" s="17"/>
      <c r="F69" s="17"/>
      <c r="G69" s="18"/>
      <c r="T69" s="19"/>
      <c r="U69" s="19"/>
      <c r="V69" s="19"/>
    </row>
    <row r="70" spans="2:22" s="16" customFormat="1" ht="11.25">
      <c r="B70" s="17"/>
      <c r="F70" s="17"/>
      <c r="G70" s="18"/>
      <c r="T70" s="19"/>
      <c r="U70" s="19"/>
      <c r="V70" s="19"/>
    </row>
    <row r="71" spans="2:22" s="16" customFormat="1" ht="11.25">
      <c r="B71" s="17"/>
      <c r="F71" s="17"/>
      <c r="G71" s="18"/>
      <c r="T71" s="19"/>
      <c r="U71" s="19"/>
      <c r="V71" s="19"/>
    </row>
    <row r="72" spans="2:22" s="16" customFormat="1" ht="11.25">
      <c r="B72" s="17"/>
      <c r="F72" s="17"/>
      <c r="G72" s="18"/>
      <c r="T72" s="19"/>
      <c r="U72" s="19"/>
      <c r="V72" s="19"/>
    </row>
  </sheetData>
  <sheetProtection/>
  <autoFilter ref="A5:W58"/>
  <mergeCells count="21">
    <mergeCell ref="B1:B4"/>
    <mergeCell ref="P1:S1"/>
    <mergeCell ref="P2:P4"/>
    <mergeCell ref="Q2:Q4"/>
    <mergeCell ref="R2:R4"/>
    <mergeCell ref="O2:O4"/>
    <mergeCell ref="H1:K3"/>
    <mergeCell ref="T1:T4"/>
    <mergeCell ref="V1:V4"/>
    <mergeCell ref="W1:W4"/>
    <mergeCell ref="U1:U4"/>
    <mergeCell ref="S2:S4"/>
    <mergeCell ref="A1:A4"/>
    <mergeCell ref="D1:D4"/>
    <mergeCell ref="E1:E4"/>
    <mergeCell ref="F1:F4"/>
    <mergeCell ref="G1:G4"/>
    <mergeCell ref="L1:O1"/>
    <mergeCell ref="L2:L4"/>
    <mergeCell ref="M2:M4"/>
    <mergeCell ref="N2:N4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H4:K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Marta Chłusewicz</cp:lastModifiedBy>
  <dcterms:created xsi:type="dcterms:W3CDTF">2021-01-14T17:03:20Z</dcterms:created>
  <dcterms:modified xsi:type="dcterms:W3CDTF">2021-01-15T13:20:06Z</dcterms:modified>
  <cp:category/>
  <cp:version/>
  <cp:contentType/>
  <cp:contentStatus/>
</cp:coreProperties>
</file>