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11_Materiały eksploatacyjne\"/>
    </mc:Choice>
  </mc:AlternateContent>
  <xr:revisionPtr revIDLastSave="0" documentId="13_ncr:1_{DF2FC8AE-8DDD-4C16-8D41-E768897D70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2 - 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l="1"/>
  <c r="G11" i="1"/>
  <c r="G10" i="1"/>
  <c r="H10" i="1" s="1"/>
  <c r="I10" i="1" s="1"/>
  <c r="G9" i="1"/>
  <c r="H9" i="1" s="1"/>
  <c r="G8" i="1"/>
  <c r="H8" i="1" s="1"/>
  <c r="G7" i="1"/>
  <c r="G6" i="1"/>
  <c r="H6" i="1" s="1"/>
  <c r="I6" i="1" s="1"/>
  <c r="L14" i="1"/>
  <c r="K6" i="1"/>
  <c r="L6" i="1" s="1"/>
  <c r="K7" i="1"/>
  <c r="K8" i="1"/>
  <c r="L8" i="1" s="1"/>
  <c r="M8" i="1" s="1"/>
  <c r="K9" i="1"/>
  <c r="K10" i="1"/>
  <c r="K11" i="1"/>
  <c r="K12" i="1"/>
  <c r="L12" i="1" s="1"/>
  <c r="M12" i="1" s="1"/>
  <c r="K13" i="1"/>
  <c r="L13" i="1" s="1"/>
  <c r="K14" i="1"/>
  <c r="K15" i="1"/>
  <c r="K16" i="1"/>
  <c r="L16" i="1" s="1"/>
  <c r="M16" i="1" s="1"/>
  <c r="K17" i="1"/>
  <c r="L17" i="1" s="1"/>
  <c r="K18" i="1"/>
  <c r="K19" i="1"/>
  <c r="K20" i="1"/>
  <c r="L20" i="1" s="1"/>
  <c r="M20" i="1" s="1"/>
  <c r="K21" i="1"/>
  <c r="L21" i="1" s="1"/>
  <c r="K5" i="1"/>
  <c r="H7" i="1"/>
  <c r="H11" i="1"/>
  <c r="G12" i="1"/>
  <c r="H12" i="1" s="1"/>
  <c r="G13" i="1"/>
  <c r="G14" i="1"/>
  <c r="G15" i="1"/>
  <c r="G16" i="1"/>
  <c r="H16" i="1" s="1"/>
  <c r="G17" i="1"/>
  <c r="G18" i="1"/>
  <c r="G19" i="1"/>
  <c r="N19" i="1" s="1"/>
  <c r="G20" i="1"/>
  <c r="H20" i="1" s="1"/>
  <c r="G21" i="1"/>
  <c r="N15" i="1" l="1"/>
  <c r="N21" i="1"/>
  <c r="N17" i="1"/>
  <c r="N13" i="1"/>
  <c r="H19" i="1"/>
  <c r="H13" i="1"/>
  <c r="O13" i="1" s="1"/>
  <c r="H21" i="1"/>
  <c r="O21" i="1" s="1"/>
  <c r="I9" i="1"/>
  <c r="M14" i="1"/>
  <c r="N10" i="1"/>
  <c r="O6" i="1"/>
  <c r="O20" i="1"/>
  <c r="O16" i="1"/>
  <c r="O12" i="1"/>
  <c r="H17" i="1"/>
  <c r="O17" i="1" s="1"/>
  <c r="I17" i="1"/>
  <c r="L5" i="1"/>
  <c r="M5" i="1" s="1"/>
  <c r="K22" i="1"/>
  <c r="L18" i="1"/>
  <c r="M18" i="1" s="1"/>
  <c r="L10" i="1"/>
  <c r="O10" i="1" s="1"/>
  <c r="N8" i="1"/>
  <c r="H15" i="1"/>
  <c r="I13" i="1"/>
  <c r="N9" i="1"/>
  <c r="O8" i="1"/>
  <c r="G22" i="1"/>
  <c r="I21" i="1"/>
  <c r="N20" i="1"/>
  <c r="N16" i="1"/>
  <c r="N12" i="1"/>
  <c r="H18" i="1"/>
  <c r="O18" i="1" s="1"/>
  <c r="H14" i="1"/>
  <c r="O14" i="1" s="1"/>
  <c r="I20" i="1"/>
  <c r="P20" i="1" s="1"/>
  <c r="I16" i="1"/>
  <c r="P16" i="1" s="1"/>
  <c r="I12" i="1"/>
  <c r="P12" i="1" s="1"/>
  <c r="I8" i="1"/>
  <c r="P8" i="1" s="1"/>
  <c r="L19" i="1"/>
  <c r="O19" i="1" s="1"/>
  <c r="L15" i="1"/>
  <c r="M15" i="1" s="1"/>
  <c r="L11" i="1"/>
  <c r="M11" i="1" s="1"/>
  <c r="L7" i="1"/>
  <c r="O7" i="1" s="1"/>
  <c r="M21" i="1"/>
  <c r="M17" i="1"/>
  <c r="M13" i="1"/>
  <c r="N11" i="1"/>
  <c r="N7" i="1"/>
  <c r="I19" i="1"/>
  <c r="I11" i="1"/>
  <c r="I7" i="1"/>
  <c r="N18" i="1"/>
  <c r="N14" i="1"/>
  <c r="L9" i="1"/>
  <c r="O9" i="1" s="1"/>
  <c r="N5" i="1"/>
  <c r="M6" i="1"/>
  <c r="P6" i="1" s="1"/>
  <c r="N6" i="1"/>
  <c r="P21" i="1" l="1"/>
  <c r="M9" i="1"/>
  <c r="P9" i="1" s="1"/>
  <c r="P13" i="1"/>
  <c r="O15" i="1"/>
  <c r="M10" i="1"/>
  <c r="P10" i="1" s="1"/>
  <c r="O5" i="1"/>
  <c r="I15" i="1"/>
  <c r="P15" i="1" s="1"/>
  <c r="P17" i="1"/>
  <c r="I18" i="1"/>
  <c r="P18" i="1" s="1"/>
  <c r="H22" i="1"/>
  <c r="N22" i="1"/>
  <c r="M19" i="1"/>
  <c r="P19" i="1" s="1"/>
  <c r="O11" i="1"/>
  <c r="M7" i="1"/>
  <c r="P11" i="1"/>
  <c r="P7" i="1"/>
  <c r="I14" i="1"/>
  <c r="P14" i="1" s="1"/>
  <c r="L22" i="1"/>
  <c r="M22" i="1" s="1"/>
  <c r="I5" i="1"/>
  <c r="P5" i="1" s="1"/>
  <c r="O22" i="1" l="1"/>
  <c r="I22" i="1"/>
  <c r="P22" i="1" s="1"/>
</calcChain>
</file>

<file path=xl/sharedStrings.xml><?xml version="1.0" encoding="utf-8"?>
<sst xmlns="http://schemas.openxmlformats.org/spreadsheetml/2006/main" count="91" uniqueCount="70">
  <si>
    <t>70 mm x 30 mm</t>
  </si>
  <si>
    <t>40 mm x 70 - 80 mm</t>
  </si>
  <si>
    <t>40 mm x 50 - 60 mm</t>
  </si>
  <si>
    <t>50 mm x 20 mm</t>
  </si>
  <si>
    <t>32 mm x 20 mm</t>
  </si>
  <si>
    <t>25 mm x 32 - 45 mm</t>
  </si>
  <si>
    <t>55 mm x 35 mm</t>
  </si>
  <si>
    <t>40 mm x 55 - 58 mm</t>
  </si>
  <si>
    <t>40 mm x 32 - 45 mm</t>
  </si>
  <si>
    <t>40 mm x 20 mm</t>
  </si>
  <si>
    <t xml:space="preserve">25,4 mm x 40 - 50 mm </t>
  </si>
  <si>
    <t>55 mm x 74 m</t>
  </si>
  <si>
    <t>12,7 mm x 58 mm</t>
  </si>
  <si>
    <t>12,7 mm x 110 mm</t>
  </si>
  <si>
    <t>75 mm x 74 m</t>
  </si>
  <si>
    <t>25,4 mm x 75 mm</t>
  </si>
  <si>
    <t>110 mm x 74 m</t>
  </si>
  <si>
    <t xml:space="preserve">Nazwa materiału eksploatacyjnego </t>
  </si>
  <si>
    <t xml:space="preserve">Lp. </t>
  </si>
  <si>
    <t>Wymiar etykiety/kalki</t>
  </si>
  <si>
    <t>Wymiar gilzy 
(średnica x długość)</t>
  </si>
  <si>
    <t>Liczba</t>
  </si>
  <si>
    <t>Cena jednostkowa netto (za 1 szt.)</t>
  </si>
  <si>
    <t>Wartość netto</t>
  </si>
  <si>
    <t>Kwota VAT (23%)</t>
  </si>
  <si>
    <t>Wartość brutto</t>
  </si>
  <si>
    <t>I DOSTAWA</t>
  </si>
  <si>
    <t>II DOSTAWA</t>
  </si>
  <si>
    <t>RAZEM (I + II DOSTAWA)</t>
  </si>
  <si>
    <t>PODSUMOWANIE</t>
  </si>
  <si>
    <t>a</t>
  </si>
  <si>
    <t>b</t>
  </si>
  <si>
    <t>c</t>
  </si>
  <si>
    <t>d</t>
  </si>
  <si>
    <t>e</t>
  </si>
  <si>
    <t>f</t>
  </si>
  <si>
    <t>j</t>
  </si>
  <si>
    <t>g
[e * f]</t>
  </si>
  <si>
    <t>h
[g * 23%]</t>
  </si>
  <si>
    <t>i
[g + h]</t>
  </si>
  <si>
    <t>k
[e * j]</t>
  </si>
  <si>
    <t>l
[k * 23%]</t>
  </si>
  <si>
    <t>m
[k + l]</t>
  </si>
  <si>
    <t>n
[g + k]</t>
  </si>
  <si>
    <t>o
[h + l]</t>
  </si>
  <si>
    <t>p
[i + m]</t>
  </si>
  <si>
    <t>Etykiety samoprzylepne termotransferowe MW-106 białe,VOID, ilość etykiet na rolce: 1000 (do inwentaryzacji)</t>
  </si>
  <si>
    <t xml:space="preserve">Etykieta samoprzylepna, papier biały termotransferowy , klej akrylowy nawój zewnętrzny, ilość etykiet na rolce: 2000 </t>
  </si>
  <si>
    <t>Kalka termotransferowa woskowo-żywiczna, nawój zewnętrzny, gilza z nacięciami na końcach umożliwiającymi montaż w drukarkach typu Zebra</t>
  </si>
  <si>
    <t>Kalka termotransferowa woskowo-żywiczna, nawój zewnętrzny, gilza z nacięciami na końcach umożliwiającymi montaż w drukarkach typu GODEX/duża śrdnica gilzy/</t>
  </si>
  <si>
    <t xml:space="preserve">Kalka CR żywiczna </t>
  </si>
  <si>
    <t>55 mm x 300mb</t>
  </si>
  <si>
    <t>25,4 mm x 55-60 mm</t>
  </si>
  <si>
    <t>FORMULARZ CENOWY</t>
  </si>
  <si>
    <t>Papier termiczny do centralek POLON 4200/4500/4900/6000</t>
  </si>
  <si>
    <t>80 mm x 20 m</t>
  </si>
  <si>
    <t>Kalka woskowo-żywiczna termotransferowa, 1/2 "out</t>
  </si>
  <si>
    <t>64mm  x 74m</t>
  </si>
  <si>
    <t>12,7 wewn. mm x 110 mm</t>
  </si>
  <si>
    <t>Taśma termotranferowa wosk-żywica ECO do drukarki GODEX, gliza z nacięciami 110 mm mała średnica</t>
  </si>
  <si>
    <t>64mm x 74 mm</t>
  </si>
  <si>
    <t>12 mm x 110 mm</t>
  </si>
  <si>
    <r>
      <t xml:space="preserve">Etykieta samoprzylepna, papier biały termotransferowy, pół błyszczący, klej akrylowy, nawój zewnętrzny, </t>
    </r>
    <r>
      <rPr>
        <b/>
        <sz val="10"/>
        <color indexed="8"/>
        <rFont val="Calibri"/>
        <family val="2"/>
        <charset val="238"/>
        <scheme val="minor"/>
      </rPr>
      <t>ilość etykiet na rolce: 2000</t>
    </r>
  </si>
  <si>
    <r>
      <t xml:space="preserve">Etykieta samoprzylepna, papier biały termotransferowy, pół błyszczący, klej akrylowy, nawój zewnętrzny, </t>
    </r>
    <r>
      <rPr>
        <b/>
        <sz val="10"/>
        <color indexed="8"/>
        <rFont val="Calibri"/>
        <family val="2"/>
        <charset val="238"/>
        <scheme val="minor"/>
      </rPr>
      <t>ilość etykiet na rolce: 1000</t>
    </r>
  </si>
  <si>
    <r>
      <t xml:space="preserve">Etykieta do druku termicznego, papier biały, klej akrylowy nawój zewnętrzny, </t>
    </r>
    <r>
      <rPr>
        <b/>
        <sz val="10"/>
        <color indexed="8"/>
        <rFont val="Calibri"/>
        <family val="2"/>
        <charset val="238"/>
        <scheme val="minor"/>
      </rPr>
      <t>ilość etykiet na rolce: 2000 (do SZD, samokopująca, nadruk bez użycia kalki)</t>
    </r>
  </si>
  <si>
    <r>
      <t xml:space="preserve">Etykieta samoprzylepna, papier biały termotransferowy , klej akrylowy nawój zewnętrzny, </t>
    </r>
    <r>
      <rPr>
        <b/>
        <sz val="10"/>
        <rFont val="Calibri"/>
        <family val="2"/>
        <charset val="238"/>
        <scheme val="minor"/>
      </rPr>
      <t xml:space="preserve">ilość etykiet na rolce: 2000 </t>
    </r>
  </si>
  <si>
    <r>
      <rPr>
        <sz val="10"/>
        <color indexed="8"/>
        <rFont val="Calibri"/>
        <family val="2"/>
        <charset val="238"/>
        <scheme val="minor"/>
      </rPr>
      <t>Etykieta samoprzylepna do druku termicznego, papier biały, klej akrylowy nawój zewnętrzny,</t>
    </r>
    <r>
      <rPr>
        <b/>
        <sz val="10"/>
        <color indexed="8"/>
        <rFont val="Calibri"/>
        <family val="2"/>
        <charset val="238"/>
        <scheme val="minor"/>
      </rPr>
      <t xml:space="preserve"> ilość etykiet na rolce: 2000 (do SZD, samokopująca, nadruk bez użycia kalki)
</t>
    </r>
  </si>
  <si>
    <r>
      <t xml:space="preserve">Kalka termotransferowa woskowo-żywiczna, </t>
    </r>
    <r>
      <rPr>
        <b/>
        <sz val="10"/>
        <rFont val="Calibri"/>
        <family val="2"/>
        <charset val="238"/>
        <scheme val="minor"/>
      </rPr>
      <t>nawój zewnętrzny</t>
    </r>
    <r>
      <rPr>
        <sz val="10"/>
        <rFont val="Calibri"/>
        <family val="2"/>
        <charset val="238"/>
        <scheme val="minor"/>
      </rPr>
      <t>, gilza z nacięciami na końcach umożliwiającymi montaż w drukarkach typu Zebra</t>
    </r>
  </si>
  <si>
    <r>
      <rPr>
        <sz val="12"/>
        <color theme="1"/>
        <rFont val="Calibri"/>
        <family val="2"/>
        <charset val="238"/>
        <scheme val="minor"/>
      </rPr>
      <t>Znak sprawy: 2401-ILZ.261.11.2026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</si>
  <si>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Załącznik nr 2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</si>
</sst>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44" fontId="2" fillId="4" borderId="8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7" fillId="0" borderId="25" xfId="0" applyFont="1" applyBorder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25" xfId="0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164" fontId="11" fillId="3" borderId="21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zoomScale="90" zoomScaleNormal="90" workbookViewId="0">
      <selection activeCell="P5" sqref="P5"/>
    </sheetView>
  </sheetViews>
  <sheetFormatPr defaultRowHeight="15" x14ac:dyDescent="0.25"/>
  <cols>
    <col min="1" max="1" width="5.28515625" style="1" customWidth="1"/>
    <col min="2" max="2" width="54.5703125" style="2" bestFit="1" customWidth="1"/>
    <col min="3" max="3" width="17.140625" style="1" customWidth="1"/>
    <col min="4" max="4" width="23.28515625" style="1" customWidth="1"/>
    <col min="5" max="5" width="19.28515625" style="1" customWidth="1"/>
    <col min="6" max="6" width="12.7109375" style="1" customWidth="1"/>
    <col min="7" max="7" width="14.7109375" style="1" customWidth="1"/>
    <col min="8" max="8" width="12.7109375" style="1" customWidth="1"/>
    <col min="9" max="9" width="14.7109375" style="1" customWidth="1"/>
    <col min="10" max="10" width="12.7109375" style="1" customWidth="1"/>
    <col min="11" max="11" width="14.7109375" style="1" customWidth="1"/>
    <col min="12" max="12" width="12.7109375" style="1" customWidth="1"/>
    <col min="13" max="14" width="14.7109375" style="1" customWidth="1"/>
    <col min="15" max="15" width="12.7109375" style="1" customWidth="1"/>
    <col min="16" max="16" width="14.7109375" style="1" customWidth="1"/>
    <col min="17" max="16384" width="9.140625" style="1"/>
  </cols>
  <sheetData>
    <row r="1" spans="1:16" ht="30.75" customHeight="1" thickBot="1" x14ac:dyDescent="0.3">
      <c r="A1" s="45" t="s">
        <v>68</v>
      </c>
      <c r="B1" s="46"/>
      <c r="C1" s="51" t="s">
        <v>53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47" t="s">
        <v>69</v>
      </c>
      <c r="O1" s="47"/>
      <c r="P1" s="47"/>
    </row>
    <row r="2" spans="1:16" x14ac:dyDescent="0.25">
      <c r="A2" s="53" t="s">
        <v>18</v>
      </c>
      <c r="B2" s="54" t="s">
        <v>17</v>
      </c>
      <c r="C2" s="55" t="s">
        <v>19</v>
      </c>
      <c r="D2" s="54" t="s">
        <v>20</v>
      </c>
      <c r="E2" s="56" t="s">
        <v>22</v>
      </c>
      <c r="F2" s="57" t="s">
        <v>26</v>
      </c>
      <c r="G2" s="58"/>
      <c r="H2" s="58"/>
      <c r="I2" s="59"/>
      <c r="J2" s="57" t="s">
        <v>27</v>
      </c>
      <c r="K2" s="58"/>
      <c r="L2" s="58"/>
      <c r="M2" s="59"/>
      <c r="N2" s="60" t="s">
        <v>28</v>
      </c>
      <c r="O2" s="61"/>
      <c r="P2" s="62"/>
    </row>
    <row r="3" spans="1:16" ht="26.25" thickBot="1" x14ac:dyDescent="0.3">
      <c r="A3" s="63"/>
      <c r="B3" s="64"/>
      <c r="C3" s="65"/>
      <c r="D3" s="64"/>
      <c r="E3" s="66"/>
      <c r="F3" s="67" t="s">
        <v>21</v>
      </c>
      <c r="G3" s="68" t="s">
        <v>23</v>
      </c>
      <c r="H3" s="68" t="s">
        <v>24</v>
      </c>
      <c r="I3" s="69" t="s">
        <v>25</v>
      </c>
      <c r="J3" s="67" t="s">
        <v>21</v>
      </c>
      <c r="K3" s="68" t="s">
        <v>23</v>
      </c>
      <c r="L3" s="68" t="s">
        <v>24</v>
      </c>
      <c r="M3" s="69" t="s">
        <v>25</v>
      </c>
      <c r="N3" s="70" t="s">
        <v>23</v>
      </c>
      <c r="O3" s="68" t="s">
        <v>24</v>
      </c>
      <c r="P3" s="69" t="s">
        <v>25</v>
      </c>
    </row>
    <row r="4" spans="1:16" ht="26.25" thickBot="1" x14ac:dyDescent="0.3">
      <c r="A4" s="71" t="s">
        <v>30</v>
      </c>
      <c r="B4" s="72" t="s">
        <v>31</v>
      </c>
      <c r="C4" s="73" t="s">
        <v>32</v>
      </c>
      <c r="D4" s="72" t="s">
        <v>33</v>
      </c>
      <c r="E4" s="74" t="s">
        <v>34</v>
      </c>
      <c r="F4" s="75" t="s">
        <v>35</v>
      </c>
      <c r="G4" s="76" t="s">
        <v>37</v>
      </c>
      <c r="H4" s="76" t="s">
        <v>38</v>
      </c>
      <c r="I4" s="77" t="s">
        <v>39</v>
      </c>
      <c r="J4" s="75" t="s">
        <v>36</v>
      </c>
      <c r="K4" s="76" t="s">
        <v>40</v>
      </c>
      <c r="L4" s="76" t="s">
        <v>41</v>
      </c>
      <c r="M4" s="78" t="s">
        <v>42</v>
      </c>
      <c r="N4" s="79" t="s">
        <v>43</v>
      </c>
      <c r="O4" s="76" t="s">
        <v>44</v>
      </c>
      <c r="P4" s="78" t="s">
        <v>45</v>
      </c>
    </row>
    <row r="5" spans="1:16" ht="38.25" x14ac:dyDescent="0.25">
      <c r="A5" s="20">
        <v>1</v>
      </c>
      <c r="B5" s="21" t="s">
        <v>62</v>
      </c>
      <c r="C5" s="22" t="s">
        <v>0</v>
      </c>
      <c r="D5" s="23" t="s">
        <v>1</v>
      </c>
      <c r="E5" s="18"/>
      <c r="F5" s="38">
        <v>7</v>
      </c>
      <c r="G5" s="13">
        <f>E5*F5</f>
        <v>0</v>
      </c>
      <c r="H5" s="13">
        <f>ROUND(G5*23%,2)</f>
        <v>0</v>
      </c>
      <c r="I5" s="14">
        <f>G5+H5</f>
        <v>0</v>
      </c>
      <c r="J5" s="38">
        <v>0</v>
      </c>
      <c r="K5" s="13">
        <f>E5*J5</f>
        <v>0</v>
      </c>
      <c r="L5" s="13">
        <f>ROUND(K5*23%,2)</f>
        <v>0</v>
      </c>
      <c r="M5" s="14">
        <f>K5+L5</f>
        <v>0</v>
      </c>
      <c r="N5" s="15">
        <f>G5+K5</f>
        <v>0</v>
      </c>
      <c r="O5" s="16">
        <f>H5+L5</f>
        <v>0</v>
      </c>
      <c r="P5" s="17">
        <f>I5+M5</f>
        <v>0</v>
      </c>
    </row>
    <row r="6" spans="1:16" ht="38.25" x14ac:dyDescent="0.25">
      <c r="A6" s="20">
        <v>2</v>
      </c>
      <c r="B6" s="21" t="s">
        <v>63</v>
      </c>
      <c r="C6" s="22" t="s">
        <v>0</v>
      </c>
      <c r="D6" s="23" t="s">
        <v>1</v>
      </c>
      <c r="E6" s="19"/>
      <c r="F6" s="38">
        <v>8</v>
      </c>
      <c r="G6" s="13">
        <f t="shared" ref="G6:G11" si="0">E6*F6</f>
        <v>0</v>
      </c>
      <c r="H6" s="13">
        <f t="shared" ref="H6:H21" si="1">ROUND(G6*23%,2)</f>
        <v>0</v>
      </c>
      <c r="I6" s="14">
        <f t="shared" ref="I6:I21" si="2">G6+H6</f>
        <v>0</v>
      </c>
      <c r="J6" s="38">
        <v>2</v>
      </c>
      <c r="K6" s="13">
        <f t="shared" ref="K6:K21" si="3">E6*J6</f>
        <v>0</v>
      </c>
      <c r="L6" s="13">
        <f t="shared" ref="L6:L21" si="4">ROUND(K6*23%,2)</f>
        <v>0</v>
      </c>
      <c r="M6" s="14">
        <f t="shared" ref="M6:M21" si="5">K6+L6</f>
        <v>0</v>
      </c>
      <c r="N6" s="15">
        <f t="shared" ref="N6:N21" si="6">G6+K6</f>
        <v>0</v>
      </c>
      <c r="O6" s="16">
        <f t="shared" ref="O6:O21" si="7">H6+L6</f>
        <v>0</v>
      </c>
      <c r="P6" s="17">
        <f t="shared" ref="P6:P21" si="8">I6+M6</f>
        <v>0</v>
      </c>
    </row>
    <row r="7" spans="1:16" ht="38.25" x14ac:dyDescent="0.25">
      <c r="A7" s="20">
        <v>3</v>
      </c>
      <c r="B7" s="21" t="s">
        <v>62</v>
      </c>
      <c r="C7" s="22" t="s">
        <v>3</v>
      </c>
      <c r="D7" s="23" t="s">
        <v>2</v>
      </c>
      <c r="E7" s="19"/>
      <c r="F7" s="38">
        <v>23</v>
      </c>
      <c r="G7" s="13">
        <f t="shared" si="0"/>
        <v>0</v>
      </c>
      <c r="H7" s="13">
        <f t="shared" si="1"/>
        <v>0</v>
      </c>
      <c r="I7" s="14">
        <f t="shared" si="2"/>
        <v>0</v>
      </c>
      <c r="J7" s="38">
        <v>22</v>
      </c>
      <c r="K7" s="13">
        <f t="shared" si="3"/>
        <v>0</v>
      </c>
      <c r="L7" s="13">
        <f t="shared" si="4"/>
        <v>0</v>
      </c>
      <c r="M7" s="14">
        <f t="shared" si="5"/>
        <v>0</v>
      </c>
      <c r="N7" s="15">
        <f t="shared" si="6"/>
        <v>0</v>
      </c>
      <c r="O7" s="16">
        <f t="shared" si="7"/>
        <v>0</v>
      </c>
      <c r="P7" s="17">
        <f t="shared" si="8"/>
        <v>0</v>
      </c>
    </row>
    <row r="8" spans="1:16" ht="38.25" x14ac:dyDescent="0.25">
      <c r="A8" s="20">
        <v>4</v>
      </c>
      <c r="B8" s="21" t="s">
        <v>64</v>
      </c>
      <c r="C8" s="22" t="s">
        <v>4</v>
      </c>
      <c r="D8" s="23" t="s">
        <v>5</v>
      </c>
      <c r="E8" s="19"/>
      <c r="F8" s="38">
        <v>96</v>
      </c>
      <c r="G8" s="13">
        <f t="shared" si="0"/>
        <v>0</v>
      </c>
      <c r="H8" s="13">
        <f t="shared" si="1"/>
        <v>0</v>
      </c>
      <c r="I8" s="14">
        <f t="shared" si="2"/>
        <v>0</v>
      </c>
      <c r="J8" s="38">
        <v>81</v>
      </c>
      <c r="K8" s="13">
        <f t="shared" si="3"/>
        <v>0</v>
      </c>
      <c r="L8" s="13">
        <f t="shared" si="4"/>
        <v>0</v>
      </c>
      <c r="M8" s="14">
        <f t="shared" si="5"/>
        <v>0</v>
      </c>
      <c r="N8" s="15">
        <f t="shared" si="6"/>
        <v>0</v>
      </c>
      <c r="O8" s="16">
        <f t="shared" si="7"/>
        <v>0</v>
      </c>
      <c r="P8" s="17">
        <f t="shared" si="8"/>
        <v>0</v>
      </c>
    </row>
    <row r="9" spans="1:16" ht="25.5" x14ac:dyDescent="0.25">
      <c r="A9" s="20">
        <v>5</v>
      </c>
      <c r="B9" s="21" t="s">
        <v>46</v>
      </c>
      <c r="C9" s="22" t="s">
        <v>6</v>
      </c>
      <c r="D9" s="23" t="s">
        <v>7</v>
      </c>
      <c r="E9" s="19"/>
      <c r="F9" s="38">
        <v>55</v>
      </c>
      <c r="G9" s="13">
        <f t="shared" si="0"/>
        <v>0</v>
      </c>
      <c r="H9" s="13">
        <f t="shared" si="1"/>
        <v>0</v>
      </c>
      <c r="I9" s="14">
        <f t="shared" si="2"/>
        <v>0</v>
      </c>
      <c r="J9" s="38">
        <v>0</v>
      </c>
      <c r="K9" s="13">
        <f t="shared" si="3"/>
        <v>0</v>
      </c>
      <c r="L9" s="13">
        <f t="shared" si="4"/>
        <v>0</v>
      </c>
      <c r="M9" s="14">
        <f t="shared" si="5"/>
        <v>0</v>
      </c>
      <c r="N9" s="15">
        <f t="shared" si="6"/>
        <v>0</v>
      </c>
      <c r="O9" s="16">
        <f t="shared" si="7"/>
        <v>0</v>
      </c>
      <c r="P9" s="17">
        <f t="shared" si="8"/>
        <v>0</v>
      </c>
    </row>
    <row r="10" spans="1:16" ht="25.5" x14ac:dyDescent="0.25">
      <c r="A10" s="20">
        <v>6</v>
      </c>
      <c r="B10" s="24" t="s">
        <v>65</v>
      </c>
      <c r="C10" s="25" t="s">
        <v>4</v>
      </c>
      <c r="D10" s="26" t="s">
        <v>8</v>
      </c>
      <c r="E10" s="19"/>
      <c r="F10" s="38">
        <v>19</v>
      </c>
      <c r="G10" s="13">
        <f t="shared" si="0"/>
        <v>0</v>
      </c>
      <c r="H10" s="13">
        <f t="shared" si="1"/>
        <v>0</v>
      </c>
      <c r="I10" s="14">
        <f t="shared" si="2"/>
        <v>0</v>
      </c>
      <c r="J10" s="38">
        <v>15</v>
      </c>
      <c r="K10" s="13">
        <f t="shared" si="3"/>
        <v>0</v>
      </c>
      <c r="L10" s="13">
        <f t="shared" si="4"/>
        <v>0</v>
      </c>
      <c r="M10" s="14">
        <f t="shared" si="5"/>
        <v>0</v>
      </c>
      <c r="N10" s="15">
        <f t="shared" si="6"/>
        <v>0</v>
      </c>
      <c r="O10" s="16">
        <f t="shared" si="7"/>
        <v>0</v>
      </c>
      <c r="P10" s="17">
        <f t="shared" si="8"/>
        <v>0</v>
      </c>
    </row>
    <row r="11" spans="1:16" ht="51" x14ac:dyDescent="0.25">
      <c r="A11" s="20">
        <v>7</v>
      </c>
      <c r="B11" s="27" t="s">
        <v>66</v>
      </c>
      <c r="C11" s="22" t="s">
        <v>9</v>
      </c>
      <c r="D11" s="23" t="s">
        <v>10</v>
      </c>
      <c r="E11" s="19"/>
      <c r="F11" s="38">
        <v>77</v>
      </c>
      <c r="G11" s="13">
        <f t="shared" si="0"/>
        <v>0</v>
      </c>
      <c r="H11" s="13">
        <f t="shared" si="1"/>
        <v>0</v>
      </c>
      <c r="I11" s="14">
        <f t="shared" si="2"/>
        <v>0</v>
      </c>
      <c r="J11" s="38">
        <v>16</v>
      </c>
      <c r="K11" s="13">
        <f t="shared" si="3"/>
        <v>0</v>
      </c>
      <c r="L11" s="13">
        <f t="shared" si="4"/>
        <v>0</v>
      </c>
      <c r="M11" s="14">
        <f t="shared" si="5"/>
        <v>0</v>
      </c>
      <c r="N11" s="15">
        <f t="shared" si="6"/>
        <v>0</v>
      </c>
      <c r="O11" s="16">
        <f t="shared" si="7"/>
        <v>0</v>
      </c>
      <c r="P11" s="17">
        <f t="shared" si="8"/>
        <v>0</v>
      </c>
    </row>
    <row r="12" spans="1:16" ht="38.25" x14ac:dyDescent="0.25">
      <c r="A12" s="20">
        <v>8</v>
      </c>
      <c r="B12" s="21" t="s">
        <v>48</v>
      </c>
      <c r="C12" s="22" t="s">
        <v>11</v>
      </c>
      <c r="D12" s="28" t="s">
        <v>12</v>
      </c>
      <c r="E12" s="19"/>
      <c r="F12" s="38">
        <v>115</v>
      </c>
      <c r="G12" s="13">
        <f t="shared" ref="G12:G21" si="9">E12*F12</f>
        <v>0</v>
      </c>
      <c r="H12" s="13">
        <f t="shared" si="1"/>
        <v>0</v>
      </c>
      <c r="I12" s="14">
        <f t="shared" si="2"/>
        <v>0</v>
      </c>
      <c r="J12" s="38">
        <v>32</v>
      </c>
      <c r="K12" s="13">
        <f t="shared" si="3"/>
        <v>0</v>
      </c>
      <c r="L12" s="13">
        <f t="shared" si="4"/>
        <v>0</v>
      </c>
      <c r="M12" s="14">
        <f t="shared" si="5"/>
        <v>0</v>
      </c>
      <c r="N12" s="15">
        <f t="shared" si="6"/>
        <v>0</v>
      </c>
      <c r="O12" s="16">
        <f t="shared" si="7"/>
        <v>0</v>
      </c>
      <c r="P12" s="17">
        <f t="shared" si="8"/>
        <v>0</v>
      </c>
    </row>
    <row r="13" spans="1:16" ht="38.25" x14ac:dyDescent="0.25">
      <c r="A13" s="20">
        <v>9</v>
      </c>
      <c r="B13" s="21" t="s">
        <v>48</v>
      </c>
      <c r="C13" s="22" t="s">
        <v>11</v>
      </c>
      <c r="D13" s="23" t="s">
        <v>13</v>
      </c>
      <c r="E13" s="19"/>
      <c r="F13" s="38">
        <v>63</v>
      </c>
      <c r="G13" s="13">
        <f t="shared" si="9"/>
        <v>0</v>
      </c>
      <c r="H13" s="13">
        <f t="shared" si="1"/>
        <v>0</v>
      </c>
      <c r="I13" s="14">
        <f t="shared" si="2"/>
        <v>0</v>
      </c>
      <c r="J13" s="38">
        <v>24</v>
      </c>
      <c r="K13" s="13">
        <f t="shared" si="3"/>
        <v>0</v>
      </c>
      <c r="L13" s="13">
        <f t="shared" si="4"/>
        <v>0</v>
      </c>
      <c r="M13" s="14">
        <f t="shared" si="5"/>
        <v>0</v>
      </c>
      <c r="N13" s="15">
        <f t="shared" si="6"/>
        <v>0</v>
      </c>
      <c r="O13" s="16">
        <f t="shared" si="7"/>
        <v>0</v>
      </c>
      <c r="P13" s="17">
        <f t="shared" si="8"/>
        <v>0</v>
      </c>
    </row>
    <row r="14" spans="1:16" ht="38.25" x14ac:dyDescent="0.25">
      <c r="A14" s="20">
        <v>10</v>
      </c>
      <c r="B14" s="21" t="s">
        <v>48</v>
      </c>
      <c r="C14" s="22" t="s">
        <v>14</v>
      </c>
      <c r="D14" s="23" t="s">
        <v>13</v>
      </c>
      <c r="E14" s="19"/>
      <c r="F14" s="38">
        <v>15</v>
      </c>
      <c r="G14" s="13">
        <f t="shared" si="9"/>
        <v>0</v>
      </c>
      <c r="H14" s="13">
        <f t="shared" si="1"/>
        <v>0</v>
      </c>
      <c r="I14" s="14">
        <f t="shared" si="2"/>
        <v>0</v>
      </c>
      <c r="J14" s="38">
        <v>5</v>
      </c>
      <c r="K14" s="13">
        <f t="shared" si="3"/>
        <v>0</v>
      </c>
      <c r="L14" s="13">
        <f t="shared" si="4"/>
        <v>0</v>
      </c>
      <c r="M14" s="14">
        <f t="shared" si="5"/>
        <v>0</v>
      </c>
      <c r="N14" s="15">
        <f t="shared" si="6"/>
        <v>0</v>
      </c>
      <c r="O14" s="16">
        <f t="shared" si="7"/>
        <v>0</v>
      </c>
      <c r="P14" s="17">
        <f t="shared" si="8"/>
        <v>0</v>
      </c>
    </row>
    <row r="15" spans="1:16" ht="38.25" x14ac:dyDescent="0.25">
      <c r="A15" s="20">
        <v>11</v>
      </c>
      <c r="B15" s="24" t="s">
        <v>67</v>
      </c>
      <c r="C15" s="29" t="s">
        <v>16</v>
      </c>
      <c r="D15" s="30" t="s">
        <v>13</v>
      </c>
      <c r="E15" s="19"/>
      <c r="F15" s="38">
        <v>10</v>
      </c>
      <c r="G15" s="13">
        <f t="shared" si="9"/>
        <v>0</v>
      </c>
      <c r="H15" s="13">
        <f t="shared" si="1"/>
        <v>0</v>
      </c>
      <c r="I15" s="14">
        <f t="shared" si="2"/>
        <v>0</v>
      </c>
      <c r="J15" s="38">
        <v>0</v>
      </c>
      <c r="K15" s="13">
        <f t="shared" si="3"/>
        <v>0</v>
      </c>
      <c r="L15" s="13">
        <f t="shared" si="4"/>
        <v>0</v>
      </c>
      <c r="M15" s="14">
        <f t="shared" si="5"/>
        <v>0</v>
      </c>
      <c r="N15" s="15">
        <f t="shared" si="6"/>
        <v>0</v>
      </c>
      <c r="O15" s="16">
        <f t="shared" si="7"/>
        <v>0</v>
      </c>
      <c r="P15" s="17">
        <f t="shared" si="8"/>
        <v>0</v>
      </c>
    </row>
    <row r="16" spans="1:16" ht="38.25" x14ac:dyDescent="0.25">
      <c r="A16" s="20">
        <v>12</v>
      </c>
      <c r="B16" s="21" t="s">
        <v>49</v>
      </c>
      <c r="C16" s="22" t="s">
        <v>11</v>
      </c>
      <c r="D16" s="23" t="s">
        <v>15</v>
      </c>
      <c r="E16" s="19"/>
      <c r="F16" s="38">
        <v>28</v>
      </c>
      <c r="G16" s="13">
        <f t="shared" si="9"/>
        <v>0</v>
      </c>
      <c r="H16" s="13">
        <f t="shared" si="1"/>
        <v>0</v>
      </c>
      <c r="I16" s="14">
        <f t="shared" si="2"/>
        <v>0</v>
      </c>
      <c r="J16" s="38">
        <v>6</v>
      </c>
      <c r="K16" s="13">
        <f t="shared" si="3"/>
        <v>0</v>
      </c>
      <c r="L16" s="13">
        <f t="shared" si="4"/>
        <v>0</v>
      </c>
      <c r="M16" s="14">
        <f t="shared" si="5"/>
        <v>0</v>
      </c>
      <c r="N16" s="15">
        <f t="shared" si="6"/>
        <v>0</v>
      </c>
      <c r="O16" s="16">
        <f t="shared" si="7"/>
        <v>0</v>
      </c>
      <c r="P16" s="17">
        <f t="shared" si="8"/>
        <v>0</v>
      </c>
    </row>
    <row r="17" spans="1:16" ht="25.5" x14ac:dyDescent="0.25">
      <c r="A17" s="20">
        <v>13</v>
      </c>
      <c r="B17" s="31" t="s">
        <v>47</v>
      </c>
      <c r="C17" s="32" t="s">
        <v>4</v>
      </c>
      <c r="D17" s="28" t="s">
        <v>5</v>
      </c>
      <c r="E17" s="19"/>
      <c r="F17" s="38">
        <v>2</v>
      </c>
      <c r="G17" s="13">
        <f t="shared" si="9"/>
        <v>0</v>
      </c>
      <c r="H17" s="13">
        <f t="shared" si="1"/>
        <v>0</v>
      </c>
      <c r="I17" s="14">
        <f t="shared" si="2"/>
        <v>0</v>
      </c>
      <c r="J17" s="38">
        <v>2</v>
      </c>
      <c r="K17" s="13">
        <f t="shared" si="3"/>
        <v>0</v>
      </c>
      <c r="L17" s="13">
        <f t="shared" si="4"/>
        <v>0</v>
      </c>
      <c r="M17" s="14">
        <f t="shared" si="5"/>
        <v>0</v>
      </c>
      <c r="N17" s="15">
        <f t="shared" si="6"/>
        <v>0</v>
      </c>
      <c r="O17" s="16">
        <f t="shared" si="7"/>
        <v>0</v>
      </c>
      <c r="P17" s="17">
        <f t="shared" si="8"/>
        <v>0</v>
      </c>
    </row>
    <row r="18" spans="1:16" x14ac:dyDescent="0.25">
      <c r="A18" s="20">
        <v>14</v>
      </c>
      <c r="B18" s="33" t="s">
        <v>50</v>
      </c>
      <c r="C18" s="25" t="s">
        <v>51</v>
      </c>
      <c r="D18" s="29" t="s">
        <v>52</v>
      </c>
      <c r="E18" s="19"/>
      <c r="F18" s="38">
        <v>5</v>
      </c>
      <c r="G18" s="13">
        <f t="shared" si="9"/>
        <v>0</v>
      </c>
      <c r="H18" s="13">
        <f t="shared" si="1"/>
        <v>0</v>
      </c>
      <c r="I18" s="14">
        <f t="shared" si="2"/>
        <v>0</v>
      </c>
      <c r="J18" s="38">
        <v>0</v>
      </c>
      <c r="K18" s="13">
        <f t="shared" si="3"/>
        <v>0</v>
      </c>
      <c r="L18" s="13">
        <f t="shared" si="4"/>
        <v>0</v>
      </c>
      <c r="M18" s="14">
        <f t="shared" si="5"/>
        <v>0</v>
      </c>
      <c r="N18" s="15">
        <f t="shared" si="6"/>
        <v>0</v>
      </c>
      <c r="O18" s="16">
        <f t="shared" si="7"/>
        <v>0</v>
      </c>
      <c r="P18" s="17">
        <f t="shared" si="8"/>
        <v>0</v>
      </c>
    </row>
    <row r="19" spans="1:16" x14ac:dyDescent="0.25">
      <c r="A19" s="20">
        <v>15</v>
      </c>
      <c r="B19" s="34" t="s">
        <v>56</v>
      </c>
      <c r="C19" s="29" t="s">
        <v>57</v>
      </c>
      <c r="D19" s="35" t="s">
        <v>58</v>
      </c>
      <c r="E19" s="19"/>
      <c r="F19" s="38">
        <v>5</v>
      </c>
      <c r="G19" s="13">
        <f t="shared" si="9"/>
        <v>0</v>
      </c>
      <c r="H19" s="13">
        <f t="shared" si="1"/>
        <v>0</v>
      </c>
      <c r="I19" s="14">
        <f t="shared" si="2"/>
        <v>0</v>
      </c>
      <c r="J19" s="38">
        <v>5</v>
      </c>
      <c r="K19" s="13">
        <f t="shared" si="3"/>
        <v>0</v>
      </c>
      <c r="L19" s="13">
        <f t="shared" si="4"/>
        <v>0</v>
      </c>
      <c r="M19" s="14">
        <f t="shared" si="5"/>
        <v>0</v>
      </c>
      <c r="N19" s="15">
        <f t="shared" si="6"/>
        <v>0</v>
      </c>
      <c r="O19" s="16">
        <f t="shared" si="7"/>
        <v>0</v>
      </c>
      <c r="P19" s="17">
        <f t="shared" si="8"/>
        <v>0</v>
      </c>
    </row>
    <row r="20" spans="1:16" s="44" customFormat="1" x14ac:dyDescent="0.25">
      <c r="A20" s="40">
        <v>16</v>
      </c>
      <c r="B20" s="41" t="s">
        <v>54</v>
      </c>
      <c r="C20" s="42" t="s">
        <v>55</v>
      </c>
      <c r="D20" s="42"/>
      <c r="E20" s="43"/>
      <c r="F20" s="38">
        <v>2</v>
      </c>
      <c r="G20" s="13">
        <f t="shared" si="9"/>
        <v>0</v>
      </c>
      <c r="H20" s="13">
        <f t="shared" si="1"/>
        <v>0</v>
      </c>
      <c r="I20" s="14">
        <f t="shared" si="2"/>
        <v>0</v>
      </c>
      <c r="J20" s="38">
        <v>0</v>
      </c>
      <c r="K20" s="13">
        <f t="shared" si="3"/>
        <v>0</v>
      </c>
      <c r="L20" s="13">
        <f t="shared" si="4"/>
        <v>0</v>
      </c>
      <c r="M20" s="14">
        <f t="shared" si="5"/>
        <v>0</v>
      </c>
      <c r="N20" s="15">
        <f t="shared" si="6"/>
        <v>0</v>
      </c>
      <c r="O20" s="16">
        <f t="shared" si="7"/>
        <v>0</v>
      </c>
      <c r="P20" s="17">
        <f t="shared" si="8"/>
        <v>0</v>
      </c>
    </row>
    <row r="21" spans="1:16" ht="27" thickBot="1" x14ac:dyDescent="0.3">
      <c r="A21" s="20">
        <v>17</v>
      </c>
      <c r="B21" s="37" t="s">
        <v>59</v>
      </c>
      <c r="C21" s="36" t="s">
        <v>60</v>
      </c>
      <c r="D21" s="36" t="s">
        <v>61</v>
      </c>
      <c r="E21" s="19"/>
      <c r="F21" s="39">
        <v>3</v>
      </c>
      <c r="G21" s="13">
        <f t="shared" si="9"/>
        <v>0</v>
      </c>
      <c r="H21" s="13">
        <f t="shared" si="1"/>
        <v>0</v>
      </c>
      <c r="I21" s="14">
        <f t="shared" si="2"/>
        <v>0</v>
      </c>
      <c r="J21" s="39">
        <v>3</v>
      </c>
      <c r="K21" s="13">
        <f t="shared" si="3"/>
        <v>0</v>
      </c>
      <c r="L21" s="13">
        <f t="shared" si="4"/>
        <v>0</v>
      </c>
      <c r="M21" s="14">
        <f t="shared" si="5"/>
        <v>0</v>
      </c>
      <c r="N21" s="15">
        <f t="shared" si="6"/>
        <v>0</v>
      </c>
      <c r="O21" s="16">
        <f t="shared" si="7"/>
        <v>0</v>
      </c>
      <c r="P21" s="17">
        <f t="shared" si="8"/>
        <v>0</v>
      </c>
    </row>
    <row r="22" spans="1:16" ht="34.5" customHeight="1" thickBot="1" x14ac:dyDescent="0.3">
      <c r="A22" s="4">
        <v>18</v>
      </c>
      <c r="B22" s="48" t="s">
        <v>29</v>
      </c>
      <c r="C22" s="49"/>
      <c r="D22" s="49"/>
      <c r="E22" s="50"/>
      <c r="F22" s="5" t="s">
        <v>26</v>
      </c>
      <c r="G22" s="6">
        <f>SUM(G5:G21)</f>
        <v>0</v>
      </c>
      <c r="H22" s="6">
        <f>ROUND(G22*23%,2)</f>
        <v>0</v>
      </c>
      <c r="I22" s="7">
        <f>G22+H22</f>
        <v>0</v>
      </c>
      <c r="J22" s="5" t="s">
        <v>27</v>
      </c>
      <c r="K22" s="8">
        <f>SUM(K5:K21)</f>
        <v>0</v>
      </c>
      <c r="L22" s="8">
        <f>ROUND(K22*23%,2)</f>
        <v>0</v>
      </c>
      <c r="M22" s="9">
        <f>K22+L22</f>
        <v>0</v>
      </c>
      <c r="N22" s="10">
        <f>G22+K22</f>
        <v>0</v>
      </c>
      <c r="O22" s="11">
        <f>H22+L22</f>
        <v>0</v>
      </c>
      <c r="P22" s="12">
        <f>I22+M22</f>
        <v>0</v>
      </c>
    </row>
    <row r="23" spans="1:16" x14ac:dyDescent="0.25">
      <c r="J23" s="3"/>
    </row>
  </sheetData>
  <mergeCells count="12">
    <mergeCell ref="A1:B1"/>
    <mergeCell ref="N1:P1"/>
    <mergeCell ref="J2:M2"/>
    <mergeCell ref="N2:P2"/>
    <mergeCell ref="B22:E22"/>
    <mergeCell ref="A2:A3"/>
    <mergeCell ref="B2:B3"/>
    <mergeCell ref="C2:C3"/>
    <mergeCell ref="D2:D3"/>
    <mergeCell ref="E2:E3"/>
    <mergeCell ref="F2:I2"/>
    <mergeCell ref="C1:M1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2 - Formularz cenowy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2021-04-06T05:32:55Z</cp:lastPrinted>
  <dcterms:created xsi:type="dcterms:W3CDTF">2021-03-09T11:40:58Z</dcterms:created>
  <dcterms:modified xsi:type="dcterms:W3CDTF">2026-03-04T09:07:38Z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UxC4dwLulzfINJ8nQH+xvX5LNGipWa4BRSZhPgxsCvm0D3o5ZOGlLOSDbNXtbRBPm8loclRDONuWfVCAQVUjZqq4kHfh4XhRezggemRVciA=</vt:lpwstr>
  </property>
  <property fmtid="{D5CDD505-2E9C-101B-9397-08002B2CF9AE}" pid="4" name="MFClassificationDate">
    <vt:lpwstr>2022-02-17T11:09:11.3786586+01:00</vt:lpwstr>
  </property>
  <property fmtid="{D5CDD505-2E9C-101B-9397-08002B2CF9AE}" pid="5" name="MFClassifiedBySID">
    <vt:lpwstr>UxC4dwLulzfINJ8nQH+xvX5LNGipWa4BRSZhPgxsCvm42mrIC/DSDv0ggS+FjUN/2v1BBotkLlY5aAiEhoi6uSG+DkGDb1TdOmILoHPrGNatGaqRotsmf7VYNu4D5CBT</vt:lpwstr>
  </property>
  <property fmtid="{D5CDD505-2E9C-101B-9397-08002B2CF9AE}" pid="6" name="MFGRNItemId">
    <vt:lpwstr>GRN-f8f1d2c5-ed51-403e-b120-a112f4d68018</vt:lpwstr>
  </property>
  <property fmtid="{D5CDD505-2E9C-101B-9397-08002B2CF9AE}" pid="7" name="MFHash">
    <vt:lpwstr>/DOi+tSukik39nzXGJe17XZN4uLTTYKTXcj/ZVEHHhc=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