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chowska\Desktop\"/>
    </mc:Choice>
  </mc:AlternateContent>
  <bookViews>
    <workbookView xWindow="-120" yWindow="-120" windowWidth="19440" windowHeight="15600" tabRatio="818"/>
  </bookViews>
  <sheets>
    <sheet name="Tabela nr 1" sheetId="68" r:id="rId1"/>
    <sheet name="Tabela 2  " sheetId="69" r:id="rId2"/>
    <sheet name="Tabela  3" sheetId="10" r:id="rId3"/>
    <sheet name="Tabela  4" sheetId="1" r:id="rId4"/>
    <sheet name="Tabela 5 " sheetId="63" r:id="rId5"/>
    <sheet name="Tabela  6" sheetId="31" r:id="rId6"/>
    <sheet name="Tabela 7" sheetId="11" r:id="rId7"/>
    <sheet name="Tabela 8" sheetId="70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  " sheetId="61" r:id="rId14"/>
    <sheet name="Tabela 15" sheetId="14" r:id="rId15"/>
    <sheet name="Tabela 16" sheetId="34" r:id="rId16"/>
    <sheet name="Tabela 17" sheetId="35" r:id="rId17"/>
    <sheet name="Arkusz1" sheetId="71" r:id="rId18"/>
  </sheets>
  <externalReferences>
    <externalReference r:id="rId19"/>
  </externalReferences>
  <definedNames>
    <definedName name="_xlnm._FilterDatabase" localSheetId="7" hidden="1">'Tabela 8'!#REF!</definedName>
    <definedName name="Dysponent" localSheetId="4">[1]Arkusz2!$A$41:$A$42</definedName>
    <definedName name="Dysponent" localSheetId="7">[1]Arkusz2!$A$41:$A$42</definedName>
    <definedName name="Dysponent">[1]Arkusz2!$A$41:$A$42</definedName>
    <definedName name="_xlnm.Print_Area" localSheetId="10">'Tabela  11'!$A$1:$H$11</definedName>
    <definedName name="_xlnm.Print_Area" localSheetId="3">'Tabela  4'!$A$1:$M$116</definedName>
    <definedName name="_xlnm.Print_Area" localSheetId="8">'Tabela  9'!$A$1:$M$25</definedName>
    <definedName name="_xlnm.Print_Area" localSheetId="9">'Tabela 10'!$A$1:$M$36</definedName>
    <definedName name="_xlnm.Print_Area" localSheetId="14">'Tabela 15'!$A$1:$L$42</definedName>
    <definedName name="_xlnm.Print_Area" localSheetId="16">'Tabela 17'!$A$1:$M$10</definedName>
    <definedName name="_xlnm.Print_Area" localSheetId="1">'Tabela 2  '!$A$1:$N$116</definedName>
    <definedName name="_xlnm.Print_Area" localSheetId="4">'Tabela 5 '!$A$1:$G$310</definedName>
    <definedName name="_xlnm.Print_Area" localSheetId="6">'Tabela 7'!$A$1:$N$35</definedName>
    <definedName name="_xlnm.Print_Area" localSheetId="7">'Tabela 8'!$A$1:$L$237</definedName>
    <definedName name="_xlnm.Print_Area" localSheetId="0">'Tabela nr 1'!$A$1:$P$118</definedName>
    <definedName name="_xlnm.Print_Titles" localSheetId="2">'Tabela  3'!$1:$5</definedName>
    <definedName name="_xlnm.Print_Titles" localSheetId="14">'Tabela 15'!$1:$5</definedName>
    <definedName name="_xlnm.Print_Titles" localSheetId="15">'Tabela 16'!$1:$5</definedName>
    <definedName name="_xlnm.Print_Titles" localSheetId="1">'Tabela 2  '!$1:$4</definedName>
    <definedName name="_xlnm.Print_Titles" localSheetId="7">'Tabela 8'!$1:$5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69" l="1"/>
  <c r="D102" i="69"/>
  <c r="D116" i="68"/>
  <c r="E116" i="68"/>
  <c r="D118" i="68" l="1"/>
  <c r="D103" i="69"/>
  <c r="E309" i="63"/>
  <c r="E310" i="63"/>
  <c r="E30" i="1" l="1"/>
  <c r="F30" i="1"/>
  <c r="G30" i="1"/>
  <c r="H30" i="1"/>
  <c r="I30" i="1"/>
  <c r="J30" i="1"/>
  <c r="K30" i="1"/>
  <c r="L30" i="1"/>
  <c r="M30" i="1"/>
  <c r="I113" i="1" l="1"/>
  <c r="F113" i="1"/>
  <c r="K92" i="1"/>
  <c r="E53" i="1"/>
  <c r="E73" i="1"/>
  <c r="E92" i="1"/>
  <c r="H92" i="1" l="1"/>
  <c r="I92" i="1"/>
  <c r="J92" i="1"/>
  <c r="L92" i="1"/>
  <c r="M92" i="1"/>
  <c r="G53" i="1" l="1"/>
  <c r="F53" i="1"/>
  <c r="H53" i="1"/>
  <c r="I53" i="1"/>
  <c r="J53" i="1"/>
  <c r="K53" i="1"/>
  <c r="L53" i="1"/>
  <c r="M53" i="1"/>
  <c r="M113" i="1" l="1"/>
  <c r="J113" i="1"/>
  <c r="H113" i="1"/>
  <c r="G113" i="1"/>
  <c r="E113" i="1"/>
  <c r="E114" i="1" s="1"/>
  <c r="M32" i="6" l="1"/>
  <c r="L32" i="6"/>
  <c r="L33" i="6" s="1"/>
  <c r="K32" i="6"/>
  <c r="J32" i="6"/>
  <c r="I32" i="6"/>
  <c r="H32" i="6"/>
  <c r="H33" i="6" s="1"/>
  <c r="G32" i="6"/>
  <c r="F32" i="6"/>
  <c r="F33" i="6" s="1"/>
  <c r="E32" i="6"/>
  <c r="D32" i="6"/>
  <c r="D33" i="6" s="1"/>
  <c r="J33" i="6" l="1"/>
  <c r="K23" i="5"/>
  <c r="I23" i="5"/>
  <c r="H23" i="5"/>
  <c r="F23" i="5"/>
  <c r="E23" i="5"/>
  <c r="L23" i="5"/>
  <c r="M23" i="5"/>
  <c r="J23" i="5"/>
  <c r="G23" i="5"/>
  <c r="D23" i="5"/>
  <c r="K113" i="1" l="1"/>
  <c r="M73" i="1" l="1"/>
  <c r="M114" i="1" s="1"/>
  <c r="L73" i="1"/>
  <c r="K73" i="1"/>
  <c r="K114" i="1" s="1"/>
  <c r="J73" i="1"/>
  <c r="J114" i="1" s="1"/>
  <c r="I73" i="1"/>
  <c r="I114" i="1" s="1"/>
  <c r="H73" i="1"/>
  <c r="G73" i="1"/>
  <c r="F73" i="1"/>
  <c r="G92" i="1"/>
  <c r="F92" i="1"/>
  <c r="L113" i="1"/>
  <c r="F114" i="1" l="1"/>
  <c r="G114" i="1"/>
  <c r="L114" i="1"/>
  <c r="H114" i="1"/>
  <c r="K23" i="14" l="1"/>
  <c r="K38" i="14"/>
  <c r="J38" i="14"/>
  <c r="H38" i="14"/>
  <c r="G23" i="14" l="1"/>
  <c r="H23" i="14"/>
  <c r="I23" i="14"/>
  <c r="J23" i="14"/>
  <c r="K115" i="1" l="1"/>
  <c r="G115" i="1"/>
  <c r="I115" i="1"/>
  <c r="N34" i="11"/>
  <c r="M34" i="11"/>
  <c r="L34" i="11"/>
  <c r="E115" i="1" l="1"/>
  <c r="E116" i="1" s="1"/>
  <c r="G15" i="61" l="1"/>
  <c r="G14" i="61"/>
  <c r="G13" i="61"/>
  <c r="G12" i="61"/>
  <c r="G11" i="61"/>
  <c r="G10" i="61"/>
  <c r="G9" i="61"/>
  <c r="G8" i="61"/>
  <c r="G7" i="61"/>
  <c r="G6" i="61"/>
  <c r="G5" i="61"/>
  <c r="G4" i="61"/>
  <c r="D15" i="61"/>
  <c r="D14" i="61"/>
  <c r="D13" i="61"/>
  <c r="D12" i="61"/>
  <c r="D11" i="61"/>
  <c r="D10" i="61"/>
  <c r="D9" i="61"/>
  <c r="D8" i="61"/>
  <c r="D7" i="61"/>
  <c r="D6" i="61"/>
  <c r="D5" i="61"/>
  <c r="D4" i="61"/>
  <c r="D72" i="61" l="1"/>
  <c r="G36" i="61"/>
  <c r="D54" i="61"/>
  <c r="F24" i="5" l="1"/>
  <c r="D34" i="6" l="1"/>
  <c r="G90" i="61"/>
  <c r="F90" i="61"/>
  <c r="E90" i="61"/>
  <c r="D90" i="61"/>
  <c r="C90" i="61"/>
  <c r="B90" i="61"/>
  <c r="G72" i="61"/>
  <c r="F72" i="61"/>
  <c r="E72" i="61"/>
  <c r="C72" i="61"/>
  <c r="B72" i="61"/>
  <c r="G54" i="61"/>
  <c r="F54" i="61"/>
  <c r="E54" i="61"/>
  <c r="C54" i="61"/>
  <c r="B54" i="61"/>
  <c r="F36" i="61"/>
  <c r="E36" i="61"/>
  <c r="D36" i="61"/>
  <c r="C36" i="61"/>
  <c r="B36" i="61"/>
  <c r="G16" i="61"/>
  <c r="F16" i="61"/>
  <c r="E16" i="61"/>
  <c r="D16" i="61"/>
  <c r="C16" i="61"/>
  <c r="B16" i="61"/>
  <c r="J24" i="5" l="1"/>
  <c r="L24" i="5"/>
  <c r="D24" i="5" l="1"/>
  <c r="H24" i="5" l="1"/>
  <c r="D25" i="5" s="1"/>
</calcChain>
</file>

<file path=xl/comments1.xml><?xml version="1.0" encoding="utf-8"?>
<comments xmlns="http://schemas.openxmlformats.org/spreadsheetml/2006/main">
  <authors>
    <author>tc={995958C0-018D-465E-A842-2D4EE3F5BF9B}</author>
    <author>tc={F85D9728-F4F5-41C7-BF63-15E8EF5E239F}</author>
  </authors>
  <commentList>
    <comment ref="N6" authorId="0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Planowanie nowych ZRM powinno opierać się na analizie działania systemu a nie na podstawie planowania środków.</t>
        </r>
      </text>
    </comment>
    <comment ref="N8" authorId="1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j.w.</t>
        </r>
      </text>
    </comment>
  </commentList>
</comments>
</file>

<file path=xl/sharedStrings.xml><?xml version="1.0" encoding="utf-8"?>
<sst xmlns="http://schemas.openxmlformats.org/spreadsheetml/2006/main" count="4814" uniqueCount="2186">
  <si>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</si>
  <si>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</si>
  <si>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</si>
  <si>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</si>
  <si>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</si>
  <si>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</si>
  <si>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</si>
  <si>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</si>
  <si>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</si>
  <si>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</si>
  <si>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Wyjazdy zespołów ratownictwa medycznego, licząc od chwili przyjęcia zgłoszenia przez dyspozytora medycznego do przybycia zespołu ratownictwa medycznego na miejsce zdarzenia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</si>
  <si>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</si>
  <si>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</si>
  <si>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</si>
  <si>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</si>
  <si>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</si>
  <si>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</si>
  <si>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</si>
  <si>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</si>
  <si>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</si>
  <si>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</si>
  <si>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</si>
  <si>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</si>
  <si>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</si>
  <si>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</si>
  <si>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</si>
  <si>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</si>
  <si>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</si>
  <si>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</si>
  <si>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</si>
  <si>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</si>
  <si>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</si>
  <si>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</si>
  <si>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</si>
  <si>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</si>
  <si>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</si>
  <si>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</si>
  <si>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</si>
  <si>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</si>
  <si>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</si>
  <si>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</si>
  <si>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</si>
  <si>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</si>
  <si>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</si>
  <si>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</si>
  <si>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</si>
  <si>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</si>
  <si>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</si>
  <si>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</si>
  <si>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</si>
  <si>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</si>
  <si>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</si>
  <si>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</si>
  <si>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</si>
  <si>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</si>
  <si>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</si>
  <si>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</si>
  <si>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</si>
  <si>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wyjazdów przekraczających maksymalny czas dotarcia na miejsce zdarzenia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</si>
  <si>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</si>
  <si>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</si>
  <si>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</si>
  <si>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</si>
  <si>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</si>
  <si>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</si>
  <si>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</si>
  <si>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</si>
  <si>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</si>
  <si>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</si>
  <si>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</si>
  <si>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</si>
  <si>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</si>
  <si>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</si>
  <si>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</si>
  <si>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</si>
  <si>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</si>
  <si>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</si>
  <si>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</si>
  <si>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</si>
  <si>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</si>
  <si>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Razem</t>
  </si>
  <si>
    <t>Maksymalny czas uruchomienia
 ( w minutach)</t>
  </si>
  <si>
    <t>5d</t>
  </si>
  <si>
    <t>Czas dyżuru</t>
  </si>
  <si>
    <t>w tym pacjenci urazowi</t>
  </si>
  <si>
    <t>ogółem</t>
  </si>
  <si>
    <t>Szpitalny oddział ratunkowy</t>
  </si>
  <si>
    <t>Maksymalny czas pobytu pacjenta w centrum urazowym
(dni)</t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</si>
  <si>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</si>
  <si>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</si>
  <si>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</si>
  <si>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t xml:space="preserve">w tym pacjenci urazowi: </t>
  </si>
  <si>
    <t xml:space="preserve"> w tym pacjenci urazowi</t>
  </si>
  <si>
    <t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rejestru.
2) Zgodnie z rozporządzeniem Ministra Zdrowia z dnia 17 maja 2012 r. w sprawie systemu resortowych kodów identyfikacyjnych oraz szczegółowego sposobu ich nadawania.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</si>
  <si>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</si>
  <si>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</si>
  <si>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</si>
  <si>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</si>
  <si>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Liczba odebranych
połączeń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</si>
  <si>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</si>
  <si>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</si>
  <si>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</si>
  <si>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</si>
  <si>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</si>
  <si>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</si>
  <si>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</si>
  <si>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</si>
  <si>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</si>
  <si>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</si>
  <si>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</si>
  <si>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</si>
  <si>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</si>
  <si>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</si>
  <si>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</si>
  <si>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</si>
  <si>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</si>
  <si>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</si>
  <si>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</si>
  <si>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</si>
  <si>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</si>
  <si>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</si>
  <si>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</si>
  <si>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</si>
  <si>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</si>
  <si>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</si>
  <si>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9) Zgodnie z rozporządzeniem Ministra Zdrowia z dnia 17 maja 2012 r. w sprawie systemu resortowych kodów identyfikacyjnych oraz szczegółowego sposobu ich nadawania (Dz. U.  poz. 594 oraz z 2017 r. poz. 999).
</t>
  </si>
  <si>
    <t>specjalistyczne</t>
  </si>
  <si>
    <t>podstawowe</t>
  </si>
  <si>
    <t xml:space="preserve">Mediana czasu dotarcia na miejsce zdarzenia
[gg:mm:ss]
</t>
  </si>
  <si>
    <t xml:space="preserve">Maksymalny czas dotarcia na miejsce zdarzenia
[gg:mm:ss]
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</si>
  <si>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</si>
  <si>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</si>
  <si>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</si>
  <si>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</si>
  <si>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</si>
  <si>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 xml:space="preserve">1) 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</si>
  <si>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</si>
  <si>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</si>
  <si>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</si>
  <si>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</si>
  <si>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</si>
  <si>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</si>
  <si>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</si>
  <si>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</si>
  <si>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</si>
  <si>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</si>
  <si>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</si>
  <si>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</si>
  <si>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</si>
  <si>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</si>
  <si>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</si>
  <si>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</si>
  <si>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</si>
  <si>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</si>
  <si>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</si>
  <si>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</si>
  <si>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</si>
  <si>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</si>
  <si>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</si>
  <si>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</si>
  <si>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</si>
  <si>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</si>
  <si>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</si>
  <si>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</si>
  <si>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</si>
  <si>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Liczba wyjazdów zespołów ratownictwa medycznego zakończonych przewiezieniem pacjenta do szpitala</t>
  </si>
  <si>
    <t>13</t>
  </si>
  <si>
    <t xml:space="preserve"> od 
dd-mm</t>
  </si>
  <si>
    <t xml:space="preserve">do
dd-mm </t>
  </si>
  <si>
    <t>pon.-niedz.</t>
  </si>
  <si>
    <t>31.12</t>
  </si>
  <si>
    <t>-</t>
  </si>
  <si>
    <t>15.09</t>
  </si>
  <si>
    <t xml:space="preserve"> Nozdrzec</t>
  </si>
  <si>
    <t xml:space="preserve">Cisna </t>
  </si>
  <si>
    <t xml:space="preserve">gm. Zagórz                      m. Tarnawa Górna      </t>
  </si>
  <si>
    <t xml:space="preserve"> Komańcza</t>
  </si>
  <si>
    <t>7.00-19.00</t>
  </si>
  <si>
    <t>15.06.</t>
  </si>
  <si>
    <t xml:space="preserve">1803011 2 01 </t>
  </si>
  <si>
    <t>gm. Pilzno                        m. Strzegocice</t>
  </si>
  <si>
    <t xml:space="preserve"> Żyraków</t>
  </si>
  <si>
    <t xml:space="preserve">Nowy Żmigród </t>
  </si>
  <si>
    <t>m. Krosno</t>
  </si>
  <si>
    <t>Jedlicze</t>
  </si>
  <si>
    <t>Miejsce Piastowe</t>
  </si>
  <si>
    <t>Wielopole Skrzyńskie</t>
  </si>
  <si>
    <t xml:space="preserve"> Borowa</t>
  </si>
  <si>
    <t>Radomyśl Wielki</t>
  </si>
  <si>
    <t xml:space="preserve"> Padew Narodowa</t>
  </si>
  <si>
    <t>Zaklików</t>
  </si>
  <si>
    <t xml:space="preserve"> Gorzyce</t>
  </si>
  <si>
    <t>Nowa Sarzyna</t>
  </si>
  <si>
    <t>Krzeszów</t>
  </si>
  <si>
    <t>Jeżowe</t>
  </si>
  <si>
    <t>Błażowa</t>
  </si>
  <si>
    <t>gm. Narol,                               m. Jędrzejówka</t>
  </si>
  <si>
    <t xml:space="preserve"> Stary Dzików</t>
  </si>
  <si>
    <t>Fredropol</t>
  </si>
  <si>
    <t xml:space="preserve"> </t>
  </si>
  <si>
    <t>R01 01</t>
  </si>
  <si>
    <t>000000010078</t>
  </si>
  <si>
    <t>019</t>
  </si>
  <si>
    <t>R01 02</t>
  </si>
  <si>
    <t>R01 04</t>
  </si>
  <si>
    <t>R01 06</t>
  </si>
  <si>
    <t>041</t>
  </si>
  <si>
    <t>R02 06</t>
  </si>
  <si>
    <t>000000010076</t>
  </si>
  <si>
    <t>109</t>
  </si>
  <si>
    <t>R02 02</t>
  </si>
  <si>
    <t>R02 04</t>
  </si>
  <si>
    <t>R03 01</t>
  </si>
  <si>
    <t>Zespół Opieki Zdrowotnej w Dębicy</t>
  </si>
  <si>
    <t>000000010193</t>
  </si>
  <si>
    <t>R03 04</t>
  </si>
  <si>
    <t>R03 06</t>
  </si>
  <si>
    <t>R04 01</t>
  </si>
  <si>
    <t>000000010150</t>
  </si>
  <si>
    <t>073</t>
  </si>
  <si>
    <t>R04 03</t>
  </si>
  <si>
    <t>056</t>
  </si>
  <si>
    <t>R04 02</t>
  </si>
  <si>
    <t>074</t>
  </si>
  <si>
    <t>R04 04</t>
  </si>
  <si>
    <t>057</t>
  </si>
  <si>
    <t>R05 01</t>
  </si>
  <si>
    <t>000000010074</t>
  </si>
  <si>
    <t>061</t>
  </si>
  <si>
    <t>R05 04</t>
  </si>
  <si>
    <t>R05 02</t>
  </si>
  <si>
    <t>R05 03</t>
  </si>
  <si>
    <t>083</t>
  </si>
  <si>
    <t>000000009966</t>
  </si>
  <si>
    <t>076</t>
  </si>
  <si>
    <t>004</t>
  </si>
  <si>
    <t>023</t>
  </si>
  <si>
    <t>024</t>
  </si>
  <si>
    <t>005</t>
  </si>
  <si>
    <t>006</t>
  </si>
  <si>
    <t>38-480 Rymanów, ul.Piłsudskiego 2</t>
  </si>
  <si>
    <t>014</t>
  </si>
  <si>
    <t>015</t>
  </si>
  <si>
    <t>000000009967</t>
  </si>
  <si>
    <t>000000010196</t>
  </si>
  <si>
    <t>002</t>
  </si>
  <si>
    <t>000000010077</t>
  </si>
  <si>
    <t>067</t>
  </si>
  <si>
    <t>000000023148</t>
  </si>
  <si>
    <t>016</t>
  </si>
  <si>
    <t>003</t>
  </si>
  <si>
    <t>000000010158</t>
  </si>
  <si>
    <t>075</t>
  </si>
  <si>
    <t>107</t>
  </si>
  <si>
    <t>000000009960</t>
  </si>
  <si>
    <t>001</t>
  </si>
  <si>
    <t>017</t>
  </si>
  <si>
    <t>036</t>
  </si>
  <si>
    <t>032</t>
  </si>
  <si>
    <t>042</t>
  </si>
  <si>
    <t>1817011</t>
  </si>
  <si>
    <t>000000010188</t>
  </si>
  <si>
    <t/>
  </si>
  <si>
    <t>161</t>
  </si>
  <si>
    <t>000000009963</t>
  </si>
  <si>
    <t>39-400 Tarnobrzeg              ul. Szpitalna 1</t>
  </si>
  <si>
    <t>000000010157</t>
  </si>
  <si>
    <t>000000010159</t>
  </si>
  <si>
    <t>040</t>
  </si>
  <si>
    <t>091</t>
  </si>
  <si>
    <t>22</t>
  </si>
  <si>
    <t>R02 01</t>
  </si>
  <si>
    <t>R02 03</t>
  </si>
  <si>
    <t>R02 05</t>
  </si>
  <si>
    <t>R02 08</t>
  </si>
  <si>
    <t>R02 10</t>
  </si>
  <si>
    <t>R02 12</t>
  </si>
  <si>
    <t>R02 14</t>
  </si>
  <si>
    <t>R02 16</t>
  </si>
  <si>
    <t>R02 18</t>
  </si>
  <si>
    <t>R02 20</t>
  </si>
  <si>
    <t>R02 22</t>
  </si>
  <si>
    <t>R02 24</t>
  </si>
  <si>
    <t>R02 26</t>
  </si>
  <si>
    <t>R02 28</t>
  </si>
  <si>
    <t>R02 30</t>
  </si>
  <si>
    <t>R02 32</t>
  </si>
  <si>
    <t>R02 07</t>
  </si>
  <si>
    <t>R03 08</t>
  </si>
  <si>
    <t>R03 10</t>
  </si>
  <si>
    <t>R03 12</t>
  </si>
  <si>
    <t>R03 14</t>
  </si>
  <si>
    <t>R03 16</t>
  </si>
  <si>
    <t>R03 18</t>
  </si>
  <si>
    <t>R03 20</t>
  </si>
  <si>
    <t>R03 22</t>
  </si>
  <si>
    <t>R03 24</t>
  </si>
  <si>
    <t>R03 26</t>
  </si>
  <si>
    <t>R03 28</t>
  </si>
  <si>
    <t>R04 22</t>
  </si>
  <si>
    <t>R04 05</t>
  </si>
  <si>
    <t>R04 06</t>
  </si>
  <si>
    <t>R04 08</t>
  </si>
  <si>
    <t>R04 10</t>
  </si>
  <si>
    <t>R04 12</t>
  </si>
  <si>
    <t>R04 14</t>
  </si>
  <si>
    <t>R04 16</t>
  </si>
  <si>
    <t>R04 18</t>
  </si>
  <si>
    <t>R04 20</t>
  </si>
  <si>
    <t>R04 24</t>
  </si>
  <si>
    <t>R04 26</t>
  </si>
  <si>
    <t>R04 28</t>
  </si>
  <si>
    <t>R05 06</t>
  </si>
  <si>
    <t>R05 10</t>
  </si>
  <si>
    <t>R05 12</t>
  </si>
  <si>
    <t>R05 14</t>
  </si>
  <si>
    <t>R05 05</t>
  </si>
  <si>
    <t>R05 16</t>
  </si>
  <si>
    <t>R05 18</t>
  </si>
  <si>
    <t>R05 20</t>
  </si>
  <si>
    <t>R05 22</t>
  </si>
  <si>
    <t>R05 24</t>
  </si>
  <si>
    <t>R05 26</t>
  </si>
  <si>
    <t>R05 07</t>
  </si>
  <si>
    <t>R05 28</t>
  </si>
  <si>
    <t>R05 30</t>
  </si>
  <si>
    <t>Tabela nr 12– Centra urazowe dla dzieci – dane za rok …nie dotyczy</t>
  </si>
  <si>
    <t>Powiat:rzeszowski</t>
  </si>
  <si>
    <t>2</t>
  </si>
  <si>
    <t xml:space="preserve">Samodzielny Publiczny Zakład Opieki Zdrowotnej Ministerstwa Spraw Wewnętrznych i Administracji 
w Rzeszowie
</t>
  </si>
  <si>
    <t>ul. Krakowska 16, 35-111 Rzeszów</t>
  </si>
  <si>
    <t>1863011 Rzeszów</t>
  </si>
  <si>
    <t>Samodzielny Publiczny Zespół Zakładów Opieki Zdrowotnej w Nisku</t>
  </si>
  <si>
    <t>37-400 Nisko,                               ul. Kościuszki 1</t>
  </si>
  <si>
    <t>Kliniczny Szpital Wojewódzki  Nr 2 im. Św. Jadwigi Królowej</t>
  </si>
  <si>
    <t>ul. Lwowska 60                        35 - 301 Rzeszów</t>
  </si>
  <si>
    <t>38-600 Lesko ul.Kochanowskiego 2</t>
  </si>
  <si>
    <t>39-300 Mielec, ul. Żeromskiego 22</t>
  </si>
  <si>
    <t>podkarpackie</t>
  </si>
  <si>
    <t xml:space="preserve">Filia LPR w Sanoku
38-500 Sanok, ul. Biała Góra
</t>
  </si>
  <si>
    <t>7.00-20.00</t>
  </si>
  <si>
    <t>Szpital Specjalistyczny w Brzozowie Podkarpacki Ośrodek Onkologiczny im. Ks. B.Markiewicza</t>
  </si>
  <si>
    <t>36-200 Brzozów,                        ul. Bielawskiego 18</t>
  </si>
  <si>
    <t>01</t>
  </si>
  <si>
    <t>Szpital Specjalistyczny</t>
  </si>
  <si>
    <t>36-200 Brzozów,                                 ul. Bielawskiego 18</t>
  </si>
  <si>
    <t>1802014 Brzozów</t>
  </si>
  <si>
    <t>tak</t>
  </si>
  <si>
    <t xml:space="preserve">- </t>
  </si>
  <si>
    <t>39 - 200 Dębica,                        ul. Krakowska 91</t>
  </si>
  <si>
    <t>szpital</t>
  </si>
  <si>
    <t>39 - 200 Dębica                   ul. Krakowska 91</t>
  </si>
  <si>
    <t>1803011 Dębica</t>
  </si>
  <si>
    <t>Szpital Specjalistyczny w Jaśle</t>
  </si>
  <si>
    <t>38-200 Jasło                              ul. Lwowska 22</t>
  </si>
  <si>
    <t>38-200 Jasło                     ul. Lwowska 22</t>
  </si>
  <si>
    <t>1805011 Jasło</t>
  </si>
  <si>
    <t>­</t>
  </si>
  <si>
    <t>38-400 Krosno                        ul. Korczyńska 57</t>
  </si>
  <si>
    <t>000000010080</t>
  </si>
  <si>
    <t>30</t>
  </si>
  <si>
    <t>Szpitalny oddział Ratunkowy     z Izbą Przyjęć Planowych</t>
  </si>
  <si>
    <t>38-400 Krosno                          ul. Korczyńska 57</t>
  </si>
  <si>
    <t>1861011 Miasto Krosno</t>
  </si>
  <si>
    <t>120 m w linii prostej (po drodze 300m)</t>
  </si>
  <si>
    <t xml:space="preserve">Samodzielny Publiczny Zespół Opieki Zdrowotnej w Lesku         </t>
  </si>
  <si>
    <t>38-600 Lesko ul K.Wielkiego 4</t>
  </si>
  <si>
    <t>Szpital Powiatowy</t>
  </si>
  <si>
    <t>1821034 Lesko-miasto</t>
  </si>
  <si>
    <t>Samodzielny Publiczny Zespół Opieki Zdrowotnej w  Leżajsku</t>
  </si>
  <si>
    <t>37-300 Leżajsk  ul.Leśna 22</t>
  </si>
  <si>
    <t>Szpital p.w.Matki Bożej  Pocieszenia</t>
  </si>
  <si>
    <t>37-300  Leżajsk          ul.  Leśna  22</t>
  </si>
  <si>
    <t>1808011  Leżajsk</t>
  </si>
  <si>
    <t>37-600 Lubaczów,        ul. Mickiewicza 168</t>
  </si>
  <si>
    <t>Szpita Powiatowy im.dr.Ludwika Rydygiera</t>
  </si>
  <si>
    <t>37-600 Lubaczów,                                ul. Mickiewcza168</t>
  </si>
  <si>
    <t>39-300 Mielec,                    ul. Żeromskiego 22</t>
  </si>
  <si>
    <t>000000009957</t>
  </si>
  <si>
    <t>Szpitalny Oddział Ratunkowy</t>
  </si>
  <si>
    <t>1811011-Mielec</t>
  </si>
  <si>
    <t>Wojewódzki Szpital im. Św. Ojca Pio w Przemyślu</t>
  </si>
  <si>
    <t>ul. Monte Cassino 18
37-700 Przemyśl</t>
  </si>
  <si>
    <t>000000010152</t>
  </si>
  <si>
    <t>Wojewódzki Szpital im.  Św. Ojca Pio w Przemyślu</t>
  </si>
  <si>
    <t>37-700 Przemyśl                               ul. Monte Cassino 18</t>
  </si>
  <si>
    <t>1862011 Przemyśl</t>
  </si>
  <si>
    <t>Kliniczny Szpital Wojewódzki Nr 2 im. Św.Jadwigi Królowej w Rzeszowie</t>
  </si>
  <si>
    <t>35-301 Rzeszów,        ul. Lwowska 60</t>
  </si>
  <si>
    <t>000000009968</t>
  </si>
  <si>
    <t>Szpital Ogólny</t>
  </si>
  <si>
    <t>ul. Lwowska 60                            35 - 301 Rzeszów</t>
  </si>
  <si>
    <t>Samodzielny Publiczny Zespół Opieki Zdrowotnej 
w Sanoku</t>
  </si>
  <si>
    <t>ul. 800-lecia 26                   38-500 Sanok</t>
  </si>
  <si>
    <t>000000010075</t>
  </si>
  <si>
    <t>38-500 Sanok                 ul. 800-lecia 26</t>
  </si>
  <si>
    <t>1817011 Sanok</t>
  </si>
  <si>
    <t>SPZZOZ Powiatowy Szpital Specjalistyczny w Stalowej Woli</t>
  </si>
  <si>
    <t>Stalowa Wola               ul. Staszica 4</t>
  </si>
  <si>
    <t>Powiatowy Szpital Specjalistyczny</t>
  </si>
  <si>
    <t>37-450 Stalowa Wola                    ul. Staszica 4</t>
  </si>
  <si>
    <t>1818011 Stalowa Wola</t>
  </si>
  <si>
    <t>Wojewódzki Szpital im. Zofii z Zamoyskich Tarnowskiej w Tarnobrzegu</t>
  </si>
  <si>
    <t>39-400 Tarnobrzeg               ul. Szpitalna 1</t>
  </si>
  <si>
    <t>02</t>
  </si>
  <si>
    <t>1864011 Tarnobrzeg</t>
  </si>
  <si>
    <t>brak</t>
  </si>
  <si>
    <t>bieszczadzki</t>
  </si>
  <si>
    <t>Samodzielny Publiczny Zespół Opieki Zdrowotnej   w Ustrzykach  Dln.</t>
  </si>
  <si>
    <t>38-700 Ustrzyki Dolne   ul. 29 Listopada 57</t>
  </si>
  <si>
    <t>4450</t>
  </si>
  <si>
    <t>29</t>
  </si>
  <si>
    <t>brzozowski</t>
  </si>
  <si>
    <t>Szpital Specjalistyczny w Brzozowie Podkarpacki Osrodek Onkologiczny                        im. ks. B. Markiewicza</t>
  </si>
  <si>
    <t>36-200 Brzozów,               ul. Bielawskiego 18</t>
  </si>
  <si>
    <t>36-200 Brzozów, ul.Bielawskiego 18</t>
  </si>
  <si>
    <t>4500</t>
  </si>
  <si>
    <t>50</t>
  </si>
  <si>
    <t>5</t>
  </si>
  <si>
    <t>4000</t>
  </si>
  <si>
    <t>7</t>
  </si>
  <si>
    <t>103</t>
  </si>
  <si>
    <t>007</t>
  </si>
  <si>
    <t>009</t>
  </si>
  <si>
    <t>dębicki</t>
  </si>
  <si>
    <t>Zespół Opieki Zdrowotnej</t>
  </si>
  <si>
    <t>39-200 Debica,                     ul. Krakowska 91</t>
  </si>
  <si>
    <t>Wewnętrzny I</t>
  </si>
  <si>
    <t>07</t>
  </si>
  <si>
    <t>Chorób Wewnętrznych i Kardiologii</t>
  </si>
  <si>
    <t>07, 53</t>
  </si>
  <si>
    <t>Chirurgii Ogólnej z Pododdziałem Gastroenterologii</t>
  </si>
  <si>
    <t>05</t>
  </si>
  <si>
    <t>Ginekologiczno - Położniczy z Pododdziałem Ginekologii Onkologicznej</t>
  </si>
  <si>
    <t>28</t>
  </si>
  <si>
    <t>Neurologiczny</t>
  </si>
  <si>
    <t>Obserwacyjno - Zakaźny i Chorób Wątroby</t>
  </si>
  <si>
    <t>008</t>
  </si>
  <si>
    <t>08</t>
  </si>
  <si>
    <t>Anestezjologii i Intensywnej Terepii</t>
  </si>
  <si>
    <t>Chirurgii Urazowej i Ortopedii</t>
  </si>
  <si>
    <t>25</t>
  </si>
  <si>
    <t>39-218 Straszęcin 295</t>
  </si>
  <si>
    <t>Psychiatryczny I</t>
  </si>
  <si>
    <t>011</t>
  </si>
  <si>
    <t>Psychiatryczny II</t>
  </si>
  <si>
    <t>012</t>
  </si>
  <si>
    <t>Psychiatryczny III</t>
  </si>
  <si>
    <t>013</t>
  </si>
  <si>
    <t>Psych. Sądowej o wzmoc. zabezp.</t>
  </si>
  <si>
    <t>188</t>
  </si>
  <si>
    <t>jarosławski</t>
  </si>
  <si>
    <t>Centrum Opieki Medycznej w Jarosławiu</t>
  </si>
  <si>
    <t>37 – 500 Jarosław,           ul. 3 Maja 70</t>
  </si>
  <si>
    <t>37 – 500 Jarosław,                      ul. 3 Maja 70</t>
  </si>
  <si>
    <t>Urazowo- Ortopedyczny</t>
  </si>
  <si>
    <t>141</t>
  </si>
  <si>
    <t>4580</t>
  </si>
  <si>
    <t>16</t>
  </si>
  <si>
    <t>Chirurgiczny</t>
  </si>
  <si>
    <t>34</t>
  </si>
  <si>
    <t>Intensywnej Terapii i Anestezjologii</t>
  </si>
  <si>
    <t>Położniczo Ginekologczny</t>
  </si>
  <si>
    <t>062</t>
  </si>
  <si>
    <t>Kardiologiczny</t>
  </si>
  <si>
    <t>078</t>
  </si>
  <si>
    <t>Neurologiczny z pododdz. Udarowym</t>
  </si>
  <si>
    <t>142</t>
  </si>
  <si>
    <t>37-500 Jarosław,                      ul. Kościuszki 18</t>
  </si>
  <si>
    <t>000000010148</t>
  </si>
  <si>
    <t>039</t>
  </si>
  <si>
    <t>Psychatryczny II</t>
  </si>
  <si>
    <t>Psychatryczny III</t>
  </si>
  <si>
    <t>jasielski</t>
  </si>
  <si>
    <t>38-200 Jasło                        ul. Lwowska 22</t>
  </si>
  <si>
    <t>38-200 Jasło                       ul. Lwowska 22</t>
  </si>
  <si>
    <t>58</t>
  </si>
  <si>
    <t>05,24</t>
  </si>
  <si>
    <t xml:space="preserve">Oddział Ortopedii, Traumatologii, Mikrochirurgii i Chirurgii Ręki </t>
  </si>
  <si>
    <t>028</t>
  </si>
  <si>
    <t>38-200 Jasło                       ul. Za Bursą 1</t>
  </si>
  <si>
    <t>Psychiatryczny</t>
  </si>
  <si>
    <t>kolbuszowski</t>
  </si>
  <si>
    <t>Samodzielny Publiczy Zespół Opieki Zdrowotnej Szpital Powiatowy im. J.P. II</t>
  </si>
  <si>
    <t>36-100 Kolbuszowa,                ul. Grunwaldzka 4</t>
  </si>
  <si>
    <t>36-100 Kolbuszowa                    ul. Grunwaldzka 4</t>
  </si>
  <si>
    <t>37</t>
  </si>
  <si>
    <t>4401</t>
  </si>
  <si>
    <t>Anestezjologii i Intensywnej Terapii</t>
  </si>
  <si>
    <t>160</t>
  </si>
  <si>
    <t>4260</t>
  </si>
  <si>
    <t>Wojewódzki Szpital Podkarpacki im. Jana Pawła II w Krośnie</t>
  </si>
  <si>
    <t>38-400 Krosno                    ul. Korczyńska 57</t>
  </si>
  <si>
    <t>38-400 Krosno                   ul. Korczyńska 57</t>
  </si>
  <si>
    <t>Chirurgii Ogólnej, Onkologicznej i Naczyniowej</t>
  </si>
  <si>
    <t xml:space="preserve">05, 39,40 </t>
  </si>
  <si>
    <t>Urazowo-Ortopedyczny</t>
  </si>
  <si>
    <t>Chorób Wewnętrznych i Metabolicznych</t>
  </si>
  <si>
    <t>Kardiologiczny z Ośrodkiem Implantacji Stymulatorów Serca</t>
  </si>
  <si>
    <t>016,246</t>
  </si>
  <si>
    <t>Urologii i Urologii Onkologicznej</t>
  </si>
  <si>
    <t>Neurologiczny z Pododdziałem Udarów Mózgowych</t>
  </si>
  <si>
    <t>Otolaryngologii i Otolaryngologii Dziecięcej</t>
  </si>
  <si>
    <t>125,245</t>
  </si>
  <si>
    <t>26 ,61</t>
  </si>
  <si>
    <t>000000020109</t>
  </si>
  <si>
    <t>53, 37, 07</t>
  </si>
  <si>
    <t>020</t>
  </si>
  <si>
    <t>leski</t>
  </si>
  <si>
    <t>SP ZOZ- Szpital Powiatowy w Lesku</t>
  </si>
  <si>
    <t>15</t>
  </si>
  <si>
    <t>Pododdział Urazowo-Ortopedyczny</t>
  </si>
  <si>
    <t>055</t>
  </si>
  <si>
    <t>14</t>
  </si>
  <si>
    <t>Położniczo-Ginekologiczny</t>
  </si>
  <si>
    <t>Dziecięcy</t>
  </si>
  <si>
    <t>086</t>
  </si>
  <si>
    <t>leżajski</t>
  </si>
  <si>
    <t>SP ZOZ -Szpital  p.w. Matki Bożej Pocieszenia w Leżajsku</t>
  </si>
  <si>
    <t>37-300 Leżajsk                      ul.Leśna 22</t>
  </si>
  <si>
    <t>37-300 Leżajsk ul.Leśna 22</t>
  </si>
  <si>
    <t>Chorób Wewnętrznychi Gastroeneterologii</t>
  </si>
  <si>
    <t>087</t>
  </si>
  <si>
    <t>07,47</t>
  </si>
  <si>
    <t>Urazowo-ortopedyczny</t>
  </si>
  <si>
    <t>Chirurgii ogólnej</t>
  </si>
  <si>
    <t>Udarowy</t>
  </si>
  <si>
    <t>081</t>
  </si>
  <si>
    <t>4220</t>
  </si>
  <si>
    <t>010</t>
  </si>
  <si>
    <t>4700</t>
  </si>
  <si>
    <t>Ginekologiczno-położniczy</t>
  </si>
  <si>
    <t>088</t>
  </si>
  <si>
    <t>07,53</t>
  </si>
  <si>
    <t>lubaczowski</t>
  </si>
  <si>
    <t>SP ZOZ- Szpital Powiatowy im.L.Rydygiera</t>
  </si>
  <si>
    <t>37-600 Lubaczów,               ul. Mickiewicza 168</t>
  </si>
  <si>
    <t>37-600 Lubaczów, ul.Mickiewicza 168</t>
  </si>
  <si>
    <t>Anestezjologii i intensywnej terapii</t>
  </si>
  <si>
    <t>32</t>
  </si>
  <si>
    <t>Chorób wewnętrznych</t>
  </si>
  <si>
    <t>Chirurgiczny ogólny</t>
  </si>
  <si>
    <t>Chirurgii urazowo-ortopedycznej</t>
  </si>
  <si>
    <t>łańcucki</t>
  </si>
  <si>
    <t>CENTRUM MEDYCZNE W ŁAŃCUCIE Sp. z oo</t>
  </si>
  <si>
    <t>ul. Paderewskiego 5               37-100 Łańcut</t>
  </si>
  <si>
    <t>37-100 Łańcut                  ul. Paderewskiego 5</t>
  </si>
  <si>
    <t>25 </t>
  </si>
  <si>
    <t>Chorób Wewnętrznych</t>
  </si>
  <si>
    <t>07 </t>
  </si>
  <si>
    <t>Kliniczny Oddział Chorób Zakaźnych</t>
  </si>
  <si>
    <t>08 </t>
  </si>
  <si>
    <t>Pediatryczny</t>
  </si>
  <si>
    <t>28 </t>
  </si>
  <si>
    <t>Ginekologiczno-Położniczy</t>
  </si>
  <si>
    <t>29 </t>
  </si>
  <si>
    <t>22 </t>
  </si>
  <si>
    <t>097</t>
  </si>
  <si>
    <t>Kliniczny Oddział Geriatryczny</t>
  </si>
  <si>
    <t>104</t>
  </si>
  <si>
    <t>48 </t>
  </si>
  <si>
    <t>Kliniczny Oddział Psychiatrii dla Dzieci i Młodzieży</t>
  </si>
  <si>
    <t>30 </t>
  </si>
  <si>
    <t>20</t>
  </si>
  <si>
    <t>mielecki</t>
  </si>
  <si>
    <t>39-300 Mielec,                              ul. Żeromskiego 22</t>
  </si>
  <si>
    <t>39-300 Mielec,                     ul. Żeromskiego 22</t>
  </si>
  <si>
    <t>Chirurgii Ogólnej</t>
  </si>
  <si>
    <t>Chirurgii Urazowo-Ortopedycznej</t>
  </si>
  <si>
    <t>Neurologii</t>
  </si>
  <si>
    <t>Chorob wewnętrznych i kardiologii</t>
  </si>
  <si>
    <t>Neurochiurgii</t>
  </si>
  <si>
    <t>099</t>
  </si>
  <si>
    <t>Chirurgii Naczyniowej</t>
  </si>
  <si>
    <t>Polsko-Amerykańskie Kliniki Serca v Oddział Kardiologii Inwazyjnej i Angiologii</t>
  </si>
  <si>
    <t>000000012184</t>
  </si>
  <si>
    <t>Kardiologiczno-angiologiczny</t>
  </si>
  <si>
    <t>4100</t>
  </si>
  <si>
    <t>Intensywnej opieki kardiologicznej</t>
  </si>
  <si>
    <t>027</t>
  </si>
  <si>
    <t>4106</t>
  </si>
  <si>
    <t>4</t>
  </si>
  <si>
    <t>53</t>
  </si>
  <si>
    <t>niżański</t>
  </si>
  <si>
    <t>37-400 Nisko,                      ul. Kościuszki 1</t>
  </si>
  <si>
    <t>Chirurgiczny Ogólny</t>
  </si>
  <si>
    <t>Ortopedyczny</t>
  </si>
  <si>
    <t>Ginekologiczno – Położniczy</t>
  </si>
  <si>
    <t>przemyski</t>
  </si>
  <si>
    <t>Wojewódzki Podkarpacki Szpital Psychiatryczny im. Eugeniusza Brzezickiego w Żurawicy</t>
  </si>
  <si>
    <t>37-700 Żurawica                    ul. Różana 9</t>
  </si>
  <si>
    <t>000000010147</t>
  </si>
  <si>
    <t>37-700 Żurawica                     ul. Różana</t>
  </si>
  <si>
    <t>m. Przemyśl</t>
  </si>
  <si>
    <t>Wojewódzki Szpital  im. Św. Ojca Pio  w Przemyślu</t>
  </si>
  <si>
    <t>ul. Monte Cassino 18                37-700 Przemyśl</t>
  </si>
  <si>
    <t>ul. Monte Cassino 18                 37-700 Przemyśl</t>
  </si>
  <si>
    <t>10</t>
  </si>
  <si>
    <t>Chirurgii Ogólnej z Pododdziałem Chirurgii Onkologicznej</t>
  </si>
  <si>
    <t>101</t>
  </si>
  <si>
    <t>Neurologii z Pododdziałem Udarowym</t>
  </si>
  <si>
    <t>Kardiologii z Pododdziałem Intensywnego Nadzoru Kardiologicznego</t>
  </si>
  <si>
    <t>Chirurgiczny dla Dzieci</t>
  </si>
  <si>
    <t>03</t>
  </si>
  <si>
    <t>przeworski</t>
  </si>
  <si>
    <t>Samodzielny Publiczny Zakład Opieki Zdrowotnej w Przeworsku</t>
  </si>
  <si>
    <t>37-200 Przeworsk                ul. Szpitalna 16</t>
  </si>
  <si>
    <t>000000010130</t>
  </si>
  <si>
    <t>37-200 Przeworsk           ul. Szpitalna 16</t>
  </si>
  <si>
    <t>068</t>
  </si>
  <si>
    <t>070</t>
  </si>
  <si>
    <t>071</t>
  </si>
  <si>
    <t>072</t>
  </si>
  <si>
    <t>Ortopedii i Traumatologii Narządu Ruchu</t>
  </si>
  <si>
    <t>Geriatryczny</t>
  </si>
  <si>
    <t>Urologiczny</t>
  </si>
  <si>
    <t>Rehabilitacji Neurologicznej</t>
  </si>
  <si>
    <t>ropczycko - sędziszowski</t>
  </si>
  <si>
    <t>ZOZ Ropczyce - Szpital Powiatowy w Sędziszowie Młp.</t>
  </si>
  <si>
    <t>39-120 Sędziszów Młp.                               ul. Wyspiańskiego 14</t>
  </si>
  <si>
    <t>39-120Sędziszów Młp.                ul. Wyspiańskiego 14</t>
  </si>
  <si>
    <t>40</t>
  </si>
  <si>
    <t>163</t>
  </si>
  <si>
    <t>m. Rzeszów</t>
  </si>
  <si>
    <t>35-301 Rzeszów,                   ul. Lwowska 60</t>
  </si>
  <si>
    <t>35-301 Rzeszów,                ul. Lwowska 60</t>
  </si>
  <si>
    <t>Klinika  Neurochirurgii  i Neurotraumatologii z Pododdziałem Urazów Kręgosłupa</t>
  </si>
  <si>
    <t>4570</t>
  </si>
  <si>
    <t>21</t>
  </si>
  <si>
    <t>Klinika Ortopedii i  Traumatologii Narządu Ruchu Dzieci i Dorosłych                                                    w tym:  Oddział Ortopedii i Traumatologii Narządu Ruchu Dorosłych,Oddział Ortopedii i Traumatologii Narządu Ruchu Dzieci</t>
  </si>
  <si>
    <t>25, 25</t>
  </si>
  <si>
    <t>Klinika Chirurgii Ogólnej</t>
  </si>
  <si>
    <t>39</t>
  </si>
  <si>
    <t>01,69</t>
  </si>
  <si>
    <t>Klinika Chirurgii Dziecięcej</t>
  </si>
  <si>
    <t>03,35</t>
  </si>
  <si>
    <t>Klinika Kardiochirurgii</t>
  </si>
  <si>
    <t>Klinika Neurologii  z Pododdziałem Leczenia Udaru Mózgu</t>
  </si>
  <si>
    <t>Klinika Kardiologii z Pododdziałem Ostrych Zespołów Wieńcowych</t>
  </si>
  <si>
    <t>Klinika Gastroenterologii i Centralna Pracownia Endoskopii</t>
  </si>
  <si>
    <t>Kliniczny Szpital Wojewódzki  Nr 1 im. Fryderyka Chopina w Rzeszowie</t>
  </si>
  <si>
    <t>35-055 Rzeszów                      ul. Szopena 2</t>
  </si>
  <si>
    <t>000000009964</t>
  </si>
  <si>
    <t>Klinika Chirurgii Ogólnej i Onkologicznej</t>
  </si>
  <si>
    <t>05,40</t>
  </si>
  <si>
    <t>Klinika Gastroenterologii i Hepatologii z Pododdziałem Chorób Wewnętrznych</t>
  </si>
  <si>
    <t>07, 47, 43, 44</t>
  </si>
  <si>
    <t>Klinika Okulistyki</t>
  </si>
  <si>
    <t>Klinika Otorynolaryngologii</t>
  </si>
  <si>
    <t>Klinika Chirurgii Szczękowo - Twarzowej</t>
  </si>
  <si>
    <t>06</t>
  </si>
  <si>
    <t>Klinika Urologii i Urologii Onkologicznej</t>
  </si>
  <si>
    <t>35-111 Rzeszów                 ul. Krakowska 16</t>
  </si>
  <si>
    <t>000000018635</t>
  </si>
  <si>
    <t>01,07,42,43,44,47,48,50,53,55,57,67,22,33</t>
  </si>
  <si>
    <t>131</t>
  </si>
  <si>
    <t>129</t>
  </si>
  <si>
    <t>01,12,31,33,53,85,04,37,91</t>
  </si>
  <si>
    <t>Chirurgiczny Ogólny z Pododdziałem Endoskopii Zabiegowej</t>
  </si>
  <si>
    <t>01,04,05,09,24,25,33,34,39,40,42,47</t>
  </si>
  <si>
    <t>Anestezjologii  i Intensywnej Terapii</t>
  </si>
  <si>
    <t>01,07,15,22,24,25,26,28,29,34,35,39,40,42,43,44,47,51,53,70</t>
  </si>
  <si>
    <t>SP ZOZ Nr 1- Szpital Miejski                                  im. Jana Pawła II</t>
  </si>
  <si>
    <t>35-241 Rzeszów                 ul. Rycerska 4</t>
  </si>
  <si>
    <t>000000009958</t>
  </si>
  <si>
    <t>35-241 Rzeszów                         ul. Rycerska 4</t>
  </si>
  <si>
    <t>Urologiii Ogólnej i Onkologicznej</t>
  </si>
  <si>
    <t>232</t>
  </si>
  <si>
    <t>4640</t>
  </si>
  <si>
    <t>24</t>
  </si>
  <si>
    <t>34,24</t>
  </si>
  <si>
    <t xml:space="preserve">Chirurgii Ogólnej </t>
  </si>
  <si>
    <t>110</t>
  </si>
  <si>
    <t>Okulistyki</t>
  </si>
  <si>
    <t>150</t>
  </si>
  <si>
    <t>108</t>
  </si>
  <si>
    <t>Pediatryczno-Pulmonologiczny</t>
  </si>
  <si>
    <t>111</t>
  </si>
  <si>
    <t>114</t>
  </si>
  <si>
    <t>07,51,53</t>
  </si>
  <si>
    <t>051</t>
  </si>
  <si>
    <t>052</t>
  </si>
  <si>
    <t>Urologii</t>
  </si>
  <si>
    <t>Kardiologii</t>
  </si>
  <si>
    <t>021</t>
  </si>
  <si>
    <t>8</t>
  </si>
  <si>
    <t>4600</t>
  </si>
  <si>
    <t>23</t>
  </si>
  <si>
    <t>6</t>
  </si>
  <si>
    <t>Nowe Techniki Medyczne Szpital Specjalistyczny im. Św. Rodziny Sp. z o.o.</t>
  </si>
  <si>
    <t>Rudna Mała 600,                 36-060 Głogów Małopolski</t>
  </si>
  <si>
    <t>000000152360</t>
  </si>
  <si>
    <t>Rudna Mała 600, 36-060 Głogów Małopolski</t>
  </si>
  <si>
    <t>Chirurgii Klatki Piersiowej (Torakochirurgia)</t>
  </si>
  <si>
    <t>4520</t>
  </si>
  <si>
    <t>04</t>
  </si>
  <si>
    <t>031</t>
  </si>
  <si>
    <t>sanocki</t>
  </si>
  <si>
    <t>Podkarpackie Centrum Interwencji Sercowo - Naczyniowych</t>
  </si>
  <si>
    <t>38-500 Sanok                      ul. 800-lecia 26</t>
  </si>
  <si>
    <t>000000022021</t>
  </si>
  <si>
    <t>11</t>
  </si>
  <si>
    <t>Intensywnego Nadzoru Kardiologicznego ze stanowiskiem Intensywnej Terapii</t>
  </si>
  <si>
    <t>SP ZOZ Szpital Specjalistyczny</t>
  </si>
  <si>
    <t>38-500 Sanok                           ul. 800-lecia 26</t>
  </si>
  <si>
    <t>05,34</t>
  </si>
  <si>
    <t>135</t>
  </si>
  <si>
    <t>Neurologiczny z Pododdziałem Udarowym</t>
  </si>
  <si>
    <t>Wewnętrzny</t>
  </si>
  <si>
    <t>stalowowolski</t>
  </si>
  <si>
    <t>SP ZOZ Powiatowy Szpital Specjalistyczny</t>
  </si>
  <si>
    <t>37-450 Stalowa Wola       ul. Staszica 4</t>
  </si>
  <si>
    <t>37-450 Stalowa Wola                ul. Staszica 4</t>
  </si>
  <si>
    <t>Chirurgiczny Ogólny z Poododziałem Urologicznym i Pododdziałem Chirurgii Naczyniowej</t>
  </si>
  <si>
    <t>153</t>
  </si>
  <si>
    <t>Kardiologii Inwazyjnej i Angiologii z Pracownią Hemodynamiki</t>
  </si>
  <si>
    <t>127</t>
  </si>
  <si>
    <t>53, 37</t>
  </si>
  <si>
    <t>Otolaryngologiczny</t>
  </si>
  <si>
    <t>4610</t>
  </si>
  <si>
    <t>26</t>
  </si>
  <si>
    <t>48</t>
  </si>
  <si>
    <t>Okulistyczny</t>
  </si>
  <si>
    <t>Intensywnego Nadzoru Kardiologicznego</t>
  </si>
  <si>
    <t>strzyżowski</t>
  </si>
  <si>
    <t>ZOZ-Szpital Powiatowy w Strzyżowie</t>
  </si>
  <si>
    <t>38-100 Strzyżów                    ul.700-lecia 1</t>
  </si>
  <si>
    <t>Chirurgii z Pododdziałem Urazowo-Ortopedycznym</t>
  </si>
  <si>
    <t>05, 25</t>
  </si>
  <si>
    <t>tarnobrzeski</t>
  </si>
  <si>
    <t>39-400 Tarnobrzeg          ul. Szpitalna 1</t>
  </si>
  <si>
    <t>05; 24; 40</t>
  </si>
  <si>
    <t>132</t>
  </si>
  <si>
    <t>25; 33</t>
  </si>
  <si>
    <t>134</t>
  </si>
  <si>
    <t>07; 47</t>
  </si>
  <si>
    <t>Samodzielny Publiczny Zespół Zakładów Opieki Zdrowotnej w Nowej Dębie</t>
  </si>
  <si>
    <t>39-460 Nowa Dęba               ul. Skłodowskiej 1a</t>
  </si>
  <si>
    <t>39-460 Nowa Dęba                          ul. Skłodowskiej 1a</t>
  </si>
  <si>
    <t>27</t>
  </si>
  <si>
    <t>Chorób wewnetrznych z pododdziałem chorób płuc</t>
  </si>
  <si>
    <t>4 d</t>
  </si>
  <si>
    <t>4 e</t>
  </si>
  <si>
    <t>5 b</t>
  </si>
  <si>
    <t>6 b</t>
  </si>
  <si>
    <t>1.</t>
  </si>
  <si>
    <t>Polsko - Amerykańskie Kliniki Serca V Oddział Kardiologii Inwazyjnej i Angiologii,  39-300 Mielec, ul. Żeromskiego 22</t>
  </si>
  <si>
    <t>Wojewódzki Podkarpacki Szpital Psychiatryczny im. prof. Eugeniusza Brzezickiego w Żurawicy                                     37-700 Żurawica, ul. Różana 9</t>
  </si>
  <si>
    <t>ZOZ Szpital Powiatowy                                                      ul. Wyspiańskiego 14, 39-120 Sędziszów Młp.</t>
  </si>
  <si>
    <t>rzeszowski                 M. Rzeszów</t>
  </si>
  <si>
    <t>American Heart of Poland S.A. 43-450 Ustroń, ul. Sanatoryjna 1; Polsko-Amerykańskie Kliniki Serca V Oddział Kardiologii Inwazyjnej i Angiologii 39-300 Mielec, ul. Żeromskiego 22  ,  Rzeszowskie Centrum Chirurgii Naczyniowej i Endowaskularnej PAKS IX Rzeszów,                                              ul. Ks. Jałowego 10, 35-010 Rzeszów</t>
  </si>
  <si>
    <t>Kliniczny Szpital Wojewódzki Nr 2  im. Św. Jadwigi Królowej w Rzeszowie                                                       ul. Lwowska 60,  35 - 301 Rzeszów</t>
  </si>
  <si>
    <t>NZOZ ASKLEPIOS B.P.35-309 Rzeszów Podwisłocze 22A</t>
  </si>
  <si>
    <t>Podkarpackie Centrum Interwencji Sercwowo-Naczyniowych w Sanoku                                         ul. 800-lecia 26,38-500 Sanok</t>
  </si>
  <si>
    <t>Szpital Powiatowy                                                            ul. 700-lecia 1, 38-100 Strzyżów</t>
  </si>
  <si>
    <t>7.00-23.00</t>
  </si>
  <si>
    <t xml:space="preserve">tak                    </t>
  </si>
  <si>
    <t>Powiat: brzozowski</t>
  </si>
  <si>
    <t>Powiat: dębicki</t>
  </si>
  <si>
    <t>Powiat: jasielski</t>
  </si>
  <si>
    <t>Powiat: krośnieński</t>
  </si>
  <si>
    <t>Powiat: leski</t>
  </si>
  <si>
    <t>Powiat: leżajski</t>
  </si>
  <si>
    <t>Powiat: lubaczowski</t>
  </si>
  <si>
    <t>Powiat: mielecki</t>
  </si>
  <si>
    <t>Powiat: przemyski</t>
  </si>
  <si>
    <t>Powiat: rzeszowski</t>
  </si>
  <si>
    <t>Powiat: sanocki</t>
  </si>
  <si>
    <t>Powiat: stalowowolski</t>
  </si>
  <si>
    <t>Powiat: tarnobrzeski</t>
  </si>
  <si>
    <t>Lp</t>
  </si>
  <si>
    <t>Dysponent jednostki      (nazwa i adres)</t>
  </si>
  <si>
    <t>4 b</t>
  </si>
  <si>
    <t>Szpital Specjalistyczny w Brzozowie Podkarpacki Ośrodek Onkologiczny im. Ks. B. Markiewicza                                        36-200 Brzozów,                                              ul. Ks. J.Bielawskiego 18</t>
  </si>
  <si>
    <t>Zespół Opieki Zdrowotnej w Dębicy,  39 - 200 Dębica,                                                ul. Krakowska 91</t>
  </si>
  <si>
    <t>Szpital Specjalistyczny w Jaśle                                                    38-200 Jasło                                                       ul. Lwowska 22</t>
  </si>
  <si>
    <t>Samodzielny Publiczny Zespół Opieki Zdrowotnej w Lesku                                         38-600 Lesko ul.Kochanowskiego 2</t>
  </si>
  <si>
    <t>krośnieński</t>
  </si>
  <si>
    <t>Wojewódzki Szpital Podkarpacki im. Jana Pawła II 38-400 Krosno                                  ul. Korczyńska 57</t>
  </si>
  <si>
    <t>Samodzielny Publiczny Zakład Opieki Zdrowotnej                                                        37-600 Lubaczów,                                              ul. Mickiewicza 168</t>
  </si>
  <si>
    <t>SPZZOZ Powiatowy Szpital Specjalistyczny w Stalowej Woli                                                      37-450 Stalowa Wola                                         ul. Staszica 4</t>
  </si>
  <si>
    <t>Miasta powyżej 10 tys. mieszkańców</t>
  </si>
  <si>
    <t>Poza miastem powyżej 10 tys. mieszkańców</t>
  </si>
  <si>
    <t>3</t>
  </si>
  <si>
    <t>Szpital Specjalistyczny w Brzozowie Podkarpacki Ośrodek Onkologiczny</t>
  </si>
  <si>
    <t>39 - 200 Dębica,                 ul. Krakowska 91</t>
  </si>
  <si>
    <t>1803011                   Dębica</t>
  </si>
  <si>
    <t>1804011 Jarosław</t>
  </si>
  <si>
    <t>1805011                 Jasło</t>
  </si>
  <si>
    <t>Samodzielny Publiczny Zespół Opieki Zdrowotnej w Kolbuszowej</t>
  </si>
  <si>
    <t>36-100 Kolbuszowa,                    ul. Grunwaldzka 4</t>
  </si>
  <si>
    <t>1806024 Kolbuszowa</t>
  </si>
  <si>
    <t>Samodzielne Publiczne Pogotowie Ratunkowe w Krośnie</t>
  </si>
  <si>
    <t>38-400 Krosno                   ul. Grodzka 45</t>
  </si>
  <si>
    <t>000000010088</t>
  </si>
  <si>
    <t>1861011 Krosno</t>
  </si>
  <si>
    <t>Wojewódzki Szpital Podkarpacki im. Jana Pawła II   w Krośnie</t>
  </si>
  <si>
    <t>38-400 Krosno ul. Korczyńska 57</t>
  </si>
  <si>
    <t>Samodzielny Publiczny Zespół Opieki Zdrowotnej w Lesku</t>
  </si>
  <si>
    <t>38-600 Lesko                                 ul. Kazimierza Wlk 4</t>
  </si>
  <si>
    <t>1821034                   Lesko</t>
  </si>
  <si>
    <t>SP ZOZ  w  Leżajsku</t>
  </si>
  <si>
    <t>37-300  Leżajsk                             ul.  Leśna  22</t>
  </si>
  <si>
    <t>1808011              Leżajsk</t>
  </si>
  <si>
    <t>Samodzielny Publiczny Zakład Opieki Zdrowotnej w Lubaczowie</t>
  </si>
  <si>
    <t>37-600 Lubaczów,              ul. Mickiewicza 168</t>
  </si>
  <si>
    <t>1809011 Lubaczów</t>
  </si>
  <si>
    <t>39-300 Mielec,                      ul. Żeromskiego 22</t>
  </si>
  <si>
    <t>1811011                 Mielec</t>
  </si>
  <si>
    <t>39-460 Nowa Dęba ul.M.C.Skłodowskiej 1a</t>
  </si>
  <si>
    <t>1820044                 Nowa Dęba</t>
  </si>
  <si>
    <t>Zespół Opieki Zdrowotnej w Ropczycach</t>
  </si>
  <si>
    <t>39-100 Ropczyce                             ul. Wyszyńskiego 54</t>
  </si>
  <si>
    <t>1815034 Ropczyce</t>
  </si>
  <si>
    <t>Wojewódzka Stacja Pogotowia Ratunkowego w Rzeszowie</t>
  </si>
  <si>
    <t>000000009974</t>
  </si>
  <si>
    <t>ul. 800-lecia 26                      38-500 Sanok</t>
  </si>
  <si>
    <t>Stalowa Wola                        ul. Staszica 4</t>
  </si>
  <si>
    <t>Zespół Opieki Zdrowotnej w Strzyżowie</t>
  </si>
  <si>
    <t>38-100 Strzyżów,                     ul. Dąbrowskiego 10</t>
  </si>
  <si>
    <t>1819044 Strzyżów</t>
  </si>
  <si>
    <t>SP ZOZ LPR
Filia w Sanoku</t>
  </si>
  <si>
    <t>38-500 Sanok
ul. Biała Góra
Lotnisko-Sanok</t>
  </si>
  <si>
    <t>000000018716</t>
  </si>
  <si>
    <t>1817011                         Sanok</t>
  </si>
  <si>
    <t>Województwo podkarpackie</t>
  </si>
  <si>
    <t>01.01.</t>
  </si>
  <si>
    <t>31.12.</t>
  </si>
  <si>
    <r>
      <t>V część kodu resortowego</t>
    </r>
    <r>
      <rPr>
        <vertAlign val="superscript"/>
        <sz val="11"/>
        <rFont val="Arial"/>
        <family val="2"/>
      </rPr>
      <t>2)</t>
    </r>
  </si>
  <si>
    <r>
      <t xml:space="preserve">Kod TERYT </t>
    </r>
    <r>
      <rPr>
        <vertAlign val="superscript"/>
        <sz val="11"/>
        <rFont val="Arial"/>
        <family val="2"/>
      </rPr>
      <t>3)</t>
    </r>
  </si>
  <si>
    <t>38-700 Ustrzyki Dolne                          ul. 29 Listopada 57</t>
  </si>
  <si>
    <t>Liczba zgonów                      w szpitalnym oddziale ratunkowym</t>
  </si>
  <si>
    <t>rzeszowki</t>
  </si>
  <si>
    <t>Wojewódzki Szpital im. Św. Ojca Pio w Przemyślu                                       ul. Monte Cassino 18                                  37-700 Przemyśl</t>
  </si>
  <si>
    <t>Samodzielny Publiczny Zespół  Opieki Zdrowotnej                      w Sanoku                                                   38-500 Sanok                                                          ul. 800-lecia 26</t>
  </si>
  <si>
    <t>Wojewódzki Szpital im. Zofii z Zamoyskich Tarnowskiej w Tarnobrzegu                                             ul. Szpitalna 1                                         39-400 Tarnobrzeg</t>
  </si>
  <si>
    <t>krośnieński                m. Krosno</t>
  </si>
  <si>
    <t>SP ZOZ w Ustrzykach Dolnych                                  ul. 29 Listopada 57,                                             38-700 Ustrzyki Dolne</t>
  </si>
  <si>
    <r>
      <t>VII część kodu resortowego</t>
    </r>
    <r>
      <rPr>
        <vertAlign val="superscript"/>
        <sz val="11"/>
        <rFont val="Arial"/>
        <family val="2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</si>
  <si>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</si>
  <si>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</rPr>
      <t>3)</t>
    </r>
  </si>
  <si>
    <t>9</t>
  </si>
  <si>
    <t>12</t>
  </si>
  <si>
    <t>36-200 Brzozów,                         ul. Bielawskiego 18</t>
  </si>
  <si>
    <t>1817011           Sanok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</si>
  <si>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</si>
  <si>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>Nazwa i opis rejonu operacyjnego</t>
    </r>
    <r>
      <rPr>
        <b/>
        <vertAlign val="superscript"/>
        <sz val="8"/>
        <rFont val="Arial"/>
        <family val="2"/>
        <charset val="238"/>
      </rPr>
      <t>2)</t>
    </r>
  </si>
  <si>
    <r>
      <t>Kod dyspozytorni medycznej</t>
    </r>
    <r>
      <rPr>
        <b/>
        <vertAlign val="superscript"/>
        <sz val="8"/>
        <rFont val="Arial"/>
        <family val="2"/>
        <charset val="238"/>
      </rPr>
      <t>3)</t>
    </r>
  </si>
  <si>
    <t>Ustrzyki Dolne</t>
  </si>
  <si>
    <t>Brzozów</t>
  </si>
  <si>
    <t>Olszanica</t>
  </si>
  <si>
    <t>Lesko</t>
  </si>
  <si>
    <t>Sanok</t>
  </si>
  <si>
    <t>Dębica</t>
  </si>
  <si>
    <t>Jasło</t>
  </si>
  <si>
    <t>Krosno</t>
  </si>
  <si>
    <t>Dukla</t>
  </si>
  <si>
    <t>Rymanów</t>
  </si>
  <si>
    <t>Ropczyce</t>
  </si>
  <si>
    <t>Sędziszów Młp</t>
  </si>
  <si>
    <t>R02 09</t>
  </si>
  <si>
    <t>Strzyżów</t>
  </si>
  <si>
    <t>Kolbuszowa</t>
  </si>
  <si>
    <t>Mielec</t>
  </si>
  <si>
    <t>Stalowa Wola</t>
  </si>
  <si>
    <t>Tarnobrzeg</t>
  </si>
  <si>
    <t>Nowa Dęba</t>
  </si>
  <si>
    <t>Leżajsk</t>
  </si>
  <si>
    <t xml:space="preserve"> Leżajsk</t>
  </si>
  <si>
    <t>Łańcut</t>
  </si>
  <si>
    <t>Nisko</t>
  </si>
  <si>
    <t>Sokołów Młp.</t>
  </si>
  <si>
    <t>Rzeszów zachodnia część miasta od rzeki Wisłok</t>
  </si>
  <si>
    <t>Rzeszów wschodnia część miasta od rzeki Wisłok</t>
  </si>
  <si>
    <t>Boguchwała</t>
  </si>
  <si>
    <t>Dynów</t>
  </si>
  <si>
    <t>Jarosław</t>
  </si>
  <si>
    <t>Radymno</t>
  </si>
  <si>
    <t>R05 08</t>
  </si>
  <si>
    <t>Pruchnik</t>
  </si>
  <si>
    <t>Lubaczów</t>
  </si>
  <si>
    <t>Przemyśl    wschodnia część miasta od rzeki San</t>
  </si>
  <si>
    <t>Przemyśl       wschodnia część miasta od rzeki San</t>
  </si>
  <si>
    <t>Przemyśl     zachodnia część miasta od rzeki San</t>
  </si>
  <si>
    <t>Przemyśl               zachodnia część miasta od rzeki San</t>
  </si>
  <si>
    <t>Bircza</t>
  </si>
  <si>
    <t>Przeworsk</t>
  </si>
  <si>
    <t>Kańczuga</t>
  </si>
  <si>
    <t xml:space="preserve">                     00:00:10</t>
  </si>
  <si>
    <t xml:space="preserve">                     00:00:09</t>
  </si>
  <si>
    <t xml:space="preserve">                     00:00:16</t>
  </si>
  <si>
    <t xml:space="preserve">                    00:00:25</t>
  </si>
  <si>
    <t xml:space="preserve">                     00:00:15</t>
  </si>
  <si>
    <t xml:space="preserve">                     00:00:08</t>
  </si>
  <si>
    <t xml:space="preserve">                     00:00:12</t>
  </si>
  <si>
    <t xml:space="preserve">                    00:00:20</t>
  </si>
  <si>
    <t xml:space="preserve">                     00:00:13</t>
  </si>
  <si>
    <t xml:space="preserve">                    00:00:23</t>
  </si>
  <si>
    <t xml:space="preserve">                     00:00:14</t>
  </si>
  <si>
    <t xml:space="preserve">                     00:00:07</t>
  </si>
  <si>
    <t xml:space="preserve">                     00:00:11</t>
  </si>
  <si>
    <t>Szpital</t>
  </si>
  <si>
    <t xml:space="preserve">tak                </t>
  </si>
  <si>
    <t>R03 30</t>
  </si>
  <si>
    <t>R03 32</t>
  </si>
  <si>
    <t>R01 03</t>
  </si>
  <si>
    <t>R01 30</t>
  </si>
  <si>
    <t>R01 34</t>
  </si>
  <si>
    <t>R01 28</t>
  </si>
  <si>
    <t>R01 26</t>
  </si>
  <si>
    <t>R01 24</t>
  </si>
  <si>
    <t>R01 32</t>
  </si>
  <si>
    <t>R01 08</t>
  </si>
  <si>
    <t>R01 10</t>
  </si>
  <si>
    <t>R01 12</t>
  </si>
  <si>
    <t>R01 14</t>
  </si>
  <si>
    <t>R01 16</t>
  </si>
  <si>
    <t>R01 18</t>
  </si>
  <si>
    <t>R01 05</t>
  </si>
  <si>
    <t>R01 07</t>
  </si>
  <si>
    <t>R01 20</t>
  </si>
  <si>
    <t>R01 22</t>
  </si>
  <si>
    <t>RO18/02</t>
  </si>
  <si>
    <t>RO18/01</t>
  </si>
  <si>
    <t>RO18/04</t>
  </si>
  <si>
    <t>RO18/03</t>
  </si>
  <si>
    <t>0</t>
  </si>
  <si>
    <t>Samodzielny Publiczny Zespół Zakładów Opieki Zdrowotnej w Nisku                                              37-400 Nisko, ul. Kościuszki 1</t>
  </si>
  <si>
    <t>Specjalistyczny Psychiatryczny Zespół Opieki Zdrowotnej im. Prof. Antoniego Kępińskiego w Jarosławiu,                                                              37-500 Jarosław,                                         ul. Kościuszki 18</t>
  </si>
  <si>
    <t>ul. Poniatowskiego 4,                           35-026 Rzeszów</t>
  </si>
  <si>
    <t>35</t>
  </si>
  <si>
    <t>Chorób Wewnętrznych i Gastroenterologii</t>
  </si>
  <si>
    <t>Kardiologiczny z Intensywnym Nadzorem Kardiologicznym</t>
  </si>
  <si>
    <t>39-110 Wielopole Skrzyńskie 259</t>
  </si>
  <si>
    <t>DM09-02</t>
  </si>
  <si>
    <t>Powiatowa Stacja Pogotowia Ratunkowego Samodzielny Publiczny Zakład w Mielcu</t>
  </si>
  <si>
    <t>ul. Żeromskiego22, 39-300 Mielec</t>
  </si>
  <si>
    <t>000000010555</t>
  </si>
  <si>
    <t>1811011-Mielec miasto</t>
  </si>
  <si>
    <t>39-200 Dębica,                     ul. Krakowska 91</t>
  </si>
  <si>
    <t>46</t>
  </si>
  <si>
    <t>59</t>
  </si>
  <si>
    <t xml:space="preserve">Klinika Anesteziologii i Intensywnej Terapii </t>
  </si>
  <si>
    <t>38-543 Komańcza 175</t>
  </si>
  <si>
    <t>Bieszczadzkie Pogotowie Ratunkowe SP ZOZ w Sanoku</t>
  </si>
  <si>
    <t>ul. Jezierskiego 21              38-500 Sanok</t>
  </si>
  <si>
    <t>000000201516</t>
  </si>
  <si>
    <t xml:space="preserve">Wojewódzka Stacja Pogotowia Ratunkowego w Przemyślu Samodzielny Publiczny Zakład Opieki Zdrowtnej </t>
  </si>
  <si>
    <t xml:space="preserve">ul. Juliusza Słowackiego 85 37-700 Przemyśl </t>
  </si>
  <si>
    <t>000000200222</t>
  </si>
  <si>
    <t>05,34,39</t>
  </si>
  <si>
    <t>Chirurgii Naczyniowej z Pododdziałem Urologicznym</t>
  </si>
  <si>
    <t xml:space="preserve">Samodzielny Publiczny Zespół Opieki Zdrowotnej   w Sanoku  </t>
  </si>
  <si>
    <t>00:15:09</t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</si>
  <si>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</t>
    </r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</si>
  <si>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</si>
  <si>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 xml:space="preserve">  </t>
  </si>
  <si>
    <t xml:space="preserve">   </t>
  </si>
  <si>
    <t xml:space="preserve">Kardiologiczny </t>
  </si>
  <si>
    <t>Chirurgii Dziecięcej i Urazowej</t>
  </si>
  <si>
    <t>Kardiologiczny z Pododdziałem Chorób Wewnętrznych</t>
  </si>
  <si>
    <t>Okulistyczny i Okulistyki Dziecięcej</t>
  </si>
  <si>
    <t xml:space="preserve">Chirurgii Ogólnej i Onkologicznej </t>
  </si>
  <si>
    <t xml:space="preserve">Ginekologiczno-Położniczy </t>
  </si>
  <si>
    <t xml:space="preserve">Anestezjologii i Intensywnej Terapii </t>
  </si>
  <si>
    <t>Ortopedii Onkologicznej</t>
  </si>
  <si>
    <t>169</t>
  </si>
  <si>
    <t>Nefrologii</t>
  </si>
  <si>
    <t>4130</t>
  </si>
  <si>
    <t>57</t>
  </si>
  <si>
    <t>05,25,</t>
  </si>
  <si>
    <t>SP ZOZ nr 1  Szpital Miejski im. Jana Pawła II  ul. Rycerska 4                             35-241 Rzeszów</t>
  </si>
  <si>
    <t>Samodzielny Publiczny Zespół Opieki Zdrowotnej                   w   Leżajsku  37-300 Leżajsk                             ul.Leśna 22</t>
  </si>
  <si>
    <t>Kliniczny Szpital Wojewódzki Nr 2  im. Św. Jadwigi Królowej w Rzeszowie                          ul. Lwowska 60 35 - 301 Rzeszów</t>
  </si>
  <si>
    <t>Wojewódzki Szpital im. Zofii z Zamoyskich Tarnowskiej w Tarnobrzegu ul. Szpitalna 1,       39-400 Tarnobrzeg</t>
  </si>
  <si>
    <t>39-223 Strzegocice 55a</t>
  </si>
  <si>
    <t>39-204 Żyraków 172</t>
  </si>
  <si>
    <t xml:space="preserve"> ul. Kwiatkowskiego 6        39 -200 Dębica</t>
  </si>
  <si>
    <t xml:space="preserve">ul. Szpitalna 1                   39-400 Tarnobrzeg </t>
  </si>
  <si>
    <t xml:space="preserve">ul. Pańska 1                      39-432 Gorzyce </t>
  </si>
  <si>
    <t xml:space="preserve">37-500 Jarosław             ul. 3-go Maja 70 </t>
  </si>
  <si>
    <t xml:space="preserve">37-500 Jarosław              ul. 3-go Maja 70 </t>
  </si>
  <si>
    <t>37-550 Radymno             ul. Legionów 1</t>
  </si>
  <si>
    <t>37-560 Pruchnik               ul. Ks.Bronisława Markiewicza 9</t>
  </si>
  <si>
    <t xml:space="preserve">37-600 Lubaczów             ul. A.Mickiewicza 168 </t>
  </si>
  <si>
    <t>37-610 Jędrzejówka         Jędzrzejówka 132</t>
  </si>
  <si>
    <t xml:space="preserve">37-700 Przemyśl              ul. J.Slowackiego 85 </t>
  </si>
  <si>
    <t xml:space="preserve">370700 Przemyśl             ul. J.Słowackiego 85 </t>
  </si>
  <si>
    <t xml:space="preserve">37-700 Przemyśl               ul. Monte Cassino 18 </t>
  </si>
  <si>
    <t xml:space="preserve">37-700 Przemyśl              ul. Monte Cassino 18 </t>
  </si>
  <si>
    <t xml:space="preserve">37-734 Fredropol             Fredropol 40 </t>
  </si>
  <si>
    <t>37-750 Nienadowa          Nienadowa 502A</t>
  </si>
  <si>
    <t>37-200 Przeworsk            ul. Lubomirskich 1E</t>
  </si>
  <si>
    <t xml:space="preserve">37-500 Jarosław                     ul. 3-go Maja 70 </t>
  </si>
  <si>
    <t>38-700 Ustrzyki Dolne, 29 Listopada 57</t>
  </si>
  <si>
    <t>38-713 Lutowiska 14</t>
  </si>
  <si>
    <t>38-714 Ustrzyki Górne 1</t>
  </si>
  <si>
    <t>36-245 Nozdrzec 242</t>
  </si>
  <si>
    <t>38-722 Olszanica 208</t>
  </si>
  <si>
    <t>38-600 Lesko, Kochanowskiego 2</t>
  </si>
  <si>
    <t>38-610 Polańczyk, Zdrojowa 27</t>
  </si>
  <si>
    <t>38-610 Polańczyk, Zdrojowa 57</t>
  </si>
  <si>
    <t>38-516 Tarnawa Górna 80</t>
  </si>
  <si>
    <t>38-500 Sanok, Wincentego Witosa 60</t>
  </si>
  <si>
    <t>ul. Uzar-Krysiakowej 20, 39-340 Padew Narodowa</t>
  </si>
  <si>
    <t>ul. Grunwaldzka 4,          36-100 Kolbuszowa</t>
  </si>
  <si>
    <t>38-500 Sanok,              800-lecia 26</t>
  </si>
  <si>
    <t>36-200 Brzozów,                        3 Maja 62</t>
  </si>
  <si>
    <t>36-200 Brzozów,                3 Maja 62</t>
  </si>
  <si>
    <t>ul.Sportowa 20                          38-100 Strzyżów</t>
  </si>
  <si>
    <t xml:space="preserve">    ul.Sportowa 20                      38-100 Strzyżów</t>
  </si>
  <si>
    <t>37-450 Stalowa Wola                           ul. Staszica 4</t>
  </si>
  <si>
    <t xml:space="preserve">ul.Grodzka 45                            38 - 400 KROSNO </t>
  </si>
  <si>
    <t xml:space="preserve">ul.Grodzka 45                             38 - 400 KROSNO </t>
  </si>
  <si>
    <t>38-450 Dukla,                      ul.Cergowska 12</t>
  </si>
  <si>
    <t>8-460 Jedlicze,                                     ul.  Sienkiewicza 16</t>
  </si>
  <si>
    <t>ul. Dworska 14,                                    38 - 430 Miejsce Piastowe</t>
  </si>
  <si>
    <t>ul.Wyszyńskiego 54,                           39-100 Ropczyce</t>
  </si>
  <si>
    <t xml:space="preserve">ul.Grodzka 45                              38 - 400 KROSNO </t>
  </si>
  <si>
    <t>043</t>
  </si>
  <si>
    <t>ul. Mickiewicza 77                    37-300 Leżajsk</t>
  </si>
  <si>
    <t>Podzwierzyniec 74a                  37-100 Łańcut</t>
  </si>
  <si>
    <t>ul. Paderewskiego 5                37-100 Łańcut</t>
  </si>
  <si>
    <t>ul. Paderewskiego 5              37-100 Łańcut</t>
  </si>
  <si>
    <t xml:space="preserve">Jeżowe 662a                          37-418 Jeżowe  </t>
  </si>
  <si>
    <t>ul. PL.Wolności 54                         37-400 Nisko</t>
  </si>
  <si>
    <t>ul. Rynek 32                                      37-418 Krzeszów</t>
  </si>
  <si>
    <t>ul. Mickiewicza 77                       37-300 Leżajsk</t>
  </si>
  <si>
    <t>ul. KS.Adolfa Kowala 3                 36-030 Błażowa</t>
  </si>
  <si>
    <t>u. Sienkiewica 41                            36-050 Sokołów Młp.</t>
  </si>
  <si>
    <t xml:space="preserve">ul. Poniatowskiego 4                    35-026 Rzeszów </t>
  </si>
  <si>
    <t xml:space="preserve">ul. Poniatowskiego 4                   35-026 Rzeszów </t>
  </si>
  <si>
    <t xml:space="preserve">ul. Lwowska 60                                35-301  Rzeszów  </t>
  </si>
  <si>
    <t xml:space="preserve">ul. Lwowska 60                      35-301  Rzeszów </t>
  </si>
  <si>
    <t xml:space="preserve">ul. Poniatowskiego 4                      35-026 Rzeszów </t>
  </si>
  <si>
    <t xml:space="preserve">ul. Wyzwolenia 4                             35-501 Rzeszów </t>
  </si>
  <si>
    <t xml:space="preserve">ul. Podwisłocze 10/5                   35-309 Rzeszów </t>
  </si>
  <si>
    <t xml:space="preserve">ul. Podwisłocze 10/5              35-309 Rzeszów </t>
  </si>
  <si>
    <t>ul. Ks.Żytkiewicza 2                36-040 Boguchwała</t>
  </si>
  <si>
    <t>ul. Ks Ożoga 11                              36-065  Dynów</t>
  </si>
  <si>
    <t xml:space="preserve">37-220 Kańczuga                             ul. Parkowa 1 </t>
  </si>
  <si>
    <t xml:space="preserve"> 37-470 Zaklików                       ul. Targowa 2</t>
  </si>
  <si>
    <t>38-230 Nowy Żmigród ul. Krakowska 11</t>
  </si>
  <si>
    <t>38-200 Jasło,                         ul. Lwowska 22</t>
  </si>
  <si>
    <t>38-200 Jasło,                        ul. Lwowska 22</t>
  </si>
  <si>
    <r>
      <t xml:space="preserve">Obszar
działania
zespołu
ratownictwa
medycznego </t>
    </r>
    <r>
      <rPr>
        <vertAlign val="superscript"/>
        <sz val="10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</si>
  <si>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</si>
  <si>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</si>
  <si>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t>4220,  4222</t>
  </si>
  <si>
    <t>4610, 4611</t>
  </si>
  <si>
    <t>CENTUM MEDYCZNE w Łańcucie sp. z.o.o  ul. Paderewskiego  5,                            37-100 Łańcut</t>
  </si>
  <si>
    <t>Samodzielny Publiczny Zespół Zakładów Opieki Zdrowotnej w Nowej Dębie   ul. M.C.Skłodowskiej 1a, 39-460 Nowa Dęba</t>
  </si>
  <si>
    <t xml:space="preserve">                    00:00:17</t>
  </si>
  <si>
    <t xml:space="preserve">                    00:00:22</t>
  </si>
  <si>
    <t xml:space="preserve">                 00:02:33</t>
  </si>
  <si>
    <t xml:space="preserve">                 00:02:24</t>
  </si>
  <si>
    <t xml:space="preserve">                 00:02:14</t>
  </si>
  <si>
    <t xml:space="preserve">                 00:02:28</t>
  </si>
  <si>
    <t xml:space="preserve">                 00:02:27</t>
  </si>
  <si>
    <t xml:space="preserve">                 00:02:23</t>
  </si>
  <si>
    <t xml:space="preserve">                 00:02:18</t>
  </si>
  <si>
    <t xml:space="preserve">                 00:02:20</t>
  </si>
  <si>
    <t xml:space="preserve">                 00:02:47</t>
  </si>
  <si>
    <t xml:space="preserve">                        00:02:49</t>
  </si>
  <si>
    <t xml:space="preserve">                        00:02:41</t>
  </si>
  <si>
    <t xml:space="preserve">                        00:02:32</t>
  </si>
  <si>
    <t xml:space="preserve">                 00:02:17</t>
  </si>
  <si>
    <t xml:space="preserve">                00:05:05</t>
  </si>
  <si>
    <t xml:space="preserve">                 00:02:44</t>
  </si>
  <si>
    <t xml:space="preserve">                        00:02:54</t>
  </si>
  <si>
    <t xml:space="preserve">                        00:02:23</t>
  </si>
  <si>
    <t xml:space="preserve">                        00:02:25</t>
  </si>
  <si>
    <t xml:space="preserve">                00:05:07</t>
  </si>
  <si>
    <t xml:space="preserve">                       00:05:22</t>
  </si>
  <si>
    <t xml:space="preserve">                 00:02:36</t>
  </si>
  <si>
    <t xml:space="preserve">                        00:02:45</t>
  </si>
  <si>
    <t xml:space="preserve">                        00:02:22</t>
  </si>
  <si>
    <t xml:space="preserve">                       00:05:07</t>
  </si>
  <si>
    <t xml:space="preserve">                 00:02:11</t>
  </si>
  <si>
    <t xml:space="preserve">                        00:02:18</t>
  </si>
  <si>
    <t xml:space="preserve">                        00:02:51</t>
  </si>
  <si>
    <t xml:space="preserve">                        00:02:50</t>
  </si>
  <si>
    <t xml:space="preserve">                        00:02:42</t>
  </si>
  <si>
    <t xml:space="preserve">                        00:03:00</t>
  </si>
  <si>
    <t xml:space="preserve">                        00:02:33</t>
  </si>
  <si>
    <t xml:space="preserve">                        00:02:29</t>
  </si>
  <si>
    <t xml:space="preserve">                       00:05:06</t>
  </si>
  <si>
    <t xml:space="preserve">                        00:02:35</t>
  </si>
  <si>
    <t xml:space="preserve">                        00:02:11</t>
  </si>
  <si>
    <t xml:space="preserve">                        00:02:36</t>
  </si>
  <si>
    <t xml:space="preserve">                        00:02:27</t>
  </si>
  <si>
    <t xml:space="preserve">                        00:02:39</t>
  </si>
  <si>
    <t xml:space="preserve">                00:04:48</t>
  </si>
  <si>
    <t xml:space="preserve">                 00:02:43</t>
  </si>
  <si>
    <t xml:space="preserve">                 00:02:31</t>
  </si>
  <si>
    <t xml:space="preserve">                        00:02:46</t>
  </si>
  <si>
    <t xml:space="preserve">                        00:02:48</t>
  </si>
  <si>
    <t xml:space="preserve">                        00:02:28</t>
  </si>
  <si>
    <t xml:space="preserve">                00:04:42</t>
  </si>
  <si>
    <t xml:space="preserve">                        00:02:38</t>
  </si>
  <si>
    <t xml:space="preserve">                 00:02:13</t>
  </si>
  <si>
    <t xml:space="preserve">                        00:02:19</t>
  </si>
  <si>
    <t xml:space="preserve">                 00:02:07</t>
  </si>
  <si>
    <t xml:space="preserve">                        00:02:40</t>
  </si>
  <si>
    <t xml:space="preserve">                        00:02:12</t>
  </si>
  <si>
    <t xml:space="preserve">                 00:02:19</t>
  </si>
  <si>
    <t xml:space="preserve">                00:04:43</t>
  </si>
  <si>
    <t xml:space="preserve">                        00:02:26</t>
  </si>
  <si>
    <t xml:space="preserve">                       00:04:35</t>
  </si>
  <si>
    <t xml:space="preserve">                 00:02:05</t>
  </si>
  <si>
    <t xml:space="preserve">                        00:02:31</t>
  </si>
  <si>
    <t xml:space="preserve">                 00:02:08</t>
  </si>
  <si>
    <t xml:space="preserve">                        00:02:15</t>
  </si>
  <si>
    <t xml:space="preserve">                    00:00:19</t>
  </si>
  <si>
    <t xml:space="preserve">                        00:02:14</t>
  </si>
  <si>
    <t xml:space="preserve">                 00:02:01</t>
  </si>
  <si>
    <t xml:space="preserve">                        00:02:34</t>
  </si>
  <si>
    <t xml:space="preserve">                 00:02:21</t>
  </si>
  <si>
    <t xml:space="preserve">                 00:02:06</t>
  </si>
  <si>
    <t xml:space="preserve">                       00:04:45</t>
  </si>
  <si>
    <t xml:space="preserve">                       00:04:41</t>
  </si>
  <si>
    <t xml:space="preserve">                    00:00:21</t>
  </si>
  <si>
    <t xml:space="preserve">                 00:01:58</t>
  </si>
  <si>
    <t xml:space="preserve">Wojewódzki Szpital Podkarpacki im. Jana Pawła II w Krośnie </t>
  </si>
  <si>
    <t xml:space="preserve">37-740 Bircza                    ul. Rynek 1 </t>
  </si>
  <si>
    <r>
      <t>Numer rejonu operacyjnego</t>
    </r>
    <r>
      <rPr>
        <b/>
        <vertAlign val="superscript"/>
        <sz val="8"/>
        <rFont val="Arial"/>
        <family val="2"/>
        <charset val="238"/>
      </rPr>
      <t>1)</t>
    </r>
  </si>
  <si>
    <r>
      <t>Liczba i rodzaj zespołów ratownictwa medycznego</t>
    </r>
    <r>
      <rPr>
        <b/>
        <vertAlign val="superscript"/>
        <sz val="8"/>
        <rFont val="Arial"/>
        <family val="2"/>
        <charset val="238"/>
      </rPr>
      <t>4</t>
    </r>
    <r>
      <rPr>
        <b/>
        <sz val="8"/>
        <rFont val="Arial"/>
        <family val="2"/>
        <charset val="238"/>
      </rPr>
      <t>) w danym rejonie opracyjnym</t>
    </r>
  </si>
  <si>
    <t>Liczba dni w roku pozostawania w gotowości zespołu ratownictwa medycznego</t>
  </si>
  <si>
    <r>
      <t>Dni tygodnia pozostawania w gotowości zespołu ratownictwa medycznego</t>
    </r>
    <r>
      <rPr>
        <b/>
        <vertAlign val="superscript"/>
        <sz val="8"/>
        <rFont val="Arial"/>
        <family val="2"/>
        <charset val="238"/>
      </rPr>
      <t>10)</t>
    </r>
  </si>
  <si>
    <t xml:space="preserve">Okres w roku pozostawania w gotowości zespołu ratownictwa medycznego </t>
  </si>
  <si>
    <r>
      <t>Numer rejonu operacyjnego</t>
    </r>
    <r>
      <rPr>
        <vertAlign val="superscript"/>
        <sz val="10"/>
        <rFont val="Arial"/>
        <family val="2"/>
        <charset val="238"/>
      </rPr>
      <t>1)</t>
    </r>
  </si>
  <si>
    <r>
      <t>Liczba i rodzaj zespołów ratownictwa medycznego</t>
    </r>
    <r>
      <rPr>
        <vertAlign val="super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 xml:space="preserve">) w danym rejonie operacyjnym 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</si>
  <si>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</si>
  <si>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Kod TERYT miejsca stacjonowania</t>
    </r>
    <r>
      <rPr>
        <vertAlign val="superscript"/>
        <sz val="11"/>
        <rFont val="Arial"/>
        <family val="2"/>
        <charset val="238"/>
      </rPr>
      <t>7)</t>
    </r>
  </si>
  <si>
    <r>
      <t>Numer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</si>
  <si>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Nazwa zespołu ratownictwa medycznego</t>
    </r>
    <r>
      <rPr>
        <vertAlign val="superscript"/>
        <sz val="9"/>
        <rFont val="Arial"/>
        <family val="2"/>
        <charset val="238"/>
      </rPr>
      <t>1)</t>
    </r>
  </si>
  <si>
    <t>Nazwa,adres, miejsca stacjionowania lotniczego zespołu ratownictwa medycznego</t>
  </si>
  <si>
    <t xml:space="preserve">Tabela nr 6 - Lotnicze zespoły ratownictwa medycznego </t>
  </si>
  <si>
    <r>
      <t>Numer księgi rejestrowej podmiotu wykonującego  działalnośc leczniczą</t>
    </r>
    <r>
      <rPr>
        <vertAlign val="superscript"/>
        <sz val="11"/>
        <rFont val="Arial"/>
        <family val="2"/>
      </rPr>
      <t>1)</t>
    </r>
  </si>
  <si>
    <t>Jednostka organizacyjna podmiotu leczniczego, 
w   którego strukturach funkcjonuje szpitalny oddział ratunkowy</t>
  </si>
  <si>
    <r>
      <t>Numer księgi  rejestrowej podmiotu wykonującego działalność leczniczą</t>
    </r>
    <r>
      <rPr>
        <vertAlign val="superscript"/>
        <sz val="11"/>
        <rFont val="Arial"/>
        <family val="2"/>
      </rPr>
      <t>1)</t>
    </r>
  </si>
  <si>
    <r>
      <t>Kod TERYT lokalizacji oddziału szpitalnego</t>
    </r>
    <r>
      <rPr>
        <vertAlign val="superscript"/>
        <sz val="11"/>
        <rFont val="Arial"/>
        <family val="2"/>
      </rPr>
      <t>2)</t>
    </r>
  </si>
  <si>
    <t>DM09-01</t>
  </si>
  <si>
    <t>DM09-03</t>
  </si>
  <si>
    <t>DM09-04</t>
  </si>
  <si>
    <t>DM09-05</t>
  </si>
  <si>
    <t>Tabela nr 14 - Liczba połączeń i czas obsługi zgłoszeń w dyspozytorni medycznej w Rzeszowie DM09-01</t>
  </si>
  <si>
    <t>Tabela nr 14 - Liczba połączeń i czas obsługi zgłoszeń w dyspozytorni medycznej w Krośnie DM09-02</t>
  </si>
  <si>
    <t>Tabela nr 14 - Liczba połączeń i czas obsługi zgłoszeń w dyspozytorni medycznej w Sanoku DM09-03</t>
  </si>
  <si>
    <t>Tabela nr 14 - Liczba połączeń i czas obsługi zgłoszeń w dyspozytorni medycznej w Mielcu DM09-04</t>
  </si>
  <si>
    <t>Tabela nr 14 - Liczba połączeń i czas obsługi zgłoszeń w dyspozytorni medycznej w Przemyslu DM09-05</t>
  </si>
  <si>
    <t>Łączny średni czas
obsługi zgłoszenia (czas
oczekiwania + czas
trwania połączenia) [mm:ss]</t>
  </si>
  <si>
    <t>ze 112</t>
  </si>
  <si>
    <t>ze112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</si>
  <si>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</si>
  <si>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</si>
  <si>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</si>
  <si>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 liczba lekarzy systemu Państwowe Ratownictwo Medyczne</t>
  </si>
  <si>
    <t>W tym liczba pielęgniarek systemu Państwowe Ratownictwo Medyczne</t>
  </si>
  <si>
    <t>szpitalny oddział ratunkowy</t>
  </si>
  <si>
    <t>zespół ratownictwa medycznego</t>
  </si>
  <si>
    <t>lotniczy zespół ratownictwa medycznego</t>
  </si>
  <si>
    <r>
      <t>Numer rejonu operacyjnego</t>
    </r>
    <r>
      <rPr>
        <vertAlign val="superscript"/>
        <sz val="11"/>
        <rFont val="Arial"/>
        <family val="2"/>
        <charset val="238"/>
      </rPr>
      <t>1)</t>
    </r>
  </si>
  <si>
    <t xml:space="preserve">Planowany termin uruchomienia szpitalnego oddziału medyucznegop </t>
  </si>
  <si>
    <t>ul. Żeromskiego 22,              39-300 Mielec</t>
  </si>
  <si>
    <t>ul. Żeromskiego 22,             39-300 Mielec</t>
  </si>
  <si>
    <t>Borowa 333a,                    39-305 Borowa</t>
  </si>
  <si>
    <t>ul. Armii Krajowej 5,             39-310 Radomyśl Wielki</t>
  </si>
  <si>
    <t>Liczba i rodzaj dodatkowych zespołów ratownictwa medycznego możliwych do uruchomienia wprzypadkach zdarzeń powodujących stan nagłego zagrożenia zdrowotnego znacznej liczby osób</t>
  </si>
  <si>
    <t xml:space="preserve">Psychiatryczny Ogólny Nr 1 </t>
  </si>
  <si>
    <t xml:space="preserve">Psychiatryczny Ogólny Nr 2 </t>
  </si>
  <si>
    <t xml:space="preserve">Leczenia Alkoholowych Zespołów Abstynencyjnych </t>
  </si>
  <si>
    <t>Miesiąc</t>
  </si>
  <si>
    <t>INTERCARD Sp z o.o. Centrum Kardiologii Inwazyjnej, Elektroterapii  i Angiologii NZOZ</t>
  </si>
  <si>
    <t>38-607 Cisna 97</t>
  </si>
  <si>
    <t>Centrum Opieki Medycznej</t>
  </si>
  <si>
    <t>ul. 3 Maja 70, 37-500 Jarosław</t>
  </si>
  <si>
    <t>Uwagi</t>
  </si>
  <si>
    <t>ul.M.C.Skłodowskiej 1A  39-460 Nowa Dęba</t>
  </si>
  <si>
    <t>ul.M.C.Skłodowskiej 1A   39-460 Nowa Dęba</t>
  </si>
  <si>
    <t>37-632 Stary Dzików                  ul. T.Kościuszki 83</t>
  </si>
  <si>
    <t>ul. Grunwaldzka 4,         36-100 Kolbuszowa</t>
  </si>
  <si>
    <t>ul. Żeromskiego 22,        39-300 Mielec</t>
  </si>
  <si>
    <t>1808011 - Leżajsk miasto; 
1808022 - Grodzisko Dolne; 
1808032 - Kuryłówka; 
1808042 - Leżajsk obszar wiejski; 
1808054 - Nowa Sarzyna miasto; 
1808055 - Nowa Sarzyna obszar wiejski.</t>
  </si>
  <si>
    <t>1808054 - Nowa Sarzyna miasto; 
1808055 - Nowa Sarzyna obszar wiejski;                                                        1808042 - Leżajsk obszar wiejski.</t>
  </si>
  <si>
    <t>1810011 -  Łańcut miasto;
1810022  - Białobrzegi; 
1810032 - Czarna; 
1810042 - Łańcut obszar wiejski;
1810052 - Markowa; 
1810062 - Rakszawa; 
1810072 - Żołynia.</t>
  </si>
  <si>
    <t>1810011 - Łańcut miasto;
1810022 - Białobrzegi; 
1810032 - Czarna; 
1810042  - Łańcut obszar wiejski;
1810052 -  Markowa; 
1810062 - Rakszawa; 
1810072 -  Żołynia.</t>
  </si>
  <si>
    <t>1810011  - Łańcut miasto;
1810022 -  Białobrzegi; 
1810032 -  Czarna; 
1810042  - Łańcut obszar wiejski;
1810052  - Markowa; 
1810062  - Rakszawa; 
1810072  - Żołynia.</t>
  </si>
  <si>
    <t>1812012  - Harasiuki;                                                   1812022  - Jarocin;
1812042  - Krzeszów;                                               1812064  - Rudnik nad Sanem miasto; 
1812065  - Rudnik nad Sanem obszar wiejski;
1812074  - Ulanów miasto; 
1812075 -  Ulanów obszar wiejski.</t>
  </si>
  <si>
    <t xml:space="preserve">1812032  - Jeżowe;                                                1816082  - Kamień; 
1812055  - Nisko obszar wiejski; 
1816115  - Sokołów Młp. obszar wiejski. </t>
  </si>
  <si>
    <t xml:space="preserve">1812022  - Jarocin; 
1812032  - Jeżowe; 
1812054 -  Nisko miasto; 
1812055  - Nisko obszar wiejski; 
1812064 -  Rudnik nad Sanem miasto; 
1812065  - Rudnik nad Sanem obszar wiejski; 
1812074 -  Ulanów miasto; 
1812075 -  Ulanów obszar wiejski;             1812012  - Harasiuki.        </t>
  </si>
  <si>
    <t xml:space="preserve">1816082  - Kamień; 
1816114 -  Sokołów Młp. miasto; 
1816115  - Sokołów Młp. obszar wiejski; 1812032  - Jeżowe. </t>
  </si>
  <si>
    <t xml:space="preserve">1863011  - Rzeszów miasto;
1816034 -  Boguchwała miasto; 
1816035  - Boguchwała obszar wiejski; 
1816064  - Głogów Małopolski miasto; 
1816065  - Głogów Małopolski obszar wiejski; 
1816122 -  Świlcza; 
1816132 -  Trzebownisko;                            1816082 -  Kamień; 
1816114 -  Sokołów Młp. miasto; 
1816115  - Sokołów Młp. obszar wiejski.  </t>
  </si>
  <si>
    <t xml:space="preserve">1863011 -  Rzeszów miasto;
1816011  - Dynów miasto;
1816024  -  Błażowa miasto; 
1816025 -  Błażowa obszar wiejski; 
1816042 -  Chmielnik; 
1816052  - Dynów obszar wiejski;
1816072  - Hyżne; 
1816092  - Krasne; 
1816102  - Lubenia;                                      
1816144  - Tyczyn miasto; 
1816145  - Tyczyn obszar wiejski.  </t>
  </si>
  <si>
    <t xml:space="preserve">1863011  - Rzeszów miasto;
1816064  - Głogów Małopolski miasto; 
1816065  - Głogów Małopolski obszar wiejski; 
1816122  - Świlcza; 
1816132  - Trzebownisko;                                      1816082 -  Kamień; 
1816114  - Sokołów Młp. miasto; 
1816115  - Sokołów Młp. obszar wiejski.  </t>
  </si>
  <si>
    <t xml:space="preserve">1863011  - Rzeszów miasto;
1816064  - Głogów Małopolski miasto; 
1816065  - Głogów Małopolski obszar wiejski; 
1816122  - Świlcza; 
1816132  - Trzebownisko. </t>
  </si>
  <si>
    <t xml:space="preserve">1863011  - Rzeszów miasto;
1816064  - Głogów Małopolski miasto; 
1816065  - Głogów Małopolski obszar wiejski; 
1816122 -  Świlcza; 
1816132  - Trzebownisko. </t>
  </si>
  <si>
    <t xml:space="preserve">1863011  - Rzeszów miasto;
1816011 -  Dynów miasto;
1816024 -  Błażowa miasto; 
1816025 -  Błażowa obszar wiejski; 
1816042 -  Chmielnik; 
1816052 -  Dynów obszar wiejski;
1816072 -  Hyżne;; 
1816092  - Krasne;
1816102  - Lubenia;                                     
1816144  - Tyczyn miasto; 
1816145  - Tyczyn obszar wiejski.  </t>
  </si>
  <si>
    <t xml:space="preserve">1863011  - Rzeszów miasto;
1816011 -  Dynów miasto;
1816024  - Błażowa miasto; 
1816025 -  Błażowa obszar wiejski; 
1816042  - Chmielnik; 
1816052 -  Dynów obszar wiejski;
1816072 -  Hyżne; 
1816092 -  Krasne; 
1816102 -  Lubenia;                                           
1816144  - Tyczyn miasto; 
1816145  - Tyczyn obszar wiejski.  </t>
  </si>
  <si>
    <t xml:space="preserve">1863011  - Rzeszów miasto;
1816011  - Dynów miasto;
1816024  - Błażowa miasto; 
1816025  - Błażowa obszar wiejski; 
1816042  - Chmielnik; 
1816052  - Dynów obszar wiejski;
1816072  - Hyżne; 
1816092  - Krasne; 
1816102  - Lubenia;                                       
1816144  - Tyczyn miasto; 
1816145  - Tyczyn obszar wiejski. </t>
  </si>
  <si>
    <t xml:space="preserve">1863011  - Rzeszów miasto;
1816034  - Boguchwała miasto; 
1816035  - Boguchwała obszar wiejski. </t>
  </si>
  <si>
    <t xml:space="preserve">1816011  - Dynów miasto;
1816024  - Błażowa miasto; 
1816025 -  Błażowa obszar wiejski; 
1816052  - Dynów obszar wiejski;
1816072  - Hyżne. </t>
  </si>
  <si>
    <t xml:space="preserve">1803011  - Dębica miasto;
1803024 -  Brzostek miasto; 
1803025 -  Brzostek obszar wiejski;
1803032  - Czarna; 
1803042 -  Dębica obszar wiejski;
1803052 -  Jodłowa; 
1803064  - Pilzno miasto; 
1803065 -  Pilzno obszar wiejski; 
1803072 -  Żyraków. </t>
  </si>
  <si>
    <t xml:space="preserve">1803011  - Dębica miasto;
1803024  - Brzostek miasto; 
1803025  - Brzostek obszar wiejski; 
1803032  - Czarna; 
1803042 -  Dębica obszar wiejski;
1803072 -  Żyraków. </t>
  </si>
  <si>
    <t xml:space="preserve">1803011  - Dębica miasto;
1803024  - Brzostek miasto; 
1803025  - Brzostek obszar wiejski;
1803032  - Czarna; 
1803042  - Dębica obszar wiejski;
1803052 -  Jodłowa. </t>
  </si>
  <si>
    <t xml:space="preserve">1803064  - Pilzno miasto; 
1803065  - Pilzno obszar wiejski;                          1803024  - Brzostek miasto; 
1803025  - Brzostek obszar wiejski; 
1803052  - Jodłowa. </t>
  </si>
  <si>
    <t xml:space="preserve">1803011 -  Dębica miasto;
1803032  - Czarna; 
1803042 -  Dębica obszar wiejski;
1803072 -  Żyraków. </t>
  </si>
  <si>
    <t>1805011 -  Jasło miasto; 
1805022 -  Brzyska; 
1805032 -  Dębowiec; 
1805042 -  Jasło obszar wiejski;
1805054  - Kołaczyce miasto; 
1805055  - Kołaczyce obszar wiejski; 
1805062 -  Krempna; 
1805072 -  Nowy Żmigród; 
1805082  - Osiek Jasielski; 
1805092  - Skołyszyn; 
1805112  - Tarnowiec.</t>
  </si>
  <si>
    <t xml:space="preserve">1805011  - Jasło miasto;
1805022 -  Brzyska; 
1805032  - Dębowiec; 
1805042  - Jasło obszar wiejski;
1805054 -  Kołaczyce miasto; 
1805055 -  Kołaczyce obszar wiejski; 
1805092 -  Skołyszyn; 
1805112  - Tarnowiec;                                              1805082  - Osiek Jasielski. </t>
  </si>
  <si>
    <t xml:space="preserve">1805011  - Jasło miasto; 
1805022 -  Brzyska; 
1805032 -  Dębowiec; 
1805042 -  Jasło obszar wiejski;
1805054 -  Kołaczyce miasto; 
1805055 -  Kołaczyce obszar wiejski; 
1805092 -  Skołyszyn; 
1805112  - Tarnowiec.  </t>
  </si>
  <si>
    <t>1805062  - Krempna; 
1805072  - Nowy Żmigród; 
1805082  - Osiek Jasielski.</t>
  </si>
  <si>
    <t xml:space="preserve">1861011  - Krosno miasto;
1807012  - Chorkówka; 
1807024 -  Dukla miasto; 
1807025  - Dukla obszar wiejski; 
1807034 -  Iwonicz-Zdrój miasto; 
1807035 -  Iwonicz-Zdrój obszar wiejski; 
1807102 -  Jaśliska; 
1807044 -  Jedlicze miasto; 
1807045  - Jedlicze obszar wiejski;
1807052 -  Korczyna; 
1807062 -  Krościenko Wyżne; 
1807072  - Miejsce Piastowe; 
1807084 -  Rymanów miasto; 
1807085  - Rymanów obszar wiejski; 
1807092  - Wojaszówka.  </t>
  </si>
  <si>
    <t xml:space="preserve">1861011 -  Krosno miasto;
1807052  - Korczyna; 
1807062 -  Krościenko Wyżne;                                      1807092  - Wojaszówka;                              1807045  - Jedlicze obszar wiejski. </t>
  </si>
  <si>
    <t xml:space="preserve">1861011 -  Krosno miasto;
1807012  - Chorkówka; 
1807072 -  Miejsce Piastowe;                        1807062  - Krościenko Wyżne.      </t>
  </si>
  <si>
    <t>1807024  - Dukla miasto; 
1807025  - Dukla obszar wiejski; 
1807102  - Jaśliska;                                    1807035 -  Iwonicz-Zdrój obszar wiejski.</t>
  </si>
  <si>
    <t>1807034  - Iwonicz-Zdrój miasto; 
1807035  - Iwonicz-Zdrój obszar wiejski; 
1807102 -  Jaśliska; 
1807084  - Rymanów miasto; 
1807085  - Rymanów obszar wiejski.</t>
  </si>
  <si>
    <t xml:space="preserve">1807012  - Chorkówka; 
1807044  - Jedlicze miasto; 
1807045 -  Jedlicze obszar wiejski; 
1807092  - Wojaszówka.  </t>
  </si>
  <si>
    <t>1807012  - Chorkówka;
1807034 -  Iwonicz-Zdrój miasto; 
1807035 -  Iwonicz-Zdrój obszar wiejski; 
1807072  - Miejsce Piastowe;                             1807085 -  Rymanów obszar wiejski;                 1807025  - Dukla obszar wiejski.</t>
  </si>
  <si>
    <t>1815012  - Iwierzyce; 
1815022 -  Ostrów;                                        1815034 -  Ropczyce miasto; 
1815035 -  Ropczyce obszar wiejski; 
1815044  - Sędziszów Młp. miasto; 
1815045  - Sędziszów Młp. obszar wiejski; 
1815052  - Wielopole Skrzyńskie.</t>
  </si>
  <si>
    <t>1815012  - Iwierzyce;
1815022  - Ostrów;                                        1815034  - Ropczyce miasto; 
1815035 -  Ropczyce obszar wiejski; 
1815044  - Sędziszów Młp. miasto; 
1815045  - Sędziszów Młp. obszar wiejski; 
1815052  - Wielopole Skrzyńskie.</t>
  </si>
  <si>
    <t xml:space="preserve">1815012  - Iwierzyce;                                    1815035  - Ropczyce obszar wiejski; 
1815045  - Sędziszów Młp. obszar wiejski; 
1815052  - Wielopole Skrzyńskie;                                  1819022  - Frysztak; 
1819052  - Wiśniowa;                                      1819012  - Czudec. </t>
  </si>
  <si>
    <t xml:space="preserve">1819012  - Czudec; 
1819022 -  Frysztak; 
1819032  - Niebylec; 
1819044 -  Strzyżów miasto; 
1819045 -  Strzyżów obszar wiejski; 
1819052  - Wiśniowa.  </t>
  </si>
  <si>
    <t xml:space="preserve">1819012  - Czudec; 
1819022  - Frysztak; 
1819032  - Niebylec; 
1819044  - Strzyżów miasto; 
1819045 -  Strzyżów obszar wiejski; 
1819052  - Wiśniowa.  </t>
  </si>
  <si>
    <t>1801084  - Ustrzyki Dolne miasto;                                        1801085  - Ustrzyki Dolne obszar wiejski .</t>
  </si>
  <si>
    <t xml:space="preserve">1801084  - Ustrzyki Dolne miasto;                       1801085  - Ustrzyki Dolne obszar wiejski. </t>
  </si>
  <si>
    <t>1801032  - Czarna;                                      1801052 -  Lutowiska.</t>
  </si>
  <si>
    <t>1801052  - Lutowiska.</t>
  </si>
  <si>
    <t xml:space="preserve">1802014  - Brzozów miasto; 
1802015 -  Brzozów obszar wiejski;                   1802032  - Dydnia; 
1802042 -  Haczów; 
1802052  - Jasienica Rosielna;                                    1802022  - Domaradz. </t>
  </si>
  <si>
    <t xml:space="preserve">1802014 -  Brzozów miasto; 
1802015  - Brzozów obszar wiejski;                     1802032 -  Dydnia; 
1802042 -  Haczów; 
1802052 -  Jasienica Rosielna;                                  1802022 -  Domaradz. </t>
  </si>
  <si>
    <t>1802022  - Domaradz; 
1802062 -  Nozdrzec.</t>
  </si>
  <si>
    <t>1801084 -  Ustrzyki Dolne miasto; 
1801085  - Ustrzyki Dolne obszar wiejski; 
1821034 -  Lesko miasto; 
1821035 -  Lesko obszar wiejski;
1821042 -  Olszanica; 
1821052  - Solina.</t>
  </si>
  <si>
    <t xml:space="preserve">1821034  - Lesko miasto; 
1821035 -  Lesko obszar wiejski; 
1821042  - Olszanica. </t>
  </si>
  <si>
    <t xml:space="preserve">1821042 -  Olszanica;     
1821052 -  Solina;                                                  1821012  - Baligród. </t>
  </si>
  <si>
    <t xml:space="preserve">1821012  - Baligród; 
1821022  - Cisna. </t>
  </si>
  <si>
    <t>1821052  - Solina;                                                       1801032 -  Czarna; 
1801085  - Ustrzyki Dln obszar wiejski;           Akwen wodny -Jezioro Solińskie.</t>
  </si>
  <si>
    <t xml:space="preserve">1817042  - Komańcza; 
1817074 -  Zagórz miasto; 
1817075  - Zagórz obszar wiejski. </t>
  </si>
  <si>
    <t xml:space="preserve">1817011  - Sanok miasto;
1817022  - Besko; 
1817032  - Bukowsko; 
1817052 -  Sanok obszar wiejski;
1817062  - Tyrawa Wołoska; 
1817082  - Zarszyn.                                   </t>
  </si>
  <si>
    <t xml:space="preserve">1817011  - Sanok miasto;
1817022 -  Besko; 
1817032 -  Bukowsko; 
1817052  - Sanok obszar wiejski;
1817062 -  Tyrawa Wołoska; 
1817082  - Zarszyn.                                   </t>
  </si>
  <si>
    <t xml:space="preserve">1817011  - Sanok miasto;
1817022 -  Besko; 
1817032 -  Bukowsko; 
1817052 -  Sanok obszar wiejski;
1817062  - Tyrawa Wołoska ;
1817082 - Zarszyn.                                   </t>
  </si>
  <si>
    <t xml:space="preserve">1817042  - Komańcza; 
1817075  - Zagórz obszar wiejski. </t>
  </si>
  <si>
    <t xml:space="preserve">1806012  - Cmolas; 
1806062  - Dzikowiec; 
1806024 -  Kolbuszowa miasto;
1806025  - Kolbuszowa obszar wiejski; 
1806032  - Majdan Królewski;
1806042  - Niwiska; 
1806052 -  Raniżów. </t>
  </si>
  <si>
    <t xml:space="preserve">1806012  - Cmolas; 
1806062  - Dzikowiec; 
1806024  - Kolbuszowa miasto;
1806025  - Kolbuszowa obszar wiejski; 
1806032 -  Majdan Królewski; 
1806042 -  Niwiska; 
1806052  - Raniżów. </t>
  </si>
  <si>
    <t>1811011  - Mielec miasto;
1811022 -  Borowa; 
1811032  - Czermin; 
1811042 -  Gawłuszowice; 
1811052  - Mielec obszar wiejski;
1811062  - Padew Narodowa; 
1811074  - Przecław miasto; 
1811075 -  Przecław obszar wiejski ;
1811084  - Radomyśl Wielki miasto; 
1811085  - Radomyśl Wielki obszar wiejski; 
1811092  - Tuszów Narodowy; 
1811102  - Wadowice Górne.</t>
  </si>
  <si>
    <t xml:space="preserve">1811011  - Mielec miasto;
1811052 -  Mielec obszar wiejski;
1811032  - Czermin; 
1811074 -  Przecław miasto; 
1811075  - Przecław obszar wiejski; 
1811092  - Tuszów Narodowy. </t>
  </si>
  <si>
    <t xml:space="preserve">1811011  - Mielec miasto;
1811052 -  Mielec obszar wiejski;
1811032 -  Czermin; 
1811074  - Przecław miasto; 
1811075 -  Przecław obszar wiejski; 
1811092  - Tuszów Narodowy. </t>
  </si>
  <si>
    <t>1811022  - Borowa;
1811032 -  Czermin; 
1811042 -  Gawłuszowice.</t>
  </si>
  <si>
    <t xml:space="preserve">1811074  - Przecław miasto; 
1811075  - Przecław obszar wiejski; 
1811084  - Radomyśl Wielki miasto; 
1811085 -  Radomyśl Wielki obszar wiejski; 
1811102  - Wadowice Górne. </t>
  </si>
  <si>
    <t xml:space="preserve">1811042  - Gawłuszowice; 
1811062 -  Padew Narodowa; 
1811092  - Tuszów Narodowy; 
1820014 -  Baranów Sandomierski miasto; 
1820015 -  Baranów Sandomierski obszar wiejski. </t>
  </si>
  <si>
    <t xml:space="preserve">1818011  - Stalowa Wola miasto;
1818022 -  Bojanów; 
1818032  - Pysznica; 
1818042 -  Radomyśl nad Sanem; 
1818054 - Zaklików miasto;
1818055 -  Zaklików obszar wiejski;
1818062  - Zaleszany. </t>
  </si>
  <si>
    <t xml:space="preserve">1818011 -  Stalowa Wola miasto;
1818022 -  Bojanów; 
1818032 -  Pysznica; 
1818042 -  Radomyśl nad Sanem; 
1818054 -  Zaklików miasto;
1818055 -  Zaklików obszar wiejski;
1818062  - Zaleszany. </t>
  </si>
  <si>
    <t xml:space="preserve">1818011  - Stalowa Wola miasto;
1818022 -  Bojanów; 
1818032  - Pysznica; 
1818042 -  Radomyśl nad Sanem; 
1818054  - Zaklików miasto;
1818055  - Zaklików obszar wiejski;
1818062  - Zaleszany. </t>
  </si>
  <si>
    <t xml:space="preserve">1818042  - Radomyśl nad Sanem;
1818054 -  Zaklików miasto;
1818055  - Zaklików obszar wiejski;
1818062 -  Zaleszan.y </t>
  </si>
  <si>
    <t>1864011  - Tarnobrzeg miasto;
1820014 -  Baranów Sandomierski miasto; 
1820015  - Baranów Sandomierski obszar wiejski; 
1820022 -  Gorzyce; 
1820032  - Grębów.</t>
  </si>
  <si>
    <t>1864011 -  Tarnobrzeg miasto;
1820014 -  Baranów Sandomierski miasto; 
1820015 -  Baranów Sandomierski obszar wiejski; 
1820022  - Gorzyce; 
1820032 -  Grębów.</t>
  </si>
  <si>
    <t>1820022  - Gorzyce;                                              1818042 -  Radomyśl nad Sanem; 
1818062 -  Zaleszany.</t>
  </si>
  <si>
    <t>1820044  - Nowa Dęba miasto; 
1820045  - Nowa Dęba obszar wiejski;                                                   1806032 -  Majdan Królewski.</t>
  </si>
  <si>
    <t>1820044  - Nowa Dęba miasto;
1820045  - Nowa Dęba obszar wiejski;                                                 1806032 -  Majdan Królewski.</t>
  </si>
  <si>
    <t>1804011  - Jarosław miasto;
1804021 -  Radymno miasto;
1804032  - Chłopice; 
1804042  - Jarosław obszar wiejski;
1804052 -  Laszki; 
1804062 -  Pawłosiów; 
1804074  - Pruchnik miasto; 
1804075  - Pruchnik obszar wiejski; 
1804082 -  Radymno obszar wiejski;
1804092  - Rokietnica; 
1804102  - Roźwienica; 
1804112  - Wiązownica.</t>
  </si>
  <si>
    <t xml:space="preserve">1804011  - Jarosław miasto;
1804042  - Jarosław obszar wiejski;
1804062 -  Pawłosiów; 
1804112 -  Wiązownica. </t>
  </si>
  <si>
    <t xml:space="preserve">1804011 -  Jarosław miasto;
1804042 -  Jarosław obszar wiejski;
1804062  - Pawłosiów; 
1804112  - Wiązownica. </t>
  </si>
  <si>
    <t xml:space="preserve">1804021  - Radymno miasto;
1804032  - Chłopice; 
1804052  - Laszki; 
1804082 -  Radymno obszar wiejski;                                                  1813092  - Stubno. </t>
  </si>
  <si>
    <t xml:space="preserve">1804032  - Chłopice; 
1804074  - Pruchnik miasto; 
1804075  - Pruchnik obszar wiejski; 
1804092 -  Rokietnica; 
1804102  - Roźwienica. </t>
  </si>
  <si>
    <t>1809011  - Lubaczów miasto;
1809024  - Cieszanów miasto;
1809025 -  Cieszanów obszar wiejski;
1809032  - Horyniec-Zdrój; 
1809042  - Lubaczów obszar wiejski;
1809054  - Narol miasto; 
1809055  - Narol obszar wiejski; 
1809064  - Oleszyce miasto; 
1809065  - Oleszyce obszar wiejski; 
1809072  - Stary Dzików; 
1809082 -  Wielkie Oczy.</t>
  </si>
  <si>
    <t xml:space="preserve">1809011  - Lubaczów miasto;
1809024 -  Cieszanów miasto;
1809025  - Cieszanów obszar wiejski;
1809032  - Horyniec-Zdrój; 
1809042  - Lubaczów obszar wiejski;
1809064 -  Oleszyce miasto; 
1809065  - Oleszyce obszar wiejski ;
1809072  - Stary Dzików; 
1809082  - Wielkie Oczy. </t>
  </si>
  <si>
    <t>1809024  - Cieszanów miasto;
1809025  - Cieszanów obszar wiejski;
1809032  - Horyniec-Zdrój; 
1809042  - Lubaczów obszar wiejski;
1809054 -  Narol miasto; 
1809055  - Narol obszar wiejski.</t>
  </si>
  <si>
    <t>1809024  - Cieszanów miasto;
1809025  - Cieszanów obszar wiejski;
1809064  - Oleszyce miasto; 
1809065  - Oleszyce obszar wiejski; 
1809072  - Stary Dzików; 
1814022 -  Adamówka;                                     1804112 -  Wiązownica.</t>
  </si>
  <si>
    <t xml:space="preserve">1862011 -  Przemyśl miasto;
1813012  - Bircza; 
1813022 -  Dubiecko; 
1813032 -  Fredropol; 
1813042 -  Krasiczyn; 
1813052 -  Krzywcza; 
1813062 -  Medyka; 
1813072 -  Orły; 
1813082 -  Przemyśl obszar wiejski;
1813092 -  Stubno; 
1813102 -  Żurawica. </t>
  </si>
  <si>
    <t xml:space="preserve">1862011  -  Przemyśl miasto;
1813032  -  Fredropol; 
1813042 -   Krasiczyn; 
1813052  -  Krzywcza; 
1813062 -  Medyka; 
1813072 -  Orły; 
1813082 -  Przemyśl obszar wiejski;
1813092  -  Stubno; 
1813102   -  Żurawica.  </t>
  </si>
  <si>
    <t xml:space="preserve">1862011  -   Przemyśl miasto;
1813032  -   Fredropol; 
1813042  -   Krasiczyn; 
1813052   -  Krzywcza; 
1813062   -  Medyka; 
1813072   -  Orły; 
1813082   -  Przemyśl obszar wiejski;
1813092  -   Stubno; 
1813102   -  Żurawica.  </t>
  </si>
  <si>
    <t xml:space="preserve">1862011  -  Przemyśl miasto;
1813032  -   Fredropol; 
1813042  -   Krasiczyn; 
1813052  -   Krzywcza; 
1813062  -   Medyka; 
1813072  -   Orły; 
1813082  -   Przemyśl obszar wiejski;
1813092  -   Stubno; 
1813102  -   Żurawica.  </t>
  </si>
  <si>
    <t xml:space="preserve">1813012  -   Bircza; 
1813022  -   Dubiecko; 
1813042  -   Krasiczyn. </t>
  </si>
  <si>
    <t>1814011  -   Przeworsk miasto;                        1814022  -   Adamówka; 
1814032  -   Gać; 
1814042  -   Jawornik Polski; 
1814054  -   Kańczuga miasto; 
1814055  -   Kańczuga obszar wiejski; 
1814062  -   Przeworsk obszar wiejski;
1814074  -   Sieniawa miasto; 
1814075  -   Sieniawa obszar wiejski;
1814082  -   Tryńcza; 
1814092  -   Zarzecze.</t>
  </si>
  <si>
    <t>1813012  -   Bircza; 
1813022  -   Dubiecko; 
1813052  -   Krzywcza.</t>
  </si>
  <si>
    <t>1862011  -   Przemyśl miasto;                                   1813032  -   Fredropol ;
1813042  -   Krasiczyn; 
1813082  -   Przemyśl obszar wiejski.</t>
  </si>
  <si>
    <t xml:space="preserve">1814032  -   Gać; 
1814042  -   Jawornik Polski; 
1814054  -   Kańczuga miasto; 
1814055  -   Kańczuga obszar wiejski; 
1814092  -   Zarzecze. </t>
  </si>
  <si>
    <t>1808011 201</t>
  </si>
  <si>
    <t>1808011 401</t>
  </si>
  <si>
    <t>1810011 401</t>
  </si>
  <si>
    <t>1810011 201</t>
  </si>
  <si>
    <t>1814054 201</t>
  </si>
  <si>
    <t>1814011 201</t>
  </si>
  <si>
    <t>1813012 201</t>
  </si>
  <si>
    <t>1813032 201</t>
  </si>
  <si>
    <t>1862011 203</t>
  </si>
  <si>
    <t>1862011 202</t>
  </si>
  <si>
    <t>1862011 201</t>
  </si>
  <si>
    <t>1809011 201</t>
  </si>
  <si>
    <t>1809055 201</t>
  </si>
  <si>
    <t>1809072 201</t>
  </si>
  <si>
    <t>1804074 201</t>
  </si>
  <si>
    <t>1804021 201</t>
  </si>
  <si>
    <t>1804011 202</t>
  </si>
  <si>
    <t>1804011 201</t>
  </si>
  <si>
    <t>1804011 401</t>
  </si>
  <si>
    <t>1820044 202</t>
  </si>
  <si>
    <t>1820044 201</t>
  </si>
  <si>
    <t>1820022 201</t>
  </si>
  <si>
    <t>1864011 201</t>
  </si>
  <si>
    <t>1818054 201</t>
  </si>
  <si>
    <t>1818011 202</t>
  </si>
  <si>
    <t>1818011 201</t>
  </si>
  <si>
    <t>1818011 401</t>
  </si>
  <si>
    <t>1811062 201</t>
  </si>
  <si>
    <t>1811084 201</t>
  </si>
  <si>
    <t>1811022 201</t>
  </si>
  <si>
    <t>1811011 202</t>
  </si>
  <si>
    <t>1811011 201</t>
  </si>
  <si>
    <t>1811011 401</t>
  </si>
  <si>
    <t>1806024 202</t>
  </si>
  <si>
    <t>1806024 201</t>
  </si>
  <si>
    <t>1817042 201</t>
  </si>
  <si>
    <t>1817011 203</t>
  </si>
  <si>
    <t>1817011 202</t>
  </si>
  <si>
    <t>1817011 201</t>
  </si>
  <si>
    <t>1817075 201</t>
  </si>
  <si>
    <t>1821052 301</t>
  </si>
  <si>
    <t>1821022 201</t>
  </si>
  <si>
    <t>1821052 201</t>
  </si>
  <si>
    <t>1821034 201</t>
  </si>
  <si>
    <t>1821042 401</t>
  </si>
  <si>
    <t>1802062 201</t>
  </si>
  <si>
    <t>1802014 202</t>
  </si>
  <si>
    <t>1802014 201</t>
  </si>
  <si>
    <t>1801052 201</t>
  </si>
  <si>
    <t>1801084 202</t>
  </si>
  <si>
    <t>1801084 201</t>
  </si>
  <si>
    <t>1819044 201</t>
  </si>
  <si>
    <t>1815044 201</t>
  </si>
  <si>
    <t>1815052 201</t>
  </si>
  <si>
    <t>1815034 401</t>
  </si>
  <si>
    <t>1807072 201</t>
  </si>
  <si>
    <t>1807044 201</t>
  </si>
  <si>
    <t>1807084 201</t>
  </si>
  <si>
    <t>1807024 201</t>
  </si>
  <si>
    <t>1861011 202</t>
  </si>
  <si>
    <t>1861011 201</t>
  </si>
  <si>
    <t>1861011 401</t>
  </si>
  <si>
    <t>1805072  201</t>
  </si>
  <si>
    <t>1805011 202</t>
  </si>
  <si>
    <t>1805011 201</t>
  </si>
  <si>
    <t>1805011 401</t>
  </si>
  <si>
    <t>1803072 201</t>
  </si>
  <si>
    <t>1803065 201</t>
  </si>
  <si>
    <t>1803011 401</t>
  </si>
  <si>
    <t>1803011 202</t>
  </si>
  <si>
    <t>1816011 201</t>
  </si>
  <si>
    <t>1816034 201</t>
  </si>
  <si>
    <t>1863011 206</t>
  </si>
  <si>
    <t>1863011 205</t>
  </si>
  <si>
    <t>1863011 204</t>
  </si>
  <si>
    <t>1863011 203</t>
  </si>
  <si>
    <t>1863011 202</t>
  </si>
  <si>
    <t>1863011 201</t>
  </si>
  <si>
    <t>1863011 402</t>
  </si>
  <si>
    <t>1863011 401</t>
  </si>
  <si>
    <t>1816114 201</t>
  </si>
  <si>
    <t>1816024 201</t>
  </si>
  <si>
    <t>1812054 201</t>
  </si>
  <si>
    <t>1812032 201</t>
  </si>
  <si>
    <t>1812042 201</t>
  </si>
  <si>
    <t>1810011 202</t>
  </si>
  <si>
    <t>1809011 401</t>
  </si>
  <si>
    <t>1862011 401</t>
  </si>
  <si>
    <t>1808054 201</t>
  </si>
  <si>
    <t>1803011 201</t>
  </si>
  <si>
    <t xml:space="preserve">1816011 - Dynów miasto;
1816024 - Błażowa miasto; 
1816025 - Błażowa obszar wiejski;                    1816052 - Dynów obszar wiejski;                        1816072 -  Hyżne; 
1816102 - Lubenia. </t>
  </si>
  <si>
    <t xml:space="preserve">Intensywnego Nadzoru Kardiologicznego </t>
  </si>
  <si>
    <t>53,37,07</t>
  </si>
  <si>
    <t>Oddział Kardiologiczny ze Stanowiskiem Intensywnej Terapii</t>
  </si>
  <si>
    <t>INTERCARD Sp z o.o Centrum Kardiologii Inwazyjnej, Elektroterapii  i Angiologii NZOZ  38-400 Krosno,  ul Korczyńska 57</t>
  </si>
  <si>
    <t>Specjalistyczny Psychiatryczny Zespół Opieki Zdrowotnej im. prof. Antoniego Kępińskiego w Jarosławiu</t>
  </si>
  <si>
    <t>Nowe Techniki Medyczne Szpital Specjalistyczny im. Św. Rodziny Sp. z o.o.                                                        36-060 Głogów Młp.,                         Rudna Mała 600</t>
  </si>
  <si>
    <t>Psychiatrii Sądowej o wzmocnionym zabezpieczeniu</t>
  </si>
  <si>
    <t>Psychiatrii Sądowej o podstawowym zabezpieczeniu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</si>
  <si>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nr:RO18/01 z dyspozytornią medyczną w  Rzeszowie DM09-01</t>
    </r>
  </si>
  <si>
    <t xml:space="preserve">Samodzielny Publiczny Zakład Opieki Zdrowotnej MSWiA w Rzeszowie </t>
  </si>
  <si>
    <t>SP ZOZ  MSWiA w Rzeszowie
 ul. Krakowska 16, 35-111 Rzeszów</t>
  </si>
  <si>
    <t>1807012  - Chorkówka;
1807034 -  Iwonicz-Zdrój miasto; 
1807035 -  Iwonicz-Zdrój obszar wiejski; 
1807072  - Miejsce Piastowe;                             1807085 -  Rymanów obszar wiejski;                                1807025  - Dukla obszar wiejski.</t>
  </si>
  <si>
    <t>1821052  - Solina;                                                       1801032 -  Czarna; 
1801085  - Ustrzyki Dln obszar wiejski;                                             Akwen wodny -Jezioro Solińskie.</t>
  </si>
  <si>
    <t xml:space="preserve">1818042  - Radomyśl nad Sanem;
1818054 -  Zaklików miasto;
1818055  - Zaklików obszar wiejski;
1818062 -  Zaleszany </t>
  </si>
  <si>
    <t>Centrum Opieki Medycznej, ul. 3 Maja 70; 37-500 Jarosław</t>
  </si>
  <si>
    <t>u. 3 Maja 70; 37-500 Jaroslaw</t>
  </si>
  <si>
    <t>RO18/05</t>
  </si>
  <si>
    <t>Średni czas pobytu pacjenta urazowego w centrum urazowym
(dni)</t>
  </si>
  <si>
    <t xml:space="preserve">1812032  - Jeżowe;                                                               1816082  - Kamień; 
1812055  - Nisko obszar wiejski; 
1816115  - Sokołów Młp. obszar wiejski. </t>
  </si>
  <si>
    <t xml:space="preserve">1812022  - Jarocin; 
1812032  - Jeżowe; 
1812054 -  Nisko miasto; 
1812055  - Nisko obszar wiejski; 
1812064 -  Rudnik nad Sanem miasto; 
1812065  - Rudnik nad Sanem obszar wiejski; 
1812074 -  Ulanów miasto; 
1812075 -  Ulanów obszar wiejski;                                       1812012  - Harasiuki.        </t>
  </si>
  <si>
    <t xml:space="preserve">1816011 - Dynów miasto;
1816024 - Błażowa miasto; 
1816025 - Błażowa obszar wiejski;                                       1816052 - Dynów obszar wiejski;                                          1816072 -  Hyżne; 
1816102 - Lubenia. </t>
  </si>
  <si>
    <t xml:space="preserve">1816082  - Kamień; 
1816114 -  Sokołów Młp. miasto; 
1816115  - Sokołów Młp. obszar wiejski;                                 1812032  - Jeżowe. </t>
  </si>
  <si>
    <t xml:space="preserve">1863011  - Rzeszów miasto;
1816034 -  Boguchwała miasto; 
1816035  - Boguchwała obszar wiejski; 
1816064  - Głogów Małopolski miasto; 
1816065  - Głogów Małopolski obszar wiejski; 
1816122 -  Świlcza; 
1816132 -  Trzebownisko;                                                     1816082 -  Kamień; 
1816114 -  Sokołów Młp. miasto; 
1816115  - Sokołów Młp. obszar wiejski.  </t>
  </si>
  <si>
    <t xml:space="preserve">1803064  - Pilzno miasto; 
1803065  - Pilzno obszar wiejski;                                        1803024  - Brzostek miasto; 
1803025  - Brzostek obszar wiejski; 
1803052  - Jodłowa. </t>
  </si>
  <si>
    <t xml:space="preserve">1861011 -  Krosno miasto;
1807052  - Korczyna; 
1807062 -  Krościenko Wyżne;                                      1807092  - Wojaszówka;                                                        1807045  - Jedlicze obszar wiejski. </t>
  </si>
  <si>
    <t>1807024  - Dukla miasto; 
1807025  - Dukla obszar wiejski; 
1807102  - Jaśliska;                                                               1807035 -  Iwonicz-Zdrój obszar wiejski.</t>
  </si>
  <si>
    <t>1807012  - Chorkówka;
1807034 -  Iwonicz-Zdrój miasto; 
1807035 -  Iwonicz-Zdrój obszar wiejski; 
1807072  - Miejsce Piastowe;                                            1807085 -  Rymanów obszar wiejski;                                1807025  - Dukla obszar wiejski.</t>
  </si>
  <si>
    <t>1815012  - Iwierzyce; 
1815022 -  Ostrów;                                                              1815034 -  Ropczyce miasto; 
1815035 -  Ropczyce obszar wiejski; 
1815044  - Sędziszów Młp. miasto; 
1815045  - Sędziszów Młp. obszar wiejski; 
1815052  - Wielopole Skrzyńskie.</t>
  </si>
  <si>
    <t>1815012  - Iwierzyce;
1815022  - Ostrów;                                                             1815034  - Ropczyce miasto; 
1815035 -  Ropczyce obszar wiejski; 
1815044  - Sędziszów Młp. miasto; 
1815045  - Sędziszów Młp. obszar wiejski; 
1815052  - Wielopole Skrzyńskie.</t>
  </si>
  <si>
    <t xml:space="preserve">1815012  - Iwierzyce;                                                            1815035  - Ropczyce obszar wiejski; 
1815045  - Sędziszów Młp. obszar wiejski; 
1815052  - Wielopole Skrzyńskie;                                  1819022  - Frysztak; 
1819052  - Wiśniowa;                                                         1819012  - Czudec. </t>
  </si>
  <si>
    <t>1801032  - Czarna;                                                                  1801052 -  Lutowiska.</t>
  </si>
  <si>
    <t xml:space="preserve">1817011  - Sanok miasto;
1817022  - Besko; 
1817032  - Bukowsko; 
1817052 -  Sanok obszar wiejski;
1817062  - Tyrawa Wołoska; 
1817082  - Zarszyn.    </t>
  </si>
  <si>
    <t xml:space="preserve">1817011  - Sanok miasto;
1817022 -  Besko; 
1817032 -  Bukowsko; 
1817052  - Sanok obszar wiejski;
1817062 -  Tyrawa Wołoska; 
1817082  - Zarszyn.              </t>
  </si>
  <si>
    <t>Psychogeriatryczny</t>
  </si>
  <si>
    <t>41</t>
  </si>
  <si>
    <t>Kliniczny Szpital Wojewódzki Nr 1  im. Fryderyka Chopina w Rzeszowie          ul. Szopena 2, 35-055 Rzeszów</t>
  </si>
  <si>
    <t>Samodzielny Publiczny Zakład Opieki Zdrowotnej  w Przeworsku,                    37-200 Przeworsk ul. Szpitalna 16</t>
  </si>
  <si>
    <t>35-301 Rzeszów,         ul. Lwowska 60</t>
  </si>
  <si>
    <t>SPZOZ w Kolbuszowej                          ul. Grunwaldzka 4, 36-100 Kolbuszowa</t>
  </si>
  <si>
    <t>1808054 - Nowa Sarzyna miasto; 
1808055 - Nowa Sarzyna obszar wiejski;                              1808042 - Leżajsk obszar wiejski.</t>
  </si>
  <si>
    <t>1820022-Nowa Dęba;                                                             1820045- Nowa Dęba obszar wiejski;                                           1806032 - Majdan Królewski.</t>
  </si>
  <si>
    <t>Chirurgi ogólnej</t>
  </si>
  <si>
    <t>154</t>
  </si>
  <si>
    <t>4132</t>
  </si>
  <si>
    <t>Dializoterapii</t>
  </si>
  <si>
    <t>1814011  -   Przeworsk miasto;                        1814022  -   Adamówka; 
1814032  -   Gać; 
1814042  -   Jawornik Polski; 
1814054  -   Kańczuga miasto; 
1814055  -   Kańczuga obszar wiej; 
1814062  -   Przeworsk obszar wiej;
1814074  -   Sieniawa miasto; 
1814075  -   Sieniawa obszar wiej;
1814082  -   Tryńcza; 
1814092  -   Zarzecze.</t>
  </si>
  <si>
    <t xml:space="preserve">1814011  -   Przeworsk miasto;                     1814022  -   Adamówka; 
1814032  -   Gać; 
1814062  -   Przeworsk obszar wiej;
1814074   -  Sieniawa miasto; 
1814075  -   Sieniawa obszar wiej; 
1814082  -   Tryńcza; 
1814092  -   Zarzecze. </t>
  </si>
  <si>
    <t>01:04:47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</si>
  <si>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1804021  - Radymno miasto;
1804032  - Chłopice; 
1804052  - Laszki; 
1804082 -  Radymno obszar wiejski;                                                                                                                                                                                                                                                                                                                                1813092  - Stubno. </t>
  </si>
  <si>
    <t xml:space="preserve">R05 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</si>
  <si>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</si>
  <si>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1804032  - Chłopice; 
1804074  - Pruchnik miasto; 
1804075  - Pruchnik obszar wiejski; 
1804092 -  Rokietnica; 
1804102  - Roźwienica. </t>
  </si>
  <si>
    <t xml:space="preserve">R05 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</si>
  <si>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1809011  - Lubaczów miasto;
1809024  - Cieszanów miasto;
1809025 -  Cieszanów obszar wiejski;
1809032  - Horyniec-Zdrój; 
1809042  - Lubaczów obszar wiejski;
1809054  - Narol miasto; 
1809055  - Narol obszar wiejski; 
1809064  - Oleszyce miasto; 
1809065  - Oleszyce obszar wiejski; 
1809072  - Stary Dzików; 
1809082 -  Wielkie Oczy.</t>
  </si>
  <si>
    <t xml:space="preserve">R05 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</si>
  <si>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1809024  - Cieszanów miasto;
1809025  - Cieszanów obszar wiejski;
1809064  - Oleszyce miasto; 
1809065  - Oleszyce obszar wiejski; 
1809072  - Stary Dzików; 
1814022 -  Adamówka;                                                                                                                                                                                                                                                                                                                                                     1804112 -  Wiązownic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</si>
  <si>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1862011 -  Przemyśl miasto;
1813012  - Bircza; 
1813022 -  Dubiecko; 
1813032 -  Fredropol; 
1813042 -  Krasiczyn; 
1813052 -  Krzywcza; 
1813062 -  Medyka; 
1813072 -  Orły; 
1813082 -  Przemyśl obszar wiejski;
1813092 -  Stubno; 
1813102 -  Żurawica.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</si>
  <si>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1862011  -  Przemyśl miasto;
1813032  -  Fredropol; 
1813042 -   Krasiczyn; 
1813052  -  Krzywcza; 
1813062 -  Medyka; 
1813072 -  Orły; 
1813082 -  Przemyśl obszar wiejski;
1813092  -  Stubno; 
1813102   -  Żurawica.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</si>
  <si>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1862011  -   Przemyśl miasto;
1813032  -   Fredropol; 
1813042  -   Krasiczyn; 
1813052   -  Krzywcza; 
1813062   -  Medyka; 
1813072   -  Orły; 
1813082   -  Przemyśl obszar wiejski;
1813092  -   Stubno; 
1813102   -  Żurawica.  </t>
  </si>
  <si>
    <t xml:space="preserve">R05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</si>
  <si>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1813012  -   Bircza; 
1813022  -   Dubiecko; 
1813042  -   Krasiczyn.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</si>
  <si>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1862011  -   Przemyśl miasto;                                                                                                                                                                                                                                                                                                                                                                                                                                                                                                                                                                                                                                                                                                                           1813032  -   Fredropol ;
1813042  -   Krasiczyn; 
1813082  -   Przemyśl obszar wiejsk</t>
  </si>
  <si>
    <t xml:space="preserve">R05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</si>
  <si>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1813012  -   Bircza; 
1813022  -   Dubiecko; 
1813052  -   Krzywcza.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</si>
  <si>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1814011  -   Przeworsk miasto;                                                           1814022  -   Adamówka; 
1814032  -   Gać; 
1814042  -   Jawornik Polski; 
1814054  -   Kańczuga miasto; 
1814055  -   Kańczuga obszar wiejski; 
1814062  -   Przeworsk obszar wiejski;
1814074  -   Sieniawa miasto; 
1814075  -   Sieniawa obszar wiejski;
1814082  -   Tryńcza; 
1814092  -   Zarzecze.</t>
  </si>
  <si>
    <t xml:space="preserve">R05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</si>
  <si>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</si>
  <si>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1814011  -   Przeworsk miasto;                                                   1814022  -   Adamówka; 
1814032  -   Gać; 
1814062  -   Przeworsk obszar wiejski;
1814074   -  Sieniawa miasto; 
1814075  -   Sieniawa obszar wiejski; 
1814082  -   Tryńcza; 
1814092  -   Zarzecze. </t>
  </si>
  <si>
    <t xml:space="preserve">R05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</si>
  <si>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1814032  -   Gać; 
1814042  -   Jawornik Polski; 
1814054  -   Kańczuga miasto; 
1814055  -   Kańczuga obszar wiejski; 
1814092  -   Zarzecze. </t>
  </si>
  <si>
    <t xml:space="preserve">R05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</si>
  <si>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tak, 140          </t>
  </si>
  <si>
    <t>tak, 80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</si>
  <si>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1809024  - Cieszanów miasto;
1809025  - Cieszanów obszar wiejski;
1809032  - Horyniec-Zdrój; 
1809042  - Lubaczów obszar wiejski;
1809054 -  Narol miasto; 
1809055  - Narol obszar wiejski.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</si>
  <si>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Szpital Specjalistyczny  im. Edmunda Biernackiego w Mielcu  39-300 Mielec                                                         ul. Żeromskiego 22</t>
  </si>
  <si>
    <t>Szpital Specjalistyczny im. E. Biernackiego</t>
  </si>
  <si>
    <t>Szpita Specjalistyczny im. Edmunda Biernackiego w Mielcu</t>
  </si>
  <si>
    <t>SzpitalSpecjalistyczny  im. E. Biernackiego w Mielcu</t>
  </si>
  <si>
    <t>1820022  - Gorzyce;                                                              1818042 -  Radomyśl nad Sanem; 
1818062 -  Zaleszany.</t>
  </si>
  <si>
    <t>Chirurgii Naczyniowej z Blokiem operacyjnym i pracownią Angiografii</t>
  </si>
  <si>
    <t xml:space="preserve">tak, 50 </t>
  </si>
  <si>
    <t xml:space="preserve">                    00:00:24</t>
  </si>
  <si>
    <t xml:space="preserve">                 00:02:29</t>
  </si>
  <si>
    <t xml:space="preserve">                 00:02:09</t>
  </si>
  <si>
    <t xml:space="preserve">                 00:02:26</t>
  </si>
  <si>
    <t xml:space="preserve">                00:05:16</t>
  </si>
  <si>
    <t xml:space="preserve">                00:04:49</t>
  </si>
  <si>
    <t xml:space="preserve">                00:05:18</t>
  </si>
  <si>
    <t xml:space="preserve">                00:05:11</t>
  </si>
  <si>
    <t xml:space="preserve">                00:04:58</t>
  </si>
  <si>
    <t xml:space="preserve">                        00:02:59</t>
  </si>
  <si>
    <t xml:space="preserve">                        00:03:07</t>
  </si>
  <si>
    <t xml:space="preserve">                        00:03:06</t>
  </si>
  <si>
    <t xml:space="preserve">                        00:03:03</t>
  </si>
  <si>
    <t xml:space="preserve"> 00:02:55 </t>
  </si>
  <si>
    <t xml:space="preserve">                        00:02:21</t>
  </si>
  <si>
    <t xml:space="preserve">                       00:05:41</t>
  </si>
  <si>
    <t xml:space="preserve">                       00:05:13</t>
  </si>
  <si>
    <t xml:space="preserve">                       00:05:12</t>
  </si>
  <si>
    <t xml:space="preserve">                       00:05:42</t>
  </si>
  <si>
    <t xml:space="preserve">                       00:05:35</t>
  </si>
  <si>
    <t xml:space="preserve">                       00:05:30</t>
  </si>
  <si>
    <t xml:space="preserve">                       00:05:43</t>
  </si>
  <si>
    <t xml:space="preserve">                 00:02:12</t>
  </si>
  <si>
    <t xml:space="preserve"> 00:02:32 </t>
  </si>
  <si>
    <t xml:space="preserve">                        00:02:17</t>
  </si>
  <si>
    <t xml:space="preserve">                       00:04:58</t>
  </si>
  <si>
    <t>00:00:015</t>
  </si>
  <si>
    <t xml:space="preserve"> 00:00:09 </t>
  </si>
  <si>
    <t xml:space="preserve">                    00:00:26</t>
  </si>
  <si>
    <t xml:space="preserve">                 00:01:57</t>
  </si>
  <si>
    <t xml:space="preserve">                00:04:29</t>
  </si>
  <si>
    <t xml:space="preserve">                        00:02:08</t>
  </si>
  <si>
    <t xml:space="preserve">                 00:02:32</t>
  </si>
  <si>
    <t xml:space="preserve">                 00:02:30</t>
  </si>
  <si>
    <t xml:space="preserve">                       00:05:09</t>
  </si>
  <si>
    <t xml:space="preserve">                       00:04:47</t>
  </si>
  <si>
    <t xml:space="preserve">                00:04:06</t>
  </si>
  <si>
    <t xml:space="preserve">                        00:02:04</t>
  </si>
  <si>
    <t xml:space="preserve">1806024 -  Kolbuszowa miasto;
1806025  - Kolbuszowa obszar wiejski;                               1806012  - Cmolas; 
1806062  - Dzikowiec; 
1806032  - Majdan Królewski;
1806042  - Niwiska; 
1806052 -  Raniżów. </t>
  </si>
  <si>
    <t>1821034 202</t>
  </si>
  <si>
    <t>00:09:34</t>
  </si>
  <si>
    <t>Klinika Intensywnej Terapii                                                     i Anestezjologii z Ośrodkiem Ostrych Zatruć</t>
  </si>
  <si>
    <t xml:space="preserve">1821042 -  Olszanica;     
1821052 -  Solina;                                                                  1821012  - Baligród. </t>
  </si>
  <si>
    <t>00:46:12</t>
  </si>
  <si>
    <t xml:space="preserve">R05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</si>
  <si>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</si>
  <si>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</si>
  <si>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</si>
  <si>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</si>
  <si>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R01 28                                                                         </t>
  </si>
  <si>
    <t xml:space="preserve"> R01 30</t>
  </si>
  <si>
    <t xml:space="preserve">R05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</si>
  <si>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R05 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</si>
  <si>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1863011  - Rzeszów miasto;
1816064  - Głogów Małopolski miasto; 
1816065  - Głogów Małopolski obszar wiejski; 
1816122  - Świlcza; 
1816132  - Trzebownisko;                                                     1816082 -  Kamień; 
1816114  - Sokołów Młp. miasto; 
1816115  - Sokołów Młp. obszar wiejski.</t>
  </si>
  <si>
    <t xml:space="preserve">R01 20                                                                         </t>
  </si>
  <si>
    <t>38-600 Lesko                 ul. Plac Konstytucji 3 maja 7</t>
  </si>
  <si>
    <t>1810011 - Łańcut miasto;
1810022  - Białobrzegi; 
1810032 - Czarna; 
1810042 - Łańcut obszar wiejski;
1810052 - Markowa; 
1810062 - Rakszawa; 
1810072 - Żołynia.</t>
  </si>
  <si>
    <t>Lutowiska</t>
  </si>
  <si>
    <t>Powiat: jarosławski</t>
  </si>
  <si>
    <t>R01 36</t>
  </si>
  <si>
    <t>R01 38</t>
  </si>
  <si>
    <t>R01 40</t>
  </si>
  <si>
    <t>R01 42</t>
  </si>
  <si>
    <t>R01 44</t>
  </si>
  <si>
    <t>R01 46</t>
  </si>
  <si>
    <t>R01 48</t>
  </si>
  <si>
    <t>R01 50</t>
  </si>
  <si>
    <t>R01 52</t>
  </si>
  <si>
    <t>R01 09</t>
  </si>
  <si>
    <t>R01 11</t>
  </si>
  <si>
    <t>R01 13</t>
  </si>
  <si>
    <t>R01 54</t>
  </si>
  <si>
    <t>R01 56</t>
  </si>
  <si>
    <t>R01 58</t>
  </si>
  <si>
    <t>R01 60</t>
  </si>
  <si>
    <t>R01 15</t>
  </si>
  <si>
    <t>R01 62</t>
  </si>
  <si>
    <t>R01 64</t>
  </si>
  <si>
    <t>R01 66</t>
  </si>
  <si>
    <t>R01 68</t>
  </si>
  <si>
    <t>R01 70</t>
  </si>
  <si>
    <t>R01 72</t>
  </si>
  <si>
    <t>R01 76</t>
  </si>
  <si>
    <t>R01 78</t>
  </si>
  <si>
    <t>R01 80</t>
  </si>
  <si>
    <t>R01 82</t>
  </si>
  <si>
    <t>R01 84</t>
  </si>
  <si>
    <t>R01 86</t>
  </si>
  <si>
    <t>R01 88</t>
  </si>
  <si>
    <t>R01 90</t>
  </si>
  <si>
    <t>R01 92</t>
  </si>
  <si>
    <t>R01 94</t>
  </si>
  <si>
    <t>R01 96</t>
  </si>
  <si>
    <t>R01 98</t>
  </si>
  <si>
    <t>R01 100</t>
  </si>
  <si>
    <t>R01 102</t>
  </si>
  <si>
    <t>R01 104</t>
  </si>
  <si>
    <t>R01 106</t>
  </si>
  <si>
    <t>R01 19</t>
  </si>
  <si>
    <t>R01 108</t>
  </si>
  <si>
    <t>R01 110</t>
  </si>
  <si>
    <t>R01 112</t>
  </si>
  <si>
    <t>R01 114</t>
  </si>
  <si>
    <t>R01 116</t>
  </si>
  <si>
    <t>R01 118</t>
  </si>
  <si>
    <t>R01 120</t>
  </si>
  <si>
    <t>R01 122</t>
  </si>
  <si>
    <t>R01 124</t>
  </si>
  <si>
    <t>R01 126</t>
  </si>
  <si>
    <t>R01 21</t>
  </si>
  <si>
    <t>R01 23</t>
  </si>
  <si>
    <t>R01 25</t>
  </si>
  <si>
    <t>R01 128</t>
  </si>
  <si>
    <t>R01 130</t>
  </si>
  <si>
    <t>R01 132</t>
  </si>
  <si>
    <t>R01 134</t>
  </si>
  <si>
    <t>R01 138</t>
  </si>
  <si>
    <t>R01 140</t>
  </si>
  <si>
    <t>R01 27</t>
  </si>
  <si>
    <t>R01 142</t>
  </si>
  <si>
    <t>R01 144</t>
  </si>
  <si>
    <t>R01 146</t>
  </si>
  <si>
    <t>R01 148</t>
  </si>
  <si>
    <t>R01 150</t>
  </si>
  <si>
    <t>R01 152</t>
  </si>
  <si>
    <t>R01 154</t>
  </si>
  <si>
    <t>R01 156</t>
  </si>
  <si>
    <t>R01 158</t>
  </si>
  <si>
    <t>R01 136</t>
  </si>
  <si>
    <t>1814074 201</t>
  </si>
  <si>
    <t>Sieniawa</t>
  </si>
  <si>
    <t>1819044 202</t>
  </si>
  <si>
    <t>R01 74</t>
  </si>
  <si>
    <t>1864011 202</t>
  </si>
  <si>
    <t>R01 160</t>
  </si>
  <si>
    <t>R01 162</t>
  </si>
  <si>
    <t>R01 164</t>
  </si>
  <si>
    <t>R01  66</t>
  </si>
  <si>
    <t>1814011 202</t>
  </si>
  <si>
    <t>R01 17</t>
  </si>
  <si>
    <t>R01  158</t>
  </si>
  <si>
    <t>1812012  - Harasiuki;                                                   
1812042  - Krzeszów;                                               1812064  - Rudnik nad Sanem miasto; 
1812065  - Rudnik nad Sanem obszar wiejski;
1812074  - Ulanów miasto; 
1812075 -  Ulanów obszar wiejski.</t>
  </si>
  <si>
    <t>1803011  - Dębica miasto;
1803024  - Brzostek miasto; 
1803025  - Brzostek obszar wiejski;
1803032  - Czarna; 
1803042  - Dębica obszar wiejski;
1803052 -  Jodłowa;                                     1803072 -  Żyraków.</t>
  </si>
  <si>
    <t>1811011  - Mielec miasto;                               1811052  - Mielec obszar wiejski;
1811022 -  Borowa; 
1811032  - Czermin; 
1811042 -  Gawłuszowice; 
1811062  - Padew Narodowa; 
1811074  - Przecław miasto; 
1811075 -  Przecław obszar wiejski ;
1811084  - Radomyśl Wielki miasto; 
1811085  - Radomyśl Wielki obszar wiejski; 
1811092  - Tuszów Narodowy; 
1811102  - Wadowice Górne.</t>
  </si>
  <si>
    <t xml:space="preserve">1821034 Lesko miasto 
1821035 Lesko obszar wiejski 
1821042 Olszanica </t>
  </si>
  <si>
    <t>R03 34</t>
  </si>
  <si>
    <t>047</t>
  </si>
  <si>
    <t>0100</t>
  </si>
  <si>
    <t>048</t>
  </si>
  <si>
    <t>050</t>
  </si>
  <si>
    <t>033</t>
  </si>
  <si>
    <t>026</t>
  </si>
  <si>
    <t>037</t>
  </si>
  <si>
    <t>Samodzielne Publiczne Pogotowie Raunkowe w Krośnie</t>
  </si>
  <si>
    <t xml:space="preserve">ul. Grodzka 45                                 38 - 400  Krosno </t>
  </si>
  <si>
    <t xml:space="preserve">ul.Jezierskiego 21                                 38-500 Sanok                     </t>
  </si>
  <si>
    <t>018</t>
  </si>
  <si>
    <t>165</t>
  </si>
  <si>
    <t>022</t>
  </si>
  <si>
    <t>nie</t>
  </si>
  <si>
    <t>025</t>
  </si>
  <si>
    <t>064</t>
  </si>
  <si>
    <t>065</t>
  </si>
  <si>
    <t>uwagi</t>
  </si>
  <si>
    <t xml:space="preserve">tak </t>
  </si>
  <si>
    <t>1808054 - Nowa Sarzyna miasto; 
1808055 - Nowa Sarzyna obszar wiejski;                                                        1808042 - Leżajsk obszar wiejski;                 1812042  - Krzeszów;                                                
1812065  - Rudnik nad Sanem obszar wiejski.</t>
  </si>
  <si>
    <t xml:space="preserve">1812032  - Jeżowe;                                                1816082  - Kamień; 
1812055  - Nisko obszar wiejski; 
1816115  - Sokołów Młp. obszar wiejski;                1812065  - Rudnik nad Sanem obszar wiejski;  </t>
  </si>
  <si>
    <t xml:space="preserve">1816011 - Dynów miasto;
1816024 - Błażowa miasto; 
1816025 - Błażowa obszar wiejski;                    1816052 - Dynów obszar wiejski;                        1816072 -  Hyżne;                                                    1814042  - Jawornik Polski; 
1816102 - Lubenia. </t>
  </si>
  <si>
    <t xml:space="preserve">1816082  - Kamień; 
1816114 -  Sokołów Młp. miasto; 
1816115  - Sokołów Młp. obszar wiejski; 1816065  - Głogów Małopolski obszar wiejski; 
1816132 -  Trzebownisko;                           1812032  - Jeżowe. </t>
  </si>
  <si>
    <t xml:space="preserve">1863011  - Rzeszów miasto;                        1816102  - Lubenia;   
1816034  - Boguchwała miasto; 
1816035  - Boguchwała obszar wiejski. </t>
  </si>
  <si>
    <t xml:space="preserve">1803011  - Dębica miasto;
1803024  - Brzostek miasto; 
1803025  - Brzostek obszar wiejski; 
1803032  - Czarna; 
1803042 -  Dębica obszar wiejski;                    1803052 -  Jodłowa;
1803072 -  Żyraków. </t>
  </si>
  <si>
    <t xml:space="preserve">1803011 -  Dębica miasto;
1803032  - Czarna; 
1803042 -  Dębica obszar wiejski;                  1811075  - Przecław obszar wiejski; 
1803072 -  Żyraków. </t>
  </si>
  <si>
    <t>1805062  - Krempna; 
1805072  - Nowy Żmigród;                           1807012  - Chorkówka; 
1807025  - Dukla obszar wiejski; 
1805082  - Osiek Jasielski.</t>
  </si>
  <si>
    <t>1807024  - Dukla miasto; 
1807025  - Dukla obszar wiejski; 
1807102  - Jaśliska;                                     1805072 -  Nowy Żmigród;                                1807035 -  Iwonicz-Zdrój obszar wiejski.</t>
  </si>
  <si>
    <t>1807034  - Iwonicz-Zdrój miasto; 
1807035  - Iwonicz-Zdrój obszar wiejski; 
1807102 -  Jaśliska;                                      1802042 -  Haczów;                                        1817082  - Zarszyn;                                   1817022  -   Besko; 
1807084  - Rymanów miasto; 
1807085  - Rymanów obszar wiejski.</t>
  </si>
  <si>
    <t xml:space="preserve">1807012  - Chorkówka; 
1807044  - Jedlicze miasto; 
1807045 -  Jedlicze obszar wiejski;                  1805112  - Tarnowiec;
1807092  - Wojaszówka.  </t>
  </si>
  <si>
    <t xml:space="preserve">1815012  - Iwierzyce;                                    1815035  - Ropczyce obszar wiejski; 
1815045  - Sędziszów Młp. obszar wiejski; 
1815052  - Wielopole Skrzyńskie;                                  1819022  - Frysztak; 
1819052  - Wiśniowa;                                       1819045 -  Strzyżów obszar wiejski;                                    1819012  - Czudec. </t>
  </si>
  <si>
    <t xml:space="preserve">1802014  - Brzozów miasto; 
1802015 -  Brzozów obszar wiejski;                   1802032  - Dydnia; 
1802042 -  Haczów; 
1802052  - Jasienica Rosielna;                           1802062  -   Nozdrzec;                                1802022  - Domaradz. </t>
  </si>
  <si>
    <t xml:space="preserve">1802014 -  Brzozów miasto; 
1802015  - Brzozów obszar wiejski;                     1802032 -  Dydnia; 
1802042 -  Haczów; 
1802052 -  Jasienica Rosielna;                         1802062  -  Nozdrzec;                                  1802022 -  Domaradz. </t>
  </si>
  <si>
    <t>1802022  - Domaradz;                                  1816052  -  Dynów obszar wiejski;
1816025  -  Błażowa obszar wiejski; 
1802062 -  Nozdrzec.</t>
  </si>
  <si>
    <t xml:space="preserve">1821034  - Lesko miasto; 
1821035 -  Lesko obszar wiejski;                    1821052 -  Solina;
1821042  - Olszanica. </t>
  </si>
  <si>
    <t xml:space="preserve">1821034- Lesko miasto 
1821035- Lesko obszar wiejski;                      1821052 - Solina;
1821042- Olszanica </t>
  </si>
  <si>
    <t xml:space="preserve">1821012  - Baligród;                                  1817042  - Komańcza;                                 1801052 -  Lutowiska;
1821022  - Cisna. </t>
  </si>
  <si>
    <t xml:space="preserve">1817042  - Komańcza;                               1817032  - Bukowsko; 
1817075  - Zagórz obszar wiejski. </t>
  </si>
  <si>
    <t>1811011  - Mielec miasto;                                    1811052  - Mielec obszar wiejski;
1811022 -  Borowa; 
1811032  - Czermin; 
1811042 -  Gawłuszowice; 
1811062  - Padew Narodowa; 
1811074  - Przecław miasto; 
1811075 -  Przecław obszar wiejski ;
1811084  - Radomyśl Wielki miasto; 
1811085  - Radomyśl Wielki obszar wiejski; 
1811092  - Tuszów Narodowy; 
1811102  - Wadowice Górne.</t>
  </si>
  <si>
    <t>1811011  - Mielec miasto;                                                             1811052  - Mielec obszar wiejski;
1811022 -  Borowa; 
1811032  - Czermin; 
1811042 -  Gawłuszowice; 
1811062  - Padew Narodowa; 
1811074  - Przecław miasto; 
1811075 -  Przecław obszar wiejski ;
1811084  - Radomyśl Wielki miasto; 
1811085  - Radomyśl Wielki obszar wiejski; 
1811092  - Tuszów Narodowy; 
1811102  - Wadowice Górne.</t>
  </si>
  <si>
    <t xml:space="preserve">1811074  - Przecław miasto; 
1811075  - Przecław obszar wiejski; 
1811084  - Radomyśl Wielki miasto; 
1811085 -  Radomyśl Wielki obszar wiejski;                                                     1803032  - Czarna; 
1803072 -  Żyraków. 
1811102  - Wadowice Górne. </t>
  </si>
  <si>
    <t>1820044  - Nowa Dęba miasto; 
1820045  - Nowa Dęba obszar wiejski;   1818022 -  Bojanów;                                                 1806032 -  Majdan Królewski.</t>
  </si>
  <si>
    <t>1820044  - Nowa Dęba miasto;
1820045  - Nowa Dęba obszar wiejski;   1818022 -  Bojanów;                                               1806032 -  Majdan Królewski.</t>
  </si>
  <si>
    <t xml:space="preserve">1804011  - Jarosław miasto;
1804042  - Jarosław obszar wiejski;
1804062 -  Pawłosiów;                         1804052 -  Laszki;                                                1804032  - Chłopice;                                    1804102  - Roźwienica; 
1804112 -  Wiązownica. </t>
  </si>
  <si>
    <t>1809024  - Cieszanów miasto;
1809025  - Cieszanów obszar wiejski;
1809064  - Oleszyce miasto; 
1809065  - Oleszyce obszar wiejski; 
1809072  - Stary Dzików; 
1814022 -  Adamówka;                                 1814075   - Sieniawa obszar wiejski ;                                     1804112 -  Wiązownica.</t>
  </si>
  <si>
    <t>1862011  -   Przemyśl miasto;                                   1813032  -   Fredropol ;
1813042  -   Krasiczyn;                                         1801085  -   Ustrzyki Dolne obszar wiejski; 
1813082  -   Przemyśl obszar wiejski.</t>
  </si>
  <si>
    <t xml:space="preserve">1814032  -   Gać; 
1814042  -   Jawornik Polski; 
1814054  -   Kańczuga miasto; 
1814055  -   Kańczuga obszar wiejski; 1804075  -   Pruchnik obszar wiejski;   1810052  -   Markowa; 
1814092  -   Zarzecze. </t>
  </si>
  <si>
    <t>ul. 3 Maja 70,                  37-500 Jarosław</t>
  </si>
  <si>
    <t>ul. 3-Maja 25                                        39-120 Sędziszów Młp.</t>
  </si>
  <si>
    <t xml:space="preserve">                     00:00:18</t>
  </si>
  <si>
    <t xml:space="preserve">                     00:00:05</t>
  </si>
  <si>
    <t xml:space="preserve">                 00:02:48</t>
  </si>
  <si>
    <t xml:space="preserve">                 00:02:59</t>
  </si>
  <si>
    <t xml:space="preserve">                 00:02:37</t>
  </si>
  <si>
    <t xml:space="preserve">                 00:03:29</t>
  </si>
  <si>
    <t xml:space="preserve">                 00:03:02</t>
  </si>
  <si>
    <t xml:space="preserve">                 00:04:03</t>
  </si>
  <si>
    <t xml:space="preserve">                 00:03:25</t>
  </si>
  <si>
    <t xml:space="preserve">                 00:03:36</t>
  </si>
  <si>
    <t xml:space="preserve">                 00:03:01</t>
  </si>
  <si>
    <t xml:space="preserve">                 00:03:16</t>
  </si>
  <si>
    <t xml:space="preserve">                 00:02:35</t>
  </si>
  <si>
    <t xml:space="preserve">                 00:03:18</t>
  </si>
  <si>
    <t xml:space="preserve">                 00:02:53</t>
  </si>
  <si>
    <t xml:space="preserve">                 00:02:45</t>
  </si>
  <si>
    <t xml:space="preserve">                 00:02:54</t>
  </si>
  <si>
    <t xml:space="preserve">                 00:03:33</t>
  </si>
  <si>
    <t xml:space="preserve">                 00:03:15</t>
  </si>
  <si>
    <t xml:space="preserve">                 00:03:39</t>
  </si>
  <si>
    <t xml:space="preserve">                 00:03:13</t>
  </si>
  <si>
    <t xml:space="preserve">                 00:03:49</t>
  </si>
  <si>
    <t xml:space="preserve">                 00:02:49</t>
  </si>
  <si>
    <t xml:space="preserve"> 00:02:48</t>
  </si>
  <si>
    <t xml:space="preserve">                        00:03:14</t>
  </si>
  <si>
    <t xml:space="preserve">                        00:03:44</t>
  </si>
  <si>
    <t xml:space="preserve">                        00:03:13</t>
  </si>
  <si>
    <t xml:space="preserve">                        00:04:21</t>
  </si>
  <si>
    <t xml:space="preserve">                        00:03:36</t>
  </si>
  <si>
    <t xml:space="preserve">                        00:03:52</t>
  </si>
  <si>
    <t xml:space="preserve">                        00:03:11</t>
  </si>
  <si>
    <t xml:space="preserve">                        00:03:32</t>
  </si>
  <si>
    <t xml:space="preserve">                        00:02:44</t>
  </si>
  <si>
    <t xml:space="preserve">                        00:03:33</t>
  </si>
  <si>
    <t xml:space="preserve">                        00:02:55</t>
  </si>
  <si>
    <t xml:space="preserve">                        00:03:41</t>
  </si>
  <si>
    <t xml:space="preserve">                        00:03:04</t>
  </si>
  <si>
    <t xml:space="preserve">                        00:03:48</t>
  </si>
  <si>
    <t xml:space="preserve">                        00:03:29</t>
  </si>
  <si>
    <t xml:space="preserve">                        00:03:53</t>
  </si>
  <si>
    <t xml:space="preserve">                        00:03:24</t>
  </si>
  <si>
    <t xml:space="preserve">                        00:03:54</t>
  </si>
  <si>
    <t xml:space="preserve">                00:04:52</t>
  </si>
  <si>
    <t xml:space="preserve">                        00:02:47</t>
  </si>
  <si>
    <t xml:space="preserve">                       00:05:14</t>
  </si>
  <si>
    <t xml:space="preserve">                00:04:47</t>
  </si>
  <si>
    <t xml:space="preserve">                 00:02:50</t>
  </si>
  <si>
    <t xml:space="preserve">                00:05:25</t>
  </si>
  <si>
    <t xml:space="preserve">                       00:05:47</t>
  </si>
  <si>
    <t xml:space="preserve">                 00:03:24</t>
  </si>
  <si>
    <t xml:space="preserve">                 00:03:10</t>
  </si>
  <si>
    <t xml:space="preserve">                00:06:34</t>
  </si>
  <si>
    <t xml:space="preserve">                        00:03:38</t>
  </si>
  <si>
    <t xml:space="preserve">                        00:03:19</t>
  </si>
  <si>
    <t xml:space="preserve">                       00:06:57</t>
  </si>
  <si>
    <t xml:space="preserve">                 00:03:17</t>
  </si>
  <si>
    <t xml:space="preserve">                 00:02:56</t>
  </si>
  <si>
    <t xml:space="preserve">                00:06:13</t>
  </si>
  <si>
    <t xml:space="preserve">                        00:03:31</t>
  </si>
  <si>
    <t xml:space="preserve">                        00:03:05</t>
  </si>
  <si>
    <t xml:space="preserve">                       00:06:36</t>
  </si>
  <si>
    <t xml:space="preserve">                00:05:57</t>
  </si>
  <si>
    <t xml:space="preserve">                        00:03:23</t>
  </si>
  <si>
    <t xml:space="preserve">                        00:02:56</t>
  </si>
  <si>
    <t xml:space="preserve">                       00:06:19</t>
  </si>
  <si>
    <t xml:space="preserve">                00:05:24</t>
  </si>
  <si>
    <t xml:space="preserve">                       00:05:46</t>
  </si>
  <si>
    <t xml:space="preserve">                 00:03:00</t>
  </si>
  <si>
    <t xml:space="preserve">                 00:02:40</t>
  </si>
  <si>
    <t xml:space="preserve">                00:05:40</t>
  </si>
  <si>
    <t xml:space="preserve">                       00:06:02</t>
  </si>
  <si>
    <t xml:space="preserve">                 00:02:58</t>
  </si>
  <si>
    <t xml:space="preserve">                 00:02:42</t>
  </si>
  <si>
    <t xml:space="preserve">                    00:00:27</t>
  </si>
  <si>
    <t xml:space="preserve">                 00:03:21</t>
  </si>
  <si>
    <t xml:space="preserve">                 00:03:04</t>
  </si>
  <si>
    <t xml:space="preserve">                00:06:25</t>
  </si>
  <si>
    <t xml:space="preserve">                        00:03:35</t>
  </si>
  <si>
    <t xml:space="preserve">                        00:03:17</t>
  </si>
  <si>
    <t xml:space="preserve">                       00:06:52</t>
  </si>
  <si>
    <t xml:space="preserve">                 00:03:34</t>
  </si>
  <si>
    <t xml:space="preserve">                 00:03:06</t>
  </si>
  <si>
    <t xml:space="preserve">                00:06:40</t>
  </si>
  <si>
    <t xml:space="preserve">                        00:03:47</t>
  </si>
  <si>
    <t xml:space="preserve">                       00:07:04</t>
  </si>
  <si>
    <t xml:space="preserve">                     00:00:06</t>
  </si>
  <si>
    <t xml:space="preserve">                    00:00:12</t>
  </si>
  <si>
    <t xml:space="preserve">                00:06:50</t>
  </si>
  <si>
    <t xml:space="preserve">                        00:03:55</t>
  </si>
  <si>
    <t xml:space="preserve">                       00:07:01</t>
  </si>
  <si>
    <t xml:space="preserve">                00:04:12</t>
  </si>
  <si>
    <t xml:space="preserve">                        00:02:09</t>
  </si>
  <si>
    <t xml:space="preserve">                       00:04:34</t>
  </si>
  <si>
    <t xml:space="preserve">                00:04:13</t>
  </si>
  <si>
    <t xml:space="preserve">                00:04:24</t>
  </si>
  <si>
    <t xml:space="preserve">                       00:04:50</t>
  </si>
  <si>
    <t xml:space="preserve">                00:04:19</t>
  </si>
  <si>
    <t xml:space="preserve">                 00:01:54</t>
  </si>
  <si>
    <t xml:space="preserve">                00:04:05</t>
  </si>
  <si>
    <t xml:space="preserve">                       00:04:27</t>
  </si>
  <si>
    <t xml:space="preserve">                00:04:26</t>
  </si>
  <si>
    <t xml:space="preserve">                00:04:35</t>
  </si>
  <si>
    <t xml:space="preserve">                00:04:30</t>
  </si>
  <si>
    <t xml:space="preserve">                       00:04:49</t>
  </si>
  <si>
    <t xml:space="preserve">                 00:02:41</t>
  </si>
  <si>
    <t xml:space="preserve">                        00:02:53</t>
  </si>
  <si>
    <t xml:space="preserve">                        00:02:57</t>
  </si>
  <si>
    <t xml:space="preserve">                       00:05:50</t>
  </si>
  <si>
    <t xml:space="preserve">                 00:02:39</t>
  </si>
  <si>
    <t xml:space="preserve">                00:05:22</t>
  </si>
  <si>
    <t xml:space="preserve">                        00:03:08</t>
  </si>
  <si>
    <t xml:space="preserve">                       00:05:34</t>
  </si>
  <si>
    <t xml:space="preserve">                00:05:04</t>
  </si>
  <si>
    <t xml:space="preserve">                       00:05:24</t>
  </si>
  <si>
    <t xml:space="preserve">                       00:05:18</t>
  </si>
  <si>
    <t xml:space="preserve">                       00:05:45</t>
  </si>
  <si>
    <t xml:space="preserve">                 00:02:57</t>
  </si>
  <si>
    <t xml:space="preserve">                00:05:37</t>
  </si>
  <si>
    <t xml:space="preserve">                        00:03:09</t>
  </si>
  <si>
    <t xml:space="preserve">                       00:05:58</t>
  </si>
  <si>
    <t xml:space="preserve">                       00:05:38</t>
  </si>
  <si>
    <t xml:space="preserve">                00:04:57</t>
  </si>
  <si>
    <t xml:space="preserve">                 00:02:46</t>
  </si>
  <si>
    <t xml:space="preserve">                00:05:12</t>
  </si>
  <si>
    <t xml:space="preserve">                00:05:06</t>
  </si>
  <si>
    <t xml:space="preserve">                       00:05:27</t>
  </si>
  <si>
    <t xml:space="preserve">                00:05:19</t>
  </si>
  <si>
    <t xml:space="preserve">                       00:05:40</t>
  </si>
  <si>
    <t xml:space="preserve">                        00:02:52</t>
  </si>
  <si>
    <t xml:space="preserve">                 00:02:55</t>
  </si>
  <si>
    <t xml:space="preserve">                00:05:49</t>
  </si>
  <si>
    <t xml:space="preserve">                       00:06:13</t>
  </si>
  <si>
    <t xml:space="preserve">                    00:00:14</t>
  </si>
  <si>
    <t xml:space="preserve">                00:05:13</t>
  </si>
  <si>
    <t xml:space="preserve">                        00:03:02</t>
  </si>
  <si>
    <t xml:space="preserve">                 00:02:04</t>
  </si>
  <si>
    <t xml:space="preserve">                00:04:16</t>
  </si>
  <si>
    <t xml:space="preserve">                       00:04:33</t>
  </si>
  <si>
    <t xml:space="preserve">                       00:04:23</t>
  </si>
  <si>
    <t xml:space="preserve">                 00:02:38</t>
  </si>
  <si>
    <t xml:space="preserve">                       00:05:17</t>
  </si>
  <si>
    <t xml:space="preserve">                00:05:03</t>
  </si>
  <si>
    <t xml:space="preserve">                00:04:45</t>
  </si>
  <si>
    <t xml:space="preserve">                00:04:36</t>
  </si>
  <si>
    <t xml:space="preserve">                       00:04:57</t>
  </si>
  <si>
    <t xml:space="preserve">                       00:05:26</t>
  </si>
  <si>
    <t xml:space="preserve">                00:04:50</t>
  </si>
  <si>
    <t xml:space="preserve">                       00:05:11</t>
  </si>
  <si>
    <t xml:space="preserve">                00:05:17</t>
  </si>
  <si>
    <t xml:space="preserve">                00:05:36</t>
  </si>
  <si>
    <t xml:space="preserve">                       00:05:57</t>
  </si>
  <si>
    <t xml:space="preserve">                 00:03:03</t>
  </si>
  <si>
    <t xml:space="preserve">                00:05:32</t>
  </si>
  <si>
    <t xml:space="preserve">R04 02                                                                              </t>
  </si>
  <si>
    <t xml:space="preserve">                                    R04 04</t>
  </si>
  <si>
    <t>1 267</t>
  </si>
  <si>
    <t>318</t>
  </si>
  <si>
    <t xml:space="preserve">R03 02                                                                            </t>
  </si>
  <si>
    <t xml:space="preserve">R03 10                                                          </t>
  </si>
  <si>
    <t xml:space="preserve">  R03 12</t>
  </si>
  <si>
    <t>1821052  - Solina;                                                                       1801032 -  Czarna; 
1801085  - Ustrzyki Dln obszar wiejski;                                  Akwen wodny -Jezioro Solińskie.</t>
  </si>
  <si>
    <t xml:space="preserve">R03 28                                                                            </t>
  </si>
  <si>
    <t>38</t>
  </si>
  <si>
    <t xml:space="preserve">1801084  - Ustrzyki Dolne miasto;                                        1801085  - Ustrzyki Dolne obszar wiejski. </t>
  </si>
  <si>
    <t>Tabela nr 10 – Liczba przyjęć pacjentów w izbie przyjęć szpitala w roku 2020</t>
  </si>
  <si>
    <t>Wojewódzka Stacja Pogotowia Ratunkowego  Rzeszów                          ul. Poniatowskiego 4                             35-026 Rzeszów</t>
  </si>
  <si>
    <t>Tabela nr 13 – Stanowiska dyspozytorów medycznych – dane za rok 2020</t>
  </si>
  <si>
    <t>Tabela nr 15- Liczba osób  wykonująca zawód medyczny w jednostkach systemu Państwowe Ratownictwo Medyczne za rok 2020</t>
  </si>
  <si>
    <t xml:space="preserve">razem </t>
  </si>
  <si>
    <t>Tabela nr 9 – Liczba przyjęć pacjentów w szpitalnym oddziale ratunkowym w roku 2020r.</t>
  </si>
  <si>
    <t>Tabela nr 11– Centra urazowe – dane za rok 2020.</t>
  </si>
  <si>
    <t>Tabela nr 17 – Szpitalne oddziały ratunkowe planowane do uruchomienia – stan na dzień  1 marca 2021r.</t>
  </si>
  <si>
    <t xml:space="preserve">R04 26                                                                                 </t>
  </si>
  <si>
    <t xml:space="preserve">        R04 28           </t>
  </si>
  <si>
    <t>164</t>
  </si>
  <si>
    <t>36</t>
  </si>
  <si>
    <t>19</t>
  </si>
  <si>
    <t>00:08:39</t>
  </si>
  <si>
    <t>01:35:28</t>
  </si>
  <si>
    <t>68</t>
  </si>
  <si>
    <t>05:38:13</t>
  </si>
  <si>
    <t>00:16:19</t>
  </si>
  <si>
    <t>01:00:22</t>
  </si>
  <si>
    <t>170</t>
  </si>
  <si>
    <t>00:58:54</t>
  </si>
  <si>
    <t>04:29:57</t>
  </si>
  <si>
    <t>00:09:50</t>
  </si>
  <si>
    <t>00:56:05</t>
  </si>
  <si>
    <t>122</t>
  </si>
  <si>
    <t>00:57:36</t>
  </si>
  <si>
    <t>06:38:48</t>
  </si>
  <si>
    <t>00:18:16</t>
  </si>
  <si>
    <t>01:59:46</t>
  </si>
  <si>
    <t>330</t>
  </si>
  <si>
    <t>01:12:33</t>
  </si>
  <si>
    <t>04:28:46</t>
  </si>
  <si>
    <t xml:space="preserve">R02 02                                                                              </t>
  </si>
  <si>
    <t>00:32:14</t>
  </si>
  <si>
    <t>00:59:17</t>
  </si>
  <si>
    <t>09:44:51</t>
  </si>
  <si>
    <t>00:18:25</t>
  </si>
  <si>
    <t>01:22:39</t>
  </si>
  <si>
    <t>244</t>
  </si>
  <si>
    <t>01:15:51</t>
  </si>
  <si>
    <t>05:29:57</t>
  </si>
  <si>
    <t>00:07:07</t>
  </si>
  <si>
    <t>00:42:23</t>
  </si>
  <si>
    <t>00:41:55</t>
  </si>
  <si>
    <t>03:41:39</t>
  </si>
  <si>
    <t>00:14:15</t>
  </si>
  <si>
    <t>01:26:46</t>
  </si>
  <si>
    <t>00:58:34</t>
  </si>
  <si>
    <t>04:24:53</t>
  </si>
  <si>
    <t>00:07:39</t>
  </si>
  <si>
    <t>00:25:47</t>
  </si>
  <si>
    <t>00:55:01</t>
  </si>
  <si>
    <t>06:43:56</t>
  </si>
  <si>
    <t>00:12:56</t>
  </si>
  <si>
    <t>00:51:56</t>
  </si>
  <si>
    <t>73</t>
  </si>
  <si>
    <t>01:04:08</t>
  </si>
  <si>
    <t>04:51:21</t>
  </si>
  <si>
    <t>00:07:24</t>
  </si>
  <si>
    <t>01:00:38</t>
  </si>
  <si>
    <t>62</t>
  </si>
  <si>
    <t>00:49:30</t>
  </si>
  <si>
    <t>07:48:10</t>
  </si>
  <si>
    <t>00:15:02</t>
  </si>
  <si>
    <t>01:25:20</t>
  </si>
  <si>
    <t>205</t>
  </si>
  <si>
    <t>01:01:33</t>
  </si>
  <si>
    <t>04:01:52</t>
  </si>
  <si>
    <t>00:12:47</t>
  </si>
  <si>
    <t>00:34:35</t>
  </si>
  <si>
    <t>01:05:32</t>
  </si>
  <si>
    <t>06:57:03</t>
  </si>
  <si>
    <t>00:15:21</t>
  </si>
  <si>
    <t>01:28:33</t>
  </si>
  <si>
    <t>269</t>
  </si>
  <si>
    <t>01:07:14</t>
  </si>
  <si>
    <t>08:11:28</t>
  </si>
  <si>
    <t xml:space="preserve">R02 10                                                                            </t>
  </si>
  <si>
    <t>00:16:01</t>
  </si>
  <si>
    <t>02:03:52</t>
  </si>
  <si>
    <t>360</t>
  </si>
  <si>
    <t>06:27:44</t>
  </si>
  <si>
    <t>00:08:22</t>
  </si>
  <si>
    <t>01:04:27</t>
  </si>
  <si>
    <t>87</t>
  </si>
  <si>
    <t>00:50:07</t>
  </si>
  <si>
    <t>03:06:10</t>
  </si>
  <si>
    <t>00:17:09</t>
  </si>
  <si>
    <t>01:09:33</t>
  </si>
  <si>
    <t>363</t>
  </si>
  <si>
    <t>01:10:49</t>
  </si>
  <si>
    <t>07:27:30</t>
  </si>
  <si>
    <t>00:08:38</t>
  </si>
  <si>
    <t>01:16:46</t>
  </si>
  <si>
    <t>94</t>
  </si>
  <si>
    <t>00:50:39</t>
  </si>
  <si>
    <t>03:58:31</t>
  </si>
  <si>
    <t>00:16:58</t>
  </si>
  <si>
    <t>01:25:06</t>
  </si>
  <si>
    <t>344</t>
  </si>
  <si>
    <t>01:09:21</t>
  </si>
  <si>
    <t>04:42:52</t>
  </si>
  <si>
    <t>00:17:06</t>
  </si>
  <si>
    <t>00:30:20</t>
  </si>
  <si>
    <t>01:31:23</t>
  </si>
  <si>
    <t>05:53:07</t>
  </si>
  <si>
    <t>00:13:08</t>
  </si>
  <si>
    <t>01:10:03</t>
  </si>
  <si>
    <t>183</t>
  </si>
  <si>
    <t>01:34:16</t>
  </si>
  <si>
    <t>09:18:20</t>
  </si>
  <si>
    <t>00:08:41</t>
  </si>
  <si>
    <t>00:33:31</t>
  </si>
  <si>
    <t>01:00:15</t>
  </si>
  <si>
    <t>06:42:29</t>
  </si>
  <si>
    <t>00:14:02</t>
  </si>
  <si>
    <t>00:45:55</t>
  </si>
  <si>
    <t>01:11:43</t>
  </si>
  <si>
    <t>05:38:00</t>
  </si>
  <si>
    <t xml:space="preserve">R02 16                                                                       </t>
  </si>
  <si>
    <t>00:08:14</t>
  </si>
  <si>
    <t>00:47:03</t>
  </si>
  <si>
    <t>136</t>
  </si>
  <si>
    <t>00:59:06</t>
  </si>
  <si>
    <t>07:38:21</t>
  </si>
  <si>
    <t>00:14:35</t>
  </si>
  <si>
    <t>00:47:46</t>
  </si>
  <si>
    <t>145</t>
  </si>
  <si>
    <t>01:11:10</t>
  </si>
  <si>
    <t>06:24:10</t>
  </si>
  <si>
    <t>00:12:39</t>
  </si>
  <si>
    <t>00:35:50</t>
  </si>
  <si>
    <t>01:00:37</t>
  </si>
  <si>
    <t>01:57:36</t>
  </si>
  <si>
    <t>00:12:17</t>
  </si>
  <si>
    <t>01:06:09</t>
  </si>
  <si>
    <t>01:11:41</t>
  </si>
  <si>
    <t>05:59:17</t>
  </si>
  <si>
    <t>00:19:33</t>
  </si>
  <si>
    <t>01:05:44</t>
  </si>
  <si>
    <t>01:22:02</t>
  </si>
  <si>
    <t>05:12:21</t>
  </si>
  <si>
    <t>00:10:49</t>
  </si>
  <si>
    <t>01:33:56</t>
  </si>
  <si>
    <t>01:06:57</t>
  </si>
  <si>
    <t>07:14:53</t>
  </si>
  <si>
    <t>00:30:15</t>
  </si>
  <si>
    <t>01:08:23</t>
  </si>
  <si>
    <t>04:25:55</t>
  </si>
  <si>
    <t>00:12:27</t>
  </si>
  <si>
    <t>00:48:33</t>
  </si>
  <si>
    <t>196</t>
  </si>
  <si>
    <t>01:07:36</t>
  </si>
  <si>
    <t>09:46:38</t>
  </si>
  <si>
    <t>00:12:54</t>
  </si>
  <si>
    <t>00:22:60</t>
  </si>
  <si>
    <t>01:29:41</t>
  </si>
  <si>
    <t>07:32:18</t>
  </si>
  <si>
    <t>00:12:43</t>
  </si>
  <si>
    <t>00:52:54</t>
  </si>
  <si>
    <t>01:16:20</t>
  </si>
  <si>
    <t>08:00:54</t>
  </si>
  <si>
    <t>00:12:13</t>
  </si>
  <si>
    <t>00:59:05</t>
  </si>
  <si>
    <t>06:28:56</t>
  </si>
  <si>
    <t>00:12:42</t>
  </si>
  <si>
    <t>226</t>
  </si>
  <si>
    <t>00:22:23</t>
  </si>
  <si>
    <t>01:07:31</t>
  </si>
  <si>
    <t>01:29:46</t>
  </si>
  <si>
    <t>03:53:10</t>
  </si>
  <si>
    <t>00:17:01</t>
  </si>
  <si>
    <t>01:16:56</t>
  </si>
  <si>
    <t>295</t>
  </si>
  <si>
    <t>01:30:19</t>
  </si>
  <si>
    <t>05:50:31</t>
  </si>
  <si>
    <t>00:16:06</t>
  </si>
  <si>
    <t>01:05:39</t>
  </si>
  <si>
    <t>409</t>
  </si>
  <si>
    <t>01:14:45</t>
  </si>
  <si>
    <t>05:14:55</t>
  </si>
  <si>
    <t>18</t>
  </si>
  <si>
    <t xml:space="preserve">R05 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</si>
  <si>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R05 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</si>
  <si>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R04 16                                                                     </t>
  </si>
  <si>
    <t>Szpital Specjalistyczny Pro-Familia Tomasz Łoziński Spółka Komandytowa
ul. Witolda 6B
35-302 Rzeszów</t>
  </si>
  <si>
    <t>35-001 Rzeszów                      ul. Rycerska 2</t>
  </si>
  <si>
    <t>Oddział Anestezjologii i Intensywnej Terapii</t>
  </si>
  <si>
    <t>066</t>
  </si>
  <si>
    <t>Klinika Chirurgii Klatki Piersiowej</t>
  </si>
  <si>
    <t>38-607 Cisna 79</t>
  </si>
  <si>
    <t xml:space="preserve">Razem za województwo </t>
  </si>
  <si>
    <t xml:space="preserve">1804011  - Jarosław miasto;
1804042  - Jarosław obszar wiejski;
1804062 -  Pawłosiów; 
1804112 -  Wiązownica.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</si>
  <si>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029</t>
  </si>
  <si>
    <t>030</t>
  </si>
  <si>
    <t>37-700 Przemyśl                               ul. Juliusza Slowackiego 85</t>
  </si>
  <si>
    <t>Tabela nr 7 – Szpitalne oddziały ratunkowe – stan na dzień 1 marca 2021r.</t>
  </si>
  <si>
    <t>39-305 Borowa 333a</t>
  </si>
  <si>
    <t>035</t>
  </si>
  <si>
    <t>034</t>
  </si>
  <si>
    <t>ul. Mickiewicza 77                 37-300 Leżajsk</t>
  </si>
  <si>
    <t>ul. Poniatowskiego 4 35-026 Rzeszów</t>
  </si>
  <si>
    <t xml:space="preserve">	000000009974</t>
  </si>
  <si>
    <t>ul. Mickiewicza 77              37-300 Leżajsk</t>
  </si>
  <si>
    <t>ul. Hrabska 4                                37-100 Łańcut</t>
  </si>
  <si>
    <t xml:space="preserve"> ul. Hrabska 4                                    37-100 Łańcut                                                                              </t>
  </si>
  <si>
    <t>ul Podzwierzyniec 74A              37-100 Łańcut</t>
  </si>
  <si>
    <t>ul. Plac Wolności 54          37-400 Nisko</t>
  </si>
  <si>
    <t>ul. Poniatowskiego 4        35-026 Rzeszów</t>
  </si>
  <si>
    <t>ul. Sienkiewicza 41                      36-050 Sokołów. Młp.</t>
  </si>
  <si>
    <t>ul. Ks Adolfa Kowala 3                36-030 Błażowa</t>
  </si>
  <si>
    <t>ul. Poniatowskiego 4            35-026 Rzeszów</t>
  </si>
  <si>
    <t>ul. Podwisłocze 10/5         35-410 Rzeszów</t>
  </si>
  <si>
    <t>ul. Podwisłocze 10/5        35-410 Rzeszów</t>
  </si>
  <si>
    <t xml:space="preserve">Wojewódzka Stacja Pogotowia Ratunkowego w Przemyślu SP ZOZ  </t>
  </si>
  <si>
    <t>39-300 Mielec,                        ul. Żeromskiego 22</t>
  </si>
  <si>
    <t xml:space="preserve">ul. Lwowska 22                 38-200 Jasło                          </t>
  </si>
  <si>
    <t xml:space="preserve">ul. Lwowska 22                       38-200 Jasło                         </t>
  </si>
  <si>
    <t xml:space="preserve">ul. Lwowska 22                   38-200 Jasło                          </t>
  </si>
  <si>
    <t xml:space="preserve">ul.Piłsudskiego 2                     38-480 Rymanów </t>
  </si>
  <si>
    <t xml:space="preserve"> ul. Dworska 14,                     38 - 430 Miejsce Piastowe                                    </t>
  </si>
  <si>
    <t xml:space="preserve">ul.Wyszyńskiego 54,             39-100 Ropczyce                           </t>
  </si>
  <si>
    <t xml:space="preserve">ul.  Sienkiewicza 16,                 8-460 Jedlicze                                      </t>
  </si>
  <si>
    <t xml:space="preserve">ul. 3-maja 25                        39-120 Sędziszów Młp.                                              </t>
  </si>
  <si>
    <t xml:space="preserve">ul.Sportowa 20                 38-100 Strzyżów                        </t>
  </si>
  <si>
    <t xml:space="preserve">ul. 29 Listopada 57                38-700 Ustrzyki Dolne,  </t>
  </si>
  <si>
    <t xml:space="preserve">ul.29 Listopada 57               38-700 Ustrzyki Dolne  </t>
  </si>
  <si>
    <t xml:space="preserve">ul. 800-lecia 26                        38-500 Sanok             </t>
  </si>
  <si>
    <t xml:space="preserve">ul. Wincentego Witosa 60                                           38-500 Sanok  </t>
  </si>
  <si>
    <t xml:space="preserve">ul. 800-lecia 26                  38-500 Sanok                </t>
  </si>
  <si>
    <t xml:space="preserve"> ul. Grunwaldzka 4                  36-100 Kolbuszowa </t>
  </si>
  <si>
    <t xml:space="preserve">ul. Żeromskiego 22              39-300 Mielec  </t>
  </si>
  <si>
    <t xml:space="preserve">ul. Żeromskiego 22                39-300 Mielec </t>
  </si>
  <si>
    <t xml:space="preserve"> ul. Żeromskiego 22              39-300 Mielec </t>
  </si>
  <si>
    <t xml:space="preserve">ul. Armii Krajowej 5              39-310 Radomyśl Wielki  </t>
  </si>
  <si>
    <t xml:space="preserve">ul. Ludwiki Uzar-Krysiakowej 20                        39-340 Padew Narodowa </t>
  </si>
  <si>
    <t xml:space="preserve">ul. Targowa 2                               37-470 Zaklików  </t>
  </si>
  <si>
    <t xml:space="preserve"> ul. Szpitalna 1                         39-400 Tarnobrzeg </t>
  </si>
  <si>
    <t xml:space="preserve">ul. Szpitalna 1                           39-400 Tarnobrzeg </t>
  </si>
  <si>
    <t xml:space="preserve">ul. Pańska 1                              39-432 Gorzyce </t>
  </si>
  <si>
    <t xml:space="preserve"> ul. Curie-Skłodowskiej Marii 1A                                      39-460 Nowa Dęba,</t>
  </si>
  <si>
    <t xml:space="preserve">ul. Curie-Skłodowskiej Marii 1A                                      39-460 Nowa Dęba </t>
  </si>
  <si>
    <t xml:space="preserve">ul. Legionów 1                     37-550 Radymno             </t>
  </si>
  <si>
    <t xml:space="preserve">ul. Ks.Bronisława Markiewicza 9                      37-560 Pruchnik               </t>
  </si>
  <si>
    <t xml:space="preserve">ul. J.Slowackiego 85              37-700 Przemyśl              </t>
  </si>
  <si>
    <t xml:space="preserve">ul. J.Słowackiego 85                37-700 Przemyśl             </t>
  </si>
  <si>
    <t xml:space="preserve">ul. Monte Cassino 18            37-700 Przemyśl               </t>
  </si>
  <si>
    <t xml:space="preserve">ul. Monte Cassino 18                37-700 Przemyśl              </t>
  </si>
  <si>
    <t xml:space="preserve">ul. Rynek 3                                  37-740 Bircza                    </t>
  </si>
  <si>
    <t xml:space="preserve">Fredropol 40                             37-734 Fredropol             </t>
  </si>
  <si>
    <t xml:space="preserve">Jędrzejówka 132                         37-610 Narol        </t>
  </si>
  <si>
    <t xml:space="preserve">ul. T.Kościuszki 86                    37-632 Stary Dzików                  </t>
  </si>
  <si>
    <t xml:space="preserve">Nienadowa 502A                       37-750 Nienadowa          </t>
  </si>
  <si>
    <t xml:space="preserve">ul. Słowackiego 30                 37-200 Przeworsk            </t>
  </si>
  <si>
    <t xml:space="preserve">ul. Słowackiego 30                  37-200 Przeworsk            </t>
  </si>
  <si>
    <t xml:space="preserve">ul. Parkowa 1                              37-220 Kańczuga                             </t>
  </si>
  <si>
    <t>ul. Ks. Żytkiewicza 2                      36-040 Boguchwała</t>
  </si>
  <si>
    <t>ul. Lwowska 60                                35-301 Rzeszów</t>
  </si>
  <si>
    <t>ul. Wyzwolenia 4                       35-501 Rzeszów</t>
  </si>
  <si>
    <t>ul. Ks Ożoga 11                                   36-065 Dynów</t>
  </si>
  <si>
    <t>ul. Lwowska 60                                      35-301 Rzeszów</t>
  </si>
  <si>
    <t>Jeżowe 662A                                         37-430 Jeżowe</t>
  </si>
  <si>
    <t xml:space="preserve">ul. Stanisława Staszica 4    37-450 Stalowa Wola  </t>
  </si>
  <si>
    <r>
      <rPr>
        <b/>
        <u/>
        <sz val="9"/>
        <rFont val="Arial"/>
        <family val="2"/>
        <charset val="238"/>
      </rPr>
      <t>Rejon podkarpacki</t>
    </r>
    <r>
      <rPr>
        <b/>
        <sz val="9"/>
        <rFont val="Arial"/>
        <family val="2"/>
        <charset val="238"/>
      </rPr>
      <t xml:space="preserve">
                                                                  </t>
    </r>
    <r>
      <rPr>
        <sz val="9"/>
        <rFont val="Arial"/>
        <family val="2"/>
        <charset val="238"/>
      </rPr>
      <t xml:space="preserve">1808011  -   Leżajsk miasto; 
1808022  -   Grodzisko Dolne; 
1808032  -   Kuryłówka; 
1808042  -   Leżajsk obszar wiejski; 
1808054  -   Nowa Sarzyna miasto; 
1808055  -   Nowa Sarzyna obszar wiejski;
1810011  -   Łańcut miasto;
1810022  -   Białobrzegi; 
1810032  -   Czarna; 
1810042  -   Łańcut obszar wiejski;
1810052  -   Markowa; 
1810062  -   Rakszawa; 
1810072  -   Żołynia;
1812012  -   Harasiuki; 
1812022  -   Jarocin; 
1812032  -   Jeżowe; 
1812042  -   Krzeszów; 
1812054  -   Nisko miasto; 
1812055  -   Nisko obszar wiejski; 
1812064  -   Rudnik nad Sanem miasto; 
1812065  -   Rudnik nad Sanem obszar wiejski; 
1812074  -   Ulanów miasto; 
1812075  -   Ulanów obszar wiejski;
1863011  -   Rzeszów miasto;
1816011  -   Dynów miasto;             1816052  -   Dynów obszar wiejski;
1816024  -   Błażowa miasto; 
1816025  -   Błażowa obszar wiejski; 
1816034  -   Boguchwała miasto; 
1816035  -   Boguchwała obszar wiejski; 
1816042  -   Chmielnik; 
1816064  -   Głogów Małopolski miasto; 
1816065  -   Głogów Małopolski obszar wiejski; 
1816072  -   Hyżne; 
1816082  -   Kamień; 
1816092  -   Krasne; 
1816102  -   Lubenia; 
1816114   -  Sokołów Młp. miasto; 
1816115  -   Sokołów Młp. obszar wiejski; 
1816122   -   Świlcza; 
1816132  -   Trzebownisko; 
1816144   - Tyczyn miasto; 
1816145  -  Tyczyn obszar wiejski;   1803011   -  Dębica miasto;
1803024  -   Brzostek miasto; 
1803025  -   Brzostek obszar wiejski;
1803032  -   Czarna; 
1803042  -  Dębica obszar wiejski;
1803052  -   Jodłowa; 
1803064  -   Pilzno miasto; 
1803065  -   Pilzno obszar wiejski; 
1803072  -   Żyraków; 
1805011  -   Jasło miasto; 
1805022  -   Brzyska; 
1805032   -  Dębowiec; 
1805042   -  Jasło obszar wiejski;
1805054  -   Kołaczyce miasto; 
1805055  -   Kołaczyce obszar wiejski; 
1805062  -   Krempna; 
1805072  -   Nowy Żmigród ;
1805082  -   Osiek Jasielski ;
1805092  -   Skołyszyn; 
1805112  -   Tarnowiec;
1861011  -   Krosno miasto;
1807012  -   Chorkówka; 
1807024  -   Dukla miasto; 
1807025  -   Dukla obszar wiejski; 
1807034  -   Iwonicz-Zdrój miasto; 
1807035  -   Iwonicz-Zdrój obszar wiejski; 
1807102   -  Jaśliska; 
1807044  -   Jedlicze miasto; 
1807045  -   Jedlicze obszar wiejski ;
1807052   -  Korczyna; 
1807062  -   Krościenko Wyżne; 
1807072  -   Miejsce Piastowe; 
1807084  -   Rymanów miasto; 
1807085   -  Rymanów obszar wiejski; 
1807092  -   Wojaszówka;  
1815012  -   Iwierzyce; 
1815022  -   Ostrów;                          1815034  -   Ropczyce miasto; 
1815035  -   Ropczyce obszar wiejski; 
1815044  -   Sędziszów Młp. miasto; 
1815045  -   Sędziszów Młp. obszar wiejski; 
1815052  -   Wielopole Skrzyńskie;
1819012  -   Czudec; 
1819022  -   Frysztak; 
1819032   -  Niebylec; 
1819044   -  Strzyżów miasto; 
1819045   -  Strzyżów obszar wiejski; 
1819052  -   Wiśniowa; 1801032  -   Czarna; 
1801052  -   Lutowiska; 
1801084  -   Ustrzyki Dolne miasto; 
1801085  -   Ustrzyki Dolne obszar wiejski; 
1802014   -  Brzozów miasto; 
1802015  -   Brzozów obszar wiejski; 
1802022  -   Domaradz; 
1802032  -   Dydnia; 
1802042  -   Haczów; 
1802052  -   Jasienica Rosielna; 
1802062  -   Nozdrzec;
1821012  -   Baligród; 
1821022   -  Cisna; 
1821034  -   Lesko miasto; 
1821035   -  Lesko obszar wiejski ;
1821042  -   Olszanica; 
1821052   -  Solina;
1817011   -  Sanok miasto;
1817022  -   Besko; 
1817032   -  Bukowsko; 
1817042  -   Komańcza; 
1817052   -  Sanok obszar wiejski;
1817062  -   Tyrawa Wołoska; 
1817074  -   Zagórz miasto; 
1817075   -  Zagórz obszar wiejsk;i 
1817082   -  Zarszyn;
Akwen Wodny –Jezioro Solińskie; 1806012   -  Cmolas; 
1806062  -   Dzikowiec; 
1806024  -   Kolbuszowa miasto;
1806025   -  Kolbuszowa obszar wiejski; 
1806032  -   Majdan Królewski; 
1806042  -   Niwiska;
1806052  -   Raniżów; 
1811011  -   Mielec miasto;
1811022  -   Borowa; 
1811032  -   Czermin; 
1811042  -   Gawłuszowice; 
1811052  -   Mielec obszar wiejski;
1811062   -  Padew Narodowa; 
1811074   -   Przecław miasto; 
1811075  -   Przecław obszar wiejski ;
1811084   -  Radomyśl Wielki miasto 
1811085   -  Radomyśl Wielki obszar wiejski; 
1811092   -  Tuszów Narodowy; 
1811102  -   Wadowice Górne;
1818011  -   Stalowa Wola miasto;
1818022   -  Bojanów; 
1818032  -   Pysznica; 
1818042  -   Radomyśl nad Sanem; 
1818054   -  Zaklików miasto;
1818055  -   Zaklików obszar wiejski;
1818062  -   Zaleszany; 
1864011  -   Tarnobrzeg miasto;
1820014   -  Baranów Sandomierski miasto; 
1820015   -  Baranów Sandomierski obszar wiejski;
1820022   -  Gorzyce; 
1820032  -   Grębów;
1820044   -  Nowa Dęba miasto; 
1820045   -  Nowa Dęba obszar wiejski;   1804011   -  Jarosław miasto;
1804021  -   Radymno miasto;
1804032  -   Chłopice; 
1804042  -   Jarosław obszar wiejski;
1804052  -   Laszki; 
1804062  -   Pawłosiów; 
1804074   -  Pruchnik miasto; 
1804075  -   Pruchnik obszar wiejski ;
1804082  -   Radymno obszar wiejski ;
1804092  -   Rokietnica; 
1804102  -   Roźwienica; 
1804112   -  Wiązownica;
1809011   -  Lubaczów miasto;
1809024   -  Cieszanów miasto;
1809025  -   Cieszanów obszar wiejski;
1809032  -   Horyniec-Zdrój ;
1809042  -   Lubaczów obszar wiejski;
1809054   -  Narol miasto; 
1809055   -  Narol obszar wiejski ;
1809064   -  Oleszyce miasto; 
1809065   -  Oleszyce obszar wiejski ;
1809072   -  Stary Dzików; 
1809082  -   Wielkie Oczy;
1862011   -  Przemyśl miasto;
1813012  -   Bircza; 
1813022   -  Dubiecko; 
1813032  -   Fredropol; 
1813042  -   Krasiczyn; 
1813052  -   Krzywcza; 
1813062  -   Medyka; 
1813072  -   Orły; 
1813082  -   Przemyśl obszar wiejski;
1813092   -  Stubno; 
1813102   -  Żurawica ;
1814011   -  Przeworsk miasto;
1814022  -   Adamówka; 
1814032   -  Gać; 
1814042   -  Jawornik Polski; 
1814054  -   Kańczuga miasto ;
1814055  -   Kańczuga obszar wiejski ;
1814062  -   Przeworsk obszar wiejski;
1814074   -  Sieniawa miasto; 
1814075   -  Sieniawa obszar wiejski ;
1814082  -   Tryńcza; 
1814092   -  Zarzecze.
</t>
    </r>
  </si>
  <si>
    <t xml:space="preserve">ul. Grunwaldzka 4             36-100 Kolbuszowa  </t>
  </si>
  <si>
    <t xml:space="preserve">ul. 3 Maja 62                      36-200 Brzozów                         </t>
  </si>
  <si>
    <t xml:space="preserve">ul. 3 Maja 62                      36-200 Brzozów                </t>
  </si>
  <si>
    <t xml:space="preserve">ul.Cergowska 12,                38-450 Dukla                       </t>
  </si>
  <si>
    <t xml:space="preserve">ul.Sportowa 20                38-100 Strzyżów                     </t>
  </si>
  <si>
    <t>Obserwacyjno-Zakażny</t>
  </si>
  <si>
    <t>038</t>
  </si>
  <si>
    <t>Obserwacyjno-Zakaźny</t>
  </si>
  <si>
    <t>4348</t>
  </si>
  <si>
    <t>Obserwacyno-Zakaźny z Pododdziałem hepatologicznym i Osrodkiem Leczenia WZW</t>
  </si>
  <si>
    <t xml:space="preserve"> -</t>
  </si>
  <si>
    <r>
      <t xml:space="preserve">Rejon operacyjny </t>
    </r>
    <r>
      <rPr>
        <vertAlign val="superscript"/>
        <sz val="9"/>
        <rFont val="Arial"/>
        <family val="2"/>
        <charset val="238"/>
      </rPr>
      <t xml:space="preserve">3) </t>
    </r>
    <r>
      <rPr>
        <sz val="9"/>
        <rFont val="Arial"/>
        <family val="2"/>
        <charset val="238"/>
      </rPr>
      <t xml:space="preserve"> nr:RO18/02 z dyspozytornią medyczną w Krośnie DM09-02</t>
    </r>
  </si>
  <si>
    <r>
      <t xml:space="preserve">Rejon operacyjny 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  nr: RO18/03 z dyspozytornią medyczną w Sanoku  DM09-03 </t>
    </r>
  </si>
  <si>
    <r>
      <rPr>
        <sz val="9"/>
        <rFont val="Arial"/>
        <family val="2"/>
        <charset val="238"/>
      </rPr>
      <t>R03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02</t>
    </r>
  </si>
  <si>
    <r>
      <t>Rejon operacyjny</t>
    </r>
    <r>
      <rPr>
        <vertAlign val="superscript"/>
        <sz val="9"/>
        <rFont val="Arial"/>
        <family val="2"/>
        <charset val="238"/>
      </rPr>
      <t xml:space="preserve"> 3) </t>
    </r>
    <r>
      <rPr>
        <sz val="9"/>
        <rFont val="Arial"/>
        <family val="2"/>
        <charset val="238"/>
      </rPr>
      <t xml:space="preserve"> nr: RO18/04 z dyspozytornią medyczną w  Mielcu DM09-04 </t>
    </r>
  </si>
  <si>
    <r>
      <t xml:space="preserve">Rejon operacyjny 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nr: RO18/05 z dyspozytornią medyczną w Przemyślu DM09-05</t>
    </r>
  </si>
  <si>
    <t>Oddział Chorób Wewnętrznych z Pododdziałem Reumatologii</t>
  </si>
  <si>
    <t>Oddział Chorób Wewnętrznych</t>
  </si>
  <si>
    <t xml:space="preserve">Intensywnej opieki medycznej i Anestezjologii  </t>
  </si>
  <si>
    <t xml:space="preserve">Terapii Uzależnienia od Alkoholu </t>
  </si>
  <si>
    <t>060</t>
  </si>
  <si>
    <t>063</t>
  </si>
  <si>
    <t>Pediatrii i Alergologii</t>
  </si>
  <si>
    <t>Oddział Chorób Wewnętrznych i Kardiologii</t>
  </si>
  <si>
    <t>53, 07</t>
  </si>
  <si>
    <t>28,36</t>
  </si>
  <si>
    <t>013                          014</t>
  </si>
  <si>
    <t>4580                           4581</t>
  </si>
  <si>
    <t>41                                30</t>
  </si>
  <si>
    <t>55</t>
  </si>
  <si>
    <t>05, 34, 39</t>
  </si>
  <si>
    <t xml:space="preserve"> ul. Stanisława Staszica 4                                               37-450 Stalowa Wola </t>
  </si>
  <si>
    <t xml:space="preserve"> ul. Stanisława Staszica 4                                             37-450 Stalowa Wola </t>
  </si>
  <si>
    <t xml:space="preserve">ul. Józefa Piłsudskiego 28                                    37-530 Sieniawa             </t>
  </si>
  <si>
    <t>00:19:49</t>
  </si>
  <si>
    <t>00:14:36</t>
  </si>
  <si>
    <t>00:51:45</t>
  </si>
  <si>
    <t>01:38:08</t>
  </si>
  <si>
    <t>307</t>
  </si>
  <si>
    <t>01:43:30</t>
  </si>
  <si>
    <t>01:12:39</t>
  </si>
  <si>
    <t xml:space="preserve">1805011  - Jasło miasto;
1805022 -  Brzyska; 
1805032  - Dębowiec; 
1805042  - Jasło obszar wiejski;
1805054 -  Kołaczyce miasto; 
1805055 -  Kołaczyce obszar wiejski; 
1805092 -  Skołyszyn; 
1805112  - Tarnowiec;                                                            1805082  - Osiek Jasielski. </t>
  </si>
  <si>
    <t>,</t>
  </si>
  <si>
    <t xml:space="preserve"> 03:51:19</t>
  </si>
  <si>
    <t xml:space="preserve"> 05:39:28</t>
  </si>
  <si>
    <t xml:space="preserve">  07:27:28</t>
  </si>
  <si>
    <t xml:space="preserve"> 07:41:15</t>
  </si>
  <si>
    <t xml:space="preserve">  06:06:06</t>
  </si>
  <si>
    <t xml:space="preserve">  14:41:59</t>
  </si>
  <si>
    <t xml:space="preserve">  08:24:19</t>
  </si>
  <si>
    <t xml:space="preserve">  09:27:00</t>
  </si>
  <si>
    <t xml:space="preserve">  05:47:05</t>
  </si>
  <si>
    <t xml:space="preserve">1805011  - Jasło miasto;
1805022 -  Brzyska; 
1805032  - Dębowiec; 
1805042  - Jasło obszar wiejski;
1805054 -  Kołaczyce miasto; 
1805055 -  Kołaczyce obszar wiejski; 
1805092 -  Skołyszyn; 
1805112  - Tarnowiec;                                                        1805082  - Osiek Jasielski.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</si>
  <si>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1804011  - Jarosław miasto;
1804021 -  Radymno miasto;
1804032  - Chłopice; 
1804042  - Jarosław obszar wiejski;
1804052 -  Laszki; 
1804062 -  Pawłosiów; 
1804074  - Pruchnik miasto; 
1804075  - Pruchnik obszar wiejski; 
1804082 -  Radymno obszar wiejski;
1804092  - Rokietnica; 
1804102  - Roźwienica; 
1804112  - Wiązownica.</t>
  </si>
  <si>
    <t>Średni czas interwencji zespołu ratownictwa medycznego od przyjęcia zgłoszenia o zdarzeniu do powrotu do gotowości operacyjnej
[gg:mm:ss]</t>
  </si>
  <si>
    <t>Maksymalny czas interwencji zespołu ratownictwa medycznego od przyjęcia zgłoszenia o zdarzeniu do powrotu do gotowości operacyjnej
[gg:mm:ss]</t>
  </si>
  <si>
    <t>1812012  - Harasiuki;                                                                     1812022  - Jarocin;
1812042  - Krzeszów;                                                                1812064  - Rudnik nad Sanem miasto; 
1812065  - Rudnik nad Sanem obszar wiejski;
1812074  - Ulanów miasto; 
1812075 -  Ulanów obszar wiejski.</t>
  </si>
  <si>
    <t>01:16:03</t>
  </si>
  <si>
    <t xml:space="preserve"> 09:55:27</t>
  </si>
  <si>
    <t xml:space="preserve">1802014  - Brzozów miasto; 
1802015 -  Brzozów obszar wiejski;                              1802032  - Dydnia; 
1802042 -  Haczów; 
1802052  - Jasienica Rosielna;                                                1802022  - Domaradz. </t>
  </si>
  <si>
    <t>Wojewódzka Stacja Pogotowia Ratunkowego w Przemyślu SP ZOZ                  37-700 Przemyśl                               ul. Juliusza Slowackiego 85</t>
  </si>
  <si>
    <t xml:space="preserve">ul. Ludwiki Uzar-Krysiakowej 20                                           39-340 Padew Narodowa </t>
  </si>
  <si>
    <t>Tabela nr 5 – Czasy dotarcia zespołów ratownictwa medycznego w 2020 roku (wygenrowane z SWD PRM  w dniu 15.04.2021r.)*</t>
  </si>
  <si>
    <t xml:space="preserve">R01 D 02  </t>
  </si>
  <si>
    <t xml:space="preserve">R01 D 04  </t>
  </si>
  <si>
    <t xml:space="preserve">R01 D 06  </t>
  </si>
  <si>
    <t>Tabela nr 4 – Wyjazdy zespołów ratownictwa medycznego w 2020 roku (dane  wygenerowane z SWD PRM w dniu 15.04.2021r.).</t>
  </si>
  <si>
    <t xml:space="preserve">ul. Kwiatkowskiego 20          39-200 Dębica </t>
  </si>
  <si>
    <t xml:space="preserve"> ul. Kwiatkowskiego 20          39-200 Dębica </t>
  </si>
  <si>
    <t>39-223 Strzegocice 55A</t>
  </si>
  <si>
    <t>01.01</t>
  </si>
  <si>
    <t xml:space="preserve"> 01.01</t>
  </si>
  <si>
    <t xml:space="preserve">1814074  -   Sieniawa miasto;                                1814075  -   Sieniawa obszar wiejski;
1814082  -   Tryńcza;                                       1814022  -   Adamówka;                                                            1809072  -  Stary Dzików;                                          1804112  -  Wiązownica;                                  1808022  - Grodzisko Dolne </t>
  </si>
  <si>
    <t>zmiana terytu Dubiecko z powodu nadania praw miasta</t>
  </si>
  <si>
    <r>
      <rPr>
        <b/>
        <u/>
        <sz val="10"/>
        <rFont val="Arial"/>
        <family val="2"/>
        <charset val="238"/>
      </rPr>
      <t xml:space="preserve">Rejon podkarpacki       </t>
    </r>
    <r>
      <rPr>
        <sz val="10"/>
        <rFont val="Arial"/>
        <family val="2"/>
        <charset val="238"/>
      </rPr>
      <t xml:space="preserve">                                                          1808011  -   Leżajsk miasto; 
1808022  -   Grodzisko Dolne; 
1808032  -   Kuryłówka; 
1808042  -   Leżajsk obszar wiejski; 
1808054  -   Nowa Sarzyna miasto; 
1808055  -   Nowa Sarzyna obszar wiejski;
1810011  -   Łańcut miasto;
1810022  -   Białobrzegi; 
1810032  -   Czarna; 
1810042  -   Łańcut obszar wiejski;
1810052  -   Markowa; 
1810062  -   Rakszawa; 
1810072  -   Żołynia;
1812012  -   Harasiuki; 
1812022  -   Jarocin; 
1812032  -   Jeżowe; 
1812042  -   Krzeszów; 
1812054  -   Nisko miasto; 
1812055  -   Nisko obszar wiejski; 
1812064  -   Rudnik nad Sanem miasto; 
1812065  -   Rudnik nad Sanem obszar wiejski; 
1812074  -   Ulanów miasto; 
1812075  -   Ulanów obszar wiejski;
1863011  -   Rzeszów miasto;
1816011  -   Dynów miasto;
1816024  -   Błażowa miasto; 
1816025  -   Błażowa obszar wiejski; 
1816034  -   Boguchwała miasto; 
1816035  -   Boguchwała obszar wiejski; 
1816042  -   Chmielnik; 
1816052  -   Dynów obszar wiejski;
1816064  -   Głogów Małopolski miasto; 
1816065  -   Głogów Małopolski obszar wiejski; 
1816072  -   Hyżne; 
1816082  -   Kamień; 
1816092  -   Krasne; 
1816102  -   Lubenia; 
1816114   -  Sokołów Młp. miasto; 
1816115  -   Sokołów Młp. obszar wiejski; 
1816122   -   Świlcza; 
1816132  -   Trzebownisko; 
1816144   - Tyczyn miasto; 
1816145  -  Tyczyn obszar wiejski;   1803011   -  Dębica miasto;
1803024  -   Brzostek miasto; 
1803025  -   Brzostek obszar wiejski;
1803032  -   Czarna; 
1803042  -  Dębica obszar wiejski;
1803052  -   Jodłowa; 
1803064  -   Pilzno miasto; 
1803065  -   Pilzno obszar wiejski; 
1803072  -   Żyraków; 
1805011  -   Jasło miasto; 
1805022  -   Brzyska; 
1805032   -  Dębowiec; 
1805042   -  Jasło obszar wiejski;
1805054  -   Kołaczyce miasto; 
1805055  -   Kołaczyce obszar wiejski; 
1805062  -   Krempna; 
1805072  -   Nowy Żmigród;
1805082  -   Osiek Jasielski;
1805092  -   Skołyszyn; 
1805112  -   Tarnowiec;
1861011  -   Krosno miasto;
1807012  -   Chorkówka; 
1807024  -   Dukla miasto; 
1807025  -   Dukla obszar wiejski; 
1807034  -   Iwonicz-Zdrój miasto; 
1807035  -   Iwonicz-Zdrój obszar wiejski; 
1807102   -  Jaśliska; 
1807044  -   Jedlicze miasto; 
1807045  -   Jedlicze obszar wiejski ;
1807052   -  Korczyna; 
1807062  -   Krościenko Wyżne; 
1807072  -   Miejsce Piastowe; 
1807084  -   Rymanów miasto; 
1807085   -  Rymanów obszar wiejski; 
1807092  -   Wojaszówka;  
1815012  -   Iwierzyce; 
1815022  -   Ostrów;                                                       1815034  -   Ropczyce miasto; 
1815035  -   Ropczyce obszar wiejski; 
1815044  -   Sędziszów Młp. miasto; 
1815045  -   Sędziszów Młp. obszar wiejski; 
1815052  -   Wielopole Skrzyńskie;
1819012  -   Czudec; 
1819022  -   Frysztak; 
1819032   -  Niebylec; 
1819044   -  Strzyżów miasto; 
1819045   -  Strzyżów obszar wiejski; 
1819052  -   Wiśniowa;                     1801032  -   Czarna; 
1801052  -   Lutowiska; 
1801084  -   Ustrzyki Dolne miasto; 
1801085  -   Ustrzyki Dolne obszar wiejski; 
1802014   -  Brzozów miasto; 
1802015  -   Brzozów obszar wiejski; 
1802022  -   Domaradz; 
1802032  -   Dydnia; 
1802042  -   Haczów; 
1802052  -   Jasienica Rosielna; 
1802062  -   Nozdrzec;
1821012  -   Baligród; 
1821022   -  Cisna; 
1821034  -   Lesko miasto; 
1821035   -  Lesko obszar wiejski ;
1821042  -   Olszanica; 
1821052   -  Solina;
1817011   -  Sanok miasto;
1817022  -   Besko; 
1817032   -  Bukowsko; 
1817042  -   Komańcza; 
1817052   -  Sanok obszar wiejski;
1817062  -   Tyrawa Wołoska; 
1817074  -   Zagórz miasto; 
1817075   -  Zagórz obszar wiejsk;i 
1817082   -  Zarszyn;
Akwen Wodny –Jezioro Solińskie; 1806012   -  Cmolas; 
1806062  -   Dzikowiec; 
1806024  -   Kolbuszowa miasto;
1806025   -  Kolbuszowa obszar wiejski; 
1806032  -   Majdan Królewski; 
1806042  -   Niwiska;
1806052  -   Raniżów; 
1811011  -   Mielec miasto;
1811022  -   Borowa; 
1811032  -   Czermin; 
1811042  -   Gawłuszowice; 
1811052  -   Mielec obszar wiejski;
1811062   -  Padew Narodowa; 
1811074   -   Przecław miasto; 
1811075  -   Przecław obszar wiejski ;
1811084   -  Radomyśl Wielki miasto 
1811085   -  Radomyśl Wielki obszar wiejski; 
1811092   -  Tuszów Narodowy; 
1811102  -   Wadowice Górne;
1818011  -   Stalowa Wola miasto;
1818022   -  Bojanów; 
1818032  -   Pysznica; 
1818042  -   Radomyśl nad Sanem; 
1818054   -  Zaklików miasto;
1818055  -   Zaklików obszar wiejski;
1818062  -   Zaleszany; 
1864011  -   Tarnobrzeg miasto;
1820014   -  Baranów Sandomierski miasto; 
1820015   -  Baranów Sandomierski obszar wiejski;
1820022   -  Gorzyce; 
1820032  -   Grębów;
1820044   -  Nowa Dęba miasto; 
1820045   -  Nowa Dęba obszar wiejski; 1804011   -  Jarosław miasto;
1804021  -   Radymno miasto;
1804032  -   Chłopice; 
1804042  -   Jarosław obszar wiejski;
1804052  -   Laszki; 
1804062  -   Pawłosiów; 
1804074   -  Pruchnik miasto; 
1804075  -   Pruchnik obszar wiejski ;
1804082  -   Radymno obszar wiejski ;
1804092  -   Rokietnica; 
1804102  -   Roźwienica; 
1804112   -  Wiązownica;
1809011   -  Lubaczów miasto;
1809024   -  Cieszanów miasto;
1809025  -   Cieszanów obszar wiejski;
1809032  -   Horyniec-Zdrój ;
1809042  -   Lubaczów obszar wiejski;
1809054   -  Narol miasto; 
1809055   -  Narol obszar wiejski ;
1809064   -  Oleszyce miasto; 
1809065   -  Oleszyce obszar wiejski ;
1809072   -  Stary Dzików; 
1809082  -   Wielkie Oczy;
1862011   -  Przemyśl miasto;
1813012  -   Bircza; 
1813025   -  Dubiecko  miasto;                     
1813024  -   Dubiecko obszar wiejski;      
1813032  -   Fredropol; 
1813042  -   Krasiczyn; 
1813052  -   Krzywcza; 
1813062  -   Medyka; 
1813072  -   Orły; 
1813082  -   Przemyśl obszar wiejski;
1813092   -  Stubno; 
1813102   -  Żurawica ;
1814011   -  Przeworsk miasto;
1814022  -   Adamówka; 
1814032   -  Gać; 
1814042   -  Jawornik Polski; 
1814054  -   Kańczuga miasto ;
1814055  -   Kańczuga obszar wiejski ;
1814062  -   Przeworsk obszar wiejski;
1814074   -  Sieniawa miasto; 
1814075   -  Sieniawa obszar wiejski ;
1814082  -   Tryńcza; 
1814092   -  Zarzecze.
</t>
    </r>
  </si>
  <si>
    <t>1813012  -   Bircza;                                                     1813025   -  Dubiecko  miasto;                      
1813024  -   Dubiecko obszar wiejski;                                           1816052  -   Dynów obszar wiejski;               1804075  -   Pruchnik obszar wiejski;                    1814042  -   Jawornik Polski; 
1813052  -   Krzywcza.</t>
  </si>
  <si>
    <t xml:space="preserve">1813012  -   Bircza; 
1813025   -  Dubiecko  miasto;                     
1813024  -   Dubiecko obszar wiejski;                                            1801085  -   Ustrzyki Dolne obszar wiejski; 1817062  -   Tyrawa Wołoska; 
1813042  -   Krasiczyn. </t>
  </si>
  <si>
    <t xml:space="preserve">1862011 -  Przemyśl miasto;
1813012  - Bircza; 
1813025   -  Dubiecko  miasto;                     
1813024  -   Dubiecko obszar wiejski;      
1813032 -  Fredropol; 
1813042 -  Krasiczyn; 
1813052 -  Krzywcza; 
1813062 -  Medyka; 
1813072 -  Orły; 
1813082 -  Przemyśl obszar wiejski;
1813092 -  Stubno; 
1813102 -  Żurawica. </t>
  </si>
  <si>
    <t xml:space="preserve">1804021  - Radymno miasto;                            1804082 -  Radymno obszar wiejski;      
1804032  - Chłopice; 
1804052  - Laszki;                                              1813072  -   Orły;                                             1813092  - Stubno. </t>
  </si>
  <si>
    <t xml:space="preserve">1804011 -  Jarosław miasto;
1804042 -  Jarosław obszar wiejski;
1804062  - Pawłosiów;                                   1804052 -  Laszki;                                                 1804032  - Chłopice;                                           1804102  - Roźwienica; 
1804112  - Wiązownica. </t>
  </si>
  <si>
    <t xml:space="preserve">1816011  - Dynów miasto;
1816024  - Błażowa miasto; 
1816025 -  Błażowa obszar wiejski; 
1816052  - Dynów obszar wiejski;                   1814042  - Jawornik Polski;                                                               1802062 -  Nozdrzec;                                                  1813025  -  Dubiecko  miasto;                     
1813024  -  Dubiecko obszar wiejski;      
1816072  - Hyżne. </t>
  </si>
  <si>
    <t>Klinika Onkohematologii Dziecięcej</t>
  </si>
  <si>
    <t>162</t>
  </si>
  <si>
    <t>60</t>
  </si>
  <si>
    <t>38-713 Lutowiska 77</t>
  </si>
  <si>
    <t xml:space="preserve"> Tabela nr 1– Rejony operacyjne i miejsca stacjonowania zespołów ratownictwa medycznego-  obowiązuje od 1 stycznia 2022 r.                                                                                                                                                                                                                                                                           Tabela stanowi podstawę do zawarcia umów, o których mowa w art. 49 ust. 2 ustawy z dnia 8 września 2006 r. o Państwowym Ratownictwie Medycznym (Dz. U. z 2017 r. poz. 2195, z późn. zm.).</t>
  </si>
  <si>
    <t>1813024 201</t>
  </si>
  <si>
    <t>1813024  201</t>
  </si>
  <si>
    <t xml:space="preserve"> ul. Kwiatkowskiego 20           39-200 Dębica </t>
  </si>
  <si>
    <t>ul. Mickiewicza 2                       37-310 Nowa Sarzyna</t>
  </si>
  <si>
    <t xml:space="preserve">ul. Stawowa 15                                         38-600 Lesko                 </t>
  </si>
  <si>
    <t xml:space="preserve">ul. Stawowa 15                                       38-600 Lesko                 </t>
  </si>
  <si>
    <t xml:space="preserve">Myczków 29                         38-610 Polańczyk             </t>
  </si>
  <si>
    <t>ul.Chemików 3                37-310 Nowa Sarzyna</t>
  </si>
  <si>
    <t xml:space="preserve">Tabela nr 2 – Zespoły ratownictwa medycznego włączone do systemu Państwowe Ratownictwo Medyczne – stan na dzień 1 listopada 2021r. 
</t>
  </si>
  <si>
    <t>Tabela nr 8 –Jednostki organizacyjne szpitala wyspecjalizowane w zakresie udzielania świadczeń zdrowotnych niezbędnych dla ratownictwa medycznego  stan na dzień 1 października 2021 r.</t>
  </si>
  <si>
    <t>TABELA 3 – Dodatkowe zespoły ratownictwa medycznego – stan na dzień 1 października 2021r.</t>
  </si>
  <si>
    <r>
      <rPr>
        <sz val="9"/>
        <rFont val="Arial"/>
        <family val="2"/>
        <charset val="238"/>
      </rPr>
      <t>gm. Dubiecko m.Nienadowa</t>
    </r>
    <r>
      <rPr>
        <sz val="9"/>
        <color indexed="10"/>
        <rFont val="Arial"/>
        <family val="2"/>
        <charset val="238"/>
      </rPr>
      <t xml:space="preserve"> </t>
    </r>
  </si>
  <si>
    <t xml:space="preserve">gm. Solina                     </t>
  </si>
  <si>
    <r>
      <t>1808054</t>
    </r>
    <r>
      <rPr>
        <sz val="9"/>
        <rFont val="Arial"/>
        <family val="2"/>
        <charset val="238"/>
      </rPr>
      <t xml:space="preserve"> 201</t>
    </r>
    <r>
      <rPr>
        <strike/>
        <sz val="9"/>
        <color indexed="10"/>
        <rFont val="Arial"/>
        <family val="2"/>
        <charset val="238"/>
      </rPr>
      <t xml:space="preserve">
</t>
    </r>
  </si>
  <si>
    <r>
      <t>Miejsce stacjonowania zespołu ratownictwa medycznego</t>
    </r>
    <r>
      <rPr>
        <b/>
        <vertAlign val="superscript"/>
        <sz val="8"/>
        <color indexed="8"/>
        <rFont val="Arial"/>
        <family val="2"/>
        <charset val="238"/>
      </rPr>
      <t>9)</t>
    </r>
  </si>
  <si>
    <r>
      <t>Kod TERYT miejsca stacjonowania</t>
    </r>
    <r>
      <rPr>
        <b/>
        <vertAlign val="superscript"/>
        <sz val="8"/>
        <color indexed="8"/>
        <rFont val="Arial"/>
        <family val="2"/>
        <charset val="238"/>
      </rPr>
      <t>8)</t>
    </r>
  </si>
  <si>
    <r>
      <t>Nazwa zespołu ratownictwa medycznego</t>
    </r>
    <r>
      <rPr>
        <b/>
        <vertAlign val="superscript"/>
        <sz val="8"/>
        <color indexed="8"/>
        <rFont val="Arial"/>
        <family val="2"/>
        <charset val="238"/>
      </rPr>
      <t>7)</t>
    </r>
  </si>
  <si>
    <r>
      <t>Kod zespołu ratownictwa medycznego</t>
    </r>
    <r>
      <rPr>
        <b/>
        <vertAlign val="superscript"/>
        <sz val="8"/>
        <color indexed="8"/>
        <rFont val="Arial"/>
        <family val="2"/>
        <charset val="238"/>
      </rPr>
      <t>6)</t>
    </r>
  </si>
  <si>
    <r>
      <t>Obszar działania zespołu ratownictwa medycznego</t>
    </r>
    <r>
      <rPr>
        <b/>
        <vertAlign val="superscript"/>
        <sz val="8"/>
        <color indexed="8"/>
        <rFont val="Arial"/>
        <family val="2"/>
        <charset val="238"/>
      </rPr>
      <t>5)</t>
    </r>
  </si>
  <si>
    <t xml:space="preserve">ul. Krakowska 11  (do 31.12.2021r.)                                ul. Mickiewicza 18 od 01.01.2022r.                    38-230 Nowy Żmigród </t>
  </si>
  <si>
    <t xml:space="preserve">ul. Zdrojowa 57                       38-610 Polańczyk,                       </t>
  </si>
  <si>
    <t xml:space="preserve">ul. Zygmunta   Zielińskiego 4                                                    37-500 Jarosław                     </t>
  </si>
  <si>
    <t xml:space="preserve">ul.  Zygmunta Zielińskiego 4                                      37-500 Jarosław             </t>
  </si>
  <si>
    <t xml:space="preserve">ul.  Zygmunta Zielińskiego 4                                                                    37-500 Jarosław              </t>
  </si>
  <si>
    <t xml:space="preserve">ul.Płk.Stanisława Dąbka 4,     37-600 Lubaczów               </t>
  </si>
  <si>
    <t xml:space="preserve">ul.Płk.Stanisława Dąbka 4,  37-600 Lubaczów               </t>
  </si>
  <si>
    <t>Powiatowa Stacja Pogotowia Ratunkowego Samodzielny Publiczny Zakład w Mielcu              39-300 Mielec,                                 ul. Żeromskiego 22</t>
  </si>
  <si>
    <t xml:space="preserve">gm.Solina                      m. Myczków              </t>
  </si>
  <si>
    <t xml:space="preserve">ze względu na czas epidemii nie ma mozliwości określenia daty planowanego uruchomienia </t>
  </si>
  <si>
    <t>1801032  - Czarna;                                                      1801085  - Ustrzyki Dolne obszar wiejski                                                     1801052 -  Lutowiska.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</si>
</sst>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z_ł_-;\-* #,##0.00\ _z_ł_-;_-* &quot;-&quot;??\ _z_ł_-;_-@_-"/>
    <numFmt numFmtId="164" formatCode="0.000"/>
    <numFmt numFmtId="165" formatCode="hh:mm\ AM/PM"/>
    <numFmt numFmtId="166" formatCode="_-* #,##0.00,_z_ł_-;\-* #,##0.00,_z_ł_-;_-* \-??\ _z_ł_-;_-@_-"/>
    <numFmt numFmtId="167" formatCode="[$-F400]h:mm:ss\ AM/PM"/>
    <numFmt numFmtId="168" formatCode="000000000000"/>
    <numFmt numFmtId="169" formatCode="[hh]:mm:ss"/>
    <numFmt numFmtId="170" formatCode="[$-415]General"/>
    <numFmt numFmtId="171" formatCode="[$-415]#,##0"/>
    <numFmt numFmtId="172" formatCode="#,##0.00&quot; &quot;[$zł-415];[Red]&quot;-&quot;#,##0.00&quot; &quot;[$zł-415]"/>
    <numFmt numFmtId="173" formatCode="[$-415]0%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perscript"/>
      <sz val="9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333333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</font>
    <font>
      <sz val="12"/>
      <name val="Times New Roman"/>
      <family val="1"/>
      <charset val="238"/>
    </font>
    <font>
      <sz val="9"/>
      <color rgb="FF000000"/>
      <name val="Arial"/>
      <family val="2"/>
    </font>
    <font>
      <b/>
      <u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9"/>
      <color rgb="FF000000"/>
      <name val="Arial"/>
      <family val="2"/>
    </font>
    <font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B4E3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3" tint="0.79998168889431442"/>
        <bgColor rgb="FFCC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9" tint="0.79998168889431442"/>
      </patternFill>
    </fill>
    <fill>
      <patternFill patternType="solid">
        <fgColor theme="4" tint="0.59999389629810485"/>
        <bgColor rgb="FFCCFFCC"/>
      </patternFill>
    </fill>
    <fill>
      <patternFill patternType="solid">
        <fgColor theme="3" tint="0.79998168889431442"/>
        <bgColor rgb="FF99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9CCFF"/>
      </patternFill>
    </fill>
    <fill>
      <patternFill patternType="solid">
        <fgColor theme="4" tint="0.39997558519241921"/>
        <bgColor indexed="31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FF"/>
        <bgColor auto="1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1">
    <xf numFmtId="0" fontId="0" fillId="0" borderId="0"/>
    <xf numFmtId="0" fontId="7" fillId="0" borderId="0"/>
    <xf numFmtId="0" fontId="10" fillId="0" borderId="0"/>
    <xf numFmtId="0" fontId="10" fillId="0" borderId="0"/>
    <xf numFmtId="0" fontId="27" fillId="0" borderId="0"/>
    <xf numFmtId="0" fontId="6" fillId="0" borderId="0"/>
    <xf numFmtId="43" fontId="27" fillId="0" borderId="0" applyFont="0" applyFill="0" applyBorder="0" applyAlignment="0" applyProtection="0"/>
    <xf numFmtId="0" fontId="29" fillId="0" borderId="0"/>
    <xf numFmtId="0" fontId="30" fillId="0" borderId="0"/>
    <xf numFmtId="166" fontId="30" fillId="0" borderId="0"/>
    <xf numFmtId="0" fontId="36" fillId="0" borderId="0"/>
    <xf numFmtId="0" fontId="5" fillId="0" borderId="0"/>
    <xf numFmtId="0" fontId="7" fillId="0" borderId="0"/>
    <xf numFmtId="0" fontId="63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3" fillId="0" borderId="0"/>
    <xf numFmtId="170" fontId="44" fillId="0" borderId="0" applyBorder="0" applyProtection="0"/>
    <xf numFmtId="0" fontId="44" fillId="0" borderId="0" applyNumberFormat="0" applyBorder="0" applyProtection="0"/>
    <xf numFmtId="0" fontId="72" fillId="0" borderId="0" applyNumberFormat="0" applyBorder="0" applyProtection="0">
      <alignment horizontal="center"/>
    </xf>
    <xf numFmtId="0" fontId="72" fillId="0" borderId="0" applyNumberFormat="0" applyBorder="0" applyProtection="0">
      <alignment horizontal="center" textRotation="90"/>
    </xf>
    <xf numFmtId="170" fontId="44" fillId="0" borderId="0" applyBorder="0" applyProtection="0"/>
    <xf numFmtId="170" fontId="44" fillId="0" borderId="0" applyBorder="0" applyProtection="0"/>
    <xf numFmtId="170" fontId="44" fillId="0" borderId="0" applyBorder="0" applyProtection="0"/>
    <xf numFmtId="0" fontId="73" fillId="0" borderId="0" applyNumberFormat="0" applyBorder="0" applyProtection="0"/>
    <xf numFmtId="172" fontId="73" fillId="0" borderId="0" applyBorder="0" applyProtection="0"/>
    <xf numFmtId="0" fontId="74" fillId="0" borderId="0">
      <alignment horizontal="center"/>
    </xf>
    <xf numFmtId="170" fontId="45" fillId="0" borderId="0"/>
    <xf numFmtId="170" fontId="45" fillId="0" borderId="0"/>
    <xf numFmtId="170" fontId="45" fillId="0" borderId="0"/>
    <xf numFmtId="0" fontId="74" fillId="0" borderId="0">
      <alignment horizontal="center" textRotation="90"/>
    </xf>
    <xf numFmtId="173" fontId="45" fillId="0" borderId="0"/>
    <xf numFmtId="170" fontId="45" fillId="0" borderId="0"/>
    <xf numFmtId="0" fontId="46" fillId="0" borderId="0"/>
    <xf numFmtId="0" fontId="75" fillId="0" borderId="0"/>
    <xf numFmtId="172" fontId="75" fillId="0" borderId="0"/>
    <xf numFmtId="0" fontId="78" fillId="0" borderId="0"/>
    <xf numFmtId="0" fontId="80" fillId="0" borderId="0" applyNumberFormat="0" applyFill="0" applyBorder="0" applyAlignment="0" applyProtection="0"/>
    <xf numFmtId="0" fontId="2" fillId="0" borderId="0"/>
    <xf numFmtId="0" fontId="1" fillId="0" borderId="0"/>
  </cellStyleXfs>
  <cellXfs count="1245">
    <xf numFmtId="0" fontId="0" fillId="0" borderId="0" xfId="0"/>
    <xf numFmtId="49" fontId="10" fillId="0" borderId="0" xfId="0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5" fillId="0" borderId="0" xfId="0" applyFont="1"/>
    <xf numFmtId="49" fontId="12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Protection="1"/>
    <xf numFmtId="0" fontId="21" fillId="0" borderId="0" xfId="0" applyFont="1" applyBorder="1" applyAlignment="1" applyProtection="1">
      <alignment horizontal="center"/>
    </xf>
    <xf numFmtId="0" fontId="22" fillId="0" borderId="0" xfId="0" applyFont="1" applyBorder="1" applyProtection="1"/>
    <xf numFmtId="0" fontId="22" fillId="0" borderId="0" xfId="0" applyFont="1" applyBorder="1" applyAlignment="1" applyProtection="1">
      <alignment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 wrapText="1"/>
    </xf>
    <xf numFmtId="49" fontId="17" fillId="2" borderId="1" xfId="0" applyNumberFormat="1" applyFont="1" applyFill="1" applyBorder="1" applyAlignment="1">
      <alignment horizontal="center" vertical="center" textRotation="90" wrapText="1"/>
    </xf>
    <xf numFmtId="0" fontId="17" fillId="3" borderId="3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30" fillId="0" borderId="0" xfId="8"/>
    <xf numFmtId="49" fontId="10" fillId="0" borderId="0" xfId="0" applyNumberFormat="1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0" fillId="0" borderId="0" xfId="7" applyFont="1"/>
    <xf numFmtId="0" fontId="29" fillId="0" borderId="0" xfId="8" applyFont="1" applyAlignment="1">
      <alignment horizontal="left" vertical="center" wrapText="1"/>
    </xf>
    <xf numFmtId="0" fontId="35" fillId="0" borderId="0" xfId="7" applyFont="1" applyAlignment="1">
      <alignment horizontal="left" vertical="center" wrapText="1"/>
    </xf>
    <xf numFmtId="0" fontId="15" fillId="0" borderId="0" xfId="0" applyFont="1" applyBorder="1"/>
    <xf numFmtId="0" fontId="11" fillId="1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7" applyFont="1" applyBorder="1"/>
    <xf numFmtId="0" fontId="29" fillId="0" borderId="0" xfId="7" applyFont="1" applyAlignment="1">
      <alignment wrapText="1"/>
    </xf>
    <xf numFmtId="0" fontId="30" fillId="0" borderId="0" xfId="8" applyBorder="1"/>
    <xf numFmtId="0" fontId="37" fillId="0" borderId="0" xfId="7" applyFont="1" applyAlignment="1">
      <alignment wrapText="1"/>
    </xf>
    <xf numFmtId="0" fontId="29" fillId="0" borderId="0" xfId="8" applyFont="1" applyBorder="1" applyAlignment="1">
      <alignment wrapText="1"/>
    </xf>
    <xf numFmtId="0" fontId="29" fillId="0" borderId="0" xfId="7" applyFont="1" applyBorder="1" applyAlignment="1">
      <alignment wrapText="1"/>
    </xf>
    <xf numFmtId="0" fontId="31" fillId="0" borderId="57" xfId="7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32" fillId="0" borderId="0" xfId="8" applyFont="1" applyFill="1" applyBorder="1" applyAlignment="1">
      <alignment horizontal="center" vertical="center" wrapText="1"/>
    </xf>
    <xf numFmtId="49" fontId="17" fillId="3" borderId="60" xfId="0" applyNumberFormat="1" applyFont="1" applyFill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14" fontId="11" fillId="0" borderId="70" xfId="0" applyNumberFormat="1" applyFont="1" applyBorder="1" applyAlignment="1">
      <alignment horizontal="center" vertical="center" wrapText="1"/>
    </xf>
    <xf numFmtId="0" fontId="15" fillId="0" borderId="70" xfId="0" applyFont="1" applyBorder="1"/>
    <xf numFmtId="0" fontId="32" fillId="0" borderId="70" xfId="8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38" fillId="0" borderId="1" xfId="8" applyFont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38" fillId="0" borderId="1" xfId="8" applyFont="1" applyBorder="1" applyAlignment="1">
      <alignment horizontal="left" vertical="center"/>
    </xf>
    <xf numFmtId="0" fontId="38" fillId="0" borderId="41" xfId="8" applyFont="1" applyBorder="1" applyAlignment="1">
      <alignment horizontal="left" vertical="center"/>
    </xf>
    <xf numFmtId="0" fontId="38" fillId="0" borderId="41" xfId="8" applyFont="1" applyBorder="1" applyAlignment="1">
      <alignment horizontal="left" vertical="center" wrapText="1"/>
    </xf>
    <xf numFmtId="0" fontId="38" fillId="2" borderId="47" xfId="8" applyFont="1" applyFill="1" applyBorder="1" applyAlignment="1">
      <alignment horizontal="center" wrapText="1"/>
    </xf>
    <xf numFmtId="0" fontId="38" fillId="2" borderId="66" xfId="8" applyFont="1" applyFill="1" applyBorder="1"/>
    <xf numFmtId="165" fontId="38" fillId="2" borderId="45" xfId="8" applyNumberFormat="1" applyFont="1" applyFill="1" applyBorder="1" applyAlignment="1">
      <alignment horizontal="center" vertical="center" wrapText="1"/>
    </xf>
    <xf numFmtId="0" fontId="38" fillId="2" borderId="1" xfId="8" applyFont="1" applyFill="1" applyBorder="1" applyAlignment="1">
      <alignment horizontal="center" vertical="center" wrapText="1"/>
    </xf>
    <xf numFmtId="165" fontId="38" fillId="2" borderId="42" xfId="8" applyNumberFormat="1" applyFont="1" applyFill="1" applyBorder="1" applyAlignment="1">
      <alignment horizontal="center" vertical="center" wrapText="1"/>
    </xf>
    <xf numFmtId="0" fontId="38" fillId="2" borderId="44" xfId="8" applyFont="1" applyFill="1" applyBorder="1" applyAlignment="1">
      <alignment horizontal="center" vertical="center" wrapText="1"/>
    </xf>
    <xf numFmtId="165" fontId="38" fillId="2" borderId="44" xfId="8" applyNumberFormat="1" applyFont="1" applyFill="1" applyBorder="1" applyAlignment="1">
      <alignment horizontal="center" vertical="center" wrapText="1"/>
    </xf>
    <xf numFmtId="0" fontId="38" fillId="2" borderId="43" xfId="8" applyFont="1" applyFill="1" applyBorder="1" applyAlignment="1">
      <alignment horizontal="center" vertical="center" wrapText="1"/>
    </xf>
    <xf numFmtId="0" fontId="38" fillId="2" borderId="42" xfId="8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0" borderId="44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42" fillId="0" borderId="0" xfId="0" applyNumberFormat="1" applyFont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1" fontId="22" fillId="0" borderId="32" xfId="0" applyNumberFormat="1" applyFont="1" applyFill="1" applyBorder="1" applyAlignment="1">
      <alignment horizontal="center" vertical="center" wrapText="1"/>
    </xf>
    <xf numFmtId="0" fontId="7" fillId="10" borderId="0" xfId="8" applyFont="1" applyFill="1" applyAlignment="1">
      <alignment horizontal="center" vertical="center"/>
    </xf>
    <xf numFmtId="0" fontId="7" fillId="10" borderId="0" xfId="8" applyFont="1" applyFill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0" fontId="7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7" fillId="0" borderId="0" xfId="0" applyFont="1"/>
    <xf numFmtId="49" fontId="17" fillId="2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top" wrapText="1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58" fillId="0" borderId="0" xfId="8" applyFont="1" applyBorder="1" applyAlignment="1">
      <alignment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54" xfId="8" applyFont="1" applyFill="1" applyBorder="1" applyAlignment="1">
      <alignment horizontal="left" vertical="center" wrapText="1"/>
    </xf>
    <xf numFmtId="0" fontId="26" fillId="11" borderId="54" xfId="8" applyFont="1" applyFill="1" applyBorder="1" applyAlignment="1">
      <alignment horizontal="center" wrapText="1"/>
    </xf>
    <xf numFmtId="0" fontId="61" fillId="0" borderId="0" xfId="8" applyFont="1"/>
    <xf numFmtId="0" fontId="62" fillId="0" borderId="0" xfId="8" applyFont="1" applyBorder="1" applyAlignment="1">
      <alignment wrapText="1"/>
    </xf>
    <xf numFmtId="0" fontId="22" fillId="0" borderId="54" xfId="8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" fontId="62" fillId="0" borderId="0" xfId="8" applyNumberFormat="1" applyFont="1" applyBorder="1" applyAlignment="1">
      <alignment wrapText="1"/>
    </xf>
    <xf numFmtId="1" fontId="22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7" fillId="4" borderId="86" xfId="0" applyFont="1" applyFill="1" applyBorder="1" applyAlignment="1">
      <alignment horizontal="center" vertical="center" wrapText="1"/>
    </xf>
    <xf numFmtId="3" fontId="55" fillId="0" borderId="86" xfId="0" applyNumberFormat="1" applyFont="1" applyBorder="1"/>
    <xf numFmtId="21" fontId="55" fillId="0" borderId="86" xfId="0" applyNumberFormat="1" applyFont="1" applyBorder="1"/>
    <xf numFmtId="0" fontId="55" fillId="0" borderId="86" xfId="0" applyFont="1" applyBorder="1" applyAlignment="1">
      <alignment horizontal="right"/>
    </xf>
    <xf numFmtId="21" fontId="55" fillId="0" borderId="86" xfId="0" applyNumberFormat="1" applyFont="1" applyBorder="1" applyAlignment="1">
      <alignment horizontal="right"/>
    </xf>
    <xf numFmtId="0" fontId="17" fillId="2" borderId="8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13" applyFont="1" applyBorder="1" applyAlignment="1">
      <alignment horizontal="center" vertical="center"/>
    </xf>
    <xf numFmtId="0" fontId="0" fillId="0" borderId="0" xfId="13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167" fontId="29" fillId="0" borderId="0" xfId="7" applyNumberFormat="1" applyFont="1" applyAlignment="1">
      <alignment wrapText="1"/>
    </xf>
    <xf numFmtId="49" fontId="14" fillId="13" borderId="1" xfId="0" applyNumberFormat="1" applyFont="1" applyFill="1" applyBorder="1" applyAlignment="1">
      <alignment horizontal="center" vertical="center" wrapText="1"/>
    </xf>
    <xf numFmtId="167" fontId="29" fillId="0" borderId="0" xfId="7" applyNumberFormat="1" applyFont="1" applyBorder="1" applyAlignment="1">
      <alignment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textRotation="90" wrapText="1"/>
    </xf>
    <xf numFmtId="49" fontId="17" fillId="2" borderId="81" xfId="0" applyNumberFormat="1" applyFont="1" applyFill="1" applyBorder="1" applyAlignment="1">
      <alignment horizontal="center" vertical="center" textRotation="90" wrapText="1"/>
    </xf>
    <xf numFmtId="49" fontId="17" fillId="2" borderId="9" xfId="0" applyNumberFormat="1" applyFont="1" applyFill="1" applyBorder="1" applyAlignment="1">
      <alignment horizontal="center" vertical="center" textRotation="90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86" xfId="0" applyNumberFormat="1" applyFont="1" applyFill="1" applyBorder="1" applyAlignment="1">
      <alignment horizontal="center" vertical="center" textRotation="90" wrapText="1"/>
    </xf>
    <xf numFmtId="0" fontId="14" fillId="0" borderId="86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6" xfId="0" applyFont="1" applyFill="1" applyBorder="1" applyAlignment="1">
      <alignment horizontal="center" vertical="center" wrapText="1"/>
    </xf>
    <xf numFmtId="49" fontId="32" fillId="0" borderId="0" xfId="7" applyNumberFormat="1" applyFont="1" applyFill="1" applyBorder="1" applyAlignment="1">
      <alignment vertical="center" wrapText="1"/>
    </xf>
    <xf numFmtId="49" fontId="32" fillId="0" borderId="0" xfId="7" applyNumberFormat="1" applyFont="1" applyFill="1" applyBorder="1" applyAlignment="1">
      <alignment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0" fontId="14" fillId="2" borderId="54" xfId="8" applyFont="1" applyFill="1" applyBorder="1" applyAlignment="1">
      <alignment vertical="center" wrapText="1"/>
    </xf>
    <xf numFmtId="49" fontId="26" fillId="2" borderId="1" xfId="0" applyNumberFormat="1" applyFont="1" applyFill="1" applyBorder="1" applyAlignment="1">
      <alignment vertical="center" wrapText="1"/>
    </xf>
    <xf numFmtId="49" fontId="26" fillId="2" borderId="73" xfId="0" applyNumberFormat="1" applyFont="1" applyFill="1" applyBorder="1" applyAlignment="1">
      <alignment vertical="center" wrapText="1"/>
    </xf>
    <xf numFmtId="164" fontId="51" fillId="0" borderId="57" xfId="4" applyNumberFormat="1" applyFont="1" applyFill="1" applyBorder="1" applyAlignment="1">
      <alignment horizontal="center" vertical="center" wrapText="1"/>
    </xf>
    <xf numFmtId="164" fontId="51" fillId="0" borderId="57" xfId="4" applyNumberFormat="1" applyFont="1" applyBorder="1" applyAlignment="1">
      <alignment horizontal="center" vertical="center" wrapText="1"/>
    </xf>
    <xf numFmtId="0" fontId="51" fillId="0" borderId="57" xfId="4" applyFont="1" applyBorder="1" applyAlignment="1">
      <alignment horizontal="center" vertical="center" wrapText="1"/>
    </xf>
    <xf numFmtId="0" fontId="62" fillId="0" borderId="57" xfId="8" applyFont="1" applyBorder="1" applyAlignment="1">
      <alignment wrapText="1"/>
    </xf>
    <xf numFmtId="49" fontId="9" fillId="0" borderId="0" xfId="0" applyNumberFormat="1" applyFont="1" applyFill="1" applyAlignment="1">
      <alignment horizontal="center" vertical="center" wrapText="1"/>
    </xf>
    <xf numFmtId="0" fontId="17" fillId="2" borderId="86" xfId="0" applyFont="1" applyFill="1" applyBorder="1" applyAlignment="1">
      <alignment horizontal="center" vertical="center" wrapText="1"/>
    </xf>
    <xf numFmtId="0" fontId="26" fillId="11" borderId="93" xfId="8" applyFont="1" applyFill="1" applyBorder="1" applyAlignment="1">
      <alignment wrapText="1"/>
    </xf>
    <xf numFmtId="49" fontId="26" fillId="2" borderId="95" xfId="0" applyNumberFormat="1" applyFont="1" applyFill="1" applyBorder="1" applyAlignment="1">
      <alignment horizontal="left" vertical="center" wrapText="1"/>
    </xf>
    <xf numFmtId="0" fontId="14" fillId="2" borderId="95" xfId="8" applyFont="1" applyFill="1" applyBorder="1" applyAlignment="1">
      <alignment horizontal="left" vertical="center" wrapText="1"/>
    </xf>
    <xf numFmtId="49" fontId="26" fillId="2" borderId="95" xfId="0" applyNumberFormat="1" applyFont="1" applyFill="1" applyBorder="1" applyAlignment="1">
      <alignment horizontal="center" vertical="center" wrapText="1"/>
    </xf>
    <xf numFmtId="0" fontId="14" fillId="2" borderId="95" xfId="8" applyFont="1" applyFill="1" applyBorder="1" applyAlignment="1">
      <alignment vertical="center" wrapText="1"/>
    </xf>
    <xf numFmtId="49" fontId="26" fillId="2" borderId="95" xfId="0" applyNumberFormat="1" applyFont="1" applyFill="1" applyBorder="1" applyAlignment="1">
      <alignment vertical="center" wrapText="1"/>
    </xf>
    <xf numFmtId="49" fontId="26" fillId="13" borderId="95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6" fillId="2" borderId="93" xfId="0" applyNumberFormat="1" applyFont="1" applyFill="1" applyBorder="1" applyAlignment="1">
      <alignment horizontal="center" vertical="center" wrapText="1"/>
    </xf>
    <xf numFmtId="49" fontId="14" fillId="2" borderId="9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8" fillId="2" borderId="95" xfId="4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97" xfId="0" applyFont="1" applyFill="1" applyBorder="1" applyAlignment="1">
      <alignment wrapText="1"/>
    </xf>
    <xf numFmtId="49" fontId="32" fillId="0" borderId="0" xfId="7" applyNumberFormat="1" applyFont="1" applyFill="1" applyBorder="1" applyAlignment="1">
      <alignment vertical="center" wrapText="1"/>
    </xf>
    <xf numFmtId="49" fontId="14" fillId="2" borderId="108" xfId="0" applyNumberFormat="1" applyFont="1" applyFill="1" applyBorder="1" applyAlignment="1">
      <alignment vertical="center" wrapText="1"/>
    </xf>
    <xf numFmtId="49" fontId="14" fillId="2" borderId="108" xfId="0" applyNumberFormat="1" applyFont="1" applyFill="1" applyBorder="1" applyAlignment="1">
      <alignment horizontal="center" vertical="center" wrapText="1"/>
    </xf>
    <xf numFmtId="0" fontId="14" fillId="2" borderId="108" xfId="8" applyFont="1" applyFill="1" applyBorder="1" applyAlignment="1">
      <alignment horizontal="left" vertical="center" wrapText="1"/>
    </xf>
    <xf numFmtId="0" fontId="14" fillId="2" borderId="108" xfId="8" applyFont="1" applyFill="1" applyBorder="1" applyAlignment="1">
      <alignment vertical="center" wrapText="1"/>
    </xf>
    <xf numFmtId="0" fontId="51" fillId="0" borderId="73" xfId="4" applyFont="1" applyFill="1" applyBorder="1" applyAlignment="1">
      <alignment horizontal="left" vertical="center" wrapText="1"/>
    </xf>
    <xf numFmtId="0" fontId="51" fillId="0" borderId="86" xfId="3" applyFont="1" applyFill="1" applyBorder="1" applyAlignment="1">
      <alignment horizontal="left" vertical="center" wrapText="1"/>
    </xf>
    <xf numFmtId="0" fontId="51" fillId="0" borderId="86" xfId="4" applyFont="1" applyFill="1" applyBorder="1" applyAlignment="1">
      <alignment horizontal="left" vertical="center" wrapText="1"/>
    </xf>
    <xf numFmtId="0" fontId="14" fillId="0" borderId="86" xfId="3" applyFont="1" applyFill="1" applyBorder="1" applyAlignment="1">
      <alignment horizontal="left" vertical="center" wrapText="1"/>
    </xf>
    <xf numFmtId="0" fontId="14" fillId="0" borderId="73" xfId="4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3" fontId="55" fillId="0" borderId="107" xfId="0" applyNumberFormat="1" applyFont="1" applyFill="1" applyBorder="1"/>
    <xf numFmtId="49" fontId="64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51" fillId="0" borderId="73" xfId="4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73" xfId="0" applyFont="1" applyFill="1" applyBorder="1" applyAlignment="1">
      <alignment horizontal="left" vertical="center" wrapText="1"/>
    </xf>
    <xf numFmtId="0" fontId="46" fillId="0" borderId="5" xfId="11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  <xf numFmtId="167" fontId="14" fillId="2" borderId="88" xfId="0" applyNumberFormat="1" applyFont="1" applyFill="1" applyBorder="1" applyAlignment="1">
      <alignment horizontal="center" vertical="center"/>
    </xf>
    <xf numFmtId="1" fontId="26" fillId="17" borderId="5" xfId="8" applyNumberFormat="1" applyFont="1" applyFill="1" applyBorder="1" applyAlignment="1">
      <alignment horizontal="center" vertical="center" wrapText="1"/>
    </xf>
    <xf numFmtId="3" fontId="26" fillId="17" borderId="54" xfId="8" applyNumberFormat="1" applyFont="1" applyFill="1" applyBorder="1" applyAlignment="1">
      <alignment horizontal="center" vertical="center" wrapText="1"/>
    </xf>
    <xf numFmtId="167" fontId="14" fillId="0" borderId="93" xfId="0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0" fontId="0" fillId="0" borderId="0" xfId="0" applyNumberFormat="1" applyFont="1" applyAlignment="1">
      <alignment horizontal="center" vertical="center" wrapText="1"/>
    </xf>
    <xf numFmtId="164" fontId="51" fillId="0" borderId="57" xfId="4" applyNumberFormat="1" applyFont="1" applyBorder="1" applyAlignment="1">
      <alignment horizontal="center" vertical="center" wrapText="1"/>
    </xf>
    <xf numFmtId="0" fontId="0" fillId="4" borderId="116" xfId="0" applyFill="1" applyBorder="1" applyAlignment="1">
      <alignment horizontal="center" wrapText="1"/>
    </xf>
    <xf numFmtId="0" fontId="8" fillId="4" borderId="116" xfId="0" applyFont="1" applyFill="1" applyBorder="1" applyAlignment="1">
      <alignment horizontal="center" wrapText="1"/>
    </xf>
    <xf numFmtId="167" fontId="0" fillId="4" borderId="116" xfId="0" applyNumberFormat="1" applyFill="1" applyBorder="1" applyAlignment="1">
      <alignment horizontal="center" wrapText="1"/>
    </xf>
    <xf numFmtId="0" fontId="51" fillId="0" borderId="110" xfId="4" applyFont="1" applyFill="1" applyBorder="1" applyAlignment="1">
      <alignment horizontal="left" vertical="center" wrapText="1"/>
    </xf>
    <xf numFmtId="164" fontId="51" fillId="0" borderId="57" xfId="4" applyNumberFormat="1" applyFont="1" applyFill="1" applyBorder="1" applyAlignment="1">
      <alignment horizontal="center" vertical="center" wrapText="1"/>
    </xf>
    <xf numFmtId="0" fontId="0" fillId="0" borderId="110" xfId="0" applyFont="1" applyFill="1" applyBorder="1" applyAlignment="1">
      <alignment horizontal="center" vertical="center" wrapText="1"/>
    </xf>
    <xf numFmtId="49" fontId="32" fillId="0" borderId="0" xfId="7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9" fontId="22" fillId="2" borderId="124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2" borderId="114" xfId="0" applyNumberFormat="1" applyFont="1" applyFill="1" applyBorder="1" applyAlignment="1">
      <alignment horizontal="center" vertical="center" wrapText="1"/>
    </xf>
    <xf numFmtId="49" fontId="22" fillId="2" borderId="110" xfId="0" applyNumberFormat="1" applyFont="1" applyFill="1" applyBorder="1" applyAlignment="1">
      <alignment horizontal="center" vertical="center" wrapText="1"/>
    </xf>
    <xf numFmtId="49" fontId="22" fillId="2" borderId="43" xfId="0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 vertical="center" wrapText="1"/>
    </xf>
    <xf numFmtId="0" fontId="0" fillId="0" borderId="86" xfId="0" applyNumberFormat="1" applyFont="1" applyFill="1" applyBorder="1" applyAlignment="1">
      <alignment horizontal="center" vertical="center" wrapText="1"/>
    </xf>
    <xf numFmtId="1" fontId="0" fillId="0" borderId="86" xfId="0" applyNumberFormat="1" applyFont="1" applyFill="1" applyBorder="1" applyAlignment="1">
      <alignment horizontal="center" vertical="center" wrapText="1"/>
    </xf>
    <xf numFmtId="1" fontId="0" fillId="0" borderId="116" xfId="0" applyNumberFormat="1" applyFont="1" applyFill="1" applyBorder="1" applyAlignment="1">
      <alignment horizontal="center" vertical="center" wrapText="1"/>
    </xf>
    <xf numFmtId="0" fontId="14" fillId="0" borderId="86" xfId="0" applyNumberFormat="1" applyFont="1" applyFill="1" applyBorder="1" applyAlignment="1">
      <alignment horizontal="center" vertical="center" wrapText="1"/>
    </xf>
    <xf numFmtId="167" fontId="14" fillId="0" borderId="86" xfId="0" applyNumberFormat="1" applyFont="1" applyFill="1" applyBorder="1" applyAlignment="1">
      <alignment horizontal="center" vertical="center" wrapText="1"/>
    </xf>
    <xf numFmtId="167" fontId="14" fillId="0" borderId="86" xfId="0" applyNumberFormat="1" applyFont="1" applyFill="1" applyBorder="1" applyAlignment="1">
      <alignment horizontal="center" vertical="center"/>
    </xf>
    <xf numFmtId="3" fontId="14" fillId="0" borderId="86" xfId="0" applyNumberFormat="1" applyFont="1" applyFill="1" applyBorder="1" applyAlignment="1">
      <alignment horizontal="center" vertical="center" wrapText="1"/>
    </xf>
    <xf numFmtId="49" fontId="14" fillId="0" borderId="93" xfId="0" applyNumberFormat="1" applyFont="1" applyFill="1" applyBorder="1" applyAlignment="1">
      <alignment horizontal="center" vertical="center" wrapText="1"/>
    </xf>
    <xf numFmtId="49" fontId="14" fillId="0" borderId="86" xfId="0" applyNumberFormat="1" applyFont="1" applyFill="1" applyBorder="1" applyAlignment="1">
      <alignment horizontal="center" vertical="center" wrapText="1"/>
    </xf>
    <xf numFmtId="0" fontId="14" fillId="0" borderId="110" xfId="0" applyFont="1" applyFill="1" applyBorder="1" applyAlignment="1">
      <alignment horizontal="center" vertical="center" wrapText="1"/>
    </xf>
    <xf numFmtId="21" fontId="14" fillId="0" borderId="110" xfId="0" applyNumberFormat="1" applyFont="1" applyFill="1" applyBorder="1" applyAlignment="1">
      <alignment horizontal="center" vertical="center" wrapText="1"/>
    </xf>
    <xf numFmtId="167" fontId="14" fillId="0" borderId="110" xfId="0" applyNumberFormat="1" applyFont="1" applyFill="1" applyBorder="1" applyAlignment="1">
      <alignment horizontal="center" vertical="center" wrapText="1"/>
    </xf>
    <xf numFmtId="167" fontId="14" fillId="2" borderId="62" xfId="0" applyNumberFormat="1" applyFont="1" applyFill="1" applyBorder="1" applyAlignment="1">
      <alignment wrapText="1"/>
    </xf>
    <xf numFmtId="167" fontId="14" fillId="2" borderId="97" xfId="0" applyNumberFormat="1" applyFont="1" applyFill="1" applyBorder="1" applyAlignment="1">
      <alignment wrapText="1"/>
    </xf>
    <xf numFmtId="167" fontId="14" fillId="2" borderId="56" xfId="0" applyNumberFormat="1" applyFont="1" applyFill="1" applyBorder="1" applyAlignment="1">
      <alignment wrapText="1"/>
    </xf>
    <xf numFmtId="167" fontId="14" fillId="2" borderId="115" xfId="0" applyNumberFormat="1" applyFont="1" applyFill="1" applyBorder="1" applyAlignment="1">
      <alignment vertical="center" wrapText="1"/>
    </xf>
    <xf numFmtId="167" fontId="14" fillId="2" borderId="62" xfId="0" applyNumberFormat="1" applyFont="1" applyFill="1" applyBorder="1" applyAlignment="1">
      <alignment vertical="center" wrapText="1"/>
    </xf>
    <xf numFmtId="167" fontId="14" fillId="2" borderId="46" xfId="0" applyNumberFormat="1" applyFont="1" applyFill="1" applyBorder="1" applyAlignment="1">
      <alignment vertical="center" wrapText="1"/>
    </xf>
    <xf numFmtId="167" fontId="14" fillId="2" borderId="97" xfId="0" applyNumberFormat="1" applyFont="1" applyFill="1" applyBorder="1" applyAlignment="1">
      <alignment vertical="center" wrapText="1"/>
    </xf>
    <xf numFmtId="167" fontId="14" fillId="2" borderId="56" xfId="0" applyNumberFormat="1" applyFont="1" applyFill="1" applyBorder="1" applyAlignment="1">
      <alignment vertical="center" wrapText="1"/>
    </xf>
    <xf numFmtId="167" fontId="14" fillId="2" borderId="56" xfId="0" applyNumberFormat="1" applyFont="1" applyFill="1" applyBorder="1" applyAlignment="1">
      <alignment horizontal="center" vertical="center" wrapText="1"/>
    </xf>
    <xf numFmtId="167" fontId="14" fillId="2" borderId="46" xfId="0" applyNumberFormat="1" applyFont="1" applyFill="1" applyBorder="1" applyAlignment="1">
      <alignment horizontal="center" vertical="center" wrapText="1"/>
    </xf>
    <xf numFmtId="167" fontId="14" fillId="2" borderId="97" xfId="0" applyNumberFormat="1" applyFont="1" applyFill="1" applyBorder="1" applyAlignment="1">
      <alignment horizontal="center" vertical="center" wrapText="1"/>
    </xf>
    <xf numFmtId="167" fontId="14" fillId="2" borderId="62" xfId="0" applyNumberFormat="1" applyFont="1" applyFill="1" applyBorder="1" applyAlignment="1">
      <alignment horizontal="center" vertical="center" wrapText="1"/>
    </xf>
    <xf numFmtId="167" fontId="14" fillId="2" borderId="1" xfId="3" applyNumberFormat="1" applyFont="1" applyFill="1" applyBorder="1" applyAlignment="1">
      <alignment horizontal="center" vertical="center" wrapText="1"/>
    </xf>
    <xf numFmtId="167" fontId="14" fillId="0" borderId="123" xfId="0" applyNumberFormat="1" applyFont="1" applyFill="1" applyBorder="1" applyAlignment="1">
      <alignment horizontal="center" vertical="center" wrapText="1"/>
    </xf>
    <xf numFmtId="167" fontId="14" fillId="2" borderId="81" xfId="3" applyNumberFormat="1" applyFont="1" applyFill="1" applyBorder="1" applyAlignment="1">
      <alignment horizontal="center" vertical="center" wrapText="1"/>
    </xf>
    <xf numFmtId="167" fontId="26" fillId="11" borderId="54" xfId="8" applyNumberFormat="1" applyFont="1" applyFill="1" applyBorder="1" applyAlignment="1">
      <alignment horizontal="center" wrapText="1"/>
    </xf>
    <xf numFmtId="167" fontId="26" fillId="11" borderId="44" xfId="8" applyNumberFormat="1" applyFont="1" applyFill="1" applyBorder="1" applyAlignment="1">
      <alignment horizontal="center" wrapText="1"/>
    </xf>
    <xf numFmtId="167" fontId="26" fillId="11" borderId="58" xfId="8" applyNumberFormat="1" applyFont="1" applyFill="1" applyBorder="1" applyAlignment="1">
      <alignment horizontal="center" wrapText="1"/>
    </xf>
    <xf numFmtId="167" fontId="26" fillId="11" borderId="93" xfId="8" applyNumberFormat="1" applyFont="1" applyFill="1" applyBorder="1" applyAlignment="1">
      <alignment wrapText="1"/>
    </xf>
    <xf numFmtId="167" fontId="26" fillId="11" borderId="81" xfId="8" applyNumberFormat="1" applyFont="1" applyFill="1" applyBorder="1" applyAlignment="1">
      <alignment wrapText="1"/>
    </xf>
    <xf numFmtId="167" fontId="26" fillId="11" borderId="5" xfId="8" applyNumberFormat="1" applyFont="1" applyFill="1" applyBorder="1" applyAlignment="1">
      <alignment wrapText="1"/>
    </xf>
    <xf numFmtId="0" fontId="38" fillId="0" borderId="1" xfId="8" applyFont="1" applyFill="1" applyBorder="1" applyAlignment="1">
      <alignment horizontal="center" vertical="center" wrapText="1"/>
    </xf>
    <xf numFmtId="49" fontId="38" fillId="0" borderId="1" xfId="8" applyNumberFormat="1" applyFont="1" applyFill="1" applyBorder="1" applyAlignment="1">
      <alignment horizontal="center" vertical="center" textRotation="90" wrapText="1"/>
    </xf>
    <xf numFmtId="49" fontId="38" fillId="0" borderId="1" xfId="8" applyNumberFormat="1" applyFont="1" applyFill="1" applyBorder="1" applyAlignment="1">
      <alignment horizontal="center" vertical="center" wrapText="1"/>
    </xf>
    <xf numFmtId="0" fontId="38" fillId="0" borderId="1" xfId="8" applyFont="1" applyFill="1" applyBorder="1" applyAlignment="1">
      <alignment horizontal="center" vertical="center" textRotation="90" wrapText="1"/>
    </xf>
    <xf numFmtId="0" fontId="38" fillId="0" borderId="1" xfId="8" applyFont="1" applyFill="1" applyBorder="1" applyAlignment="1">
      <alignment horizontal="left" vertical="center" wrapText="1"/>
    </xf>
    <xf numFmtId="49" fontId="22" fillId="0" borderId="81" xfId="0" applyNumberFormat="1" applyFont="1" applyFill="1" applyBorder="1" applyAlignment="1">
      <alignment horizontal="center" vertical="center" wrapText="1"/>
    </xf>
    <xf numFmtId="49" fontId="22" fillId="0" borderId="73" xfId="0" applyNumberFormat="1" applyFont="1" applyFill="1" applyBorder="1" applyAlignment="1">
      <alignment horizontal="center" vertical="center" wrapText="1"/>
    </xf>
    <xf numFmtId="0" fontId="22" fillId="0" borderId="73" xfId="0" applyNumberFormat="1" applyFont="1" applyFill="1" applyBorder="1" applyAlignment="1">
      <alignment horizontal="center" vertical="center" wrapText="1"/>
    </xf>
    <xf numFmtId="0" fontId="38" fillId="0" borderId="1" xfId="8" applyFont="1" applyFill="1" applyBorder="1" applyAlignment="1">
      <alignment horizontal="center" vertical="center"/>
    </xf>
    <xf numFmtId="49" fontId="9" fillId="0" borderId="124" xfId="0" applyNumberFormat="1" applyFont="1" applyFill="1" applyBorder="1" applyAlignment="1">
      <alignment horizontal="center" vertical="center" wrapText="1"/>
    </xf>
    <xf numFmtId="0" fontId="38" fillId="0" borderId="41" xfId="8" applyFont="1" applyFill="1" applyBorder="1" applyAlignment="1">
      <alignment horizontal="left" vertical="center"/>
    </xf>
    <xf numFmtId="0" fontId="38" fillId="0" borderId="86" xfId="8" applyFont="1" applyFill="1" applyBorder="1" applyAlignment="1">
      <alignment horizontal="center" vertical="center" wrapText="1"/>
    </xf>
    <xf numFmtId="49" fontId="38" fillId="0" borderId="86" xfId="8" applyNumberFormat="1" applyFont="1" applyFill="1" applyBorder="1" applyAlignment="1">
      <alignment horizontal="center" vertical="center" textRotation="90" wrapText="1"/>
    </xf>
    <xf numFmtId="49" fontId="38" fillId="0" borderId="86" xfId="8" applyNumberFormat="1" applyFont="1" applyFill="1" applyBorder="1" applyAlignment="1">
      <alignment horizontal="center" vertical="center" wrapText="1"/>
    </xf>
    <xf numFmtId="0" fontId="38" fillId="0" borderId="86" xfId="8" applyFont="1" applyFill="1" applyBorder="1" applyAlignment="1">
      <alignment horizontal="center" vertical="center" textRotation="90" wrapText="1"/>
    </xf>
    <xf numFmtId="0" fontId="38" fillId="0" borderId="1" xfId="8" applyFont="1" applyFill="1" applyBorder="1" applyAlignment="1">
      <alignment horizontal="left" vertical="center"/>
    </xf>
    <xf numFmtId="49" fontId="22" fillId="0" borderId="1" xfId="8" applyNumberFormat="1" applyFont="1" applyFill="1" applyBorder="1" applyAlignment="1">
      <alignment horizontal="center" vertical="center" textRotation="90" wrapText="1"/>
    </xf>
    <xf numFmtId="49" fontId="22" fillId="0" borderId="1" xfId="8" applyNumberFormat="1" applyFont="1" applyFill="1" applyBorder="1" applyAlignment="1">
      <alignment horizontal="center" vertical="center" wrapText="1"/>
    </xf>
    <xf numFmtId="0" fontId="22" fillId="0" borderId="1" xfId="8" applyFont="1" applyFill="1" applyBorder="1" applyAlignment="1">
      <alignment horizontal="center" vertical="center" textRotation="90" wrapText="1"/>
    </xf>
    <xf numFmtId="0" fontId="22" fillId="0" borderId="1" xfId="8" applyFont="1" applyFill="1" applyBorder="1" applyAlignment="1">
      <alignment horizontal="center" vertical="center" wrapText="1"/>
    </xf>
    <xf numFmtId="0" fontId="38" fillId="0" borderId="0" xfId="8" applyFont="1" applyFill="1" applyAlignment="1">
      <alignment horizontal="center" vertical="center" textRotation="90" wrapText="1"/>
    </xf>
    <xf numFmtId="0" fontId="22" fillId="0" borderId="38" xfId="8" applyFont="1" applyFill="1" applyBorder="1" applyAlignment="1">
      <alignment horizontal="center" vertical="center" wrapText="1"/>
    </xf>
    <xf numFmtId="0" fontId="38" fillId="0" borderId="41" xfId="8" applyFont="1" applyFill="1" applyBorder="1" applyAlignment="1">
      <alignment horizontal="center" vertical="center" wrapText="1"/>
    </xf>
    <xf numFmtId="49" fontId="38" fillId="0" borderId="41" xfId="8" applyNumberFormat="1" applyFont="1" applyFill="1" applyBorder="1" applyAlignment="1">
      <alignment horizontal="center" vertical="center" textRotation="90" wrapText="1"/>
    </xf>
    <xf numFmtId="49" fontId="38" fillId="0" borderId="41" xfId="8" applyNumberFormat="1" applyFont="1" applyFill="1" applyBorder="1" applyAlignment="1">
      <alignment horizontal="center" vertical="center" wrapText="1"/>
    </xf>
    <xf numFmtId="0" fontId="38" fillId="0" borderId="41" xfId="8" applyFont="1" applyFill="1" applyBorder="1" applyAlignment="1">
      <alignment horizontal="center" vertical="center" textRotation="90" wrapText="1"/>
    </xf>
    <xf numFmtId="0" fontId="22" fillId="0" borderId="41" xfId="8" applyFont="1" applyFill="1" applyBorder="1" applyAlignment="1">
      <alignment horizontal="center" vertical="center" wrapText="1"/>
    </xf>
    <xf numFmtId="49" fontId="22" fillId="0" borderId="41" xfId="8" applyNumberFormat="1" applyFont="1" applyFill="1" applyBorder="1" applyAlignment="1">
      <alignment horizontal="center" vertical="center" textRotation="90" wrapText="1"/>
    </xf>
    <xf numFmtId="49" fontId="22" fillId="0" borderId="41" xfId="8" applyNumberFormat="1" applyFont="1" applyFill="1" applyBorder="1" applyAlignment="1">
      <alignment horizontal="center" vertical="center" wrapText="1"/>
    </xf>
    <xf numFmtId="0" fontId="22" fillId="0" borderId="41" xfId="8" applyFont="1" applyFill="1" applyBorder="1" applyAlignment="1">
      <alignment horizontal="center" vertical="center" textRotation="90" wrapText="1"/>
    </xf>
    <xf numFmtId="3" fontId="22" fillId="0" borderId="41" xfId="8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3" fontId="14" fillId="0" borderId="110" xfId="0" applyNumberFormat="1" applyFont="1" applyFill="1" applyBorder="1" applyAlignment="1">
      <alignment horizontal="center" vertical="center"/>
    </xf>
    <xf numFmtId="3" fontId="14" fillId="0" borderId="86" xfId="0" applyNumberFormat="1" applyFont="1" applyFill="1" applyBorder="1" applyAlignment="1">
      <alignment horizontal="center" vertical="center"/>
    </xf>
    <xf numFmtId="0" fontId="68" fillId="0" borderId="44" xfId="8" applyFont="1" applyFill="1" applyBorder="1" applyAlignment="1">
      <alignment horizontal="left" vertical="center" wrapText="1"/>
    </xf>
    <xf numFmtId="0" fontId="68" fillId="0" borderId="43" xfId="8" applyFont="1" applyFill="1" applyBorder="1" applyAlignment="1">
      <alignment horizontal="left" vertical="center" wrapText="1"/>
    </xf>
    <xf numFmtId="0" fontId="68" fillId="0" borderId="52" xfId="8" applyFont="1" applyFill="1" applyBorder="1" applyAlignment="1">
      <alignment horizontal="left" vertical="center" wrapText="1"/>
    </xf>
    <xf numFmtId="0" fontId="68" fillId="0" borderId="58" xfId="8" applyFont="1" applyFill="1" applyBorder="1" applyAlignment="1">
      <alignment horizontal="left" vertical="center" wrapText="1"/>
    </xf>
    <xf numFmtId="0" fontId="68" fillId="0" borderId="57" xfId="8" applyFont="1" applyFill="1" applyBorder="1" applyAlignment="1">
      <alignment horizontal="left" vertical="center" wrapText="1"/>
    </xf>
    <xf numFmtId="0" fontId="68" fillId="0" borderId="92" xfId="8" applyFont="1" applyFill="1" applyBorder="1" applyAlignment="1">
      <alignment horizontal="left" vertical="center" wrapText="1"/>
    </xf>
    <xf numFmtId="3" fontId="66" fillId="0" borderId="68" xfId="0" applyNumberFormat="1" applyFont="1" applyFill="1" applyBorder="1" applyAlignment="1">
      <alignment horizontal="center" vertical="center"/>
    </xf>
    <xf numFmtId="0" fontId="68" fillId="0" borderId="36" xfId="8" applyFont="1" applyFill="1" applyBorder="1" applyAlignment="1">
      <alignment horizontal="left" vertical="center" wrapText="1"/>
    </xf>
    <xf numFmtId="0" fontId="14" fillId="0" borderId="86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center" vertical="center" wrapText="1"/>
    </xf>
    <xf numFmtId="14" fontId="17" fillId="0" borderId="85" xfId="0" applyNumberFormat="1" applyFont="1" applyFill="1" applyBorder="1" applyAlignment="1">
      <alignment horizontal="center"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17" fillId="0" borderId="74" xfId="0" applyFont="1" applyFill="1" applyBorder="1" applyAlignment="1">
      <alignment horizontal="center" vertical="center" wrapText="1"/>
    </xf>
    <xf numFmtId="14" fontId="17" fillId="0" borderId="42" xfId="0" applyNumberFormat="1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14" fontId="17" fillId="0" borderId="33" xfId="0" applyNumberFormat="1" applyFont="1" applyFill="1" applyBorder="1" applyAlignment="1">
      <alignment horizontal="center" vertical="center" wrapText="1"/>
    </xf>
    <xf numFmtId="0" fontId="17" fillId="0" borderId="81" xfId="0" applyFont="1" applyFill="1" applyBorder="1" applyAlignment="1">
      <alignment horizontal="center" vertical="center" wrapText="1"/>
    </xf>
    <xf numFmtId="0" fontId="17" fillId="0" borderId="110" xfId="0" applyFont="1" applyFill="1" applyBorder="1" applyAlignment="1">
      <alignment horizontal="center" vertical="center" wrapText="1"/>
    </xf>
    <xf numFmtId="49" fontId="22" fillId="0" borderId="68" xfId="0" applyNumberFormat="1" applyFont="1" applyFill="1" applyBorder="1" applyAlignment="1">
      <alignment horizontal="center" vertical="center" wrapText="1"/>
    </xf>
    <xf numFmtId="0" fontId="38" fillId="0" borderId="47" xfId="8" applyFont="1" applyFill="1" applyBorder="1" applyAlignment="1">
      <alignment horizontal="center" vertical="center" wrapText="1"/>
    </xf>
    <xf numFmtId="49" fontId="38" fillId="0" borderId="47" xfId="8" applyNumberFormat="1" applyFont="1" applyFill="1" applyBorder="1" applyAlignment="1">
      <alignment horizontal="center" vertical="center" wrapText="1"/>
    </xf>
    <xf numFmtId="49" fontId="17" fillId="0" borderId="81" xfId="0" applyNumberFormat="1" applyFont="1" applyFill="1" applyBorder="1" applyAlignment="1">
      <alignment horizontal="center" vertical="center" wrapText="1"/>
    </xf>
    <xf numFmtId="49" fontId="38" fillId="0" borderId="54" xfId="8" applyNumberFormat="1" applyFont="1" applyFill="1" applyBorder="1" applyAlignment="1">
      <alignment horizontal="center" vertical="center" wrapText="1"/>
    </xf>
    <xf numFmtId="0" fontId="38" fillId="0" borderId="54" xfId="8" applyFont="1" applyFill="1" applyBorder="1" applyAlignment="1">
      <alignment horizontal="center" vertical="center" wrapText="1"/>
    </xf>
    <xf numFmtId="0" fontId="38" fillId="0" borderId="114" xfId="8" applyFont="1" applyFill="1" applyBorder="1" applyAlignment="1">
      <alignment horizontal="center" vertical="center" wrapText="1"/>
    </xf>
    <xf numFmtId="49" fontId="38" fillId="0" borderId="114" xfId="8" applyNumberFormat="1" applyFont="1" applyFill="1" applyBorder="1" applyAlignment="1">
      <alignment horizontal="center" vertical="center" wrapText="1"/>
    </xf>
    <xf numFmtId="0" fontId="38" fillId="0" borderId="110" xfId="8" applyFont="1" applyFill="1" applyBorder="1" applyAlignment="1">
      <alignment horizontal="center" vertical="center" wrapText="1"/>
    </xf>
    <xf numFmtId="49" fontId="38" fillId="0" borderId="110" xfId="8" applyNumberFormat="1" applyFont="1" applyFill="1" applyBorder="1" applyAlignment="1">
      <alignment horizontal="center" vertical="center" wrapText="1"/>
    </xf>
    <xf numFmtId="0" fontId="38" fillId="0" borderId="44" xfId="8" applyFont="1" applyFill="1" applyBorder="1" applyAlignment="1">
      <alignment horizontal="center" vertical="center" wrapText="1"/>
    </xf>
    <xf numFmtId="49" fontId="38" fillId="0" borderId="55" xfId="8" applyNumberFormat="1" applyFont="1" applyFill="1" applyBorder="1" applyAlignment="1">
      <alignment horizontal="center" vertical="center" wrapText="1"/>
    </xf>
    <xf numFmtId="0" fontId="38" fillId="0" borderId="74" xfId="8" applyFont="1" applyFill="1" applyBorder="1" applyAlignment="1">
      <alignment horizontal="center" vertical="center" wrapText="1"/>
    </xf>
    <xf numFmtId="49" fontId="38" fillId="0" borderId="68" xfId="8" applyNumberFormat="1" applyFont="1" applyFill="1" applyBorder="1" applyAlignment="1">
      <alignment horizontal="center" vertical="center" wrapText="1"/>
    </xf>
    <xf numFmtId="49" fontId="38" fillId="0" borderId="75" xfId="8" applyNumberFormat="1" applyFont="1" applyFill="1" applyBorder="1" applyAlignment="1">
      <alignment horizontal="center" vertical="center" wrapText="1"/>
    </xf>
    <xf numFmtId="0" fontId="0" fillId="0" borderId="93" xfId="0" applyNumberFormat="1" applyFont="1" applyFill="1" applyBorder="1" applyAlignment="1">
      <alignment horizontal="center" vertical="center" wrapText="1"/>
    </xf>
    <xf numFmtId="0" fontId="0" fillId="0" borderId="110" xfId="0" applyNumberFormat="1" applyFont="1" applyFill="1" applyBorder="1" applyAlignment="1">
      <alignment horizontal="center" vertical="center" wrapText="1"/>
    </xf>
    <xf numFmtId="0" fontId="17" fillId="0" borderId="86" xfId="0" applyNumberFormat="1" applyFont="1" applyFill="1" applyBorder="1" applyAlignment="1">
      <alignment horizontal="center" vertical="center" wrapText="1"/>
    </xf>
    <xf numFmtId="0" fontId="22" fillId="0" borderId="101" xfId="8" applyFont="1" applyFill="1" applyBorder="1" applyAlignment="1">
      <alignment horizontal="center" vertical="center" wrapText="1"/>
    </xf>
    <xf numFmtId="0" fontId="22" fillId="0" borderId="110" xfId="8" applyFont="1" applyFill="1" applyBorder="1" applyAlignment="1">
      <alignment horizontal="center" vertical="center" wrapText="1"/>
    </xf>
    <xf numFmtId="170" fontId="44" fillId="0" borderId="83" xfId="18" applyFont="1" applyFill="1" applyBorder="1" applyAlignment="1">
      <alignment horizontal="center" vertical="center" wrapText="1"/>
    </xf>
    <xf numFmtId="0" fontId="67" fillId="0" borderId="92" xfId="0" applyFont="1" applyFill="1" applyBorder="1" applyAlignment="1">
      <alignment horizontal="center" vertical="center" wrapText="1"/>
    </xf>
    <xf numFmtId="0" fontId="22" fillId="0" borderId="68" xfId="0" applyNumberFormat="1" applyFont="1" applyFill="1" applyBorder="1" applyAlignment="1">
      <alignment horizontal="center" vertical="center" wrapText="1"/>
    </xf>
    <xf numFmtId="0" fontId="38" fillId="0" borderId="68" xfId="8" applyFont="1" applyFill="1" applyBorder="1" applyAlignment="1">
      <alignment horizontal="center" vertical="center" wrapText="1"/>
    </xf>
    <xf numFmtId="49" fontId="38" fillId="0" borderId="44" xfId="8" applyNumberFormat="1" applyFont="1" applyFill="1" applyBorder="1" applyAlignment="1">
      <alignment horizontal="center" vertical="center" wrapText="1"/>
    </xf>
    <xf numFmtId="0" fontId="38" fillId="0" borderId="124" xfId="8" applyFont="1" applyFill="1" applyBorder="1" applyAlignment="1">
      <alignment horizontal="center" vertical="center" wrapText="1"/>
    </xf>
    <xf numFmtId="49" fontId="17" fillId="0" borderId="124" xfId="0" applyNumberFormat="1" applyFont="1" applyFill="1" applyBorder="1" applyAlignment="1">
      <alignment horizontal="center" vertical="center" wrapText="1"/>
    </xf>
    <xf numFmtId="49" fontId="38" fillId="0" borderId="124" xfId="8" applyNumberFormat="1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1" fontId="17" fillId="0" borderId="93" xfId="0" applyNumberFormat="1" applyFont="1" applyFill="1" applyBorder="1" applyAlignment="1">
      <alignment horizontal="center" vertical="center" wrapText="1"/>
    </xf>
    <xf numFmtId="1" fontId="17" fillId="0" borderId="32" xfId="0" applyNumberFormat="1" applyFont="1" applyFill="1" applyBorder="1" applyAlignment="1">
      <alignment horizontal="center" vertical="center" wrapText="1"/>
    </xf>
    <xf numFmtId="1" fontId="17" fillId="0" borderId="110" xfId="0" applyNumberFormat="1" applyFont="1" applyFill="1" applyBorder="1" applyAlignment="1">
      <alignment horizontal="center" vertical="center" wrapText="1"/>
    </xf>
    <xf numFmtId="1" fontId="0" fillId="0" borderId="104" xfId="0" applyNumberFormat="1" applyFont="1" applyFill="1" applyBorder="1" applyAlignment="1">
      <alignment horizontal="center" vertical="center" wrapText="1"/>
    </xf>
    <xf numFmtId="1" fontId="0" fillId="0" borderId="125" xfId="0" applyNumberFormat="1" applyFont="1" applyFill="1" applyBorder="1" applyAlignment="1">
      <alignment horizontal="center" vertical="center" wrapText="1"/>
    </xf>
    <xf numFmtId="1" fontId="0" fillId="0" borderId="93" xfId="0" applyNumberFormat="1" applyFont="1" applyFill="1" applyBorder="1" applyAlignment="1">
      <alignment horizontal="center" vertical="center" wrapText="1"/>
    </xf>
    <xf numFmtId="1" fontId="0" fillId="0" borderId="32" xfId="0" applyNumberFormat="1" applyFont="1" applyFill="1" applyBorder="1" applyAlignment="1">
      <alignment horizontal="center" vertical="center" wrapText="1"/>
    </xf>
    <xf numFmtId="0" fontId="17" fillId="0" borderId="53" xfId="8" applyFont="1" applyFill="1" applyBorder="1" applyAlignment="1">
      <alignment horizontal="center" vertical="center" wrapText="1"/>
    </xf>
    <xf numFmtId="1" fontId="0" fillId="0" borderId="110" xfId="0" applyNumberFormat="1" applyFont="1" applyFill="1" applyBorder="1" applyAlignment="1">
      <alignment horizontal="center" vertical="center" wrapText="1"/>
    </xf>
    <xf numFmtId="0" fontId="22" fillId="0" borderId="53" xfId="8" applyFont="1" applyFill="1" applyBorder="1" applyAlignment="1">
      <alignment horizontal="center" vertical="center" wrapText="1"/>
    </xf>
    <xf numFmtId="170" fontId="45" fillId="0" borderId="96" xfId="33" applyFont="1" applyFill="1" applyBorder="1" applyAlignment="1">
      <alignment horizontal="center" vertical="center" wrapText="1"/>
    </xf>
    <xf numFmtId="0" fontId="38" fillId="0" borderId="54" xfId="7" applyFont="1" applyFill="1" applyBorder="1" applyAlignment="1">
      <alignment horizontal="center" vertical="center" wrapText="1"/>
    </xf>
    <xf numFmtId="167" fontId="26" fillId="7" borderId="86" xfId="0" applyNumberFormat="1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49" fontId="14" fillId="2" borderId="86" xfId="0" applyNumberFormat="1" applyFont="1" applyFill="1" applyBorder="1" applyAlignment="1">
      <alignment vertical="center" wrapText="1"/>
    </xf>
    <xf numFmtId="167" fontId="14" fillId="2" borderId="96" xfId="3" applyNumberFormat="1" applyFont="1" applyFill="1" applyBorder="1" applyAlignment="1">
      <alignment horizontal="center" vertical="center" wrapText="1"/>
    </xf>
    <xf numFmtId="49" fontId="0" fillId="0" borderId="119" xfId="0" applyNumberFormat="1" applyFont="1" applyFill="1" applyBorder="1" applyAlignment="1">
      <alignment horizontal="center" vertical="center" wrapText="1"/>
    </xf>
    <xf numFmtId="49" fontId="0" fillId="0" borderId="104" xfId="0" applyNumberFormat="1" applyFont="1" applyFill="1" applyBorder="1" applyAlignment="1">
      <alignment horizontal="center" vertical="center" wrapText="1"/>
    </xf>
    <xf numFmtId="0" fontId="0" fillId="0" borderId="104" xfId="0" applyNumberFormat="1" applyFont="1" applyFill="1" applyBorder="1" applyAlignment="1">
      <alignment horizontal="center" vertical="center" wrapText="1"/>
    </xf>
    <xf numFmtId="21" fontId="14" fillId="0" borderId="86" xfId="0" applyNumberFormat="1" applyFont="1" applyBorder="1" applyAlignment="1">
      <alignment horizontal="center" vertical="center"/>
    </xf>
    <xf numFmtId="167" fontId="14" fillId="0" borderId="86" xfId="0" applyNumberFormat="1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3" fontId="66" fillId="0" borderId="93" xfId="0" applyNumberFormat="1" applyFont="1" applyFill="1" applyBorder="1" applyAlignment="1">
      <alignment horizontal="center" vertical="center"/>
    </xf>
    <xf numFmtId="3" fontId="66" fillId="0" borderId="110" xfId="0" applyNumberFormat="1" applyFont="1" applyFill="1" applyBorder="1" applyAlignment="1">
      <alignment horizontal="center" vertical="center"/>
    </xf>
    <xf numFmtId="3" fontId="66" fillId="0" borderId="100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Alignment="1">
      <alignment horizontal="center" vertical="center"/>
    </xf>
    <xf numFmtId="3" fontId="66" fillId="0" borderId="98" xfId="0" applyNumberFormat="1" applyFont="1" applyFill="1" applyBorder="1" applyAlignment="1">
      <alignment horizontal="center" vertical="center"/>
    </xf>
    <xf numFmtId="3" fontId="66" fillId="0" borderId="86" xfId="0" applyNumberFormat="1" applyFont="1" applyFill="1" applyBorder="1" applyAlignment="1">
      <alignment horizontal="center" vertical="center"/>
    </xf>
    <xf numFmtId="171" fontId="68" fillId="0" borderId="83" xfId="18" applyNumberFormat="1" applyFont="1" applyFill="1" applyBorder="1" applyAlignment="1">
      <alignment horizontal="center" vertical="center"/>
    </xf>
    <xf numFmtId="0" fontId="68" fillId="0" borderId="34" xfId="8" applyFont="1" applyBorder="1" applyAlignment="1">
      <alignment horizontal="center" vertical="center" wrapText="1"/>
    </xf>
    <xf numFmtId="0" fontId="68" fillId="0" borderId="1" xfId="8" applyFont="1" applyFill="1" applyBorder="1" applyAlignment="1">
      <alignment horizontal="left" vertical="center" wrapText="1"/>
    </xf>
    <xf numFmtId="0" fontId="68" fillId="0" borderId="52" xfId="8" applyFont="1" applyBorder="1" applyAlignment="1">
      <alignment horizontal="center" vertical="center" wrapText="1"/>
    </xf>
    <xf numFmtId="0" fontId="66" fillId="0" borderId="86" xfId="0" applyFont="1" applyFill="1" applyBorder="1" applyAlignment="1">
      <alignment vertical="center" wrapText="1"/>
    </xf>
    <xf numFmtId="0" fontId="66" fillId="0" borderId="86" xfId="0" applyFont="1" applyFill="1" applyBorder="1" applyAlignment="1">
      <alignment horizontal="left" vertical="center" wrapText="1"/>
    </xf>
    <xf numFmtId="0" fontId="68" fillId="0" borderId="47" xfId="8" applyFont="1" applyFill="1" applyBorder="1" applyAlignment="1">
      <alignment horizontal="left" vertical="center" wrapText="1"/>
    </xf>
    <xf numFmtId="0" fontId="68" fillId="0" borderId="40" xfId="8" applyFont="1" applyFill="1" applyBorder="1" applyAlignment="1">
      <alignment horizontal="left" vertical="center" wrapText="1"/>
    </xf>
    <xf numFmtId="0" fontId="68" fillId="0" borderId="93" xfId="8" applyFont="1" applyFill="1" applyBorder="1" applyAlignment="1">
      <alignment horizontal="left" vertical="center" wrapText="1"/>
    </xf>
    <xf numFmtId="0" fontId="68" fillId="0" borderId="52" xfId="8" applyFont="1" applyFill="1" applyBorder="1" applyAlignment="1">
      <alignment horizontal="center" vertical="center" wrapText="1"/>
    </xf>
    <xf numFmtId="3" fontId="37" fillId="14" borderId="52" xfId="8" applyNumberFormat="1" applyFont="1" applyFill="1" applyBorder="1" applyAlignment="1">
      <alignment horizontal="center" vertical="center"/>
    </xf>
    <xf numFmtId="3" fontId="37" fillId="14" borderId="64" xfId="8" applyNumberFormat="1" applyFont="1" applyFill="1" applyBorder="1" applyAlignment="1">
      <alignment horizontal="center" vertical="center"/>
    </xf>
    <xf numFmtId="3" fontId="76" fillId="2" borderId="65" xfId="7" applyNumberFormat="1" applyFont="1" applyFill="1" applyBorder="1" applyAlignment="1">
      <alignment horizontal="center" vertical="center"/>
    </xf>
    <xf numFmtId="3" fontId="68" fillId="2" borderId="55" xfId="8" applyNumberFormat="1" applyFont="1" applyFill="1" applyBorder="1"/>
    <xf numFmtId="0" fontId="68" fillId="2" borderId="71" xfId="8" applyFont="1" applyFill="1" applyBorder="1" applyAlignment="1"/>
    <xf numFmtId="0" fontId="68" fillId="2" borderId="66" xfId="8" applyFont="1" applyFill="1" applyBorder="1"/>
    <xf numFmtId="0" fontId="68" fillId="2" borderId="65" xfId="7" applyFont="1" applyFill="1" applyBorder="1"/>
    <xf numFmtId="0" fontId="14" fillId="0" borderId="44" xfId="8" applyFont="1" applyFill="1" applyBorder="1" applyAlignment="1">
      <alignment horizontal="center" vertical="center" wrapText="1"/>
    </xf>
    <xf numFmtId="2" fontId="14" fillId="0" borderId="44" xfId="8" applyNumberFormat="1" applyFont="1" applyFill="1" applyBorder="1" applyAlignment="1">
      <alignment horizontal="left" vertical="center" wrapText="1"/>
    </xf>
    <xf numFmtId="3" fontId="14" fillId="0" borderId="116" xfId="0" applyNumberFormat="1" applyFont="1" applyFill="1" applyBorder="1" applyAlignment="1">
      <alignment horizontal="center" vertical="center"/>
    </xf>
    <xf numFmtId="1" fontId="14" fillId="0" borderId="85" xfId="0" applyNumberFormat="1" applyFont="1" applyFill="1" applyBorder="1" applyAlignment="1">
      <alignment horizontal="center" vertical="center"/>
    </xf>
    <xf numFmtId="3" fontId="14" fillId="0" borderId="85" xfId="0" applyNumberFormat="1" applyFont="1" applyFill="1" applyBorder="1" applyAlignment="1">
      <alignment horizontal="center" vertical="center"/>
    </xf>
    <xf numFmtId="2" fontId="14" fillId="0" borderId="44" xfId="8" applyNumberFormat="1" applyFont="1" applyFill="1" applyBorder="1" applyAlignment="1">
      <alignment vertical="center" wrapText="1"/>
    </xf>
    <xf numFmtId="3" fontId="14" fillId="0" borderId="91" xfId="0" applyNumberFormat="1" applyFont="1" applyFill="1" applyBorder="1" applyAlignment="1">
      <alignment horizontal="center" vertical="center"/>
    </xf>
    <xf numFmtId="0" fontId="14" fillId="0" borderId="81" xfId="8" applyFont="1" applyFill="1" applyBorder="1" applyAlignment="1">
      <alignment horizontal="center" vertical="center" wrapText="1"/>
    </xf>
    <xf numFmtId="2" fontId="14" fillId="0" borderId="81" xfId="8" applyNumberFormat="1" applyFont="1" applyFill="1" applyBorder="1" applyAlignment="1">
      <alignment horizontal="left" vertical="center" wrapText="1"/>
    </xf>
    <xf numFmtId="0" fontId="14" fillId="0" borderId="81" xfId="8" applyFont="1" applyFill="1" applyBorder="1" applyAlignment="1">
      <alignment vertical="center" wrapText="1"/>
    </xf>
    <xf numFmtId="0" fontId="14" fillId="0" borderId="41" xfId="8" applyFont="1" applyFill="1" applyBorder="1" applyAlignment="1">
      <alignment horizontal="center" vertical="center" wrapText="1"/>
    </xf>
    <xf numFmtId="2" fontId="14" fillId="0" borderId="41" xfId="8" applyNumberFormat="1" applyFont="1" applyFill="1" applyBorder="1" applyAlignment="1">
      <alignment horizontal="left" vertical="center" wrapText="1"/>
    </xf>
    <xf numFmtId="0" fontId="14" fillId="0" borderId="41" xfId="8" applyFont="1" applyFill="1" applyBorder="1" applyAlignment="1">
      <alignment horizontal="left" vertical="center" wrapText="1"/>
    </xf>
    <xf numFmtId="3" fontId="14" fillId="0" borderId="86" xfId="5" applyNumberFormat="1" applyFont="1" applyFill="1" applyBorder="1" applyAlignment="1">
      <alignment horizontal="center" vertical="center"/>
    </xf>
    <xf numFmtId="0" fontId="14" fillId="0" borderId="73" xfId="8" applyFont="1" applyFill="1" applyBorder="1" applyAlignment="1">
      <alignment horizontal="center" vertical="center" wrapText="1"/>
    </xf>
    <xf numFmtId="0" fontId="14" fillId="0" borderId="44" xfId="8" applyFont="1" applyFill="1" applyBorder="1" applyAlignment="1">
      <alignment horizontal="left" vertical="center" wrapText="1"/>
    </xf>
    <xf numFmtId="2" fontId="14" fillId="0" borderId="90" xfId="8" applyNumberFormat="1" applyFont="1" applyFill="1" applyBorder="1" applyAlignment="1">
      <alignment horizontal="left" vertical="center" wrapText="1"/>
    </xf>
    <xf numFmtId="0" fontId="14" fillId="0" borderId="47" xfId="8" applyFont="1" applyFill="1" applyBorder="1" applyAlignment="1">
      <alignment horizontal="center" vertical="center" wrapText="1"/>
    </xf>
    <xf numFmtId="0" fontId="14" fillId="0" borderId="81" xfId="8" applyFont="1" applyFill="1" applyBorder="1" applyAlignment="1">
      <alignment horizontal="left" vertical="center" wrapText="1"/>
    </xf>
    <xf numFmtId="0" fontId="14" fillId="0" borderId="93" xfId="8" applyFont="1" applyFill="1" applyBorder="1" applyAlignment="1">
      <alignment horizontal="left" vertical="center" wrapText="1"/>
    </xf>
    <xf numFmtId="0" fontId="14" fillId="0" borderId="5" xfId="8" applyFont="1" applyFill="1" applyBorder="1" applyAlignment="1">
      <alignment horizontal="left" vertical="center" wrapText="1"/>
    </xf>
    <xf numFmtId="0" fontId="14" fillId="0" borderId="72" xfId="8" applyFont="1" applyFill="1" applyBorder="1"/>
    <xf numFmtId="0" fontId="14" fillId="0" borderId="69" xfId="8" applyFont="1" applyFill="1" applyBorder="1"/>
    <xf numFmtId="49" fontId="77" fillId="0" borderId="73" xfId="0" applyNumberFormat="1" applyFont="1" applyFill="1" applyBorder="1" applyAlignment="1">
      <alignment horizontal="center" vertical="center" wrapText="1"/>
    </xf>
    <xf numFmtId="0" fontId="51" fillId="0" borderId="74" xfId="4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13" borderId="1" xfId="0" applyNumberFormat="1" applyFont="1" applyFill="1" applyBorder="1" applyAlignment="1">
      <alignment horizontal="left" vertical="center" wrapText="1"/>
    </xf>
    <xf numFmtId="0" fontId="26" fillId="12" borderId="52" xfId="0" applyFont="1" applyFill="1" applyBorder="1" applyAlignment="1">
      <alignment horizontal="left" vertical="center" wrapText="1"/>
    </xf>
    <xf numFmtId="3" fontId="26" fillId="13" borderId="1" xfId="0" applyNumberFormat="1" applyFont="1" applyFill="1" applyBorder="1" applyAlignment="1">
      <alignment horizontal="center" vertical="center" wrapText="1"/>
    </xf>
    <xf numFmtId="3" fontId="26" fillId="12" borderId="52" xfId="0" applyNumberFormat="1" applyFont="1" applyFill="1" applyBorder="1" applyAlignment="1">
      <alignment horizontal="center" vertical="center" wrapText="1"/>
    </xf>
    <xf numFmtId="0" fontId="14" fillId="0" borderId="85" xfId="7" applyFont="1" applyFill="1" applyBorder="1" applyAlignment="1">
      <alignment horizontal="center" vertical="center" wrapText="1"/>
    </xf>
    <xf numFmtId="3" fontId="26" fillId="13" borderId="5" xfId="0" applyNumberFormat="1" applyFont="1" applyFill="1" applyBorder="1" applyAlignment="1">
      <alignment horizontal="center" vertical="center" wrapText="1"/>
    </xf>
    <xf numFmtId="3" fontId="26" fillId="12" borderId="5" xfId="0" applyNumberFormat="1" applyFont="1" applyFill="1" applyBorder="1" applyAlignment="1">
      <alignment horizontal="center" vertical="center"/>
    </xf>
    <xf numFmtId="1" fontId="26" fillId="13" borderId="5" xfId="0" applyNumberFormat="1" applyFont="1" applyFill="1" applyBorder="1" applyAlignment="1">
      <alignment horizontal="center" vertical="center" wrapText="1"/>
    </xf>
    <xf numFmtId="0" fontId="14" fillId="0" borderId="85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vertical="center" wrapText="1"/>
    </xf>
    <xf numFmtId="1" fontId="26" fillId="13" borderId="54" xfId="0" applyNumberFormat="1" applyFont="1" applyFill="1" applyBorder="1" applyAlignment="1">
      <alignment horizontal="center" vertical="center" wrapText="1"/>
    </xf>
    <xf numFmtId="3" fontId="26" fillId="12" borderId="54" xfId="0" applyNumberFormat="1" applyFont="1" applyFill="1" applyBorder="1" applyAlignment="1">
      <alignment horizontal="center" vertical="center"/>
    </xf>
    <xf numFmtId="3" fontId="26" fillId="12" borderId="56" xfId="0" applyNumberFormat="1" applyFont="1" applyFill="1" applyBorder="1" applyAlignment="1">
      <alignment horizontal="center" vertical="center"/>
    </xf>
    <xf numFmtId="3" fontId="26" fillId="14" borderId="54" xfId="0" applyNumberFormat="1" applyFont="1" applyFill="1" applyBorder="1" applyAlignment="1">
      <alignment horizontal="center" vertical="center"/>
    </xf>
    <xf numFmtId="3" fontId="26" fillId="2" borderId="54" xfId="7" applyNumberFormat="1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 wrapText="1"/>
    </xf>
    <xf numFmtId="1" fontId="26" fillId="7" borderId="105" xfId="0" applyNumberFormat="1" applyFont="1" applyFill="1" applyBorder="1" applyAlignment="1">
      <alignment horizontal="center" vertical="center" wrapText="1"/>
    </xf>
    <xf numFmtId="1" fontId="77" fillId="7" borderId="85" xfId="0" applyNumberFormat="1" applyFont="1" applyFill="1" applyBorder="1" applyAlignment="1">
      <alignment horizontal="center" vertical="center" wrapText="1"/>
    </xf>
    <xf numFmtId="1" fontId="14" fillId="0" borderId="86" xfId="0" applyNumberFormat="1" applyFont="1" applyFill="1" applyBorder="1" applyAlignment="1">
      <alignment horizontal="center" vertical="center"/>
    </xf>
    <xf numFmtId="1" fontId="14" fillId="0" borderId="83" xfId="0" applyNumberFormat="1" applyFont="1" applyFill="1" applyBorder="1" applyAlignment="1">
      <alignment horizontal="center" vertical="center" wrapText="1"/>
    </xf>
    <xf numFmtId="1" fontId="14" fillId="0" borderId="110" xfId="0" applyNumberFormat="1" applyFont="1" applyFill="1" applyBorder="1" applyAlignment="1">
      <alignment horizontal="center" vertical="center"/>
    </xf>
    <xf numFmtId="1" fontId="51" fillId="0" borderId="83" xfId="33" applyNumberFormat="1" applyFont="1" applyFill="1" applyBorder="1" applyAlignment="1">
      <alignment horizontal="center" vertical="center"/>
    </xf>
    <xf numFmtId="1" fontId="26" fillId="7" borderId="41" xfId="8" applyNumberFormat="1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 wrapText="1"/>
    </xf>
    <xf numFmtId="49" fontId="7" fillId="0" borderId="86" xfId="0" applyNumberFormat="1" applyFont="1" applyFill="1" applyBorder="1" applyAlignment="1">
      <alignment horizontal="center" vertical="center" wrapText="1"/>
    </xf>
    <xf numFmtId="49" fontId="7" fillId="0" borderId="86" xfId="0" quotePrefix="1" applyNumberFormat="1" applyFont="1" applyFill="1" applyBorder="1" applyAlignment="1">
      <alignment horizontal="center" vertical="center" wrapText="1"/>
    </xf>
    <xf numFmtId="168" fontId="7" fillId="0" borderId="86" xfId="0" applyNumberFormat="1" applyFont="1" applyFill="1" applyBorder="1" applyAlignment="1">
      <alignment horizontal="center" vertical="center" wrapText="1"/>
    </xf>
    <xf numFmtId="0" fontId="29" fillId="0" borderId="0" xfId="8" applyFont="1" applyFill="1" applyAlignment="1">
      <alignment vertical="center"/>
    </xf>
    <xf numFmtId="0" fontId="35" fillId="0" borderId="0" xfId="7" applyFont="1" applyAlignment="1">
      <alignment vertic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8" fillId="10" borderId="0" xfId="8" applyFont="1" applyFill="1" applyAlignment="1">
      <alignment vertical="center"/>
    </xf>
    <xf numFmtId="0" fontId="29" fillId="0" borderId="0" xfId="8" applyFont="1" applyAlignment="1">
      <alignment vertical="center"/>
    </xf>
    <xf numFmtId="0" fontId="29" fillId="10" borderId="0" xfId="8" applyFont="1" applyFill="1" applyAlignment="1">
      <alignment vertical="center"/>
    </xf>
    <xf numFmtId="0" fontId="30" fillId="18" borderId="0" xfId="8" applyFill="1" applyAlignment="1">
      <alignment vertical="center"/>
    </xf>
    <xf numFmtId="0" fontId="35" fillId="18" borderId="0" xfId="7" applyFont="1" applyFill="1" applyAlignment="1">
      <alignment vertical="center"/>
    </xf>
    <xf numFmtId="0" fontId="35" fillId="0" borderId="0" xfId="7" applyFont="1" applyFill="1" applyAlignment="1">
      <alignment vertical="center"/>
    </xf>
    <xf numFmtId="0" fontId="7" fillId="0" borderId="0" xfId="8" applyNumberFormat="1" applyFont="1" applyAlignment="1">
      <alignment horizontal="center" vertical="center"/>
    </xf>
    <xf numFmtId="0" fontId="8" fillId="0" borderId="0" xfId="8" applyNumberFormat="1" applyFont="1" applyAlignment="1">
      <alignment vertical="center"/>
    </xf>
    <xf numFmtId="0" fontId="29" fillId="0" borderId="0" xfId="8" applyNumberFormat="1" applyFont="1" applyAlignment="1">
      <alignment vertical="center"/>
    </xf>
    <xf numFmtId="0" fontId="35" fillId="0" borderId="0" xfId="7" applyNumberFormat="1" applyFont="1" applyAlignment="1">
      <alignment vertical="center"/>
    </xf>
    <xf numFmtId="0" fontId="7" fillId="0" borderId="5" xfId="8" applyFont="1" applyFill="1" applyBorder="1" applyAlignment="1">
      <alignment horizontal="left" vertical="center" wrapText="1"/>
    </xf>
    <xf numFmtId="0" fontId="34" fillId="0" borderId="0" xfId="8" applyFont="1" applyFill="1" applyAlignment="1">
      <alignment horizontal="center" vertical="center"/>
    </xf>
    <xf numFmtId="2" fontId="14" fillId="0" borderId="41" xfId="8" applyNumberFormat="1" applyFont="1" applyFill="1" applyBorder="1" applyAlignment="1">
      <alignment vertical="center" wrapText="1"/>
    </xf>
    <xf numFmtId="0" fontId="14" fillId="0" borderId="41" xfId="8" applyFont="1" applyFill="1" applyBorder="1" applyAlignment="1">
      <alignment horizontal="center" vertical="center" wrapText="1"/>
    </xf>
    <xf numFmtId="2" fontId="14" fillId="0" borderId="74" xfId="8" applyNumberFormat="1" applyFont="1" applyFill="1" applyBorder="1" applyAlignment="1">
      <alignment horizontal="left" vertical="center" wrapText="1"/>
    </xf>
    <xf numFmtId="3" fontId="0" fillId="0" borderId="86" xfId="0" applyNumberFormat="1" applyFont="1" applyBorder="1" applyAlignment="1">
      <alignment horizontal="center" vertical="center"/>
    </xf>
    <xf numFmtId="0" fontId="14" fillId="0" borderId="114" xfId="8" applyFont="1" applyFill="1" applyBorder="1" applyAlignment="1">
      <alignment horizontal="center" vertical="center" wrapText="1"/>
    </xf>
    <xf numFmtId="2" fontId="14" fillId="0" borderId="114" xfId="8" applyNumberFormat="1" applyFont="1" applyFill="1" applyBorder="1" applyAlignment="1">
      <alignment horizontal="left" vertical="center" wrapText="1"/>
    </xf>
    <xf numFmtId="0" fontId="14" fillId="0" borderId="114" xfId="8" applyFont="1" applyFill="1" applyBorder="1" applyAlignment="1">
      <alignment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0" fillId="0" borderId="5" xfId="8" applyNumberFormat="1" applyFont="1" applyFill="1" applyBorder="1" applyAlignment="1">
      <alignment horizontal="center" vertical="center" wrapText="1"/>
    </xf>
    <xf numFmtId="0" fontId="12" fillId="0" borderId="0" xfId="0" quotePrefix="1" applyNumberFormat="1" applyFont="1" applyAlignment="1">
      <alignment horizontal="center" vertical="center" wrapText="1"/>
    </xf>
    <xf numFmtId="49" fontId="0" fillId="0" borderId="110" xfId="0" applyNumberFormat="1" applyFill="1" applyBorder="1" applyAlignment="1">
      <alignment horizontal="center" vertical="center" wrapText="1"/>
    </xf>
    <xf numFmtId="0" fontId="0" fillId="0" borderId="53" xfId="8" applyFont="1" applyFill="1" applyBorder="1" applyAlignment="1">
      <alignment horizontal="center" vertical="center" wrapText="1"/>
    </xf>
    <xf numFmtId="0" fontId="0" fillId="0" borderId="54" xfId="8" applyFont="1" applyFill="1" applyBorder="1" applyAlignment="1">
      <alignment horizontal="center" vertical="center" wrapText="1"/>
    </xf>
    <xf numFmtId="21" fontId="26" fillId="7" borderId="110" xfId="0" applyNumberFormat="1" applyFont="1" applyFill="1" applyBorder="1" applyAlignment="1">
      <alignment horizontal="center" vertical="center" wrapText="1"/>
    </xf>
    <xf numFmtId="0" fontId="51" fillId="0" borderId="81" xfId="4" applyFont="1" applyFill="1" applyBorder="1" applyAlignment="1">
      <alignment horizontal="center" vertical="center" wrapText="1"/>
    </xf>
    <xf numFmtId="164" fontId="51" fillId="0" borderId="1" xfId="4" applyNumberFormat="1" applyFont="1" applyFill="1" applyBorder="1" applyAlignment="1">
      <alignment horizontal="center" vertical="center" wrapText="1"/>
    </xf>
    <xf numFmtId="0" fontId="51" fillId="0" borderId="1" xfId="4" applyFont="1" applyFill="1" applyBorder="1" applyAlignment="1">
      <alignment horizontal="center" vertical="center" wrapText="1"/>
    </xf>
    <xf numFmtId="164" fontId="51" fillId="0" borderId="73" xfId="4" applyNumberFormat="1" applyFont="1" applyFill="1" applyBorder="1" applyAlignment="1">
      <alignment horizontal="center" vertical="center" wrapText="1"/>
    </xf>
    <xf numFmtId="1" fontId="14" fillId="0" borderId="86" xfId="0" applyNumberFormat="1" applyFont="1" applyFill="1" applyBorder="1" applyAlignment="1">
      <alignment horizontal="center" vertical="center" wrapText="1"/>
    </xf>
    <xf numFmtId="1" fontId="14" fillId="0" borderId="123" xfId="0" applyNumberFormat="1" applyFont="1" applyFill="1" applyBorder="1" applyAlignment="1">
      <alignment horizontal="center" vertical="center" wrapText="1"/>
    </xf>
    <xf numFmtId="164" fontId="51" fillId="0" borderId="74" xfId="4" applyNumberFormat="1" applyFont="1" applyFill="1" applyBorder="1" applyAlignment="1">
      <alignment horizontal="center" vertical="center" wrapText="1"/>
    </xf>
    <xf numFmtId="1" fontId="14" fillId="0" borderId="116" xfId="0" applyNumberFormat="1" applyFont="1" applyFill="1" applyBorder="1" applyAlignment="1">
      <alignment horizontal="center" vertical="center" wrapText="1"/>
    </xf>
    <xf numFmtId="164" fontId="51" fillId="0" borderId="95" xfId="4" applyNumberFormat="1" applyFont="1" applyFill="1" applyBorder="1" applyAlignment="1">
      <alignment horizontal="center" vertical="center" wrapText="1"/>
    </xf>
    <xf numFmtId="1" fontId="51" fillId="0" borderId="83" xfId="33" applyNumberFormat="1" applyFont="1" applyFill="1" applyBorder="1" applyAlignment="1">
      <alignment horizontal="center" vertical="center" wrapText="1"/>
    </xf>
    <xf numFmtId="164" fontId="51" fillId="0" borderId="110" xfId="4" applyNumberFormat="1" applyFont="1" applyFill="1" applyBorder="1" applyAlignment="1">
      <alignment horizontal="center" vertical="center" wrapText="1"/>
    </xf>
    <xf numFmtId="164" fontId="14" fillId="0" borderId="73" xfId="4" applyNumberFormat="1" applyFont="1" applyFill="1" applyBorder="1" applyAlignment="1">
      <alignment horizontal="center" vertical="center" wrapText="1"/>
    </xf>
    <xf numFmtId="0" fontId="60" fillId="0" borderId="83" xfId="0" applyNumberFormat="1" applyFont="1" applyFill="1" applyBorder="1" applyAlignment="1" applyProtection="1">
      <alignment horizontal="center" vertical="center" wrapText="1"/>
    </xf>
    <xf numFmtId="0" fontId="60" fillId="0" borderId="44" xfId="0" applyNumberFormat="1" applyFont="1" applyFill="1" applyBorder="1" applyAlignment="1" applyProtection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60" fillId="0" borderId="96" xfId="0" applyNumberFormat="1" applyFont="1" applyFill="1" applyBorder="1" applyAlignment="1" applyProtection="1">
      <alignment horizontal="center" vertical="center" wrapText="1"/>
    </xf>
    <xf numFmtId="0" fontId="14" fillId="0" borderId="93" xfId="0" applyFont="1" applyFill="1" applyBorder="1" applyAlignment="1">
      <alignment horizontal="center" vertical="center" wrapText="1"/>
    </xf>
    <xf numFmtId="0" fontId="14" fillId="0" borderId="122" xfId="0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93" xfId="0" applyNumberFormat="1" applyFont="1" applyFill="1" applyBorder="1" applyAlignment="1">
      <alignment horizontal="center" vertical="center"/>
    </xf>
    <xf numFmtId="21" fontId="14" fillId="0" borderId="86" xfId="0" applyNumberFormat="1" applyFont="1" applyFill="1" applyBorder="1" applyAlignment="1">
      <alignment horizontal="center" vertical="center"/>
    </xf>
    <xf numFmtId="0" fontId="14" fillId="0" borderId="86" xfId="0" applyFont="1" applyFill="1" applyBorder="1" applyAlignment="1">
      <alignment horizontal="center" vertical="center"/>
    </xf>
    <xf numFmtId="3" fontId="9" fillId="0" borderId="86" xfId="0" applyNumberFormat="1" applyFont="1" applyFill="1" applyBorder="1" applyAlignment="1">
      <alignment horizontal="center" vertical="center" wrapText="1"/>
    </xf>
    <xf numFmtId="21" fontId="14" fillId="0" borderId="127" xfId="0" applyNumberFormat="1" applyFont="1" applyFill="1" applyBorder="1" applyAlignment="1">
      <alignment horizontal="center" vertical="center" wrapText="1"/>
    </xf>
    <xf numFmtId="0" fontId="14" fillId="0" borderId="127" xfId="0" applyFont="1" applyFill="1" applyBorder="1" applyAlignment="1">
      <alignment horizontal="center" vertical="center" wrapText="1"/>
    </xf>
    <xf numFmtId="167" fontId="14" fillId="0" borderId="127" xfId="0" applyNumberFormat="1" applyFont="1" applyFill="1" applyBorder="1" applyAlignment="1">
      <alignment horizontal="center" vertical="center" wrapText="1"/>
    </xf>
    <xf numFmtId="21" fontId="14" fillId="0" borderId="83" xfId="0" applyNumberFormat="1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167" fontId="14" fillId="0" borderId="83" xfId="0" applyNumberFormat="1" applyFont="1" applyFill="1" applyBorder="1" applyAlignment="1">
      <alignment horizontal="center" vertical="center" wrapText="1"/>
    </xf>
    <xf numFmtId="169" fontId="14" fillId="0" borderId="86" xfId="0" applyNumberFormat="1" applyFont="1" applyFill="1" applyBorder="1" applyAlignment="1">
      <alignment horizontal="center" vertical="center" wrapText="1"/>
    </xf>
    <xf numFmtId="169" fontId="14" fillId="0" borderId="86" xfId="0" applyNumberFormat="1" applyFont="1" applyFill="1" applyBorder="1" applyAlignment="1">
      <alignment horizontal="center" vertical="center"/>
    </xf>
    <xf numFmtId="21" fontId="14" fillId="0" borderId="86" xfId="0" applyNumberFormat="1" applyFont="1" applyFill="1" applyBorder="1" applyAlignment="1">
      <alignment horizontal="center" vertical="center" wrapText="1"/>
    </xf>
    <xf numFmtId="167" fontId="14" fillId="0" borderId="93" xfId="0" applyNumberFormat="1" applyFont="1" applyFill="1" applyBorder="1" applyAlignment="1">
      <alignment horizontal="center" vertical="center"/>
    </xf>
    <xf numFmtId="3" fontId="14" fillId="0" borderId="93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Alignment="1">
      <alignment horizontal="center" vertical="center" wrapText="1"/>
    </xf>
    <xf numFmtId="0" fontId="14" fillId="0" borderId="93" xfId="0" applyNumberFormat="1" applyFont="1" applyFill="1" applyBorder="1" applyAlignment="1">
      <alignment horizontal="center" vertical="center" wrapText="1"/>
    </xf>
    <xf numFmtId="21" fontId="60" fillId="0" borderId="83" xfId="0" applyNumberFormat="1" applyFont="1" applyFill="1" applyBorder="1" applyAlignment="1" applyProtection="1">
      <alignment horizontal="center" vertical="center" wrapText="1"/>
    </xf>
    <xf numFmtId="167" fontId="60" fillId="0" borderId="83" xfId="0" applyNumberFormat="1" applyFont="1" applyFill="1" applyBorder="1" applyAlignment="1" applyProtection="1">
      <alignment horizontal="center" vertical="center" wrapText="1"/>
    </xf>
    <xf numFmtId="167" fontId="14" fillId="0" borderId="106" xfId="0" applyNumberFormat="1" applyFont="1" applyFill="1" applyBorder="1" applyAlignment="1">
      <alignment horizontal="center" vertical="center" wrapText="1"/>
    </xf>
    <xf numFmtId="167" fontId="14" fillId="0" borderId="106" xfId="0" applyNumberFormat="1" applyFont="1" applyFill="1" applyBorder="1" applyAlignment="1">
      <alignment horizontal="center" vertical="center"/>
    </xf>
    <xf numFmtId="0" fontId="14" fillId="0" borderId="106" xfId="0" applyNumberFormat="1" applyFont="1" applyFill="1" applyBorder="1" applyAlignment="1">
      <alignment horizontal="center" vertical="center" wrapText="1"/>
    </xf>
    <xf numFmtId="21" fontId="14" fillId="0" borderId="93" xfId="0" applyNumberFormat="1" applyFont="1" applyFill="1" applyBorder="1" applyAlignment="1">
      <alignment horizontal="center" vertical="center"/>
    </xf>
    <xf numFmtId="21" fontId="14" fillId="0" borderId="93" xfId="0" applyNumberFormat="1" applyFont="1" applyFill="1" applyBorder="1" applyAlignment="1">
      <alignment horizontal="center" vertical="center" wrapText="1"/>
    </xf>
    <xf numFmtId="21" fontId="79" fillId="7" borderId="86" xfId="37" applyNumberFormat="1" applyFont="1" applyFill="1" applyBorder="1" applyAlignment="1">
      <alignment horizontal="center" vertical="center"/>
    </xf>
    <xf numFmtId="21" fontId="79" fillId="7" borderId="124" xfId="37" applyNumberFormat="1" applyFont="1" applyFill="1" applyBorder="1" applyAlignment="1">
      <alignment horizontal="center" vertical="center"/>
    </xf>
    <xf numFmtId="21" fontId="26" fillId="7" borderId="86" xfId="0" applyNumberFormat="1" applyFont="1" applyFill="1" applyBorder="1" applyAlignment="1">
      <alignment horizontal="center" vertical="center"/>
    </xf>
    <xf numFmtId="1" fontId="29" fillId="0" borderId="0" xfId="7" applyNumberFormat="1" applyFont="1" applyAlignment="1">
      <alignment wrapText="1"/>
    </xf>
    <xf numFmtId="167" fontId="14" fillId="2" borderId="86" xfId="0" applyNumberFormat="1" applyFont="1" applyFill="1" applyBorder="1" applyAlignment="1">
      <alignment vertical="center" wrapText="1"/>
    </xf>
    <xf numFmtId="167" fontId="14" fillId="0" borderId="0" xfId="0" applyNumberFormat="1" applyFont="1" applyFill="1" applyAlignment="1">
      <alignment horizontal="center" vertical="center"/>
    </xf>
    <xf numFmtId="0" fontId="0" fillId="0" borderId="86" xfId="0" applyBorder="1" applyAlignment="1">
      <alignment horizontal="center" vertical="center"/>
    </xf>
    <xf numFmtId="49" fontId="32" fillId="0" borderId="0" xfId="7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164" fontId="51" fillId="5" borderId="0" xfId="4" applyNumberFormat="1" applyFont="1" applyFill="1" applyBorder="1" applyAlignment="1">
      <alignment horizontal="center" vertical="center" wrapText="1"/>
    </xf>
    <xf numFmtId="167" fontId="8" fillId="19" borderId="86" xfId="0" applyNumberFormat="1" applyFont="1" applyFill="1" applyBorder="1" applyAlignment="1">
      <alignment horizontal="center" vertical="center"/>
    </xf>
    <xf numFmtId="167" fontId="8" fillId="7" borderId="86" xfId="0" applyNumberFormat="1" applyFont="1" applyFill="1" applyBorder="1" applyAlignment="1">
      <alignment horizontal="center" vertical="center"/>
    </xf>
    <xf numFmtId="0" fontId="0" fillId="0" borderId="130" xfId="0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left" vertical="center" wrapText="1"/>
    </xf>
    <xf numFmtId="0" fontId="14" fillId="7" borderId="54" xfId="8" applyFont="1" applyFill="1" applyBorder="1" applyAlignment="1">
      <alignment horizontal="left" vertical="center" wrapText="1"/>
    </xf>
    <xf numFmtId="0" fontId="14" fillId="7" borderId="108" xfId="8" applyFont="1" applyFill="1" applyBorder="1" applyAlignment="1">
      <alignment horizontal="left" vertical="center" wrapText="1"/>
    </xf>
    <xf numFmtId="164" fontId="51" fillId="0" borderId="0" xfId="4" applyNumberFormat="1" applyFont="1" applyFill="1" applyBorder="1" applyAlignment="1">
      <alignment horizontal="center" vertical="center" wrapText="1"/>
    </xf>
    <xf numFmtId="167" fontId="26" fillId="19" borderId="86" xfId="0" applyNumberFormat="1" applyFont="1" applyFill="1" applyBorder="1" applyAlignment="1">
      <alignment horizontal="center" vertical="center"/>
    </xf>
    <xf numFmtId="0" fontId="26" fillId="19" borderId="86" xfId="0" applyFont="1" applyFill="1" applyBorder="1" applyAlignment="1">
      <alignment horizontal="center" vertical="center"/>
    </xf>
    <xf numFmtId="0" fontId="26" fillId="7" borderId="86" xfId="0" applyFont="1" applyFill="1" applyBorder="1" applyAlignment="1">
      <alignment horizontal="center" vertical="center"/>
    </xf>
    <xf numFmtId="164" fontId="51" fillId="0" borderId="0" xfId="4" applyNumberFormat="1" applyFont="1" applyBorder="1" applyAlignment="1">
      <alignment horizontal="center" vertical="center" wrapText="1"/>
    </xf>
    <xf numFmtId="49" fontId="26" fillId="7" borderId="95" xfId="0" applyNumberFormat="1" applyFont="1" applyFill="1" applyBorder="1" applyAlignment="1">
      <alignment horizontal="center" vertical="center" wrapText="1"/>
    </xf>
    <xf numFmtId="49" fontId="26" fillId="0" borderId="94" xfId="0" applyNumberFormat="1" applyFont="1" applyFill="1" applyBorder="1" applyAlignment="1">
      <alignment horizontal="center" vertical="center" wrapText="1"/>
    </xf>
    <xf numFmtId="0" fontId="30" fillId="0" borderId="57" xfId="8" applyFill="1" applyBorder="1" applyAlignment="1">
      <alignment vertical="center"/>
    </xf>
    <xf numFmtId="0" fontId="55" fillId="0" borderId="54" xfId="8" applyFont="1" applyFill="1" applyBorder="1" applyAlignment="1">
      <alignment horizontal="center" vertical="center" wrapText="1"/>
    </xf>
    <xf numFmtId="1" fontId="41" fillId="2" borderId="5" xfId="0" applyNumberFormat="1" applyFont="1" applyFill="1" applyBorder="1" applyAlignment="1">
      <alignment horizontal="center" vertical="center" wrapText="1"/>
    </xf>
    <xf numFmtId="1" fontId="55" fillId="2" borderId="86" xfId="8" applyNumberFormat="1" applyFont="1" applyFill="1" applyBorder="1" applyAlignment="1">
      <alignment horizontal="center" vertical="center" wrapText="1"/>
    </xf>
    <xf numFmtId="1" fontId="55" fillId="2" borderId="32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1" fillId="10" borderId="130" xfId="0" applyFont="1" applyFill="1" applyBorder="1" applyAlignment="1">
      <alignment horizontal="center" vertical="center"/>
    </xf>
    <xf numFmtId="49" fontId="12" fillId="0" borderId="86" xfId="0" applyNumberFormat="1" applyFont="1" applyBorder="1" applyAlignment="1">
      <alignment horizontal="center" vertical="center" wrapText="1"/>
    </xf>
    <xf numFmtId="49" fontId="17" fillId="25" borderId="8" xfId="0" applyNumberFormat="1" applyFont="1" applyFill="1" applyBorder="1" applyAlignment="1">
      <alignment horizontal="center" vertical="center" wrapText="1"/>
    </xf>
    <xf numFmtId="49" fontId="17" fillId="25" borderId="131" xfId="0" applyNumberFormat="1" applyFont="1" applyFill="1" applyBorder="1" applyAlignment="1">
      <alignment horizontal="center" vertical="center" wrapText="1"/>
    </xf>
    <xf numFmtId="49" fontId="17" fillId="25" borderId="1" xfId="0" applyNumberFormat="1" applyFont="1" applyFill="1" applyBorder="1" applyAlignment="1">
      <alignment horizontal="center" vertical="center" wrapText="1"/>
    </xf>
    <xf numFmtId="49" fontId="14" fillId="25" borderId="1" xfId="0" applyNumberFormat="1" applyFont="1" applyFill="1" applyBorder="1" applyAlignment="1">
      <alignment horizontal="center" vertical="center" wrapText="1"/>
    </xf>
    <xf numFmtId="49" fontId="17" fillId="25" borderId="107" xfId="0" applyNumberFormat="1" applyFont="1" applyFill="1" applyBorder="1" applyAlignment="1">
      <alignment horizontal="center" vertical="center" wrapText="1"/>
    </xf>
    <xf numFmtId="0" fontId="0" fillId="25" borderId="86" xfId="1" applyFont="1" applyFill="1" applyBorder="1" applyAlignment="1">
      <alignment horizontal="center" vertical="center" wrapText="1"/>
    </xf>
    <xf numFmtId="0" fontId="0" fillId="25" borderId="86" xfId="0" applyFill="1" applyBorder="1" applyAlignment="1">
      <alignment horizontal="center" vertical="center" wrapText="1"/>
    </xf>
    <xf numFmtId="0" fontId="0" fillId="25" borderId="107" xfId="1" applyFont="1" applyFill="1" applyBorder="1" applyAlignment="1">
      <alignment horizontal="center" vertical="center" wrapText="1"/>
    </xf>
    <xf numFmtId="0" fontId="0" fillId="25" borderId="108" xfId="1" applyFont="1" applyFill="1" applyBorder="1" applyAlignment="1">
      <alignment horizontal="center" vertical="center" wrapText="1"/>
    </xf>
    <xf numFmtId="0" fontId="0" fillId="25" borderId="110" xfId="1" applyFont="1" applyFill="1" applyBorder="1" applyAlignment="1">
      <alignment horizontal="center" vertical="center" wrapText="1"/>
    </xf>
    <xf numFmtId="0" fontId="0" fillId="25" borderId="95" xfId="1" applyFont="1" applyFill="1" applyBorder="1" applyAlignment="1">
      <alignment horizontal="center" vertical="center" wrapText="1"/>
    </xf>
    <xf numFmtId="0" fontId="0" fillId="25" borderId="107" xfId="0" applyFill="1" applyBorder="1" applyAlignment="1">
      <alignment horizontal="center" vertical="center" wrapText="1"/>
    </xf>
    <xf numFmtId="0" fontId="0" fillId="25" borderId="86" xfId="1" applyFont="1" applyFill="1" applyBorder="1" applyAlignment="1">
      <alignment horizontal="center" vertical="center"/>
    </xf>
    <xf numFmtId="49" fontId="17" fillId="25" borderId="132" xfId="0" applyNumberFormat="1" applyFont="1" applyFill="1" applyBorder="1" applyAlignment="1">
      <alignment horizontal="center" vertical="center" wrapText="1"/>
    </xf>
    <xf numFmtId="49" fontId="0" fillId="25" borderId="86" xfId="1" applyNumberFormat="1" applyFont="1" applyFill="1" applyBorder="1" applyAlignment="1">
      <alignment horizontal="center" vertical="center"/>
    </xf>
    <xf numFmtId="0" fontId="0" fillId="25" borderId="86" xfId="0" applyFont="1" applyFill="1" applyBorder="1" applyAlignment="1">
      <alignment horizontal="center" vertical="center" wrapText="1"/>
    </xf>
    <xf numFmtId="49" fontId="12" fillId="25" borderId="57" xfId="0" applyNumberFormat="1" applyFont="1" applyFill="1" applyBorder="1" applyAlignment="1">
      <alignment horizontal="center" vertical="center" wrapText="1"/>
    </xf>
    <xf numFmtId="49" fontId="12" fillId="25" borderId="0" xfId="0" applyNumberFormat="1" applyFont="1" applyFill="1" applyAlignment="1">
      <alignment horizontal="center" vertical="center" wrapText="1"/>
    </xf>
    <xf numFmtId="49" fontId="17" fillId="25" borderId="70" xfId="0" applyNumberFormat="1" applyFont="1" applyFill="1" applyBorder="1" applyAlignment="1">
      <alignment horizontal="center" vertical="center" wrapText="1"/>
    </xf>
    <xf numFmtId="0" fontId="0" fillId="25" borderId="0" xfId="1" applyFont="1" applyFill="1" applyBorder="1" applyAlignment="1">
      <alignment horizontal="center" vertical="center"/>
    </xf>
    <xf numFmtId="0" fontId="0" fillId="25" borderId="0" xfId="1" applyFont="1" applyFill="1" applyBorder="1" applyAlignment="1">
      <alignment horizontal="center" vertical="center" wrapText="1"/>
    </xf>
    <xf numFmtId="49" fontId="17" fillId="25" borderId="0" xfId="0" applyNumberFormat="1" applyFont="1" applyFill="1" applyBorder="1" applyAlignment="1">
      <alignment horizontal="center" vertical="center" wrapText="1"/>
    </xf>
    <xf numFmtId="49" fontId="12" fillId="26" borderId="0" xfId="0" applyNumberFormat="1" applyFont="1" applyFill="1" applyAlignment="1">
      <alignment horizontal="center" vertical="center" wrapText="1"/>
    </xf>
    <xf numFmtId="0" fontId="51" fillId="0" borderId="86" xfId="4" applyFont="1" applyFill="1" applyBorder="1" applyAlignment="1">
      <alignment horizontal="center" vertical="center" wrapText="1"/>
    </xf>
    <xf numFmtId="0" fontId="80" fillId="0" borderId="0" xfId="38"/>
    <xf numFmtId="49" fontId="7" fillId="7" borderId="95" xfId="0" applyNumberFormat="1" applyFont="1" applyFill="1" applyBorder="1" applyAlignment="1">
      <alignment horizontal="center" vertical="center" wrapText="1"/>
    </xf>
    <xf numFmtId="49" fontId="0" fillId="0" borderId="8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9" fontId="7" fillId="0" borderId="5" xfId="8" applyNumberFormat="1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7" fillId="0" borderId="57" xfId="0" applyFont="1" applyBorder="1" applyAlignment="1">
      <alignment vertical="center"/>
    </xf>
    <xf numFmtId="0" fontId="30" fillId="0" borderId="0" xfId="8" applyFill="1" applyAlignment="1">
      <alignment vertical="center"/>
    </xf>
    <xf numFmtId="0" fontId="46" fillId="0" borderId="0" xfId="39" applyFont="1"/>
    <xf numFmtId="49" fontId="46" fillId="0" borderId="0" xfId="39" applyNumberFormat="1" applyFont="1" applyAlignment="1">
      <alignment horizontal="left" vertical="top" wrapText="1"/>
    </xf>
    <xf numFmtId="0" fontId="46" fillId="0" borderId="86" xfId="39" applyFont="1" applyBorder="1"/>
    <xf numFmtId="0" fontId="51" fillId="0" borderId="86" xfId="4" applyFont="1" applyBorder="1" applyAlignment="1">
      <alignment horizontal="center" vertical="center" wrapText="1"/>
    </xf>
    <xf numFmtId="0" fontId="53" fillId="0" borderId="86" xfId="4" applyFont="1" applyBorder="1" applyAlignment="1">
      <alignment horizontal="center" vertical="center" wrapText="1"/>
    </xf>
    <xf numFmtId="2" fontId="52" fillId="6" borderId="86" xfId="4" applyNumberFormat="1" applyFont="1" applyFill="1" applyBorder="1" applyAlignment="1">
      <alignment horizontal="center" vertical="center" wrapText="1"/>
    </xf>
    <xf numFmtId="0" fontId="46" fillId="0" borderId="86" xfId="39" applyFont="1" applyBorder="1" applyAlignment="1">
      <alignment horizontal="center" vertical="center" wrapText="1"/>
    </xf>
    <xf numFmtId="2" fontId="52" fillId="8" borderId="86" xfId="4" applyNumberFormat="1" applyFont="1" applyFill="1" applyBorder="1" applyAlignment="1">
      <alignment horizontal="center" vertical="center" wrapText="1"/>
    </xf>
    <xf numFmtId="0" fontId="46" fillId="0" borderId="86" xfId="39" applyFont="1" applyFill="1" applyBorder="1" applyAlignment="1">
      <alignment horizontal="center" vertical="center" wrapText="1"/>
    </xf>
    <xf numFmtId="0" fontId="51" fillId="4" borderId="86" xfId="4" applyFont="1" applyFill="1" applyBorder="1" applyAlignment="1">
      <alignment horizontal="center" vertical="center" wrapText="1"/>
    </xf>
    <xf numFmtId="49" fontId="51" fillId="4" borderId="86" xfId="4" applyNumberFormat="1" applyFont="1" applyFill="1" applyBorder="1" applyAlignment="1">
      <alignment horizontal="center" vertical="center" wrapText="1"/>
    </xf>
    <xf numFmtId="0" fontId="14" fillId="4" borderId="86" xfId="4" applyFont="1" applyFill="1" applyBorder="1" applyAlignment="1">
      <alignment horizontal="left" vertical="center" wrapText="1"/>
    </xf>
    <xf numFmtId="2" fontId="51" fillId="4" borderId="86" xfId="4" applyNumberFormat="1" applyFont="1" applyFill="1" applyBorder="1" applyAlignment="1">
      <alignment horizontal="center" vertical="center" wrapText="1"/>
    </xf>
    <xf numFmtId="0" fontId="46" fillId="0" borderId="0" xfId="39" applyFont="1" applyAlignment="1">
      <alignment horizontal="center" vertical="center"/>
    </xf>
    <xf numFmtId="49" fontId="51" fillId="0" borderId="86" xfId="4" applyNumberFormat="1" applyFont="1" applyFill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left" vertical="center" wrapText="1"/>
    </xf>
    <xf numFmtId="2" fontId="51" fillId="0" borderId="86" xfId="4" applyNumberFormat="1" applyFont="1" applyFill="1" applyBorder="1" applyAlignment="1">
      <alignment horizontal="center" vertical="center" wrapText="1"/>
    </xf>
    <xf numFmtId="49" fontId="51" fillId="0" borderId="86" xfId="4" applyNumberFormat="1" applyFont="1" applyBorder="1" applyAlignment="1">
      <alignment horizontal="center" vertical="center" wrapText="1"/>
    </xf>
    <xf numFmtId="0" fontId="14" fillId="0" borderId="86" xfId="4" applyFont="1" applyBorder="1" applyAlignment="1">
      <alignment horizontal="left" vertical="center" wrapText="1"/>
    </xf>
    <xf numFmtId="2" fontId="51" fillId="0" borderId="86" xfId="4" applyNumberFormat="1" applyFont="1" applyBorder="1" applyAlignment="1">
      <alignment horizontal="center" vertical="center" wrapText="1"/>
    </xf>
    <xf numFmtId="0" fontId="46" fillId="0" borderId="0" xfId="39" applyFont="1" applyAlignment="1">
      <alignment wrapText="1"/>
    </xf>
    <xf numFmtId="0" fontId="14" fillId="0" borderId="86" xfId="4" applyFont="1" applyBorder="1" applyAlignment="1">
      <alignment horizontal="center" vertical="center" wrapText="1"/>
    </xf>
    <xf numFmtId="164" fontId="51" fillId="0" borderId="86" xfId="4" applyNumberFormat="1" applyFont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center" vertical="center" wrapText="1"/>
    </xf>
    <xf numFmtId="164" fontId="51" fillId="0" borderId="86" xfId="4" applyNumberFormat="1" applyFont="1" applyFill="1" applyBorder="1" applyAlignment="1">
      <alignment horizontal="center" vertical="center" wrapText="1"/>
    </xf>
    <xf numFmtId="49" fontId="14" fillId="0" borderId="86" xfId="4" applyNumberFormat="1" applyFont="1" applyFill="1" applyBorder="1" applyAlignment="1">
      <alignment horizontal="center" vertical="center" wrapText="1"/>
    </xf>
    <xf numFmtId="2" fontId="14" fillId="0" borderId="86" xfId="4" applyNumberFormat="1" applyFont="1" applyFill="1" applyBorder="1" applyAlignment="1">
      <alignment horizontal="center" vertical="center" wrapText="1"/>
    </xf>
    <xf numFmtId="49" fontId="14" fillId="0" borderId="86" xfId="4" applyNumberFormat="1" applyFont="1" applyBorder="1" applyAlignment="1">
      <alignment horizontal="center" vertical="center" wrapText="1"/>
    </xf>
    <xf numFmtId="2" fontId="14" fillId="0" borderId="86" xfId="4" applyNumberFormat="1" applyFont="1" applyBorder="1" applyAlignment="1">
      <alignment horizontal="center" vertical="center" wrapText="1"/>
    </xf>
    <xf numFmtId="2" fontId="51" fillId="0" borderId="86" xfId="39" applyNumberFormat="1" applyFont="1" applyBorder="1" applyAlignment="1">
      <alignment horizontal="center" vertical="center" wrapText="1"/>
    </xf>
    <xf numFmtId="2" fontId="45" fillId="0" borderId="86" xfId="39" applyNumberFormat="1" applyFont="1" applyBorder="1" applyAlignment="1">
      <alignment horizontal="center" vertical="center" wrapText="1"/>
    </xf>
    <xf numFmtId="164" fontId="51" fillId="4" borderId="86" xfId="4" applyNumberFormat="1" applyFont="1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 wrapText="1"/>
    </xf>
    <xf numFmtId="0" fontId="46" fillId="0" borderId="0" xfId="39" applyFont="1" applyFill="1" applyAlignment="1">
      <alignment horizontal="center" vertical="center"/>
    </xf>
    <xf numFmtId="16" fontId="51" fillId="0" borderId="86" xfId="4" applyNumberFormat="1" applyFont="1" applyFill="1" applyBorder="1" applyAlignment="1">
      <alignment horizontal="center" vertical="center" wrapText="1"/>
    </xf>
    <xf numFmtId="0" fontId="46" fillId="2" borderId="86" xfId="39" applyFont="1" applyFill="1" applyBorder="1"/>
    <xf numFmtId="49" fontId="47" fillId="2" borderId="86" xfId="4" applyNumberFormat="1" applyFont="1" applyFill="1" applyBorder="1" applyAlignment="1">
      <alignment horizontal="center" vertical="center" wrapText="1"/>
    </xf>
    <xf numFmtId="0" fontId="47" fillId="2" borderId="86" xfId="4" applyFont="1" applyFill="1" applyBorder="1" applyAlignment="1">
      <alignment horizontal="center" vertical="center" wrapText="1"/>
    </xf>
    <xf numFmtId="0" fontId="70" fillId="2" borderId="86" xfId="39" applyFont="1" applyFill="1" applyBorder="1" applyAlignment="1">
      <alignment horizontal="center" vertical="center"/>
    </xf>
    <xf numFmtId="0" fontId="8" fillId="2" borderId="86" xfId="4" applyFont="1" applyFill="1" applyBorder="1" applyAlignment="1">
      <alignment horizontal="center" vertical="center" wrapText="1"/>
    </xf>
    <xf numFmtId="49" fontId="17" fillId="3" borderId="135" xfId="0" applyNumberFormat="1" applyFont="1" applyFill="1" applyBorder="1" applyAlignment="1">
      <alignment horizontal="center" vertical="center" wrapText="1"/>
    </xf>
    <xf numFmtId="49" fontId="17" fillId="3" borderId="137" xfId="0" applyNumberFormat="1" applyFont="1" applyFill="1" applyBorder="1" applyAlignment="1">
      <alignment horizontal="center" vertical="center" wrapText="1"/>
    </xf>
    <xf numFmtId="0" fontId="17" fillId="3" borderId="86" xfId="0" applyNumberFormat="1" applyFont="1" applyFill="1" applyBorder="1" applyAlignment="1">
      <alignment horizontal="center" vertical="center" wrapText="1"/>
    </xf>
    <xf numFmtId="0" fontId="17" fillId="3" borderId="135" xfId="0" applyNumberFormat="1" applyFont="1" applyFill="1" applyBorder="1" applyAlignment="1">
      <alignment horizontal="center" vertical="center" wrapText="1"/>
    </xf>
    <xf numFmtId="0" fontId="17" fillId="3" borderId="137" xfId="0" applyNumberFormat="1" applyFont="1" applyFill="1" applyBorder="1" applyAlignment="1">
      <alignment horizontal="center" vertical="center" wrapText="1"/>
    </xf>
    <xf numFmtId="1" fontId="17" fillId="3" borderId="13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" fontId="17" fillId="3" borderId="140" xfId="0" applyNumberFormat="1" applyFont="1" applyFill="1" applyBorder="1" applyAlignment="1">
      <alignment horizontal="center" vertical="center" wrapText="1"/>
    </xf>
    <xf numFmtId="49" fontId="17" fillId="3" borderId="140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2" fontId="45" fillId="0" borderId="86" xfId="4" applyNumberFormat="1" applyFont="1" applyFill="1" applyBorder="1" applyAlignment="1">
      <alignment horizontal="center" vertical="center" wrapText="1"/>
    </xf>
    <xf numFmtId="49" fontId="45" fillId="0" borderId="86" xfId="4" applyNumberFormat="1" applyFont="1" applyFill="1" applyBorder="1" applyAlignment="1">
      <alignment horizontal="center" vertical="center" wrapText="1"/>
    </xf>
    <xf numFmtId="164" fontId="45" fillId="0" borderId="86" xfId="4" applyNumberFormat="1" applyFont="1" applyFill="1" applyBorder="1" applyAlignment="1">
      <alignment horizontal="center" vertical="center" wrapText="1"/>
    </xf>
    <xf numFmtId="0" fontId="45" fillId="0" borderId="86" xfId="4" applyFont="1" applyFill="1" applyBorder="1" applyAlignment="1">
      <alignment horizontal="center" vertical="center" wrapText="1"/>
    </xf>
    <xf numFmtId="0" fontId="7" fillId="0" borderId="95" xfId="0" quotePrefix="1" applyNumberFormat="1" applyFont="1" applyFill="1" applyBorder="1" applyAlignment="1">
      <alignment horizontal="center" vertical="center" wrapText="1"/>
    </xf>
    <xf numFmtId="2" fontId="45" fillId="0" borderId="142" xfId="4" applyNumberFormat="1" applyFont="1" applyFill="1" applyBorder="1" applyAlignment="1">
      <alignment horizontal="center" vertical="center" wrapText="1"/>
    </xf>
    <xf numFmtId="49" fontId="45" fillId="0" borderId="142" xfId="4" applyNumberFormat="1" applyFont="1" applyFill="1" applyBorder="1" applyAlignment="1">
      <alignment horizontal="center" vertical="center" wrapText="1"/>
    </xf>
    <xf numFmtId="0" fontId="45" fillId="0" borderId="142" xfId="4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7" fillId="0" borderId="86" xfId="4" applyNumberFormat="1" applyFont="1" applyFill="1" applyBorder="1" applyAlignment="1">
      <alignment horizontal="center" vertical="center" wrapText="1"/>
    </xf>
    <xf numFmtId="0" fontId="7" fillId="0" borderId="142" xfId="0" applyFont="1" applyFill="1" applyBorder="1" applyAlignment="1">
      <alignment horizontal="center" vertical="center" wrapText="1"/>
    </xf>
    <xf numFmtId="49" fontId="7" fillId="0" borderId="142" xfId="0" applyNumberFormat="1" applyFont="1" applyFill="1" applyBorder="1" applyAlignment="1">
      <alignment horizontal="center" vertical="center" wrapText="1"/>
    </xf>
    <xf numFmtId="0" fontId="7" fillId="0" borderId="86" xfId="7" applyFont="1" applyFill="1" applyBorder="1" applyAlignment="1">
      <alignment horizontal="center" vertical="center" wrapText="1"/>
    </xf>
    <xf numFmtId="0" fontId="7" fillId="0" borderId="86" xfId="4" applyFont="1" applyFill="1" applyBorder="1" applyAlignment="1">
      <alignment horizontal="center" vertical="center" wrapText="1"/>
    </xf>
    <xf numFmtId="49" fontId="7" fillId="0" borderId="135" xfId="0" applyNumberFormat="1" applyFont="1" applyFill="1" applyBorder="1" applyAlignment="1">
      <alignment horizontal="center" vertical="center" wrapText="1"/>
    </xf>
    <xf numFmtId="49" fontId="7" fillId="0" borderId="143" xfId="0" applyNumberFormat="1" applyFont="1" applyFill="1" applyBorder="1" applyAlignment="1">
      <alignment horizontal="center" vertical="center" wrapText="1"/>
    </xf>
    <xf numFmtId="2" fontId="7" fillId="0" borderId="86" xfId="4" applyNumberFormat="1" applyFont="1" applyFill="1" applyBorder="1" applyAlignment="1">
      <alignment horizontal="center" vertical="center" wrapText="1"/>
    </xf>
    <xf numFmtId="2" fontId="45" fillId="0" borderId="51" xfId="39" applyNumberFormat="1" applyFont="1" applyFill="1" applyBorder="1" applyAlignment="1">
      <alignment horizontal="center" vertical="center" wrapText="1"/>
    </xf>
    <xf numFmtId="0" fontId="0" fillId="0" borderId="142" xfId="0" applyFont="1" applyFill="1" applyBorder="1" applyAlignment="1">
      <alignment horizontal="center" vertical="center" wrapText="1"/>
    </xf>
    <xf numFmtId="168" fontId="7" fillId="0" borderId="142" xfId="0" applyNumberFormat="1" applyFont="1" applyFill="1" applyBorder="1" applyAlignment="1">
      <alignment horizontal="center" vertical="center" wrapText="1"/>
    </xf>
    <xf numFmtId="168" fontId="0" fillId="0" borderId="142" xfId="0" applyNumberFormat="1" applyFont="1" applyFill="1" applyBorder="1" applyAlignment="1">
      <alignment horizontal="center" vertical="center" wrapText="1"/>
    </xf>
    <xf numFmtId="3" fontId="7" fillId="0" borderId="86" xfId="4" applyNumberFormat="1" applyFont="1" applyFill="1" applyBorder="1" applyAlignment="1">
      <alignment horizontal="center" vertical="center" wrapText="1"/>
    </xf>
    <xf numFmtId="2" fontId="7" fillId="7" borderId="86" xfId="0" applyNumberFormat="1" applyFont="1" applyFill="1" applyBorder="1" applyAlignment="1">
      <alignment horizontal="center" vertical="center" wrapText="1"/>
    </xf>
    <xf numFmtId="49" fontId="22" fillId="2" borderId="93" xfId="8" applyNumberFormat="1" applyFont="1" applyFill="1" applyBorder="1" applyAlignment="1">
      <alignment horizontal="center" vertical="center" wrapText="1"/>
    </xf>
    <xf numFmtId="0" fontId="22" fillId="2" borderId="93" xfId="8" applyNumberFormat="1" applyFont="1" applyFill="1" applyBorder="1" applyAlignment="1">
      <alignment horizontal="center" vertical="center" wrapText="1"/>
    </xf>
    <xf numFmtId="49" fontId="22" fillId="2" borderId="93" xfId="8" applyNumberFormat="1" applyFont="1" applyFill="1" applyBorder="1" applyAlignment="1">
      <alignment horizontal="center" vertical="center" textRotation="90" wrapText="1"/>
    </xf>
    <xf numFmtId="0" fontId="22" fillId="2" borderId="93" xfId="8" applyNumberFormat="1" applyFont="1" applyFill="1" applyBorder="1" applyAlignment="1">
      <alignment horizontal="center" vertical="center" textRotation="90" wrapText="1"/>
    </xf>
    <xf numFmtId="0" fontId="7" fillId="0" borderId="142" xfId="8" applyFont="1" applyFill="1" applyBorder="1" applyAlignment="1">
      <alignment horizontal="center" vertical="center" wrapText="1"/>
    </xf>
    <xf numFmtId="0" fontId="0" fillId="0" borderId="142" xfId="8" applyFont="1" applyFill="1" applyBorder="1" applyAlignment="1">
      <alignment horizontal="center" vertical="center" wrapText="1"/>
    </xf>
    <xf numFmtId="49" fontId="0" fillId="0" borderId="142" xfId="8" applyNumberFormat="1" applyFont="1" applyFill="1" applyBorder="1" applyAlignment="1">
      <alignment horizontal="center" vertical="center" wrapText="1"/>
    </xf>
    <xf numFmtId="0" fontId="0" fillId="0" borderId="99" xfId="8" applyFont="1" applyFill="1" applyBorder="1" applyAlignment="1">
      <alignment horizontal="left" vertical="center" wrapText="1"/>
    </xf>
    <xf numFmtId="49" fontId="0" fillId="0" borderId="93" xfId="8" applyNumberFormat="1" applyFont="1" applyFill="1" applyBorder="1" applyAlignment="1">
      <alignment horizontal="center" vertical="center"/>
    </xf>
    <xf numFmtId="0" fontId="7" fillId="0" borderId="93" xfId="8" applyFont="1" applyFill="1" applyBorder="1" applyAlignment="1">
      <alignment horizontal="center" vertical="center"/>
    </xf>
    <xf numFmtId="0" fontId="0" fillId="0" borderId="93" xfId="8" applyFont="1" applyFill="1" applyBorder="1" applyAlignment="1">
      <alignment horizontal="left" vertical="center" wrapText="1"/>
    </xf>
    <xf numFmtId="0" fontId="7" fillId="0" borderId="93" xfId="8" applyFont="1" applyFill="1" applyBorder="1" applyAlignment="1">
      <alignment horizontal="center" vertical="center" wrapText="1"/>
    </xf>
    <xf numFmtId="49" fontId="0" fillId="0" borderId="93" xfId="8" applyNumberFormat="1" applyFont="1" applyFill="1" applyBorder="1" applyAlignment="1">
      <alignment horizontal="center" vertical="center" wrapText="1"/>
    </xf>
    <xf numFmtId="0" fontId="7" fillId="0" borderId="93" xfId="8" applyFont="1" applyFill="1" applyBorder="1" applyAlignment="1">
      <alignment horizontal="left" vertical="center" wrapText="1"/>
    </xf>
    <xf numFmtId="0" fontId="44" fillId="0" borderId="99" xfId="8" applyFont="1" applyFill="1" applyBorder="1" applyAlignment="1">
      <alignment vertical="center" wrapText="1"/>
    </xf>
    <xf numFmtId="49" fontId="45" fillId="0" borderId="93" xfId="8" applyNumberFormat="1" applyFont="1" applyFill="1" applyBorder="1" applyAlignment="1">
      <alignment horizontal="center" vertical="center"/>
    </xf>
    <xf numFmtId="0" fontId="45" fillId="0" borderId="93" xfId="8" applyFont="1" applyFill="1" applyBorder="1" applyAlignment="1">
      <alignment horizontal="center" vertical="center"/>
    </xf>
    <xf numFmtId="49" fontId="7" fillId="0" borderId="93" xfId="8" applyNumberFormat="1" applyFont="1" applyFill="1" applyBorder="1" applyAlignment="1">
      <alignment horizontal="center" vertical="center" wrapText="1"/>
    </xf>
    <xf numFmtId="0" fontId="7" fillId="0" borderId="145" xfId="8" applyFont="1" applyFill="1" applyBorder="1" applyAlignment="1">
      <alignment vertical="center"/>
    </xf>
    <xf numFmtId="49" fontId="44" fillId="0" borderId="146" xfId="8" applyNumberFormat="1" applyFont="1" applyFill="1" applyBorder="1" applyAlignment="1">
      <alignment horizontal="center" vertical="center"/>
    </xf>
    <xf numFmtId="0" fontId="44" fillId="0" borderId="146" xfId="8" applyFont="1" applyFill="1" applyBorder="1" applyAlignment="1">
      <alignment horizontal="center" vertical="center"/>
    </xf>
    <xf numFmtId="0" fontId="7" fillId="0" borderId="147" xfId="8" applyFont="1" applyFill="1" applyBorder="1" applyAlignment="1">
      <alignment vertical="center" wrapText="1"/>
    </xf>
    <xf numFmtId="49" fontId="44" fillId="0" borderId="135" xfId="8" applyNumberFormat="1" applyFont="1" applyFill="1" applyBorder="1" applyAlignment="1">
      <alignment horizontal="center" vertical="center"/>
    </xf>
    <xf numFmtId="0" fontId="44" fillId="0" borderId="135" xfId="8" applyFont="1" applyFill="1" applyBorder="1" applyAlignment="1">
      <alignment horizontal="center" vertical="center"/>
    </xf>
    <xf numFmtId="0" fontId="44" fillId="0" borderId="135" xfId="8" applyNumberFormat="1" applyFont="1" applyFill="1" applyBorder="1" applyAlignment="1">
      <alignment horizontal="center" vertical="center"/>
    </xf>
    <xf numFmtId="0" fontId="7" fillId="0" borderId="147" xfId="8" applyFont="1" applyFill="1" applyBorder="1" applyAlignment="1">
      <alignment vertical="center"/>
    </xf>
    <xf numFmtId="49" fontId="7" fillId="0" borderId="93" xfId="8" applyNumberFormat="1" applyFont="1" applyFill="1" applyBorder="1" applyAlignment="1">
      <alignment horizontal="center" vertical="center"/>
    </xf>
    <xf numFmtId="0" fontId="7" fillId="0" borderId="93" xfId="8" applyNumberFormat="1" applyFont="1" applyFill="1" applyBorder="1" applyAlignment="1">
      <alignment horizontal="center" vertical="center"/>
    </xf>
    <xf numFmtId="0" fontId="7" fillId="0" borderId="99" xfId="8" applyFont="1" applyFill="1" applyBorder="1" applyAlignment="1">
      <alignment horizontal="left" vertical="center" wrapText="1"/>
    </xf>
    <xf numFmtId="0" fontId="7" fillId="0" borderId="136" xfId="8" applyFont="1" applyFill="1" applyBorder="1" applyAlignment="1">
      <alignment horizontal="left" vertical="center" wrapText="1"/>
    </xf>
    <xf numFmtId="49" fontId="7" fillId="0" borderId="142" xfId="8" applyNumberFormat="1" applyFont="1" applyFill="1" applyBorder="1" applyAlignment="1">
      <alignment horizontal="center" vertical="center"/>
    </xf>
    <xf numFmtId="49" fontId="7" fillId="0" borderId="142" xfId="8" applyNumberFormat="1" applyFont="1" applyFill="1" applyBorder="1" applyAlignment="1">
      <alignment horizontal="center" vertical="center" wrapText="1"/>
    </xf>
    <xf numFmtId="0" fontId="0" fillId="0" borderId="93" xfId="8" applyFont="1" applyFill="1" applyBorder="1" applyAlignment="1">
      <alignment vertical="center" wrapText="1"/>
    </xf>
    <xf numFmtId="0" fontId="0" fillId="0" borderId="99" xfId="8" applyFont="1" applyFill="1" applyBorder="1" applyAlignment="1">
      <alignment vertical="center" wrapText="1"/>
    </xf>
    <xf numFmtId="49" fontId="45" fillId="0" borderId="142" xfId="8" applyNumberFormat="1" applyFont="1" applyFill="1" applyBorder="1" applyAlignment="1">
      <alignment horizontal="center" vertical="center"/>
    </xf>
    <xf numFmtId="0" fontId="45" fillId="0" borderId="142" xfId="8" applyFont="1" applyFill="1" applyBorder="1" applyAlignment="1">
      <alignment horizontal="center" vertical="center"/>
    </xf>
    <xf numFmtId="0" fontId="44" fillId="0" borderId="136" xfId="8" applyFont="1" applyFill="1" applyBorder="1" applyAlignment="1">
      <alignment vertical="center" wrapText="1"/>
    </xf>
    <xf numFmtId="0" fontId="45" fillId="0" borderId="142" xfId="8" applyNumberFormat="1" applyFont="1" applyFill="1" applyBorder="1" applyAlignment="1">
      <alignment horizontal="center" vertical="center"/>
    </xf>
    <xf numFmtId="49" fontId="7" fillId="0" borderId="99" xfId="8" applyNumberFormat="1" applyFont="1" applyFill="1" applyBorder="1" applyAlignment="1">
      <alignment horizontal="center" vertical="center" wrapText="1"/>
    </xf>
    <xf numFmtId="0" fontId="0" fillId="0" borderId="147" xfId="8" applyFont="1" applyFill="1" applyBorder="1" applyAlignment="1">
      <alignment horizontal="left" vertical="center" wrapText="1"/>
    </xf>
    <xf numFmtId="49" fontId="7" fillId="0" borderId="135" xfId="8" applyNumberFormat="1" applyFont="1" applyFill="1" applyBorder="1" applyAlignment="1">
      <alignment horizontal="center" vertical="center" wrapText="1"/>
    </xf>
    <xf numFmtId="49" fontId="0" fillId="0" borderId="135" xfId="8" applyNumberFormat="1" applyFont="1" applyFill="1" applyBorder="1" applyAlignment="1">
      <alignment horizontal="center" vertical="center" wrapText="1"/>
    </xf>
    <xf numFmtId="0" fontId="7" fillId="0" borderId="150" xfId="8" applyFont="1" applyFill="1" applyBorder="1" applyAlignment="1">
      <alignment horizontal="left" vertical="center" wrapText="1"/>
    </xf>
    <xf numFmtId="49" fontId="7" fillId="0" borderId="140" xfId="8" applyNumberFormat="1" applyFont="1" applyFill="1" applyBorder="1" applyAlignment="1">
      <alignment horizontal="center" vertical="center" wrapText="1"/>
    </xf>
    <xf numFmtId="49" fontId="0" fillId="0" borderId="140" xfId="8" applyNumberFormat="1" applyFont="1" applyFill="1" applyBorder="1" applyAlignment="1">
      <alignment horizontal="center" vertical="center" wrapText="1"/>
    </xf>
    <xf numFmtId="49" fontId="7" fillId="0" borderId="140" xfId="8" applyNumberFormat="1" applyFont="1" applyFill="1" applyBorder="1" applyAlignment="1">
      <alignment horizontal="center" vertical="center"/>
    </xf>
    <xf numFmtId="0" fontId="7" fillId="0" borderId="140" xfId="8" applyNumberFormat="1" applyFont="1" applyFill="1" applyBorder="1" applyAlignment="1">
      <alignment horizontal="center" vertical="center" wrapText="1"/>
    </xf>
    <xf numFmtId="0" fontId="0" fillId="0" borderId="150" xfId="8" applyFont="1" applyFill="1" applyBorder="1" applyAlignment="1">
      <alignment horizontal="left" vertical="center" wrapText="1"/>
    </xf>
    <xf numFmtId="49" fontId="0" fillId="0" borderId="140" xfId="8" applyNumberFormat="1" applyFont="1" applyFill="1" applyBorder="1" applyAlignment="1">
      <alignment horizontal="center" vertical="center"/>
    </xf>
    <xf numFmtId="0" fontId="7" fillId="0" borderId="93" xfId="8" applyNumberFormat="1" applyFont="1" applyFill="1" applyBorder="1" applyAlignment="1">
      <alignment horizontal="center" vertical="center" wrapText="1"/>
    </xf>
    <xf numFmtId="0" fontId="7" fillId="0" borderId="93" xfId="40" applyNumberFormat="1" applyFont="1" applyFill="1" applyBorder="1" applyAlignment="1">
      <alignment horizontal="center" vertical="center" wrapText="1"/>
    </xf>
    <xf numFmtId="0" fontId="45" fillId="0" borderId="93" xfId="8" applyFont="1" applyFill="1" applyBorder="1" applyAlignment="1">
      <alignment horizontal="left" vertical="center" wrapText="1"/>
    </xf>
    <xf numFmtId="0" fontId="45" fillId="0" borderId="99" xfId="8" applyFont="1" applyFill="1" applyBorder="1" applyAlignment="1">
      <alignment horizontal="left" vertical="center"/>
    </xf>
    <xf numFmtId="0" fontId="44" fillId="0" borderId="99" xfId="8" applyFont="1" applyFill="1" applyBorder="1" applyAlignment="1">
      <alignment horizontal="left" vertical="center" wrapText="1"/>
    </xf>
    <xf numFmtId="49" fontId="44" fillId="0" borderId="93" xfId="8" applyNumberFormat="1" applyFont="1" applyFill="1" applyBorder="1" applyAlignment="1">
      <alignment horizontal="center" vertical="center"/>
    </xf>
    <xf numFmtId="0" fontId="44" fillId="0" borderId="93" xfId="8" applyFont="1" applyFill="1" applyBorder="1" applyAlignment="1">
      <alignment horizontal="center" vertical="center"/>
    </xf>
    <xf numFmtId="49" fontId="7" fillId="0" borderId="136" xfId="8" applyNumberFormat="1" applyFont="1" applyFill="1" applyBorder="1" applyAlignment="1">
      <alignment horizontal="center" vertical="center"/>
    </xf>
    <xf numFmtId="49" fontId="7" fillId="0" borderId="99" xfId="8" applyNumberFormat="1" applyFont="1" applyFill="1" applyBorder="1" applyAlignment="1">
      <alignment horizontal="center" vertical="center"/>
    </xf>
    <xf numFmtId="0" fontId="45" fillId="0" borderId="93" xfId="8" applyFont="1" applyFill="1" applyBorder="1" applyAlignment="1">
      <alignment vertical="center" wrapText="1"/>
    </xf>
    <xf numFmtId="49" fontId="0" fillId="0" borderId="99" xfId="8" applyNumberFormat="1" applyFont="1" applyFill="1" applyBorder="1" applyAlignment="1">
      <alignment horizontal="center" vertical="center"/>
    </xf>
    <xf numFmtId="49" fontId="0" fillId="0" borderId="136" xfId="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7" fillId="0" borderId="93" xfId="9" applyNumberFormat="1" applyFont="1" applyFill="1" applyBorder="1" applyAlignment="1" applyProtection="1">
      <alignment horizontal="center" vertical="center" wrapText="1"/>
    </xf>
    <xf numFmtId="0" fontId="0" fillId="0" borderId="147" xfId="8" applyFont="1" applyFill="1" applyBorder="1" applyAlignment="1">
      <alignment vertical="center" wrapText="1"/>
    </xf>
    <xf numFmtId="49" fontId="0" fillId="0" borderId="135" xfId="8" applyNumberFormat="1" applyFont="1" applyFill="1" applyBorder="1" applyAlignment="1">
      <alignment horizontal="center" vertical="center"/>
    </xf>
    <xf numFmtId="0" fontId="7" fillId="0" borderId="135" xfId="8" applyFont="1" applyFill="1" applyBorder="1" applyAlignment="1">
      <alignment horizontal="center" vertical="center"/>
    </xf>
    <xf numFmtId="0" fontId="44" fillId="0" borderId="93" xfId="8" applyNumberFormat="1" applyFont="1" applyFill="1" applyBorder="1" applyAlignment="1">
      <alignment horizontal="center" vertical="center"/>
    </xf>
    <xf numFmtId="49" fontId="0" fillId="0" borderId="93" xfId="0" applyNumberFormat="1" applyFont="1" applyFill="1" applyBorder="1" applyAlignment="1">
      <alignment horizontal="left" vertical="center" wrapText="1"/>
    </xf>
    <xf numFmtId="49" fontId="0" fillId="0" borderId="93" xfId="0" applyNumberFormat="1" applyFont="1" applyFill="1" applyBorder="1" applyAlignment="1">
      <alignment horizontal="center" vertical="center" wrapText="1"/>
    </xf>
    <xf numFmtId="1" fontId="7" fillId="0" borderId="93" xfId="8" applyNumberFormat="1" applyFont="1" applyFill="1" applyBorder="1" applyAlignment="1">
      <alignment horizontal="center" vertical="center" wrapText="1"/>
    </xf>
    <xf numFmtId="1" fontId="7" fillId="0" borderId="142" xfId="8" applyNumberFormat="1" applyFont="1" applyFill="1" applyBorder="1" applyAlignment="1">
      <alignment horizontal="center" vertical="center" wrapText="1"/>
    </xf>
    <xf numFmtId="1" fontId="7" fillId="0" borderId="93" xfId="8" applyNumberFormat="1" applyFont="1" applyFill="1" applyBorder="1" applyAlignment="1">
      <alignment horizontal="center" vertical="center"/>
    </xf>
    <xf numFmtId="49" fontId="7" fillId="0" borderId="93" xfId="8" applyNumberFormat="1" applyFont="1" applyFill="1" applyBorder="1" applyAlignment="1">
      <alignment horizontal="left" vertical="center" wrapText="1"/>
    </xf>
    <xf numFmtId="49" fontId="0" fillId="0" borderId="93" xfId="8" applyNumberFormat="1" applyFont="1" applyFill="1" applyBorder="1" applyAlignment="1">
      <alignment horizontal="left" vertical="center" wrapText="1"/>
    </xf>
    <xf numFmtId="49" fontId="0" fillId="0" borderId="142" xfId="8" applyNumberFormat="1" applyFont="1" applyFill="1" applyBorder="1" applyAlignment="1">
      <alignment horizontal="center" vertical="center"/>
    </xf>
    <xf numFmtId="0" fontId="7" fillId="0" borderId="150" xfId="8" applyFont="1" applyFill="1" applyBorder="1" applyAlignment="1">
      <alignment vertical="center" wrapText="1"/>
    </xf>
    <xf numFmtId="49" fontId="7" fillId="0" borderId="135" xfId="8" applyNumberFormat="1" applyFont="1" applyFill="1" applyBorder="1" applyAlignment="1">
      <alignment horizontal="center" vertical="center"/>
    </xf>
    <xf numFmtId="0" fontId="7" fillId="0" borderId="135" xfId="8" applyNumberFormat="1" applyFont="1" applyFill="1" applyBorder="1" applyAlignment="1">
      <alignment horizontal="center" vertical="center"/>
    </xf>
    <xf numFmtId="0" fontId="0" fillId="0" borderId="136" xfId="8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left" vertical="center" wrapText="1"/>
    </xf>
    <xf numFmtId="0" fontId="51" fillId="0" borderId="86" xfId="4" applyFont="1" applyFill="1" applyBorder="1" applyAlignment="1">
      <alignment horizontal="center" vertical="center" wrapText="1"/>
    </xf>
    <xf numFmtId="49" fontId="51" fillId="0" borderId="86" xfId="4" applyNumberFormat="1" applyFont="1" applyFill="1" applyBorder="1" applyAlignment="1">
      <alignment horizontal="center" vertical="center" wrapText="1"/>
    </xf>
    <xf numFmtId="49" fontId="7" fillId="0" borderId="86" xfId="0" applyNumberFormat="1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center" vertical="center" wrapText="1"/>
    </xf>
    <xf numFmtId="0" fontId="46" fillId="0" borderId="86" xfId="39" applyFont="1" applyFill="1" applyBorder="1" applyAlignment="1">
      <alignment horizontal="center" vertical="center" wrapText="1"/>
    </xf>
    <xf numFmtId="0" fontId="67" fillId="0" borderId="0" xfId="0" applyFont="1" applyFill="1" applyAlignment="1">
      <alignment wrapText="1"/>
    </xf>
    <xf numFmtId="0" fontId="51" fillId="0" borderId="0" xfId="39" applyFont="1" applyFill="1" applyAlignment="1">
      <alignment wrapText="1"/>
    </xf>
    <xf numFmtId="49" fontId="0" fillId="0" borderId="135" xfId="0" applyNumberFormat="1" applyFont="1" applyFill="1" applyBorder="1" applyAlignment="1">
      <alignment horizontal="center" vertical="center" wrapText="1"/>
    </xf>
    <xf numFmtId="49" fontId="46" fillId="0" borderId="0" xfId="39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1" fillId="0" borderId="133" xfId="4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1" fillId="0" borderId="51" xfId="4" applyFont="1" applyFill="1" applyBorder="1" applyAlignment="1">
      <alignment horizontal="center" vertical="center" wrapText="1"/>
    </xf>
    <xf numFmtId="0" fontId="46" fillId="0" borderId="133" xfId="39" applyFont="1" applyFill="1" applyBorder="1" applyAlignment="1">
      <alignment horizontal="center" vertical="center" wrapText="1"/>
    </xf>
    <xf numFmtId="0" fontId="46" fillId="0" borderId="51" xfId="39" applyFont="1" applyFill="1" applyBorder="1" applyAlignment="1">
      <alignment horizontal="center" vertical="center" wrapText="1"/>
    </xf>
    <xf numFmtId="2" fontId="51" fillId="0" borderId="133" xfId="4" applyNumberFormat="1" applyFont="1" applyFill="1" applyBorder="1" applyAlignment="1">
      <alignment horizontal="center" vertical="center" wrapText="1"/>
    </xf>
    <xf numFmtId="0" fontId="14" fillId="0" borderId="133" xfId="4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49" fontId="51" fillId="0" borderId="133" xfId="4" applyNumberFormat="1" applyFont="1" applyFill="1" applyBorder="1" applyAlignment="1">
      <alignment horizontal="center" vertical="center" wrapText="1"/>
    </xf>
    <xf numFmtId="0" fontId="46" fillId="0" borderId="86" xfId="4" applyFont="1" applyBorder="1" applyAlignment="1">
      <alignment horizontal="center" vertical="center" wrapText="1"/>
    </xf>
    <xf numFmtId="0" fontId="65" fillId="0" borderId="51" xfId="4" applyFont="1" applyBorder="1" applyAlignment="1">
      <alignment vertical="center" wrapText="1"/>
    </xf>
    <xf numFmtId="0" fontId="65" fillId="0" borderId="86" xfId="4" applyFont="1" applyBorder="1" applyAlignment="1">
      <alignment vertical="center" wrapText="1"/>
    </xf>
    <xf numFmtId="0" fontId="51" fillId="0" borderId="86" xfId="4" applyFont="1" applyBorder="1" applyAlignment="1">
      <alignment vertical="center" wrapText="1"/>
    </xf>
    <xf numFmtId="0" fontId="54" fillId="0" borderId="86" xfId="4" applyFont="1" applyBorder="1" applyAlignment="1">
      <alignment vertical="center" wrapText="1"/>
    </xf>
    <xf numFmtId="0" fontId="46" fillId="0" borderId="86" xfId="4" applyFont="1" applyBorder="1" applyAlignment="1">
      <alignment vertical="center" wrapText="1"/>
    </xf>
    <xf numFmtId="2" fontId="52" fillId="15" borderId="86" xfId="4" applyNumberFormat="1" applyFont="1" applyFill="1" applyBorder="1" applyAlignment="1">
      <alignment horizontal="center" vertical="center" wrapText="1"/>
    </xf>
    <xf numFmtId="2" fontId="46" fillId="15" borderId="86" xfId="4" applyNumberFormat="1" applyFont="1" applyFill="1" applyBorder="1" applyAlignment="1">
      <alignment horizontal="center" vertical="center" wrapText="1"/>
    </xf>
    <xf numFmtId="49" fontId="20" fillId="0" borderId="133" xfId="4" applyNumberFormat="1" applyFont="1" applyFill="1" applyBorder="1" applyAlignment="1">
      <alignment horizontal="center" vertical="top" wrapText="1"/>
    </xf>
    <xf numFmtId="49" fontId="19" fillId="0" borderId="58" xfId="0" applyNumberFormat="1" applyFont="1" applyBorder="1" applyAlignment="1">
      <alignment horizontal="center" vertical="top" wrapText="1"/>
    </xf>
    <xf numFmtId="0" fontId="0" fillId="0" borderId="58" xfId="0" applyBorder="1" applyAlignment="1">
      <alignment horizontal="center" wrapText="1"/>
    </xf>
    <xf numFmtId="0" fontId="26" fillId="0" borderId="133" xfId="4" applyFont="1" applyFill="1" applyBorder="1" applyAlignment="1">
      <alignment horizontal="left" vertical="top" wrapText="1"/>
    </xf>
    <xf numFmtId="0" fontId="14" fillId="0" borderId="58" xfId="0" applyFont="1" applyBorder="1" applyAlignment="1">
      <alignment horizontal="left" vertical="top" wrapText="1"/>
    </xf>
    <xf numFmtId="0" fontId="0" fillId="0" borderId="58" xfId="0" applyBorder="1" applyAlignment="1">
      <alignment vertical="top" wrapText="1"/>
    </xf>
    <xf numFmtId="0" fontId="57" fillId="0" borderId="133" xfId="39" applyNumberFormat="1" applyFont="1" applyFill="1" applyBorder="1" applyAlignment="1">
      <alignment horizontal="center" vertical="top" wrapText="1"/>
    </xf>
    <xf numFmtId="0" fontId="19" fillId="0" borderId="58" xfId="0" applyNumberFormat="1" applyFont="1" applyBorder="1" applyAlignment="1">
      <alignment horizontal="center" vertical="top" wrapText="1"/>
    </xf>
    <xf numFmtId="2" fontId="51" fillId="0" borderId="86" xfId="4" applyNumberFormat="1" applyFont="1" applyFill="1" applyBorder="1" applyAlignment="1">
      <alignment horizontal="center" vertical="center" wrapText="1"/>
    </xf>
    <xf numFmtId="2" fontId="46" fillId="0" borderId="86" xfId="39" applyNumberFormat="1" applyFont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left" vertical="center" wrapText="1"/>
    </xf>
    <xf numFmtId="0" fontId="17" fillId="0" borderId="86" xfId="39" applyFont="1" applyBorder="1" applyAlignment="1">
      <alignment horizontal="left" vertical="center" wrapText="1"/>
    </xf>
    <xf numFmtId="2" fontId="51" fillId="0" borderId="86" xfId="4" applyNumberFormat="1" applyFont="1" applyBorder="1" applyAlignment="1">
      <alignment horizontal="center" vertical="center" wrapText="1"/>
    </xf>
    <xf numFmtId="0" fontId="51" fillId="0" borderId="86" xfId="4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49" fontId="51" fillId="0" borderId="86" xfId="4" applyNumberFormat="1" applyFont="1" applyFill="1" applyBorder="1" applyAlignment="1">
      <alignment horizontal="center" vertical="center" wrapText="1"/>
    </xf>
    <xf numFmtId="2" fontId="7" fillId="0" borderId="86" xfId="0" applyNumberFormat="1" applyFont="1" applyFill="1" applyBorder="1" applyAlignment="1">
      <alignment horizontal="center" vertical="center" wrapText="1"/>
    </xf>
    <xf numFmtId="49" fontId="7" fillId="0" borderId="86" xfId="0" applyNumberFormat="1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17" fillId="0" borderId="58" xfId="4" applyFont="1" applyFill="1" applyBorder="1" applyAlignment="1">
      <alignment horizontal="left" vertical="center" wrapText="1"/>
    </xf>
    <xf numFmtId="49" fontId="51" fillId="0" borderId="58" xfId="4" applyNumberFormat="1" applyFont="1" applyFill="1" applyBorder="1" applyAlignment="1">
      <alignment horizontal="center" vertical="center" wrapText="1"/>
    </xf>
    <xf numFmtId="164" fontId="51" fillId="0" borderId="133" xfId="4" applyNumberFormat="1" applyFont="1" applyFill="1" applyBorder="1" applyAlignment="1">
      <alignment horizontal="center" vertical="center" wrapText="1"/>
    </xf>
    <xf numFmtId="164" fontId="51" fillId="0" borderId="58" xfId="4" applyNumberFormat="1" applyFont="1" applyFill="1" applyBorder="1" applyAlignment="1">
      <alignment horizontal="center" vertical="center" wrapText="1"/>
    </xf>
    <xf numFmtId="0" fontId="51" fillId="0" borderId="58" xfId="4" applyFont="1" applyFill="1" applyBorder="1" applyAlignment="1">
      <alignment horizontal="center" vertical="center" wrapText="1"/>
    </xf>
    <xf numFmtId="0" fontId="14" fillId="0" borderId="133" xfId="4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2" fontId="51" fillId="0" borderId="58" xfId="4" applyNumberFormat="1" applyFont="1" applyFill="1" applyBorder="1" applyAlignment="1">
      <alignment horizontal="center" vertical="center" wrapText="1"/>
    </xf>
    <xf numFmtId="0" fontId="46" fillId="0" borderId="0" xfId="39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7" fillId="0" borderId="51" xfId="0" applyFont="1" applyFill="1" applyBorder="1" applyAlignment="1">
      <alignment horizontal="left" vertical="center" wrapText="1"/>
    </xf>
    <xf numFmtId="49" fontId="14" fillId="0" borderId="133" xfId="4" applyNumberFormat="1" applyFont="1" applyFill="1" applyBorder="1" applyAlignment="1">
      <alignment horizontal="center" vertical="center" wrapText="1"/>
    </xf>
    <xf numFmtId="164" fontId="14" fillId="0" borderId="133" xfId="4" applyNumberFormat="1" applyFont="1" applyFill="1" applyBorder="1" applyAlignment="1">
      <alignment horizontal="center" vertical="center" wrapText="1"/>
    </xf>
    <xf numFmtId="0" fontId="14" fillId="0" borderId="86" xfId="4" applyFont="1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 wrapText="1"/>
    </xf>
    <xf numFmtId="0" fontId="46" fillId="0" borderId="86" xfId="39" applyFont="1" applyFill="1" applyBorder="1" applyAlignment="1">
      <alignment horizontal="center" vertical="center" wrapText="1"/>
    </xf>
    <xf numFmtId="164" fontId="51" fillId="0" borderId="86" xfId="4" applyNumberFormat="1" applyFont="1" applyFill="1" applyBorder="1" applyAlignment="1">
      <alignment horizontal="center" vertical="center" wrapText="1"/>
    </xf>
    <xf numFmtId="164" fontId="51" fillId="0" borderId="86" xfId="4" applyNumberFormat="1" applyFont="1" applyBorder="1" applyAlignment="1">
      <alignment horizontal="center" vertical="center" wrapText="1"/>
    </xf>
    <xf numFmtId="0" fontId="51" fillId="0" borderId="86" xfId="4" applyFont="1" applyBorder="1" applyAlignment="1">
      <alignment horizontal="center" vertical="center" wrapText="1"/>
    </xf>
    <xf numFmtId="0" fontId="46" fillId="0" borderId="86" xfId="4" applyFont="1" applyFill="1" applyBorder="1" applyAlignment="1">
      <alignment horizontal="center" vertical="center" wrapText="1"/>
    </xf>
    <xf numFmtId="0" fontId="51" fillId="0" borderId="86" xfId="4" applyFont="1" applyFill="1" applyBorder="1" applyAlignment="1">
      <alignment vertical="center" wrapText="1"/>
    </xf>
    <xf numFmtId="0" fontId="14" fillId="0" borderId="133" xfId="39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49" fontId="51" fillId="0" borderId="86" xfId="4" applyNumberFormat="1" applyFont="1" applyBorder="1" applyAlignment="1">
      <alignment horizontal="center" vertical="center" wrapText="1"/>
    </xf>
    <xf numFmtId="2" fontId="46" fillId="0" borderId="86" xfId="4" applyNumberFormat="1" applyFont="1" applyFill="1" applyBorder="1" applyAlignment="1">
      <alignment horizontal="center" vertical="center" wrapText="1"/>
    </xf>
    <xf numFmtId="49" fontId="46" fillId="0" borderId="86" xfId="39" applyNumberFormat="1" applyFont="1" applyFill="1" applyBorder="1" applyAlignment="1">
      <alignment horizontal="center" vertical="center" wrapText="1"/>
    </xf>
    <xf numFmtId="2" fontId="46" fillId="0" borderId="86" xfId="4" applyNumberFormat="1" applyFont="1" applyBorder="1" applyAlignment="1">
      <alignment horizontal="center" vertical="center" wrapText="1"/>
    </xf>
    <xf numFmtId="49" fontId="46" fillId="0" borderId="86" xfId="4" applyNumberFormat="1" applyFont="1" applyFill="1" applyBorder="1" applyAlignment="1">
      <alignment horizontal="center" vertical="center" wrapText="1"/>
    </xf>
    <xf numFmtId="0" fontId="8" fillId="22" borderId="95" xfId="4" applyFont="1" applyFill="1" applyBorder="1" applyAlignment="1">
      <alignment horizontal="left" vertical="center" wrapText="1"/>
    </xf>
    <xf numFmtId="0" fontId="8" fillId="22" borderId="134" xfId="4" applyFont="1" applyFill="1" applyBorder="1" applyAlignment="1">
      <alignment horizontal="left" vertical="center" wrapText="1"/>
    </xf>
    <xf numFmtId="0" fontId="8" fillId="22" borderId="99" xfId="4" applyFont="1" applyFill="1" applyBorder="1" applyAlignment="1">
      <alignment horizontal="left" vertical="center" wrapText="1"/>
    </xf>
    <xf numFmtId="0" fontId="8" fillId="2" borderId="86" xfId="4" applyFont="1" applyFill="1" applyBorder="1" applyAlignment="1">
      <alignment horizontal="center" vertical="center" wrapText="1"/>
    </xf>
    <xf numFmtId="49" fontId="8" fillId="2" borderId="86" xfId="4" applyNumberFormat="1" applyFont="1" applyFill="1" applyBorder="1" applyAlignment="1">
      <alignment horizontal="center" vertical="center" wrapText="1"/>
    </xf>
    <xf numFmtId="49" fontId="47" fillId="2" borderId="86" xfId="4" applyNumberFormat="1" applyFont="1" applyFill="1" applyBorder="1" applyAlignment="1">
      <alignment horizontal="center" vertical="center" wrapText="1"/>
    </xf>
    <xf numFmtId="0" fontId="47" fillId="2" borderId="86" xfId="4" applyFont="1" applyFill="1" applyBorder="1" applyAlignment="1">
      <alignment horizontal="center" vertical="center" wrapText="1"/>
    </xf>
    <xf numFmtId="0" fontId="47" fillId="2" borderId="133" xfId="4" applyFont="1" applyFill="1" applyBorder="1" applyAlignment="1">
      <alignment horizontal="center" vertical="center" wrapText="1"/>
    </xf>
    <xf numFmtId="0" fontId="46" fillId="2" borderId="58" xfId="39" applyFont="1" applyFill="1" applyBorder="1" applyAlignment="1">
      <alignment horizontal="center" vertical="center" wrapText="1"/>
    </xf>
    <xf numFmtId="0" fontId="46" fillId="2" borderId="51" xfId="39" applyFont="1" applyFill="1" applyBorder="1" applyAlignment="1">
      <alignment horizontal="center" vertical="center" wrapText="1"/>
    </xf>
    <xf numFmtId="0" fontId="47" fillId="2" borderId="95" xfId="4" applyFont="1" applyFill="1" applyBorder="1" applyAlignment="1">
      <alignment horizontal="center" vertical="center" textRotation="90" wrapText="1"/>
    </xf>
    <xf numFmtId="0" fontId="47" fillId="2" borderId="99" xfId="4" applyFont="1" applyFill="1" applyBorder="1" applyAlignment="1">
      <alignment horizontal="center" vertical="center" textRotation="90" wrapText="1"/>
    </xf>
    <xf numFmtId="0" fontId="49" fillId="2" borderId="86" xfId="4" applyFont="1" applyFill="1" applyBorder="1" applyAlignment="1">
      <alignment horizontal="center" vertical="center" textRotation="90" wrapText="1"/>
    </xf>
    <xf numFmtId="0" fontId="49" fillId="2" borderId="133" xfId="4" applyFont="1" applyFill="1" applyBorder="1" applyAlignment="1">
      <alignment horizontal="center" vertical="center" textRotation="90" wrapText="1"/>
    </xf>
    <xf numFmtId="0" fontId="46" fillId="2" borderId="58" xfId="39" applyFont="1" applyFill="1" applyBorder="1" applyAlignment="1">
      <alignment horizontal="center" vertical="center" textRotation="90" wrapText="1"/>
    </xf>
    <xf numFmtId="0" fontId="46" fillId="2" borderId="51" xfId="39" applyFont="1" applyFill="1" applyBorder="1" applyAlignment="1">
      <alignment horizontal="center" vertical="center" textRotation="90" wrapText="1"/>
    </xf>
    <xf numFmtId="0" fontId="47" fillId="2" borderId="133" xfId="4" applyFont="1" applyFill="1" applyBorder="1" applyAlignment="1">
      <alignment horizontal="center" vertical="center" textRotation="90" wrapText="1"/>
    </xf>
    <xf numFmtId="0" fontId="47" fillId="2" borderId="58" xfId="4" applyFont="1" applyFill="1" applyBorder="1" applyAlignment="1">
      <alignment horizontal="center" vertical="center" textRotation="90" wrapText="1"/>
    </xf>
    <xf numFmtId="0" fontId="47" fillId="2" borderId="51" xfId="4" applyFont="1" applyFill="1" applyBorder="1" applyAlignment="1">
      <alignment horizontal="center" vertical="center" textRotation="90" wrapText="1"/>
    </xf>
    <xf numFmtId="0" fontId="26" fillId="2" borderId="133" xfId="4" applyFont="1" applyFill="1" applyBorder="1" applyAlignment="1">
      <alignment horizontal="center" vertical="center" textRotation="90" wrapText="1"/>
    </xf>
    <xf numFmtId="49" fontId="47" fillId="2" borderId="95" xfId="4" applyNumberFormat="1" applyFont="1" applyFill="1" applyBorder="1" applyAlignment="1">
      <alignment horizontal="center" vertical="center" textRotation="90" wrapText="1"/>
    </xf>
    <xf numFmtId="49" fontId="47" fillId="2" borderId="99" xfId="4" applyNumberFormat="1" applyFont="1" applyFill="1" applyBorder="1" applyAlignment="1">
      <alignment horizontal="center" vertical="center" textRotation="90" wrapText="1"/>
    </xf>
    <xf numFmtId="0" fontId="14" fillId="0" borderId="86" xfId="4" applyFont="1" applyBorder="1" applyAlignment="1">
      <alignment horizontal="left" vertical="center" wrapText="1"/>
    </xf>
    <xf numFmtId="0" fontId="20" fillId="22" borderId="57" xfId="0" applyFont="1" applyFill="1" applyBorder="1" applyAlignment="1">
      <alignment horizontal="left" vertical="top" wrapText="1"/>
    </xf>
    <xf numFmtId="0" fontId="20" fillId="22" borderId="0" xfId="0" applyFont="1" applyFill="1" applyBorder="1" applyAlignment="1">
      <alignment horizontal="left" vertical="top" wrapText="1"/>
    </xf>
    <xf numFmtId="0" fontId="17" fillId="3" borderId="134" xfId="0" applyNumberFormat="1" applyFont="1" applyFill="1" applyBorder="1" applyAlignment="1">
      <alignment horizontal="center" vertical="center" wrapText="1"/>
    </xf>
    <xf numFmtId="49" fontId="17" fillId="3" borderId="102" xfId="0" applyNumberFormat="1" applyFont="1" applyFill="1" applyBorder="1" applyAlignment="1">
      <alignment horizontal="center" vertical="center" wrapText="1"/>
    </xf>
    <xf numFmtId="49" fontId="17" fillId="2" borderId="86" xfId="0" applyNumberFormat="1" applyFont="1" applyFill="1" applyBorder="1" applyAlignment="1">
      <alignment horizontal="center" vertical="center" textRotation="90" wrapText="1"/>
    </xf>
    <xf numFmtId="0" fontId="17" fillId="2" borderId="133" xfId="0" applyFont="1" applyFill="1" applyBorder="1" applyAlignment="1">
      <alignment horizontal="center" vertical="center" textRotation="90" wrapText="1"/>
    </xf>
    <xf numFmtId="0" fontId="17" fillId="2" borderId="58" xfId="0" applyFont="1" applyFill="1" applyBorder="1" applyAlignment="1">
      <alignment horizontal="center" vertical="center" textRotation="90" wrapText="1"/>
    </xf>
    <xf numFmtId="0" fontId="17" fillId="2" borderId="51" xfId="0" applyFont="1" applyFill="1" applyBorder="1" applyAlignment="1">
      <alignment horizontal="center" vertical="center" textRotation="90" wrapText="1"/>
    </xf>
    <xf numFmtId="0" fontId="17" fillId="2" borderId="138" xfId="0" applyFont="1" applyFill="1" applyBorder="1" applyAlignment="1">
      <alignment horizontal="center" vertical="center" textRotation="90" wrapText="1"/>
    </xf>
    <xf numFmtId="0" fontId="17" fillId="2" borderId="139" xfId="0" applyFont="1" applyFill="1" applyBorder="1" applyAlignment="1">
      <alignment horizontal="center" vertical="center" textRotation="90" wrapText="1"/>
    </xf>
    <xf numFmtId="49" fontId="17" fillId="3" borderId="140" xfId="0" applyNumberFormat="1" applyFont="1" applyFill="1" applyBorder="1" applyAlignment="1">
      <alignment horizontal="center" vertical="center" textRotation="90" wrapText="1"/>
    </xf>
    <xf numFmtId="49" fontId="17" fillId="3" borderId="15" xfId="0" applyNumberFormat="1" applyFont="1" applyFill="1" applyBorder="1" applyAlignment="1">
      <alignment horizontal="center" vertical="center" textRotation="90" wrapText="1"/>
    </xf>
    <xf numFmtId="2" fontId="7" fillId="15" borderId="144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49" fontId="17" fillId="3" borderId="141" xfId="0" applyNumberFormat="1" applyFont="1" applyFill="1" applyBorder="1" applyAlignment="1">
      <alignment horizontal="center" vertical="center" textRotation="90" wrapText="1"/>
    </xf>
    <xf numFmtId="49" fontId="17" fillId="3" borderId="39" xfId="0" applyNumberFormat="1" applyFont="1" applyFill="1" applyBorder="1" applyAlignment="1">
      <alignment horizontal="center" vertical="center" textRotation="90" wrapText="1"/>
    </xf>
    <xf numFmtId="49" fontId="8" fillId="0" borderId="142" xfId="4" applyNumberFormat="1" applyFont="1" applyFill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142" xfId="4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wrapText="1"/>
    </xf>
    <xf numFmtId="0" fontId="52" fillId="0" borderId="142" xfId="39" applyNumberFormat="1" applyFont="1" applyFill="1" applyBorder="1" applyAlignment="1">
      <alignment horizontal="center" vertical="top" wrapText="1"/>
    </xf>
    <xf numFmtId="0" fontId="7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25" borderId="0" xfId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7" fillId="25" borderId="17" xfId="0" applyNumberFormat="1" applyFont="1" applyFill="1" applyBorder="1" applyAlignment="1">
      <alignment horizontal="center" vertical="center" wrapText="1"/>
    </xf>
    <xf numFmtId="49" fontId="17" fillId="25" borderId="18" xfId="0" applyNumberFormat="1" applyFont="1" applyFill="1" applyBorder="1" applyAlignment="1">
      <alignment horizontal="center" vertical="center" wrapText="1"/>
    </xf>
    <xf numFmtId="49" fontId="17" fillId="25" borderId="19" xfId="0" applyNumberFormat="1" applyFont="1" applyFill="1" applyBorder="1" applyAlignment="1">
      <alignment horizontal="center" vertical="center" wrapText="1"/>
    </xf>
    <xf numFmtId="49" fontId="20" fillId="25" borderId="3" xfId="0" applyNumberFormat="1" applyFont="1" applyFill="1" applyBorder="1" applyAlignment="1">
      <alignment horizontal="left" vertical="center" wrapText="1"/>
    </xf>
    <xf numFmtId="49" fontId="20" fillId="25" borderId="103" xfId="0" applyNumberFormat="1" applyFont="1" applyFill="1" applyBorder="1" applyAlignment="1">
      <alignment horizontal="left" vertical="center" wrapText="1"/>
    </xf>
    <xf numFmtId="49" fontId="17" fillId="25" borderId="1" xfId="0" applyNumberFormat="1" applyFont="1" applyFill="1" applyBorder="1" applyAlignment="1">
      <alignment horizontal="center" vertical="center" wrapText="1"/>
    </xf>
    <xf numFmtId="49" fontId="17" fillId="25" borderId="95" xfId="0" applyNumberFormat="1" applyFont="1" applyFill="1" applyBorder="1" applyAlignment="1">
      <alignment horizontal="center" vertical="center" wrapText="1"/>
    </xf>
    <xf numFmtId="49" fontId="17" fillId="25" borderId="6" xfId="0" applyNumberFormat="1" applyFont="1" applyFill="1" applyBorder="1" applyAlignment="1">
      <alignment horizontal="center" vertical="center" wrapText="1"/>
    </xf>
    <xf numFmtId="49" fontId="17" fillId="25" borderId="12" xfId="0" applyNumberFormat="1" applyFont="1" applyFill="1" applyBorder="1" applyAlignment="1">
      <alignment horizontal="center" vertical="center" wrapText="1"/>
    </xf>
    <xf numFmtId="49" fontId="17" fillId="25" borderId="13" xfId="0" applyNumberFormat="1" applyFont="1" applyFill="1" applyBorder="1" applyAlignment="1">
      <alignment horizontal="center" vertical="center" wrapText="1"/>
    </xf>
    <xf numFmtId="49" fontId="14" fillId="2" borderId="55" xfId="0" applyNumberFormat="1" applyFont="1" applyFill="1" applyBorder="1" applyAlignment="1">
      <alignment horizontal="center" vertical="center" wrapText="1"/>
    </xf>
    <xf numFmtId="49" fontId="14" fillId="2" borderId="59" xfId="0" applyNumberFormat="1" applyFont="1" applyFill="1" applyBorder="1" applyAlignment="1">
      <alignment horizontal="center" vertical="center" wrapText="1"/>
    </xf>
    <xf numFmtId="49" fontId="14" fillId="2" borderId="56" xfId="0" applyNumberFormat="1" applyFont="1" applyFill="1" applyBorder="1" applyAlignment="1">
      <alignment horizontal="center" vertical="center" wrapText="1"/>
    </xf>
    <xf numFmtId="49" fontId="14" fillId="13" borderId="54" xfId="0" applyNumberFormat="1" applyFont="1" applyFill="1" applyBorder="1" applyAlignment="1">
      <alignment horizontal="center" vertical="center" wrapText="1"/>
    </xf>
    <xf numFmtId="49" fontId="77" fillId="13" borderId="54" xfId="0" applyNumberFormat="1" applyFont="1" applyFill="1" applyBorder="1" applyAlignment="1">
      <alignment horizontal="center" vertical="center" wrapText="1"/>
    </xf>
    <xf numFmtId="0" fontId="14" fillId="0" borderId="74" xfId="0" applyNumberFormat="1" applyFont="1" applyBorder="1" applyAlignment="1">
      <alignment horizontal="left" vertical="center" wrapText="1"/>
    </xf>
    <xf numFmtId="0" fontId="14" fillId="0" borderId="58" xfId="0" applyNumberFormat="1" applyFont="1" applyBorder="1" applyAlignment="1">
      <alignment horizontal="left" vertical="center" wrapText="1"/>
    </xf>
    <xf numFmtId="0" fontId="14" fillId="0" borderId="58" xfId="0" applyFont="1" applyBorder="1" applyAlignment="1">
      <alignment vertical="center" wrapText="1"/>
    </xf>
    <xf numFmtId="1" fontId="26" fillId="7" borderId="73" xfId="0" applyNumberFormat="1" applyFont="1" applyFill="1" applyBorder="1" applyAlignment="1">
      <alignment horizontal="center" vertical="center" wrapText="1"/>
    </xf>
    <xf numFmtId="0" fontId="26" fillId="7" borderId="73" xfId="0" applyFont="1" applyFill="1" applyBorder="1" applyAlignment="1">
      <alignment horizontal="center" vertical="center" wrapText="1"/>
    </xf>
    <xf numFmtId="49" fontId="26" fillId="2" borderId="70" xfId="0" applyNumberFormat="1" applyFont="1" applyFill="1" applyBorder="1" applyAlignment="1">
      <alignment horizontal="left" vertical="center" wrapText="1"/>
    </xf>
    <xf numFmtId="0" fontId="14" fillId="0" borderId="70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9" fontId="8" fillId="2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0" fontId="14" fillId="0" borderId="33" xfId="0" applyNumberFormat="1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7" xfId="0" applyFont="1" applyBorder="1" applyAlignment="1">
      <alignment vertical="center" wrapText="1"/>
    </xf>
    <xf numFmtId="0" fontId="14" fillId="0" borderId="5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49" fontId="77" fillId="13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6" fillId="11" borderId="57" xfId="8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26" fillId="11" borderId="57" xfId="8" applyFont="1" applyFill="1" applyBorder="1" applyAlignment="1">
      <alignment horizontal="left" wrapText="1"/>
    </xf>
    <xf numFmtId="0" fontId="14" fillId="2" borderId="62" xfId="0" applyFont="1" applyFill="1" applyBorder="1" applyAlignment="1">
      <alignment horizontal="left" wrapText="1"/>
    </xf>
    <xf numFmtId="0" fontId="26" fillId="11" borderId="84" xfId="8" applyFont="1" applyFill="1" applyBorder="1" applyAlignment="1">
      <alignment horizontal="center" vertical="center" wrapText="1"/>
    </xf>
    <xf numFmtId="0" fontId="14" fillId="2" borderId="80" xfId="0" applyFont="1" applyFill="1" applyBorder="1" applyAlignment="1">
      <alignment horizontal="center" vertical="center" wrapText="1"/>
    </xf>
    <xf numFmtId="0" fontId="26" fillId="11" borderId="55" xfId="8" applyFont="1" applyFill="1" applyBorder="1" applyAlignment="1">
      <alignment horizontal="left" wrapText="1"/>
    </xf>
    <xf numFmtId="0" fontId="14" fillId="2" borderId="56" xfId="0" applyFont="1" applyFill="1" applyBorder="1" applyAlignment="1">
      <alignment horizontal="left" wrapText="1"/>
    </xf>
    <xf numFmtId="0" fontId="26" fillId="11" borderId="95" xfId="8" applyFont="1" applyFill="1" applyBorder="1" applyAlignment="1">
      <alignment horizontal="left" vertical="center" wrapText="1"/>
    </xf>
    <xf numFmtId="0" fontId="14" fillId="2" borderId="99" xfId="0" applyFont="1" applyFill="1" applyBorder="1" applyAlignment="1">
      <alignment horizontal="left" vertical="center" wrapText="1"/>
    </xf>
    <xf numFmtId="0" fontId="26" fillId="11" borderId="93" xfId="8" applyFont="1" applyFill="1" applyBorder="1" applyAlignment="1">
      <alignment horizontal="left" vertical="center" wrapText="1"/>
    </xf>
    <xf numFmtId="0" fontId="26" fillId="11" borderId="93" xfId="8" applyFont="1" applyFill="1" applyBorder="1" applyAlignment="1">
      <alignment horizontal="center" vertical="center" wrapText="1"/>
    </xf>
    <xf numFmtId="0" fontId="14" fillId="0" borderId="93" xfId="0" applyFont="1" applyBorder="1" applyAlignment="1">
      <alignment horizontal="center" wrapText="1"/>
    </xf>
    <xf numFmtId="49" fontId="26" fillId="2" borderId="57" xfId="0" applyNumberFormat="1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vertical="center" wrapText="1"/>
    </xf>
    <xf numFmtId="0" fontId="26" fillId="2" borderId="57" xfId="8" applyFont="1" applyFill="1" applyBorder="1" applyAlignment="1">
      <alignment horizontal="left" vertical="center" wrapText="1"/>
    </xf>
    <xf numFmtId="0" fontId="14" fillId="2" borderId="62" xfId="0" applyFont="1" applyFill="1" applyBorder="1" applyAlignment="1">
      <alignment wrapText="1"/>
    </xf>
    <xf numFmtId="0" fontId="26" fillId="20" borderId="111" xfId="8" applyFont="1" applyFill="1" applyBorder="1" applyAlignment="1">
      <alignment horizontal="center" vertical="center" wrapText="1"/>
    </xf>
    <xf numFmtId="0" fontId="26" fillId="20" borderId="63" xfId="8" applyFont="1" applyFill="1" applyBorder="1" applyAlignment="1">
      <alignment horizontal="center" vertical="center" wrapText="1"/>
    </xf>
    <xf numFmtId="0" fontId="26" fillId="20" borderId="46" xfId="8" applyFont="1" applyFill="1" applyBorder="1" applyAlignment="1">
      <alignment horizontal="center" vertical="center" wrapText="1"/>
    </xf>
    <xf numFmtId="164" fontId="51" fillId="5" borderId="57" xfId="4" applyNumberFormat="1" applyFont="1" applyFill="1" applyBorder="1" applyAlignment="1">
      <alignment horizontal="center" vertical="center" wrapText="1"/>
    </xf>
    <xf numFmtId="164" fontId="51" fillId="5" borderId="0" xfId="4" applyNumberFormat="1" applyFont="1" applyFill="1" applyBorder="1" applyAlignment="1">
      <alignment horizontal="center" vertical="center" wrapText="1"/>
    </xf>
    <xf numFmtId="164" fontId="51" fillId="0" borderId="57" xfId="4" applyNumberFormat="1" applyFont="1" applyBorder="1" applyAlignment="1">
      <alignment horizontal="center" vertical="center" wrapText="1"/>
    </xf>
    <xf numFmtId="164" fontId="51" fillId="0" borderId="57" xfId="4" applyNumberFormat="1" applyFont="1" applyFill="1" applyBorder="1" applyAlignment="1">
      <alignment horizontal="center" vertical="center" wrapText="1"/>
    </xf>
    <xf numFmtId="0" fontId="41" fillId="21" borderId="54" xfId="8" applyFont="1" applyFill="1" applyBorder="1" applyAlignment="1">
      <alignment horizontal="left" vertical="center" wrapText="1"/>
    </xf>
    <xf numFmtId="49" fontId="14" fillId="2" borderId="76" xfId="0" applyNumberFormat="1" applyFont="1" applyFill="1" applyBorder="1" applyAlignment="1">
      <alignment horizontal="left" vertical="center" wrapText="1"/>
    </xf>
    <xf numFmtId="49" fontId="14" fillId="2" borderId="77" xfId="0" applyNumberFormat="1" applyFont="1" applyFill="1" applyBorder="1" applyAlignment="1">
      <alignment horizontal="left" vertical="center" wrapText="1"/>
    </xf>
    <xf numFmtId="0" fontId="26" fillId="10" borderId="86" xfId="8" applyFont="1" applyFill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26" fillId="11" borderId="112" xfId="8" applyFont="1" applyFill="1" applyBorder="1" applyAlignment="1">
      <alignment horizontal="center" vertical="center" wrapText="1"/>
    </xf>
    <xf numFmtId="0" fontId="26" fillId="2" borderId="97" xfId="0" applyFont="1" applyFill="1" applyBorder="1" applyAlignment="1">
      <alignment horizontal="center" vertical="center" wrapText="1"/>
    </xf>
    <xf numFmtId="0" fontId="26" fillId="11" borderId="112" xfId="8" applyFont="1" applyFill="1" applyBorder="1" applyAlignment="1">
      <alignment horizontal="left" vertical="center" wrapText="1"/>
    </xf>
    <xf numFmtId="0" fontId="26" fillId="2" borderId="70" xfId="0" applyFont="1" applyFill="1" applyBorder="1" applyAlignment="1">
      <alignment vertical="center" wrapText="1"/>
    </xf>
    <xf numFmtId="0" fontId="26" fillId="2" borderId="80" xfId="0" applyFont="1" applyFill="1" applyBorder="1" applyAlignment="1">
      <alignment horizontal="center" vertical="center" wrapText="1"/>
    </xf>
    <xf numFmtId="0" fontId="26" fillId="11" borderId="55" xfId="8" applyFont="1" applyFill="1" applyBorder="1" applyAlignment="1">
      <alignment horizontal="left" vertical="center" wrapText="1"/>
    </xf>
    <xf numFmtId="0" fontId="26" fillId="2" borderId="59" xfId="0" applyFont="1" applyFill="1" applyBorder="1" applyAlignment="1">
      <alignment vertical="center" wrapText="1"/>
    </xf>
    <xf numFmtId="0" fontId="26" fillId="20" borderId="87" xfId="8" applyFont="1" applyFill="1" applyBorder="1" applyAlignment="1">
      <alignment horizontal="center" vertical="center" wrapText="1"/>
    </xf>
    <xf numFmtId="0" fontId="26" fillId="20" borderId="89" xfId="8" applyFont="1" applyFill="1" applyBorder="1" applyAlignment="1">
      <alignment horizontal="center" vertical="center" wrapText="1"/>
    </xf>
    <xf numFmtId="0" fontId="26" fillId="20" borderId="88" xfId="8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11" borderId="115" xfId="8" applyFont="1" applyFill="1" applyBorder="1" applyAlignment="1">
      <alignment horizontal="left" vertical="center" wrapText="1"/>
    </xf>
    <xf numFmtId="0" fontId="26" fillId="2" borderId="115" xfId="0" applyFont="1" applyFill="1" applyBorder="1" applyAlignment="1">
      <alignment vertical="center" wrapText="1"/>
    </xf>
    <xf numFmtId="0" fontId="26" fillId="11" borderId="57" xfId="8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26" fillId="11" borderId="111" xfId="8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11" borderId="111" xfId="8" applyFont="1" applyFill="1" applyBorder="1" applyAlignment="1">
      <alignment horizontal="left" vertical="center" wrapText="1"/>
    </xf>
    <xf numFmtId="0" fontId="26" fillId="2" borderId="63" xfId="0" applyFont="1" applyFill="1" applyBorder="1" applyAlignment="1">
      <alignment vertical="center" wrapText="1"/>
    </xf>
    <xf numFmtId="49" fontId="32" fillId="0" borderId="0" xfId="7" applyNumberFormat="1" applyFont="1" applyFill="1" applyBorder="1" applyAlignment="1">
      <alignment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26" fillId="10" borderId="114" xfId="8" applyFont="1" applyFill="1" applyBorder="1" applyAlignment="1">
      <alignment horizontal="center" vertical="center" wrapText="1"/>
    </xf>
    <xf numFmtId="0" fontId="26" fillId="10" borderId="58" xfId="8" applyFont="1" applyFill="1" applyBorder="1" applyAlignment="1">
      <alignment horizontal="center" vertical="center" wrapText="1"/>
    </xf>
    <xf numFmtId="0" fontId="26" fillId="10" borderId="92" xfId="8" applyFont="1" applyFill="1" applyBorder="1" applyAlignment="1">
      <alignment horizontal="center" vertical="center" wrapText="1"/>
    </xf>
    <xf numFmtId="0" fontId="26" fillId="20" borderId="40" xfId="8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26" fillId="11" borderId="120" xfId="8" applyFont="1" applyFill="1" applyBorder="1" applyAlignment="1">
      <alignment horizontal="center" vertical="center" wrapText="1"/>
    </xf>
    <xf numFmtId="0" fontId="14" fillId="2" borderId="121" xfId="0" applyFont="1" applyFill="1" applyBorder="1" applyAlignment="1">
      <alignment horizontal="center" vertical="center" wrapText="1"/>
    </xf>
    <xf numFmtId="0" fontId="26" fillId="11" borderId="120" xfId="8" applyFont="1" applyFill="1" applyBorder="1" applyAlignment="1">
      <alignment horizontal="left" vertical="center" wrapText="1"/>
    </xf>
    <xf numFmtId="0" fontId="14" fillId="2" borderId="121" xfId="0" applyFont="1" applyFill="1" applyBorder="1" applyAlignment="1">
      <alignment horizontal="left" vertical="center" wrapText="1"/>
    </xf>
    <xf numFmtId="0" fontId="26" fillId="11" borderId="43" xfId="8" applyFont="1" applyFill="1" applyBorder="1" applyAlignment="1">
      <alignment horizontal="center" vertical="center" wrapText="1"/>
    </xf>
    <xf numFmtId="0" fontId="14" fillId="2" borderId="97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126" xfId="0" applyFont="1" applyBorder="1" applyAlignment="1">
      <alignment horizontal="left" vertical="center" wrapText="1"/>
    </xf>
    <xf numFmtId="0" fontId="26" fillId="11" borderId="43" xfId="8" applyFont="1" applyFill="1" applyBorder="1" applyAlignment="1">
      <alignment horizontal="left" wrapText="1"/>
    </xf>
    <xf numFmtId="0" fontId="14" fillId="2" borderId="97" xfId="0" applyFont="1" applyFill="1" applyBorder="1" applyAlignment="1">
      <alignment horizontal="left" wrapText="1"/>
    </xf>
    <xf numFmtId="0" fontId="26" fillId="11" borderId="94" xfId="8" applyFont="1" applyFill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left" vertical="center" wrapText="1"/>
    </xf>
    <xf numFmtId="0" fontId="26" fillId="11" borderId="117" xfId="8" applyFont="1" applyFill="1" applyBorder="1" applyAlignment="1">
      <alignment vertical="center" wrapText="1"/>
    </xf>
    <xf numFmtId="0" fontId="14" fillId="2" borderId="118" xfId="0" applyFont="1" applyFill="1" applyBorder="1" applyAlignment="1">
      <alignment vertical="center" wrapText="1"/>
    </xf>
    <xf numFmtId="0" fontId="26" fillId="11" borderId="43" xfId="8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26" fillId="20" borderId="95" xfId="8" applyFont="1" applyFill="1" applyBorder="1" applyAlignment="1">
      <alignment horizontal="center" vertical="center" wrapText="1"/>
    </xf>
    <xf numFmtId="0" fontId="26" fillId="20" borderId="99" xfId="8" applyFont="1" applyFill="1" applyBorder="1" applyAlignment="1">
      <alignment horizontal="center" vertical="center" wrapText="1"/>
    </xf>
    <xf numFmtId="0" fontId="26" fillId="11" borderId="81" xfId="8" applyFont="1" applyFill="1" applyBorder="1" applyAlignment="1">
      <alignment horizontal="center" vertical="center" wrapText="1"/>
    </xf>
    <xf numFmtId="0" fontId="14" fillId="0" borderId="81" xfId="0" applyFont="1" applyBorder="1" applyAlignment="1">
      <alignment horizontal="center" wrapText="1"/>
    </xf>
    <xf numFmtId="0" fontId="26" fillId="11" borderId="81" xfId="8" applyFont="1" applyFill="1" applyBorder="1" applyAlignment="1">
      <alignment horizontal="left" vertical="center" wrapText="1"/>
    </xf>
    <xf numFmtId="0" fontId="26" fillId="11" borderId="5" xfId="8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26" fillId="11" borderId="5" xfId="8" applyFont="1" applyFill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6" fillId="0" borderId="86" xfId="8" applyFont="1" applyFill="1" applyBorder="1" applyAlignment="1">
      <alignment horizontal="center" wrapText="1"/>
    </xf>
    <xf numFmtId="0" fontId="26" fillId="16" borderId="95" xfId="8" applyFont="1" applyFill="1" applyBorder="1" applyAlignment="1">
      <alignment horizontal="center" wrapText="1"/>
    </xf>
    <xf numFmtId="0" fontId="26" fillId="16" borderId="89" xfId="8" applyFont="1" applyFill="1" applyBorder="1" applyAlignment="1">
      <alignment horizontal="center" wrapText="1"/>
    </xf>
    <xf numFmtId="0" fontId="26" fillId="16" borderId="99" xfId="8" applyFont="1" applyFill="1" applyBorder="1" applyAlignment="1">
      <alignment horizontal="center" wrapText="1"/>
    </xf>
    <xf numFmtId="49" fontId="32" fillId="0" borderId="0" xfId="7" applyNumberFormat="1" applyFont="1" applyFill="1" applyBorder="1" applyAlignment="1">
      <alignment horizontal="left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11" borderId="99" xfId="8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14" fillId="0" borderId="97" xfId="0" applyFont="1" applyBorder="1" applyAlignment="1">
      <alignment horizontal="center" vertical="center" wrapText="1"/>
    </xf>
    <xf numFmtId="0" fontId="26" fillId="11" borderId="86" xfId="8" applyFont="1" applyFill="1" applyBorder="1" applyAlignment="1">
      <alignment horizontal="left" vertical="center" wrapText="1"/>
    </xf>
    <xf numFmtId="0" fontId="14" fillId="0" borderId="86" xfId="0" applyFont="1" applyBorder="1" applyAlignment="1">
      <alignment vertical="center" wrapText="1"/>
    </xf>
    <xf numFmtId="0" fontId="26" fillId="0" borderId="99" xfId="0" applyFont="1" applyBorder="1" applyAlignment="1">
      <alignment horizontal="left" vertical="center" wrapText="1"/>
    </xf>
    <xf numFmtId="0" fontId="26" fillId="11" borderId="87" xfId="8" applyFont="1" applyFill="1" applyBorder="1" applyAlignment="1">
      <alignment horizontal="left" vertical="center" wrapText="1"/>
    </xf>
    <xf numFmtId="0" fontId="14" fillId="2" borderId="88" xfId="0" applyFont="1" applyFill="1" applyBorder="1" applyAlignment="1">
      <alignment horizontal="left" vertical="center" wrapText="1"/>
    </xf>
    <xf numFmtId="0" fontId="26" fillId="11" borderId="55" xfId="8" applyFont="1" applyFill="1" applyBorder="1" applyAlignment="1">
      <alignment horizontal="left" vertical="top" wrapText="1"/>
    </xf>
    <xf numFmtId="0" fontId="26" fillId="0" borderId="59" xfId="0" applyFont="1" applyBorder="1" applyAlignment="1">
      <alignment horizontal="left" wrapText="1"/>
    </xf>
    <xf numFmtId="0" fontId="26" fillId="2" borderId="57" xfId="8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vertical="center" wrapText="1"/>
    </xf>
    <xf numFmtId="0" fontId="26" fillId="11" borderId="113" xfId="8" applyFont="1" applyFill="1" applyBorder="1" applyAlignment="1">
      <alignment horizontal="center" vertical="center" wrapText="1"/>
    </xf>
    <xf numFmtId="0" fontId="14" fillId="0" borderId="109" xfId="0" applyFont="1" applyBorder="1" applyAlignment="1">
      <alignment horizontal="center" vertical="center" wrapText="1"/>
    </xf>
    <xf numFmtId="49" fontId="64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/>
    <xf numFmtId="0" fontId="26" fillId="0" borderId="94" xfId="8" applyFont="1" applyFill="1" applyBorder="1" applyAlignment="1">
      <alignment horizontal="center" wrapText="1"/>
    </xf>
    <xf numFmtId="0" fontId="26" fillId="0" borderId="70" xfId="8" applyFont="1" applyFill="1" applyBorder="1" applyAlignment="1">
      <alignment horizontal="center" wrapText="1"/>
    </xf>
    <xf numFmtId="0" fontId="26" fillId="0" borderId="97" xfId="8" applyFont="1" applyFill="1" applyBorder="1" applyAlignment="1">
      <alignment horizontal="center" wrapText="1"/>
    </xf>
    <xf numFmtId="0" fontId="14" fillId="0" borderId="46" xfId="0" applyFont="1" applyBorder="1" applyAlignment="1">
      <alignment horizontal="center" vertical="center" wrapText="1"/>
    </xf>
    <xf numFmtId="0" fontId="26" fillId="11" borderId="96" xfId="8" applyFont="1" applyFill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11" borderId="128" xfId="8" applyFont="1" applyFill="1" applyBorder="1" applyAlignment="1">
      <alignment horizontal="left" vertical="center" wrapText="1"/>
    </xf>
    <xf numFmtId="0" fontId="26" fillId="0" borderId="129" xfId="0" applyFont="1" applyBorder="1" applyAlignment="1">
      <alignment horizontal="left" vertical="center" wrapText="1"/>
    </xf>
    <xf numFmtId="49" fontId="20" fillId="22" borderId="1" xfId="0" applyNumberFormat="1" applyFont="1" applyFill="1" applyBorder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0" fillId="22" borderId="20" xfId="0" applyNumberFormat="1" applyFont="1" applyFill="1" applyBorder="1" applyAlignment="1">
      <alignment horizontal="left" vertical="center" wrapText="1"/>
    </xf>
    <xf numFmtId="49" fontId="20" fillId="22" borderId="21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22" fillId="2" borderId="81" xfId="0" applyNumberFormat="1" applyFont="1" applyFill="1" applyBorder="1" applyAlignment="1">
      <alignment horizontal="center" vertical="center" textRotation="90" wrapText="1"/>
    </xf>
    <xf numFmtId="49" fontId="22" fillId="2" borderId="9" xfId="0" applyNumberFormat="1" applyFont="1" applyFill="1" applyBorder="1" applyAlignment="1">
      <alignment horizontal="center" vertical="center" textRotation="90" wrapText="1"/>
    </xf>
    <xf numFmtId="49" fontId="22" fillId="2" borderId="5" xfId="0" applyNumberFormat="1" applyFont="1" applyFill="1" applyBorder="1" applyAlignment="1">
      <alignment horizontal="center" vertical="center" textRotation="90" wrapText="1"/>
    </xf>
    <xf numFmtId="49" fontId="22" fillId="2" borderId="2" xfId="0" applyNumberFormat="1" applyFont="1" applyFill="1" applyBorder="1" applyAlignment="1">
      <alignment horizontal="center" vertical="center" textRotation="90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0" borderId="93" xfId="8" applyFont="1" applyFill="1" applyBorder="1" applyAlignment="1">
      <alignment horizontal="center" vertical="center" wrapText="1"/>
    </xf>
    <xf numFmtId="0" fontId="7" fillId="0" borderId="99" xfId="8" applyFont="1" applyFill="1" applyBorder="1" applyAlignment="1">
      <alignment horizontal="center" vertical="center" wrapText="1"/>
    </xf>
    <xf numFmtId="49" fontId="7" fillId="0" borderId="93" xfId="8" applyNumberFormat="1" applyFont="1" applyFill="1" applyBorder="1" applyAlignment="1">
      <alignment horizontal="center" vertical="center" wrapText="1"/>
    </xf>
    <xf numFmtId="0" fontId="7" fillId="0" borderId="142" xfId="8" applyFont="1" applyFill="1" applyBorder="1" applyAlignment="1">
      <alignment horizontal="center" vertical="center" wrapText="1"/>
    </xf>
    <xf numFmtId="0" fontId="7" fillId="0" borderId="58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0" fillId="0" borderId="142" xfId="8" applyFont="1" applyFill="1" applyBorder="1" applyAlignment="1">
      <alignment horizontal="center" vertical="center" wrapText="1"/>
    </xf>
    <xf numFmtId="49" fontId="7" fillId="0" borderId="142" xfId="8" applyNumberFormat="1" applyFont="1" applyFill="1" applyBorder="1" applyAlignment="1">
      <alignment horizontal="center" vertical="center" wrapText="1"/>
    </xf>
    <xf numFmtId="49" fontId="7" fillId="0" borderId="58" xfId="8" applyNumberFormat="1" applyFont="1" applyFill="1" applyBorder="1" applyAlignment="1">
      <alignment horizontal="center" vertical="center" wrapText="1"/>
    </xf>
    <xf numFmtId="49" fontId="7" fillId="0" borderId="5" xfId="8" applyNumberFormat="1" applyFont="1" applyFill="1" applyBorder="1" applyAlignment="1">
      <alignment horizontal="center" vertical="center" wrapText="1"/>
    </xf>
    <xf numFmtId="49" fontId="0" fillId="0" borderId="142" xfId="8" applyNumberFormat="1" applyFont="1" applyFill="1" applyBorder="1" applyAlignment="1">
      <alignment horizontal="center" vertical="center" wrapText="1"/>
    </xf>
    <xf numFmtId="0" fontId="44" fillId="0" borderId="58" xfId="8" applyFont="1" applyFill="1" applyBorder="1" applyAlignment="1">
      <alignment horizontal="center" vertical="center" wrapText="1"/>
    </xf>
    <xf numFmtId="0" fontId="44" fillId="0" borderId="5" xfId="8" applyFont="1" applyFill="1" applyBorder="1" applyAlignment="1">
      <alignment horizontal="center" vertical="center" wrapText="1"/>
    </xf>
    <xf numFmtId="0" fontId="0" fillId="0" borderId="93" xfId="8" applyFont="1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148" xfId="8" applyFont="1" applyFill="1" applyBorder="1" applyAlignment="1">
      <alignment horizontal="center" vertical="center" wrapText="1"/>
    </xf>
    <xf numFmtId="0" fontId="7" fillId="0" borderId="57" xfId="8" applyFont="1" applyFill="1" applyBorder="1" applyAlignment="1">
      <alignment horizontal="center" vertical="center" wrapText="1"/>
    </xf>
    <xf numFmtId="0" fontId="7" fillId="0" borderId="149" xfId="8" applyFont="1" applyFill="1" applyBorder="1" applyAlignment="1">
      <alignment horizontal="center" vertical="center" wrapText="1"/>
    </xf>
    <xf numFmtId="0" fontId="7" fillId="0" borderId="95" xfId="8" applyFont="1" applyFill="1" applyBorder="1" applyAlignment="1">
      <alignment horizontal="center" vertical="center" wrapText="1"/>
    </xf>
    <xf numFmtId="49" fontId="7" fillId="0" borderId="95" xfId="8" applyNumberFormat="1" applyFont="1" applyFill="1" applyBorder="1" applyAlignment="1">
      <alignment horizontal="center" vertical="center" wrapText="1"/>
    </xf>
    <xf numFmtId="0" fontId="41" fillId="9" borderId="93" xfId="8" applyFont="1" applyFill="1" applyBorder="1" applyAlignment="1">
      <alignment horizontal="left" vertical="center" wrapText="1"/>
    </xf>
    <xf numFmtId="0" fontId="41" fillId="9" borderId="93" xfId="8" applyNumberFormat="1" applyFont="1" applyFill="1" applyBorder="1" applyAlignment="1">
      <alignment horizontal="left" vertical="center" wrapText="1"/>
    </xf>
    <xf numFmtId="49" fontId="22" fillId="2" borderId="93" xfId="8" applyNumberFormat="1" applyFont="1" applyFill="1" applyBorder="1" applyAlignment="1">
      <alignment horizontal="center" vertical="center" wrapText="1"/>
    </xf>
    <xf numFmtId="0" fontId="22" fillId="2" borderId="93" xfId="8" applyNumberFormat="1" applyFont="1" applyFill="1" applyBorder="1" applyAlignment="1">
      <alignment horizontal="center" vertical="center" wrapText="1"/>
    </xf>
    <xf numFmtId="3" fontId="76" fillId="14" borderId="79" xfId="8" applyNumberFormat="1" applyFont="1" applyFill="1" applyBorder="1" applyAlignment="1">
      <alignment horizontal="center" vertical="center"/>
    </xf>
    <xf numFmtId="0" fontId="66" fillId="0" borderId="80" xfId="0" applyFont="1" applyBorder="1" applyAlignment="1">
      <alignment horizontal="center" vertical="center"/>
    </xf>
    <xf numFmtId="0" fontId="66" fillId="0" borderId="80" xfId="0" applyFont="1" applyBorder="1" applyAlignment="1"/>
    <xf numFmtId="0" fontId="76" fillId="14" borderId="52" xfId="8" applyFont="1" applyFill="1" applyBorder="1" applyAlignment="1">
      <alignment horizontal="center" vertical="center"/>
    </xf>
    <xf numFmtId="3" fontId="76" fillId="14" borderId="52" xfId="8" applyNumberFormat="1" applyFont="1" applyFill="1" applyBorder="1" applyAlignment="1">
      <alignment horizontal="center" vertical="center"/>
    </xf>
    <xf numFmtId="3" fontId="76" fillId="14" borderId="52" xfId="8" applyNumberFormat="1" applyFont="1" applyFill="1" applyBorder="1" applyAlignment="1">
      <alignment horizontal="center"/>
    </xf>
    <xf numFmtId="0" fontId="39" fillId="23" borderId="40" xfId="8" applyFont="1" applyFill="1" applyBorder="1" applyAlignment="1">
      <alignment horizontal="left" vertical="center" wrapText="1"/>
    </xf>
    <xf numFmtId="0" fontId="39" fillId="23" borderId="63" xfId="8" applyFont="1" applyFill="1" applyBorder="1" applyAlignment="1">
      <alignment horizontal="left" vertical="center" wrapText="1"/>
    </xf>
    <xf numFmtId="0" fontId="22" fillId="22" borderId="63" xfId="0" applyFont="1" applyFill="1" applyBorder="1" applyAlignment="1">
      <alignment wrapText="1"/>
    </xf>
    <xf numFmtId="0" fontId="38" fillId="2" borderId="1" xfId="8" applyFont="1" applyFill="1" applyBorder="1" applyAlignment="1">
      <alignment horizontal="center" vertical="top" wrapText="1"/>
    </xf>
    <xf numFmtId="0" fontId="38" fillId="2" borderId="64" xfId="8" applyFont="1" applyFill="1" applyBorder="1" applyAlignment="1">
      <alignment horizontal="center" wrapText="1"/>
    </xf>
    <xf numFmtId="0" fontId="38" fillId="2" borderId="66" xfId="8" applyFont="1" applyFill="1" applyBorder="1" applyAlignment="1">
      <alignment horizontal="center" wrapText="1"/>
    </xf>
    <xf numFmtId="0" fontId="38" fillId="2" borderId="45" xfId="8" applyFont="1" applyFill="1" applyBorder="1" applyAlignment="1">
      <alignment horizontal="center" vertical="center" wrapText="1"/>
    </xf>
    <xf numFmtId="0" fontId="38" fillId="2" borderId="55" xfId="8" applyFont="1" applyFill="1" applyBorder="1" applyAlignment="1">
      <alignment horizontal="center" vertical="top" wrapText="1"/>
    </xf>
    <xf numFmtId="0" fontId="38" fillId="2" borderId="71" xfId="8" applyFont="1" applyFill="1" applyBorder="1" applyAlignment="1">
      <alignment horizontal="center" vertical="top" wrapText="1"/>
    </xf>
    <xf numFmtId="0" fontId="38" fillId="2" borderId="44" xfId="8" applyFont="1" applyFill="1" applyBorder="1" applyAlignment="1">
      <alignment horizontal="center" vertical="center" wrapText="1"/>
    </xf>
    <xf numFmtId="0" fontId="38" fillId="2" borderId="45" xfId="8" applyFont="1" applyFill="1" applyBorder="1" applyAlignment="1">
      <alignment horizontal="center" wrapText="1"/>
    </xf>
    <xf numFmtId="0" fontId="22" fillId="2" borderId="64" xfId="0" applyNumberFormat="1" applyFont="1" applyFill="1" applyBorder="1" applyAlignment="1">
      <alignment horizontal="center" vertical="center" wrapText="1"/>
    </xf>
    <xf numFmtId="0" fontId="22" fillId="2" borderId="66" xfId="0" applyNumberFormat="1" applyFont="1" applyFill="1" applyBorder="1" applyAlignment="1">
      <alignment horizontal="center" vertical="center" wrapText="1"/>
    </xf>
    <xf numFmtId="0" fontId="38" fillId="2" borderId="43" xfId="8" applyFont="1" applyFill="1" applyBorder="1" applyAlignment="1">
      <alignment horizontal="center" vertical="center" wrapText="1"/>
    </xf>
    <xf numFmtId="0" fontId="38" fillId="2" borderId="42" xfId="8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 wrapText="1"/>
    </xf>
    <xf numFmtId="0" fontId="22" fillId="2" borderId="43" xfId="0" applyNumberFormat="1" applyFont="1" applyFill="1" applyBorder="1" applyAlignment="1">
      <alignment horizontal="center" vertical="center" wrapText="1"/>
    </xf>
    <xf numFmtId="0" fontId="22" fillId="2" borderId="42" xfId="0" applyNumberFormat="1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wrapText="1"/>
    </xf>
    <xf numFmtId="0" fontId="22" fillId="2" borderId="61" xfId="0" applyFont="1" applyFill="1" applyBorder="1" applyAlignment="1">
      <alignment wrapText="1"/>
    </xf>
    <xf numFmtId="0" fontId="22" fillId="2" borderId="40" xfId="0" applyFont="1" applyFill="1" applyBorder="1" applyAlignment="1">
      <alignment wrapText="1"/>
    </xf>
    <xf numFmtId="0" fontId="22" fillId="2" borderId="46" xfId="0" applyFont="1" applyFill="1" applyBorder="1" applyAlignment="1">
      <alignment wrapText="1"/>
    </xf>
    <xf numFmtId="0" fontId="38" fillId="2" borderId="1" xfId="8" applyFont="1" applyFill="1" applyBorder="1" applyAlignment="1">
      <alignment horizontal="center" vertical="center" wrapText="1"/>
    </xf>
    <xf numFmtId="1" fontId="26" fillId="7" borderId="73" xfId="8" applyNumberFormat="1" applyFont="1" applyFill="1" applyBorder="1" applyAlignment="1">
      <alignment horizontal="center" vertical="center" wrapText="1"/>
    </xf>
    <xf numFmtId="1" fontId="26" fillId="7" borderId="78" xfId="8" applyNumberFormat="1" applyFont="1" applyFill="1" applyBorder="1" applyAlignment="1">
      <alignment horizontal="center" vertical="center" wrapText="1"/>
    </xf>
    <xf numFmtId="1" fontId="14" fillId="0" borderId="44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2" fontId="26" fillId="7" borderId="41" xfId="8" applyNumberFormat="1" applyFont="1" applyFill="1" applyBorder="1" applyAlignment="1">
      <alignment horizontal="center" vertical="center" wrapText="1"/>
    </xf>
    <xf numFmtId="1" fontId="26" fillId="7" borderId="41" xfId="8" applyNumberFormat="1" applyFont="1" applyFill="1" applyBorder="1" applyAlignment="1">
      <alignment horizontal="center" vertical="center" wrapText="1"/>
    </xf>
    <xf numFmtId="1" fontId="26" fillId="7" borderId="35" xfId="8" applyNumberFormat="1" applyFont="1" applyFill="1" applyBorder="1" applyAlignment="1">
      <alignment horizontal="center" vertical="center" wrapText="1"/>
    </xf>
    <xf numFmtId="1" fontId="26" fillId="7" borderId="71" xfId="8" applyNumberFormat="1" applyFont="1" applyFill="1" applyBorder="1" applyAlignment="1">
      <alignment horizontal="center" vertical="center" wrapText="1"/>
    </xf>
    <xf numFmtId="3" fontId="26" fillId="7" borderId="86" xfId="8" applyNumberFormat="1" applyFont="1" applyFill="1" applyBorder="1" applyAlignment="1">
      <alignment horizontal="center" vertical="center" wrapText="1"/>
    </xf>
    <xf numFmtId="2" fontId="14" fillId="0" borderId="5" xfId="8" applyNumberFormat="1" applyFont="1" applyFill="1" applyBorder="1" applyAlignment="1">
      <alignment horizontal="left" vertical="center" wrapText="1"/>
    </xf>
    <xf numFmtId="2" fontId="14" fillId="0" borderId="41" xfId="8" applyNumberFormat="1" applyFont="1" applyFill="1" applyBorder="1" applyAlignment="1">
      <alignment horizontal="left" vertical="center" wrapText="1"/>
    </xf>
    <xf numFmtId="0" fontId="14" fillId="0" borderId="41" xfId="8" applyFont="1" applyFill="1" applyBorder="1" applyAlignment="1">
      <alignment horizontal="left" vertical="center" wrapText="1"/>
    </xf>
    <xf numFmtId="3" fontId="14" fillId="0" borderId="44" xfId="8" applyNumberFormat="1" applyFont="1" applyFill="1" applyBorder="1" applyAlignment="1">
      <alignment horizontal="center" vertical="center" wrapText="1"/>
    </xf>
    <xf numFmtId="0" fontId="61" fillId="0" borderId="47" xfId="8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2" fontId="14" fillId="0" borderId="114" xfId="8" applyNumberFormat="1" applyFont="1" applyFill="1" applyBorder="1" applyAlignment="1">
      <alignment horizontal="left" vertical="center" wrapText="1"/>
    </xf>
    <xf numFmtId="0" fontId="14" fillId="0" borderId="44" xfId="8" applyFont="1" applyFill="1" applyBorder="1" applyAlignment="1">
      <alignment horizontal="center" vertical="center" wrapText="1"/>
    </xf>
    <xf numFmtId="0" fontId="14" fillId="0" borderId="44" xfId="8" applyFont="1" applyFill="1" applyBorder="1" applyAlignment="1">
      <alignment vertical="center" wrapText="1"/>
    </xf>
    <xf numFmtId="0" fontId="61" fillId="0" borderId="47" xfId="8" applyFont="1" applyFill="1" applyBorder="1" applyAlignment="1">
      <alignment vertical="center" wrapText="1"/>
    </xf>
    <xf numFmtId="1" fontId="14" fillId="0" borderId="48" xfId="8" applyNumberFormat="1" applyFont="1" applyFill="1" applyBorder="1" applyAlignment="1">
      <alignment horizontal="center" vertical="center" wrapText="1"/>
    </xf>
    <xf numFmtId="1" fontId="61" fillId="0" borderId="37" xfId="8" applyNumberFormat="1" applyFont="1" applyFill="1" applyBorder="1" applyAlignment="1">
      <alignment horizontal="center" vertical="center" wrapText="1"/>
    </xf>
    <xf numFmtId="3" fontId="14" fillId="0" borderId="49" xfId="8" applyNumberFormat="1" applyFont="1" applyFill="1" applyBorder="1" applyAlignment="1">
      <alignment horizontal="center" vertical="center" wrapText="1"/>
    </xf>
    <xf numFmtId="0" fontId="61" fillId="0" borderId="50" xfId="8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0" fillId="22" borderId="22" xfId="0" applyNumberFormat="1" applyFont="1" applyFill="1" applyBorder="1" applyAlignment="1">
      <alignment horizontal="left" vertical="center" wrapText="1"/>
    </xf>
    <xf numFmtId="49" fontId="20" fillId="22" borderId="0" xfId="0" applyNumberFormat="1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20" fillId="24" borderId="3" xfId="0" applyNumberFormat="1" applyFont="1" applyFill="1" applyBorder="1" applyAlignment="1">
      <alignment horizontal="left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25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3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49" fontId="20" fillId="24" borderId="8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49" fontId="17" fillId="3" borderId="28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20" fillId="2" borderId="86" xfId="0" applyFont="1" applyFill="1" applyBorder="1" applyAlignment="1">
      <alignment horizontal="left" vertical="center" wrapText="1"/>
    </xf>
    <xf numFmtId="0" fontId="17" fillId="2" borderId="86" xfId="0" applyFont="1" applyFill="1" applyBorder="1" applyAlignment="1">
      <alignment horizontal="center" vertical="center" wrapText="1"/>
    </xf>
    <xf numFmtId="0" fontId="7" fillId="0" borderId="10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7" fillId="0" borderId="0" xfId="0" applyFont="1" applyAlignment="1">
      <alignment horizontal="left" vertical="top"/>
    </xf>
    <xf numFmtId="0" fontId="20" fillId="22" borderId="86" xfId="0" applyFont="1" applyFill="1" applyBorder="1" applyAlignment="1">
      <alignment horizontal="left" vertical="center" wrapText="1"/>
    </xf>
    <xf numFmtId="49" fontId="17" fillId="2" borderId="81" xfId="0" applyNumberFormat="1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49" fontId="17" fillId="2" borderId="8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0" fillId="22" borderId="1" xfId="0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22" fillId="2" borderId="75" xfId="0" applyNumberFormat="1" applyFont="1" applyFill="1" applyBorder="1" applyAlignment="1">
      <alignment horizontal="center" vertical="center" wrapText="1"/>
    </xf>
    <xf numFmtId="49" fontId="22" fillId="2" borderId="76" xfId="0" applyNumberFormat="1" applyFont="1" applyFill="1" applyBorder="1" applyAlignment="1">
      <alignment horizontal="center" vertical="center" wrapText="1"/>
    </xf>
    <xf numFmtId="49" fontId="22" fillId="2" borderId="77" xfId="0" applyNumberFormat="1" applyFont="1" applyFill="1" applyBorder="1" applyAlignment="1">
      <alignment horizontal="center" vertical="center" wrapText="1"/>
    </xf>
    <xf numFmtId="49" fontId="55" fillId="13" borderId="84" xfId="0" applyNumberFormat="1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49" fontId="20" fillId="0" borderId="136" xfId="0" applyNumberFormat="1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0" fillId="22" borderId="16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14" fillId="2" borderId="86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7" fillId="0" borderId="114" xfId="4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4" xfId="4" applyFont="1" applyFill="1" applyBorder="1" applyAlignment="1">
      <alignment horizontal="left" vertical="center" wrapText="1"/>
    </xf>
    <xf numFmtId="49" fontId="7" fillId="0" borderId="114" xfId="4" applyNumberFormat="1" applyFont="1" applyFill="1" applyBorder="1" applyAlignment="1">
      <alignment horizontal="center" vertical="center" wrapText="1"/>
    </xf>
    <xf numFmtId="0" fontId="7" fillId="0" borderId="114" xfId="4" applyFont="1" applyFill="1" applyBorder="1" applyAlignment="1">
      <alignment horizontal="center" vertical="center" wrapText="1"/>
    </xf>
    <xf numFmtId="0" fontId="7" fillId="0" borderId="81" xfId="4" applyFont="1" applyFill="1" applyBorder="1" applyAlignment="1">
      <alignment horizontal="center" vertical="center" wrapText="1"/>
    </xf>
    <xf numFmtId="0" fontId="7" fillId="0" borderId="92" xfId="0" applyFont="1" applyFill="1" applyBorder="1" applyAlignment="1">
      <alignment horizontal="center" vertical="center" wrapText="1"/>
    </xf>
    <xf numFmtId="14" fontId="7" fillId="0" borderId="114" xfId="0" applyNumberFormat="1" applyFont="1" applyFill="1" applyBorder="1" applyAlignment="1">
      <alignment horizontal="center" vertical="center" wrapText="1"/>
    </xf>
    <xf numFmtId="0" fontId="20" fillId="0" borderId="133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textRotation="90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87" xfId="0" applyNumberFormat="1" applyFont="1" applyFill="1" applyBorder="1" applyAlignment="1">
      <alignment horizontal="center" vertical="center" textRotation="90" wrapText="1"/>
    </xf>
    <xf numFmtId="49" fontId="17" fillId="2" borderId="88" xfId="0" applyNumberFormat="1" applyFont="1" applyFill="1" applyBorder="1" applyAlignment="1">
      <alignment horizontal="center" vertical="center" textRotation="90" wrapText="1"/>
    </xf>
    <xf numFmtId="49" fontId="17" fillId="2" borderId="9" xfId="0" applyNumberFormat="1" applyFont="1" applyFill="1" applyBorder="1" applyAlignment="1">
      <alignment horizontal="center" vertical="center" textRotation="90" wrapText="1"/>
    </xf>
    <xf numFmtId="49" fontId="17" fillId="2" borderId="5" xfId="0" applyNumberFormat="1" applyFont="1" applyFill="1" applyBorder="1" applyAlignment="1">
      <alignment horizontal="center" vertical="center" textRotation="90" wrapText="1"/>
    </xf>
  </cellXfs>
  <cellStyles count="41">
    <cellStyle name="Dziesiętny 2" xfId="6"/>
    <cellStyle name="Dziesiętny 3" xfId="9"/>
    <cellStyle name="Excel Built-in Normal" xfId="12"/>
    <cellStyle name="Excel Built-in Normal 1" xfId="19"/>
    <cellStyle name="Excel Built-in Normal 2" xfId="18"/>
    <cellStyle name="Excel Built-in Normal 3" xfId="33"/>
    <cellStyle name="Excel Built-in Percent" xfId="32"/>
    <cellStyle name="Heading" xfId="20"/>
    <cellStyle name="Heading 2" xfId="27"/>
    <cellStyle name="Heading1" xfId="21"/>
    <cellStyle name="Heading1 2" xfId="31"/>
    <cellStyle name="Hiperłącze" xfId="38" builtinId="8"/>
    <cellStyle name="Normalny" xfId="0" builtinId="0"/>
    <cellStyle name="Normalny 2" xfId="1"/>
    <cellStyle name="Normalny 2 2" xfId="2"/>
    <cellStyle name="Normalny 2 2 2" xfId="23"/>
    <cellStyle name="Normalny 2 2 3" xfId="29"/>
    <cellStyle name="Normalny 2 3" xfId="4"/>
    <cellStyle name="Normalny 2 4" xfId="10"/>
    <cellStyle name="Normalny 2 5" xfId="22"/>
    <cellStyle name="Normalny 2 6" xfId="30"/>
    <cellStyle name="Normalny 3" xfId="3"/>
    <cellStyle name="Normalny 3 2" xfId="24"/>
    <cellStyle name="Normalny 3 3" xfId="28"/>
    <cellStyle name="Normalny 4" xfId="5"/>
    <cellStyle name="Normalny 4 2" xfId="11"/>
    <cellStyle name="Normalny 4 2 2" xfId="14"/>
    <cellStyle name="Normalny 4 2 2 2" xfId="15"/>
    <cellStyle name="Normalny 4 2 2 2 2" xfId="16"/>
    <cellStyle name="Normalny 4 2 2 2 3" xfId="39"/>
    <cellStyle name="Normalny 4 3" xfId="40"/>
    <cellStyle name="Normalny 5" xfId="8"/>
    <cellStyle name="Normalny 6" xfId="17"/>
    <cellStyle name="Normalny 7" xfId="34"/>
    <cellStyle name="Normalny 8" xfId="37"/>
    <cellStyle name="Result" xfId="25"/>
    <cellStyle name="Result 2" xfId="35"/>
    <cellStyle name="Result2" xfId="26"/>
    <cellStyle name="Result2 2" xfId="36"/>
    <cellStyle name="TableStyleLight1" xfId="7"/>
    <cellStyle name="Tekst objaśnienia" xfId="13" builtinId="53"/>
  </cellStyles>
  <dxfs count="0"/>
  <tableStyles count="0" defaultTableStyle="TableStyleMedium2" defaultPivotStyle="PivotStyleLight16"/>
  <colors>
    <mruColors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157</xdr:row>
      <xdr:rowOff>838200</xdr:rowOff>
    </xdr:from>
    <xdr:to>
      <xdr:col>3</xdr:col>
      <xdr:colOff>400050</xdr:colOff>
      <xdr:row>158</xdr:row>
      <xdr:rowOff>9525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3667125" y="44253150"/>
          <a:ext cx="38100" cy="9525"/>
        </a:xfrm>
        <a:prstGeom prst="line">
          <a:avLst/>
        </a:prstGeom>
        <a:noFill/>
        <a:ln w="9360">
          <a:solidFill>
            <a:srgbClr val="4A7EB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361950</xdr:colOff>
      <xdr:row>213</xdr:row>
      <xdr:rowOff>190500</xdr:rowOff>
    </xdr:from>
    <xdr:to>
      <xdr:col>3</xdr:col>
      <xdr:colOff>400050</xdr:colOff>
      <xdr:row>213</xdr:row>
      <xdr:rowOff>200025</xdr:rowOff>
    </xdr:to>
    <xdr:sp macro="" textlink="">
      <xdr:nvSpPr>
        <xdr:cNvPr id="3" name="Line 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3667125" y="60550425"/>
          <a:ext cx="38100" cy="9525"/>
        </a:xfrm>
        <a:prstGeom prst="line">
          <a:avLst/>
        </a:prstGeom>
        <a:noFill/>
        <a:ln w="9360">
          <a:solidFill>
            <a:srgbClr val="4A7EB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361950</xdr:colOff>
      <xdr:row>157</xdr:row>
      <xdr:rowOff>838200</xdr:rowOff>
    </xdr:from>
    <xdr:to>
      <xdr:col>5</xdr:col>
      <xdr:colOff>400050</xdr:colOff>
      <xdr:row>158</xdr:row>
      <xdr:rowOff>9525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6334125" y="44253150"/>
          <a:ext cx="38100" cy="9525"/>
        </a:xfrm>
        <a:prstGeom prst="line">
          <a:avLst/>
        </a:prstGeom>
        <a:noFill/>
        <a:ln w="9360">
          <a:solidFill>
            <a:srgbClr val="4A7EB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27360</xdr:colOff>
      <xdr:row>9</xdr:row>
      <xdr:rowOff>286200</xdr:rowOff>
    </xdr:from>
    <xdr:to>
      <xdr:col>4</xdr:col>
      <xdr:colOff>27360</xdr:colOff>
      <xdr:row>9</xdr:row>
      <xdr:rowOff>287519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4065960" y="4020000"/>
          <a:ext cx="0" cy="12175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.jankowska/Pulpit/dane%20PRM/Mazowiec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I"/>
      <sheetName val="DANE DYSPONENTÓW"/>
      <sheetName val="FLOTA POJAZDÓW"/>
      <sheetName val="Arkusz2"/>
    </sheetNames>
    <sheetDataSet>
      <sheetData sheetId="0"/>
      <sheetData sheetId="1"/>
      <sheetData sheetId="2"/>
      <sheetData sheetId="3">
        <row r="41">
          <cell r="A41" t="str">
            <v>DYSPONENT</v>
          </cell>
        </row>
        <row r="42">
          <cell r="A42" t="str">
            <v>PODWYKONAWCA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4B83173B-5A21-479D-9F52-DE90FBE207E9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6" dT="2021-11-29T08:27:40.79" personId="{4B83173B-5A21-479D-9F52-DE90FBE207E9}" id="{995958C0-018D-465E-A842-2D4EE3F5BF9B}">
    <text>Planowanie nowych ZRM powinno opierać się na analizie działania systemu a nie na podstawie planowania środków.</text>
  </threadedComment>
  <threadedComment ref="N8" dT="2021-11-29T08:28:25.07" personId="{4B83173B-5A21-479D-9F52-DE90FBE207E9}" id="{F85D9728-F4F5-41C7-BF63-15E8EF5E239F}">
    <text>j.w.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7" dT="2021-11-29T08:24:29.49" personId="{4B83173B-5A21-479D-9F52-DE90FBE207E9}" id="{DBFE344D-AEF6-417B-96EB-84775135CFEA}">
    <text>Proszę podać planowaną datę uruchomienia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lskawliczbach.pl/Dubieck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0"/>
  <sheetViews>
    <sheetView tabSelected="1" topLeftCell="A109" zoomScale="55" zoomScaleNormal="55" zoomScaleSheetLayoutView="55" zoomScalePageLayoutView="60" workbookViewId="0">
      <selection activeCell="P103" sqref="P103"/>
    </sheetView>
  </sheetViews>
  <sheetFormatPr defaultColWidth="9.109375" defaultRowHeight="13.8"/>
  <cols>
    <col min="1" max="1" width="12.44140625" style="594" customWidth="1"/>
    <col min="2" max="2" width="32.88671875" style="594" customWidth="1"/>
    <col min="3" max="3" width="17.109375" style="594" customWidth="1"/>
    <col min="4" max="4" width="9.109375" style="594"/>
    <col min="5" max="5" width="10.109375" style="594" customWidth="1"/>
    <col min="6" max="6" width="34.88671875" style="594" customWidth="1"/>
    <col min="7" max="7" width="15.109375" style="594" customWidth="1"/>
    <col min="8" max="8" width="11.44140625" style="594" customWidth="1"/>
    <col min="9" max="9" width="10.5546875" style="594" customWidth="1"/>
    <col min="10" max="10" width="15" style="594" customWidth="1"/>
    <col min="11" max="11" width="13.6640625" style="594" customWidth="1"/>
    <col min="12" max="12" width="13.44140625" style="594" customWidth="1"/>
    <col min="13" max="13" width="12.6640625" style="594" customWidth="1"/>
    <col min="14" max="15" width="9.109375" style="594"/>
    <col min="16" max="16" width="27.44140625" style="594" customWidth="1"/>
    <col min="17" max="17" width="23.33203125" style="594" customWidth="1"/>
    <col min="18" max="16384" width="9.109375" style="594"/>
  </cols>
  <sheetData>
    <row r="1" spans="1:16" ht="39.75" customHeight="1">
      <c r="A1" s="824" t="s">
        <v>2155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6"/>
    </row>
    <row r="2" spans="1:16">
      <c r="A2" s="633">
        <v>1</v>
      </c>
      <c r="B2" s="633">
        <v>2</v>
      </c>
      <c r="C2" s="633">
        <v>3</v>
      </c>
      <c r="D2" s="827">
        <v>4</v>
      </c>
      <c r="E2" s="827"/>
      <c r="F2" s="633">
        <v>5</v>
      </c>
      <c r="G2" s="633">
        <v>6</v>
      </c>
      <c r="H2" s="633">
        <v>7</v>
      </c>
      <c r="I2" s="633">
        <v>8</v>
      </c>
      <c r="J2" s="633">
        <v>9</v>
      </c>
      <c r="K2" s="633">
        <v>10</v>
      </c>
      <c r="L2" s="183">
        <v>11</v>
      </c>
      <c r="M2" s="633">
        <v>12</v>
      </c>
      <c r="N2" s="828" t="s">
        <v>166</v>
      </c>
      <c r="O2" s="827"/>
      <c r="P2" s="629"/>
    </row>
    <row r="3" spans="1:16" ht="92.25" customHeight="1">
      <c r="A3" s="829" t="s">
        <v>1125</v>
      </c>
      <c r="B3" s="830" t="s">
        <v>846</v>
      </c>
      <c r="C3" s="831" t="s">
        <v>847</v>
      </c>
      <c r="D3" s="834" t="s">
        <v>1126</v>
      </c>
      <c r="E3" s="835"/>
      <c r="F3" s="836" t="s">
        <v>2174</v>
      </c>
      <c r="G3" s="836" t="s">
        <v>2173</v>
      </c>
      <c r="H3" s="837" t="s">
        <v>2172</v>
      </c>
      <c r="I3" s="836" t="s">
        <v>2171</v>
      </c>
      <c r="J3" s="836" t="s">
        <v>2170</v>
      </c>
      <c r="K3" s="840" t="s">
        <v>1127</v>
      </c>
      <c r="L3" s="843" t="s">
        <v>18</v>
      </c>
      <c r="M3" s="840" t="s">
        <v>1128</v>
      </c>
      <c r="N3" s="844" t="s">
        <v>1129</v>
      </c>
      <c r="O3" s="845"/>
      <c r="P3" s="632" t="s">
        <v>1610</v>
      </c>
    </row>
    <row r="4" spans="1:16">
      <c r="A4" s="830"/>
      <c r="B4" s="830"/>
      <c r="C4" s="832"/>
      <c r="D4" s="631" t="s">
        <v>47</v>
      </c>
      <c r="E4" s="631" t="s">
        <v>48</v>
      </c>
      <c r="F4" s="836"/>
      <c r="G4" s="836"/>
      <c r="H4" s="838"/>
      <c r="I4" s="836"/>
      <c r="J4" s="836"/>
      <c r="K4" s="841"/>
      <c r="L4" s="838"/>
      <c r="M4" s="841"/>
      <c r="N4" s="631" t="s">
        <v>119</v>
      </c>
      <c r="O4" s="631" t="s">
        <v>120</v>
      </c>
      <c r="P4" s="629"/>
    </row>
    <row r="5" spans="1:16" ht="20.399999999999999">
      <c r="A5" s="830"/>
      <c r="B5" s="830"/>
      <c r="C5" s="833"/>
      <c r="D5" s="631" t="s">
        <v>22</v>
      </c>
      <c r="E5" s="631" t="s">
        <v>23</v>
      </c>
      <c r="F5" s="836"/>
      <c r="G5" s="836"/>
      <c r="H5" s="839"/>
      <c r="I5" s="836"/>
      <c r="J5" s="836"/>
      <c r="K5" s="842"/>
      <c r="L5" s="839"/>
      <c r="M5" s="842"/>
      <c r="N5" s="630" t="s">
        <v>167</v>
      </c>
      <c r="O5" s="630" t="s">
        <v>168</v>
      </c>
      <c r="P5" s="629"/>
    </row>
    <row r="6" spans="1:16" ht="102.75" customHeight="1">
      <c r="A6" s="777" t="s">
        <v>923</v>
      </c>
      <c r="B6" s="780" t="s">
        <v>2069</v>
      </c>
      <c r="C6" s="783" t="s">
        <v>1142</v>
      </c>
      <c r="D6" s="613">
        <v>1</v>
      </c>
      <c r="E6" s="613">
        <v>0</v>
      </c>
      <c r="F6" s="612" t="s">
        <v>1183</v>
      </c>
      <c r="G6" s="611" t="s">
        <v>1276</v>
      </c>
      <c r="H6" s="618" t="s">
        <v>200</v>
      </c>
      <c r="I6" s="597">
        <v>1808011</v>
      </c>
      <c r="J6" s="597" t="s">
        <v>867</v>
      </c>
      <c r="K6" s="582">
        <v>365</v>
      </c>
      <c r="L6" s="597">
        <v>24</v>
      </c>
      <c r="M6" s="597" t="s">
        <v>169</v>
      </c>
      <c r="N6" s="628" t="s">
        <v>2140</v>
      </c>
      <c r="O6" s="582" t="s">
        <v>170</v>
      </c>
      <c r="P6" s="602"/>
    </row>
    <row r="7" spans="1:16" ht="83.25" customHeight="1">
      <c r="A7" s="778"/>
      <c r="B7" s="781"/>
      <c r="C7" s="784"/>
      <c r="D7" s="613">
        <v>0</v>
      </c>
      <c r="E7" s="613">
        <v>1</v>
      </c>
      <c r="F7" s="612" t="s">
        <v>1183</v>
      </c>
      <c r="G7" s="611" t="s">
        <v>1275</v>
      </c>
      <c r="H7" s="616" t="s">
        <v>203</v>
      </c>
      <c r="I7" s="597">
        <v>1808011</v>
      </c>
      <c r="J7" s="597" t="s">
        <v>868</v>
      </c>
      <c r="K7" s="582">
        <v>365</v>
      </c>
      <c r="L7" s="597">
        <v>24</v>
      </c>
      <c r="M7" s="597" t="s">
        <v>169</v>
      </c>
      <c r="N7" s="628" t="s">
        <v>2140</v>
      </c>
      <c r="O7" s="582" t="s">
        <v>170</v>
      </c>
      <c r="P7" s="602"/>
    </row>
    <row r="8" spans="1:16" ht="45" customHeight="1">
      <c r="A8" s="778"/>
      <c r="B8" s="781"/>
      <c r="C8" s="784"/>
      <c r="D8" s="785">
        <v>0</v>
      </c>
      <c r="E8" s="785">
        <v>1</v>
      </c>
      <c r="F8" s="787" t="s">
        <v>1612</v>
      </c>
      <c r="G8" s="792" t="s">
        <v>2169</v>
      </c>
      <c r="H8" s="790" t="s">
        <v>204</v>
      </c>
      <c r="I8" s="790">
        <v>1808054</v>
      </c>
      <c r="J8" s="790" t="s">
        <v>192</v>
      </c>
      <c r="K8" s="790">
        <v>365</v>
      </c>
      <c r="L8" s="760">
        <v>12</v>
      </c>
      <c r="M8" s="597" t="s">
        <v>169</v>
      </c>
      <c r="N8" s="790" t="s">
        <v>2141</v>
      </c>
      <c r="O8" s="790" t="s">
        <v>170</v>
      </c>
      <c r="P8" s="763"/>
    </row>
    <row r="9" spans="1:16" ht="57.75" customHeight="1">
      <c r="A9" s="778"/>
      <c r="B9" s="781"/>
      <c r="C9" s="784"/>
      <c r="D9" s="786"/>
      <c r="E9" s="786"/>
      <c r="F9" s="788"/>
      <c r="G9" s="821"/>
      <c r="H9" s="811"/>
      <c r="I9" s="811"/>
      <c r="J9" s="811"/>
      <c r="K9" s="811"/>
      <c r="L9" s="791"/>
      <c r="M9" s="597" t="s">
        <v>177</v>
      </c>
      <c r="N9" s="811"/>
      <c r="O9" s="811"/>
      <c r="P9" s="791"/>
    </row>
    <row r="10" spans="1:16" ht="97.5" customHeight="1">
      <c r="A10" s="778"/>
      <c r="B10" s="781"/>
      <c r="C10" s="784"/>
      <c r="D10" s="613">
        <v>1</v>
      </c>
      <c r="E10" s="613">
        <v>0</v>
      </c>
      <c r="F10" s="612" t="s">
        <v>1503</v>
      </c>
      <c r="G10" s="611" t="s">
        <v>1277</v>
      </c>
      <c r="H10" s="582" t="s">
        <v>905</v>
      </c>
      <c r="I10" s="597">
        <v>1810011</v>
      </c>
      <c r="J10" s="597" t="s">
        <v>869</v>
      </c>
      <c r="K10" s="597">
        <v>365</v>
      </c>
      <c r="L10" s="597">
        <v>24</v>
      </c>
      <c r="M10" s="597" t="s">
        <v>169</v>
      </c>
      <c r="N10" s="597" t="s">
        <v>2140</v>
      </c>
      <c r="O10" s="597" t="s">
        <v>170</v>
      </c>
      <c r="P10" s="602"/>
    </row>
    <row r="11" spans="1:16" ht="45.75" customHeight="1">
      <c r="A11" s="778"/>
      <c r="B11" s="781"/>
      <c r="C11" s="784"/>
      <c r="D11" s="789">
        <v>0</v>
      </c>
      <c r="E11" s="789">
        <v>1</v>
      </c>
      <c r="F11" s="846" t="s">
        <v>1186</v>
      </c>
      <c r="G11" s="819" t="s">
        <v>1278</v>
      </c>
      <c r="H11" s="814" t="s">
        <v>205</v>
      </c>
      <c r="I11" s="814">
        <v>1810011</v>
      </c>
      <c r="J11" s="814" t="s">
        <v>869</v>
      </c>
      <c r="K11" s="814">
        <v>365</v>
      </c>
      <c r="L11" s="760">
        <v>16</v>
      </c>
      <c r="M11" s="597" t="s">
        <v>169</v>
      </c>
      <c r="N11" s="814" t="s">
        <v>2140</v>
      </c>
      <c r="O11" s="814" t="s">
        <v>170</v>
      </c>
      <c r="P11" s="763"/>
    </row>
    <row r="12" spans="1:16" ht="48" customHeight="1">
      <c r="A12" s="778"/>
      <c r="B12" s="781"/>
      <c r="C12" s="784"/>
      <c r="D12" s="789"/>
      <c r="E12" s="822"/>
      <c r="F12" s="846"/>
      <c r="G12" s="819"/>
      <c r="H12" s="814"/>
      <c r="I12" s="814"/>
      <c r="J12" s="814"/>
      <c r="K12" s="814"/>
      <c r="L12" s="791"/>
      <c r="M12" s="597" t="s">
        <v>755</v>
      </c>
      <c r="N12" s="814"/>
      <c r="O12" s="814"/>
      <c r="P12" s="791"/>
    </row>
    <row r="13" spans="1:16" ht="98.25" customHeight="1">
      <c r="A13" s="778"/>
      <c r="B13" s="781"/>
      <c r="C13" s="784"/>
      <c r="D13" s="613">
        <v>0</v>
      </c>
      <c r="E13" s="613">
        <v>1</v>
      </c>
      <c r="F13" s="612" t="s">
        <v>1187</v>
      </c>
      <c r="G13" s="611" t="s">
        <v>1360</v>
      </c>
      <c r="H13" s="597" t="s">
        <v>912</v>
      </c>
      <c r="I13" s="597">
        <v>1810011</v>
      </c>
      <c r="J13" s="597" t="s">
        <v>869</v>
      </c>
      <c r="K13" s="597">
        <v>365</v>
      </c>
      <c r="L13" s="597">
        <v>24</v>
      </c>
      <c r="M13" s="597" t="s">
        <v>169</v>
      </c>
      <c r="N13" s="597" t="s">
        <v>2140</v>
      </c>
      <c r="O13" s="597" t="s">
        <v>170</v>
      </c>
      <c r="P13" s="602"/>
    </row>
    <row r="14" spans="1:16" ht="105.75" customHeight="1">
      <c r="A14" s="778"/>
      <c r="B14" s="781"/>
      <c r="C14" s="784"/>
      <c r="D14" s="613">
        <v>0</v>
      </c>
      <c r="E14" s="613">
        <v>1</v>
      </c>
      <c r="F14" s="612" t="s">
        <v>1588</v>
      </c>
      <c r="G14" s="611" t="s">
        <v>1359</v>
      </c>
      <c r="H14" s="597" t="s">
        <v>913</v>
      </c>
      <c r="I14" s="597">
        <v>1812042</v>
      </c>
      <c r="J14" s="597" t="s">
        <v>193</v>
      </c>
      <c r="K14" s="597">
        <v>365</v>
      </c>
      <c r="L14" s="597">
        <v>24</v>
      </c>
      <c r="M14" s="597" t="s">
        <v>169</v>
      </c>
      <c r="N14" s="597" t="s">
        <v>2140</v>
      </c>
      <c r="O14" s="597" t="s">
        <v>170</v>
      </c>
      <c r="P14" s="602"/>
    </row>
    <row r="15" spans="1:16" ht="33.75" customHeight="1">
      <c r="A15" s="778"/>
      <c r="B15" s="781"/>
      <c r="C15" s="784"/>
      <c r="D15" s="785">
        <v>0</v>
      </c>
      <c r="E15" s="785">
        <v>1</v>
      </c>
      <c r="F15" s="787" t="s">
        <v>1613</v>
      </c>
      <c r="G15" s="792" t="s">
        <v>1358</v>
      </c>
      <c r="H15" s="790" t="s">
        <v>914</v>
      </c>
      <c r="I15" s="790">
        <v>1812032</v>
      </c>
      <c r="J15" s="790" t="s">
        <v>194</v>
      </c>
      <c r="K15" s="790">
        <v>365</v>
      </c>
      <c r="L15" s="760">
        <v>12</v>
      </c>
      <c r="M15" s="597" t="s">
        <v>169</v>
      </c>
      <c r="N15" s="790" t="s">
        <v>2140</v>
      </c>
      <c r="O15" s="790" t="s">
        <v>170</v>
      </c>
      <c r="P15" s="763"/>
    </row>
    <row r="16" spans="1:16" ht="42.75" customHeight="1">
      <c r="A16" s="778"/>
      <c r="B16" s="781"/>
      <c r="C16" s="784"/>
      <c r="D16" s="785"/>
      <c r="E16" s="820"/>
      <c r="F16" s="787"/>
      <c r="G16" s="792"/>
      <c r="H16" s="790"/>
      <c r="I16" s="790"/>
      <c r="J16" s="790"/>
      <c r="K16" s="790"/>
      <c r="L16" s="791"/>
      <c r="M16" s="597" t="s">
        <v>177</v>
      </c>
      <c r="N16" s="790"/>
      <c r="O16" s="790"/>
      <c r="P16" s="791"/>
    </row>
    <row r="17" spans="1:17" ht="126.75" customHeight="1">
      <c r="A17" s="778"/>
      <c r="B17" s="781"/>
      <c r="C17" s="784"/>
      <c r="D17" s="610">
        <v>0</v>
      </c>
      <c r="E17" s="610">
        <v>1</v>
      </c>
      <c r="F17" s="609" t="s">
        <v>1190</v>
      </c>
      <c r="G17" s="608" t="s">
        <v>1357</v>
      </c>
      <c r="H17" s="582" t="s">
        <v>915</v>
      </c>
      <c r="I17" s="582">
        <v>1812054</v>
      </c>
      <c r="J17" s="582" t="s">
        <v>870</v>
      </c>
      <c r="K17" s="582">
        <v>365</v>
      </c>
      <c r="L17" s="582">
        <v>24</v>
      </c>
      <c r="M17" s="582" t="s">
        <v>169</v>
      </c>
      <c r="N17" s="582" t="s">
        <v>2140</v>
      </c>
      <c r="O17" s="582" t="s">
        <v>170</v>
      </c>
      <c r="P17" s="602"/>
    </row>
    <row r="18" spans="1:17" ht="104.25" customHeight="1">
      <c r="A18" s="778"/>
      <c r="B18" s="781"/>
      <c r="C18" s="784"/>
      <c r="D18" s="613">
        <v>0</v>
      </c>
      <c r="E18" s="613">
        <v>1</v>
      </c>
      <c r="F18" s="612" t="s">
        <v>1614</v>
      </c>
      <c r="G18" s="611" t="s">
        <v>1356</v>
      </c>
      <c r="H18" s="597" t="s">
        <v>916</v>
      </c>
      <c r="I18" s="597">
        <v>1816024</v>
      </c>
      <c r="J18" s="597" t="s">
        <v>195</v>
      </c>
      <c r="K18" s="582">
        <v>365</v>
      </c>
      <c r="L18" s="597">
        <v>24</v>
      </c>
      <c r="M18" s="597" t="s">
        <v>169</v>
      </c>
      <c r="N18" s="582" t="s">
        <v>2140</v>
      </c>
      <c r="O18" s="597" t="s">
        <v>170</v>
      </c>
      <c r="P18" s="602"/>
    </row>
    <row r="19" spans="1:17" ht="107.25" customHeight="1">
      <c r="A19" s="778"/>
      <c r="B19" s="781"/>
      <c r="C19" s="784"/>
      <c r="D19" s="613">
        <v>0</v>
      </c>
      <c r="E19" s="613">
        <v>1</v>
      </c>
      <c r="F19" s="612" t="s">
        <v>1615</v>
      </c>
      <c r="G19" s="611" t="s">
        <v>1355</v>
      </c>
      <c r="H19" s="597" t="s">
        <v>917</v>
      </c>
      <c r="I19" s="597">
        <v>1816114</v>
      </c>
      <c r="J19" s="597" t="s">
        <v>871</v>
      </c>
      <c r="K19" s="582">
        <v>365</v>
      </c>
      <c r="L19" s="597">
        <v>24</v>
      </c>
      <c r="M19" s="597" t="s">
        <v>169</v>
      </c>
      <c r="N19" s="582" t="s">
        <v>2140</v>
      </c>
      <c r="O19" s="597" t="s">
        <v>170</v>
      </c>
      <c r="P19" s="602"/>
    </row>
    <row r="20" spans="1:17" ht="145.5" customHeight="1">
      <c r="A20" s="778"/>
      <c r="B20" s="781"/>
      <c r="C20" s="784"/>
      <c r="D20" s="610">
        <v>1</v>
      </c>
      <c r="E20" s="610">
        <v>0</v>
      </c>
      <c r="F20" s="609" t="s">
        <v>1192</v>
      </c>
      <c r="G20" s="608" t="s">
        <v>1354</v>
      </c>
      <c r="H20" s="582" t="s">
        <v>918</v>
      </c>
      <c r="I20" s="582">
        <v>1863011</v>
      </c>
      <c r="J20" s="582" t="s">
        <v>872</v>
      </c>
      <c r="K20" s="582">
        <v>365</v>
      </c>
      <c r="L20" s="582">
        <v>24</v>
      </c>
      <c r="M20" s="582" t="s">
        <v>169</v>
      </c>
      <c r="N20" s="582" t="s">
        <v>2140</v>
      </c>
      <c r="O20" s="582" t="s">
        <v>170</v>
      </c>
      <c r="P20" s="602"/>
    </row>
    <row r="21" spans="1:17" ht="142.5" customHeight="1">
      <c r="A21" s="778"/>
      <c r="B21" s="781"/>
      <c r="C21" s="784"/>
      <c r="D21" s="613">
        <v>1</v>
      </c>
      <c r="E21" s="613">
        <v>0</v>
      </c>
      <c r="F21" s="612" t="s">
        <v>1193</v>
      </c>
      <c r="G21" s="608" t="s">
        <v>1353</v>
      </c>
      <c r="H21" s="582" t="s">
        <v>919</v>
      </c>
      <c r="I21" s="597">
        <v>1863011</v>
      </c>
      <c r="J21" s="597" t="s">
        <v>873</v>
      </c>
      <c r="K21" s="582">
        <v>365</v>
      </c>
      <c r="L21" s="597">
        <v>24</v>
      </c>
      <c r="M21" s="597" t="s">
        <v>169</v>
      </c>
      <c r="N21" s="582" t="s">
        <v>2140</v>
      </c>
      <c r="O21" s="597" t="s">
        <v>170</v>
      </c>
      <c r="P21" s="602"/>
    </row>
    <row r="22" spans="1:17" ht="116.25" customHeight="1">
      <c r="A22" s="778"/>
      <c r="B22" s="781"/>
      <c r="C22" s="784"/>
      <c r="D22" s="613">
        <v>0</v>
      </c>
      <c r="E22" s="613">
        <v>1</v>
      </c>
      <c r="F22" s="609" t="s">
        <v>1194</v>
      </c>
      <c r="G22" s="611" t="s">
        <v>1352</v>
      </c>
      <c r="H22" s="597" t="s">
        <v>920</v>
      </c>
      <c r="I22" s="597">
        <v>1863011</v>
      </c>
      <c r="J22" s="597" t="s">
        <v>872</v>
      </c>
      <c r="K22" s="582">
        <v>365</v>
      </c>
      <c r="L22" s="597">
        <v>24</v>
      </c>
      <c r="M22" s="597" t="s">
        <v>169</v>
      </c>
      <c r="N22" s="582" t="s">
        <v>2140</v>
      </c>
      <c r="O22" s="597" t="s">
        <v>170</v>
      </c>
      <c r="P22" s="602"/>
    </row>
    <row r="23" spans="1:17" ht="87.75" customHeight="1">
      <c r="A23" s="778"/>
      <c r="B23" s="781"/>
      <c r="C23" s="784"/>
      <c r="D23" s="613">
        <v>0</v>
      </c>
      <c r="E23" s="613">
        <v>1</v>
      </c>
      <c r="F23" s="609" t="s">
        <v>1195</v>
      </c>
      <c r="G23" s="611" t="s">
        <v>1351</v>
      </c>
      <c r="H23" s="597" t="s">
        <v>921</v>
      </c>
      <c r="I23" s="597">
        <v>1863011</v>
      </c>
      <c r="J23" s="597" t="s">
        <v>872</v>
      </c>
      <c r="K23" s="582">
        <v>365</v>
      </c>
      <c r="L23" s="597">
        <v>24</v>
      </c>
      <c r="M23" s="597" t="s">
        <v>169</v>
      </c>
      <c r="N23" s="582" t="s">
        <v>2140</v>
      </c>
      <c r="O23" s="597" t="s">
        <v>170</v>
      </c>
      <c r="P23" s="602"/>
    </row>
    <row r="24" spans="1:17" ht="93.75" customHeight="1">
      <c r="A24" s="778"/>
      <c r="B24" s="781"/>
      <c r="C24" s="784"/>
      <c r="D24" s="610">
        <v>0</v>
      </c>
      <c r="E24" s="610">
        <v>1</v>
      </c>
      <c r="F24" s="609" t="s">
        <v>1196</v>
      </c>
      <c r="G24" s="608" t="s">
        <v>1350</v>
      </c>
      <c r="H24" s="582" t="s">
        <v>910</v>
      </c>
      <c r="I24" s="582">
        <v>1863011</v>
      </c>
      <c r="J24" s="582" t="s">
        <v>872</v>
      </c>
      <c r="K24" s="582">
        <v>365</v>
      </c>
      <c r="L24" s="582">
        <v>24</v>
      </c>
      <c r="M24" s="582" t="s">
        <v>169</v>
      </c>
      <c r="N24" s="582" t="s">
        <v>2140</v>
      </c>
      <c r="O24" s="582" t="s">
        <v>170</v>
      </c>
      <c r="P24" s="602"/>
    </row>
    <row r="25" spans="1:17" ht="140.25" customHeight="1">
      <c r="A25" s="778"/>
      <c r="B25" s="781"/>
      <c r="C25" s="784"/>
      <c r="D25" s="610">
        <v>0</v>
      </c>
      <c r="E25" s="610">
        <v>1</v>
      </c>
      <c r="F25" s="612" t="s">
        <v>1197</v>
      </c>
      <c r="G25" s="608" t="s">
        <v>1349</v>
      </c>
      <c r="H25" s="582" t="s">
        <v>909</v>
      </c>
      <c r="I25" s="582">
        <v>1863011</v>
      </c>
      <c r="J25" s="582" t="s">
        <v>873</v>
      </c>
      <c r="K25" s="582">
        <v>365</v>
      </c>
      <c r="L25" s="582">
        <v>24</v>
      </c>
      <c r="M25" s="582" t="s">
        <v>169</v>
      </c>
      <c r="N25" s="582" t="s">
        <v>2140</v>
      </c>
      <c r="O25" s="582" t="s">
        <v>170</v>
      </c>
      <c r="P25" s="602"/>
    </row>
    <row r="26" spans="1:17" ht="63.75" customHeight="1">
      <c r="A26" s="778"/>
      <c r="B26" s="781"/>
      <c r="C26" s="784"/>
      <c r="D26" s="785">
        <v>0</v>
      </c>
      <c r="E26" s="785">
        <v>1</v>
      </c>
      <c r="F26" s="787" t="s">
        <v>1198</v>
      </c>
      <c r="G26" s="792" t="s">
        <v>1348</v>
      </c>
      <c r="H26" s="790" t="s">
        <v>908</v>
      </c>
      <c r="I26" s="790">
        <v>1863011</v>
      </c>
      <c r="J26" s="790" t="s">
        <v>873</v>
      </c>
      <c r="K26" s="790">
        <v>365</v>
      </c>
      <c r="L26" s="760">
        <v>16</v>
      </c>
      <c r="M26" s="760" t="s">
        <v>169</v>
      </c>
      <c r="N26" s="790" t="s">
        <v>2140</v>
      </c>
      <c r="O26" s="790" t="s">
        <v>170</v>
      </c>
      <c r="P26" s="817"/>
      <c r="Q26" s="627"/>
    </row>
    <row r="27" spans="1:17" ht="87" customHeight="1">
      <c r="A27" s="778"/>
      <c r="B27" s="781"/>
      <c r="C27" s="784"/>
      <c r="D27" s="785"/>
      <c r="E27" s="785"/>
      <c r="F27" s="787"/>
      <c r="G27" s="792"/>
      <c r="H27" s="790"/>
      <c r="I27" s="790"/>
      <c r="J27" s="816"/>
      <c r="K27" s="790"/>
      <c r="L27" s="791"/>
      <c r="M27" s="762"/>
      <c r="N27" s="790"/>
      <c r="O27" s="790"/>
      <c r="P27" s="818"/>
    </row>
    <row r="28" spans="1:17" ht="147" customHeight="1">
      <c r="A28" s="778"/>
      <c r="B28" s="781"/>
      <c r="C28" s="784"/>
      <c r="D28" s="610">
        <v>0</v>
      </c>
      <c r="E28" s="610">
        <v>1</v>
      </c>
      <c r="F28" s="612" t="s">
        <v>1199</v>
      </c>
      <c r="G28" s="619" t="s">
        <v>1347</v>
      </c>
      <c r="H28" s="582" t="s">
        <v>906</v>
      </c>
      <c r="I28" s="582">
        <v>1863011</v>
      </c>
      <c r="J28" s="582" t="s">
        <v>873</v>
      </c>
      <c r="K28" s="582">
        <v>365</v>
      </c>
      <c r="L28" s="582">
        <v>24</v>
      </c>
      <c r="M28" s="582" t="s">
        <v>169</v>
      </c>
      <c r="N28" s="582" t="s">
        <v>2140</v>
      </c>
      <c r="O28" s="582" t="s">
        <v>170</v>
      </c>
      <c r="P28" s="602"/>
    </row>
    <row r="29" spans="1:17" ht="54.75" customHeight="1">
      <c r="A29" s="778"/>
      <c r="B29" s="781"/>
      <c r="C29" s="784"/>
      <c r="D29" s="610">
        <v>0</v>
      </c>
      <c r="E29" s="610">
        <v>1</v>
      </c>
      <c r="F29" s="609" t="s">
        <v>1616</v>
      </c>
      <c r="G29" s="608" t="s">
        <v>1346</v>
      </c>
      <c r="H29" s="582" t="s">
        <v>911</v>
      </c>
      <c r="I29" s="582">
        <v>1816034</v>
      </c>
      <c r="J29" s="582" t="s">
        <v>874</v>
      </c>
      <c r="K29" s="582">
        <v>365</v>
      </c>
      <c r="L29" s="582">
        <v>24</v>
      </c>
      <c r="M29" s="582" t="s">
        <v>169</v>
      </c>
      <c r="N29" s="582" t="s">
        <v>2140</v>
      </c>
      <c r="O29" s="582" t="s">
        <v>170</v>
      </c>
      <c r="P29" s="602"/>
    </row>
    <row r="30" spans="1:17" ht="132.75" customHeight="1">
      <c r="A30" s="778"/>
      <c r="B30" s="781"/>
      <c r="C30" s="784"/>
      <c r="D30" s="610">
        <v>0</v>
      </c>
      <c r="E30" s="610">
        <v>1</v>
      </c>
      <c r="F30" s="748" t="s">
        <v>2150</v>
      </c>
      <c r="G30" s="619" t="s">
        <v>1345</v>
      </c>
      <c r="H30" s="749" t="s">
        <v>907</v>
      </c>
      <c r="I30" s="749">
        <v>1816011</v>
      </c>
      <c r="J30" s="749" t="s">
        <v>875</v>
      </c>
      <c r="K30" s="582">
        <v>365</v>
      </c>
      <c r="L30" s="582">
        <v>24</v>
      </c>
      <c r="M30" s="582" t="s">
        <v>169</v>
      </c>
      <c r="N30" s="582" t="s">
        <v>2140</v>
      </c>
      <c r="O30" s="582" t="s">
        <v>170</v>
      </c>
      <c r="P30" s="602" t="s">
        <v>2143</v>
      </c>
    </row>
    <row r="31" spans="1:17" ht="129" customHeight="1">
      <c r="A31" s="779"/>
      <c r="B31" s="782"/>
      <c r="C31" s="779"/>
      <c r="D31" s="613">
        <v>1</v>
      </c>
      <c r="E31" s="613">
        <v>0</v>
      </c>
      <c r="F31" s="748" t="s">
        <v>1202</v>
      </c>
      <c r="G31" s="750" t="s">
        <v>1343</v>
      </c>
      <c r="H31" s="749" t="s">
        <v>1515</v>
      </c>
      <c r="I31" s="749">
        <v>1803011</v>
      </c>
      <c r="J31" s="749" t="s">
        <v>853</v>
      </c>
      <c r="K31" s="582">
        <v>365</v>
      </c>
      <c r="L31" s="597">
        <v>24</v>
      </c>
      <c r="M31" s="597" t="s">
        <v>169</v>
      </c>
      <c r="N31" s="582" t="s">
        <v>2140</v>
      </c>
      <c r="O31" s="597" t="s">
        <v>170</v>
      </c>
      <c r="P31" s="602"/>
    </row>
    <row r="32" spans="1:17" ht="91.5" customHeight="1">
      <c r="A32" s="779"/>
      <c r="B32" s="782"/>
      <c r="C32" s="779"/>
      <c r="D32" s="613">
        <v>0</v>
      </c>
      <c r="E32" s="613">
        <v>1</v>
      </c>
      <c r="F32" s="748" t="s">
        <v>1617</v>
      </c>
      <c r="G32" s="750" t="s">
        <v>179</v>
      </c>
      <c r="H32" s="749" t="s">
        <v>1506</v>
      </c>
      <c r="I32" s="749">
        <v>1803011</v>
      </c>
      <c r="J32" s="749" t="s">
        <v>853</v>
      </c>
      <c r="K32" s="582">
        <v>365</v>
      </c>
      <c r="L32" s="597">
        <v>24</v>
      </c>
      <c r="M32" s="597" t="s">
        <v>169</v>
      </c>
      <c r="N32" s="582" t="s">
        <v>2140</v>
      </c>
      <c r="O32" s="597" t="s">
        <v>170</v>
      </c>
      <c r="P32" s="602"/>
    </row>
    <row r="33" spans="1:16" ht="34.5" customHeight="1">
      <c r="A33" s="779"/>
      <c r="B33" s="782"/>
      <c r="C33" s="779"/>
      <c r="D33" s="789">
        <v>0</v>
      </c>
      <c r="E33" s="789">
        <v>1</v>
      </c>
      <c r="F33" s="787" t="s">
        <v>1589</v>
      </c>
      <c r="G33" s="792" t="s">
        <v>1344</v>
      </c>
      <c r="H33" s="760" t="s">
        <v>1507</v>
      </c>
      <c r="I33" s="790">
        <v>1803011</v>
      </c>
      <c r="J33" s="790" t="s">
        <v>853</v>
      </c>
      <c r="K33" s="814">
        <v>365</v>
      </c>
      <c r="L33" s="801">
        <v>16</v>
      </c>
      <c r="M33" s="597" t="s">
        <v>169</v>
      </c>
      <c r="N33" s="814" t="s">
        <v>2140</v>
      </c>
      <c r="O33" s="814" t="s">
        <v>170</v>
      </c>
      <c r="P33" s="763"/>
    </row>
    <row r="34" spans="1:16" ht="57" customHeight="1">
      <c r="A34" s="779"/>
      <c r="B34" s="782"/>
      <c r="C34" s="779"/>
      <c r="D34" s="822"/>
      <c r="E34" s="789"/>
      <c r="F34" s="787"/>
      <c r="G34" s="823"/>
      <c r="H34" s="791"/>
      <c r="I34" s="815"/>
      <c r="J34" s="815"/>
      <c r="K34" s="769"/>
      <c r="L34" s="802"/>
      <c r="M34" s="597" t="s">
        <v>755</v>
      </c>
      <c r="N34" s="769"/>
      <c r="O34" s="769"/>
      <c r="P34" s="791"/>
    </row>
    <row r="35" spans="1:16" ht="73.5" customHeight="1">
      <c r="A35" s="779"/>
      <c r="B35" s="782"/>
      <c r="C35" s="779"/>
      <c r="D35" s="613">
        <v>0</v>
      </c>
      <c r="E35" s="613">
        <v>1</v>
      </c>
      <c r="F35" s="612" t="s">
        <v>1205</v>
      </c>
      <c r="G35" s="611" t="s">
        <v>1342</v>
      </c>
      <c r="H35" s="616" t="s">
        <v>1508</v>
      </c>
      <c r="I35" s="597">
        <v>1803065</v>
      </c>
      <c r="J35" s="597" t="s">
        <v>180</v>
      </c>
      <c r="K35" s="597">
        <v>365</v>
      </c>
      <c r="L35" s="597">
        <v>24</v>
      </c>
      <c r="M35" s="597" t="s">
        <v>169</v>
      </c>
      <c r="N35" s="597" t="s">
        <v>2140</v>
      </c>
      <c r="O35" s="597" t="s">
        <v>170</v>
      </c>
      <c r="P35" s="602"/>
    </row>
    <row r="36" spans="1:16" ht="72.75" customHeight="1">
      <c r="A36" s="779"/>
      <c r="B36" s="782"/>
      <c r="C36" s="779"/>
      <c r="D36" s="613">
        <v>0</v>
      </c>
      <c r="E36" s="613">
        <v>1</v>
      </c>
      <c r="F36" s="612" t="s">
        <v>1618</v>
      </c>
      <c r="G36" s="611" t="s">
        <v>1341</v>
      </c>
      <c r="H36" s="616" t="s">
        <v>1509</v>
      </c>
      <c r="I36" s="597">
        <v>1803072</v>
      </c>
      <c r="J36" s="597" t="s">
        <v>181</v>
      </c>
      <c r="K36" s="597">
        <v>365</v>
      </c>
      <c r="L36" s="597">
        <v>24</v>
      </c>
      <c r="M36" s="597" t="s">
        <v>169</v>
      </c>
      <c r="N36" s="597" t="s">
        <v>2140</v>
      </c>
      <c r="O36" s="597" t="s">
        <v>170</v>
      </c>
      <c r="P36" s="602"/>
    </row>
    <row r="37" spans="1:16" ht="138" customHeight="1">
      <c r="A37" s="779"/>
      <c r="B37" s="782"/>
      <c r="C37" s="779"/>
      <c r="D37" s="613">
        <v>1</v>
      </c>
      <c r="E37" s="613">
        <v>0</v>
      </c>
      <c r="F37" s="612" t="s">
        <v>1207</v>
      </c>
      <c r="G37" s="611" t="s">
        <v>1340</v>
      </c>
      <c r="H37" s="618" t="s">
        <v>1516</v>
      </c>
      <c r="I37" s="597">
        <v>1805011</v>
      </c>
      <c r="J37" s="597" t="s">
        <v>854</v>
      </c>
      <c r="K37" s="597">
        <v>365</v>
      </c>
      <c r="L37" s="597">
        <v>24</v>
      </c>
      <c r="M37" s="597" t="s">
        <v>169</v>
      </c>
      <c r="N37" s="597" t="s">
        <v>2140</v>
      </c>
      <c r="O37" s="597" t="s">
        <v>170</v>
      </c>
      <c r="P37" s="602"/>
    </row>
    <row r="38" spans="1:16" ht="146.25" customHeight="1">
      <c r="A38" s="779"/>
      <c r="B38" s="782"/>
      <c r="C38" s="779"/>
      <c r="D38" s="613">
        <v>0</v>
      </c>
      <c r="E38" s="613">
        <v>1</v>
      </c>
      <c r="F38" s="612" t="s">
        <v>1207</v>
      </c>
      <c r="G38" s="611" t="s">
        <v>1339</v>
      </c>
      <c r="H38" s="616" t="s">
        <v>1510</v>
      </c>
      <c r="I38" s="597">
        <v>1805011</v>
      </c>
      <c r="J38" s="597" t="s">
        <v>854</v>
      </c>
      <c r="K38" s="597">
        <v>365</v>
      </c>
      <c r="L38" s="597">
        <v>24</v>
      </c>
      <c r="M38" s="597" t="s">
        <v>169</v>
      </c>
      <c r="N38" s="597" t="s">
        <v>2140</v>
      </c>
      <c r="O38" s="597" t="s">
        <v>170</v>
      </c>
      <c r="P38" s="602"/>
    </row>
    <row r="39" spans="1:16" ht="150.75" customHeight="1">
      <c r="A39" s="779"/>
      <c r="B39" s="782"/>
      <c r="C39" s="779"/>
      <c r="D39" s="613">
        <v>0</v>
      </c>
      <c r="E39" s="613">
        <v>1</v>
      </c>
      <c r="F39" s="612" t="s">
        <v>1207</v>
      </c>
      <c r="G39" s="611" t="s">
        <v>1338</v>
      </c>
      <c r="H39" s="616" t="s">
        <v>1511</v>
      </c>
      <c r="I39" s="597">
        <v>1805011</v>
      </c>
      <c r="J39" s="597" t="s">
        <v>854</v>
      </c>
      <c r="K39" s="597">
        <v>365</v>
      </c>
      <c r="L39" s="597">
        <v>24</v>
      </c>
      <c r="M39" s="597" t="s">
        <v>169</v>
      </c>
      <c r="N39" s="597" t="s">
        <v>2140</v>
      </c>
      <c r="O39" s="597" t="s">
        <v>170</v>
      </c>
      <c r="P39" s="602"/>
    </row>
    <row r="40" spans="1:16" ht="69.75" customHeight="1">
      <c r="A40" s="779"/>
      <c r="B40" s="782"/>
      <c r="C40" s="779"/>
      <c r="D40" s="613">
        <v>0</v>
      </c>
      <c r="E40" s="613">
        <v>1</v>
      </c>
      <c r="F40" s="612" t="s">
        <v>1619</v>
      </c>
      <c r="G40" s="611" t="s">
        <v>1337</v>
      </c>
      <c r="H40" s="616" t="s">
        <v>1512</v>
      </c>
      <c r="I40" s="597">
        <v>1805072</v>
      </c>
      <c r="J40" s="749" t="s">
        <v>182</v>
      </c>
      <c r="K40" s="597">
        <v>365</v>
      </c>
      <c r="L40" s="597">
        <v>24</v>
      </c>
      <c r="M40" s="597" t="s">
        <v>169</v>
      </c>
      <c r="N40" s="597" t="s">
        <v>2140</v>
      </c>
      <c r="O40" s="597" t="s">
        <v>170</v>
      </c>
      <c r="P40" s="602"/>
    </row>
    <row r="41" spans="1:16" ht="205.5" customHeight="1">
      <c r="A41" s="779"/>
      <c r="B41" s="782"/>
      <c r="C41" s="779"/>
      <c r="D41" s="613">
        <v>1</v>
      </c>
      <c r="E41" s="613">
        <v>0</v>
      </c>
      <c r="F41" s="612" t="s">
        <v>1211</v>
      </c>
      <c r="G41" s="611" t="s">
        <v>1336</v>
      </c>
      <c r="H41" s="618" t="s">
        <v>1517</v>
      </c>
      <c r="I41" s="597">
        <v>1861011</v>
      </c>
      <c r="J41" s="597" t="s">
        <v>855</v>
      </c>
      <c r="K41" s="597">
        <v>365</v>
      </c>
      <c r="L41" s="597">
        <v>24</v>
      </c>
      <c r="M41" s="597" t="s">
        <v>169</v>
      </c>
      <c r="N41" s="597" t="s">
        <v>2140</v>
      </c>
      <c r="O41" s="597" t="s">
        <v>170</v>
      </c>
      <c r="P41" s="602"/>
    </row>
    <row r="42" spans="1:16" ht="183.75" customHeight="1">
      <c r="A42" s="779"/>
      <c r="B42" s="782"/>
      <c r="C42" s="779"/>
      <c r="D42" s="613">
        <v>0</v>
      </c>
      <c r="E42" s="613">
        <v>1</v>
      </c>
      <c r="F42" s="612" t="s">
        <v>1211</v>
      </c>
      <c r="G42" s="611" t="s">
        <v>1335</v>
      </c>
      <c r="H42" s="616" t="s">
        <v>1513</v>
      </c>
      <c r="I42" s="597">
        <v>1861011</v>
      </c>
      <c r="J42" s="597" t="s">
        <v>855</v>
      </c>
      <c r="K42" s="597">
        <v>365</v>
      </c>
      <c r="L42" s="597">
        <v>24</v>
      </c>
      <c r="M42" s="597" t="s">
        <v>169</v>
      </c>
      <c r="N42" s="597" t="s">
        <v>2140</v>
      </c>
      <c r="O42" s="597" t="s">
        <v>170</v>
      </c>
      <c r="P42" s="602"/>
    </row>
    <row r="43" spans="1:16" ht="190.5" customHeight="1">
      <c r="A43" s="779"/>
      <c r="B43" s="782"/>
      <c r="C43" s="779"/>
      <c r="D43" s="613">
        <v>0</v>
      </c>
      <c r="E43" s="613">
        <v>1</v>
      </c>
      <c r="F43" s="612" t="s">
        <v>1211</v>
      </c>
      <c r="G43" s="611" t="s">
        <v>1334</v>
      </c>
      <c r="H43" s="616" t="s">
        <v>1514</v>
      </c>
      <c r="I43" s="597">
        <v>1861011</v>
      </c>
      <c r="J43" s="597" t="s">
        <v>855</v>
      </c>
      <c r="K43" s="597">
        <v>365</v>
      </c>
      <c r="L43" s="597">
        <v>24</v>
      </c>
      <c r="M43" s="597" t="s">
        <v>169</v>
      </c>
      <c r="N43" s="597" t="s">
        <v>2140</v>
      </c>
      <c r="O43" s="597" t="s">
        <v>170</v>
      </c>
      <c r="P43" s="602"/>
    </row>
    <row r="44" spans="1:16" ht="69.75" customHeight="1">
      <c r="A44" s="779"/>
      <c r="B44" s="782"/>
      <c r="C44" s="779"/>
      <c r="D44" s="613">
        <v>0</v>
      </c>
      <c r="E44" s="613">
        <v>1</v>
      </c>
      <c r="F44" s="612" t="s">
        <v>1620</v>
      </c>
      <c r="G44" s="611" t="s">
        <v>1333</v>
      </c>
      <c r="H44" s="616" t="s">
        <v>1518</v>
      </c>
      <c r="I44" s="597">
        <v>1807024</v>
      </c>
      <c r="J44" s="597" t="s">
        <v>856</v>
      </c>
      <c r="K44" s="597">
        <v>365</v>
      </c>
      <c r="L44" s="597">
        <v>24</v>
      </c>
      <c r="M44" s="597" t="s">
        <v>169</v>
      </c>
      <c r="N44" s="597" t="s">
        <v>2140</v>
      </c>
      <c r="O44" s="597" t="s">
        <v>170</v>
      </c>
      <c r="P44" s="602"/>
    </row>
    <row r="45" spans="1:16" ht="107.25" customHeight="1">
      <c r="A45" s="779"/>
      <c r="B45" s="782"/>
      <c r="C45" s="779"/>
      <c r="D45" s="613">
        <v>0</v>
      </c>
      <c r="E45" s="613">
        <v>1</v>
      </c>
      <c r="F45" s="612" t="s">
        <v>1621</v>
      </c>
      <c r="G45" s="611" t="s">
        <v>1332</v>
      </c>
      <c r="H45" s="616" t="s">
        <v>1519</v>
      </c>
      <c r="I45" s="597">
        <v>1807084</v>
      </c>
      <c r="J45" s="597" t="s">
        <v>857</v>
      </c>
      <c r="K45" s="597">
        <v>365</v>
      </c>
      <c r="L45" s="597">
        <v>24</v>
      </c>
      <c r="M45" s="597" t="s">
        <v>169</v>
      </c>
      <c r="N45" s="597" t="s">
        <v>2140</v>
      </c>
      <c r="O45" s="597" t="s">
        <v>170</v>
      </c>
      <c r="P45" s="602"/>
    </row>
    <row r="46" spans="1:16" ht="78.75" customHeight="1">
      <c r="A46" s="779"/>
      <c r="B46" s="782"/>
      <c r="C46" s="779"/>
      <c r="D46" s="610">
        <v>0</v>
      </c>
      <c r="E46" s="610">
        <v>1</v>
      </c>
      <c r="F46" s="609" t="s">
        <v>1622</v>
      </c>
      <c r="G46" s="608" t="s">
        <v>1331</v>
      </c>
      <c r="H46" s="618" t="s">
        <v>1520</v>
      </c>
      <c r="I46" s="582">
        <v>1807044</v>
      </c>
      <c r="J46" s="582" t="s">
        <v>184</v>
      </c>
      <c r="K46" s="597">
        <v>365</v>
      </c>
      <c r="L46" s="582">
        <v>24</v>
      </c>
      <c r="M46" s="582" t="s">
        <v>169</v>
      </c>
      <c r="N46" s="597" t="s">
        <v>2140</v>
      </c>
      <c r="O46" s="582" t="s">
        <v>170</v>
      </c>
      <c r="P46" s="602"/>
    </row>
    <row r="47" spans="1:16" ht="42" customHeight="1">
      <c r="A47" s="779"/>
      <c r="B47" s="782"/>
      <c r="C47" s="779"/>
      <c r="D47" s="789">
        <v>0</v>
      </c>
      <c r="E47" s="789">
        <v>1</v>
      </c>
      <c r="F47" s="846" t="s">
        <v>1217</v>
      </c>
      <c r="G47" s="819" t="s">
        <v>1330</v>
      </c>
      <c r="H47" s="813" t="s">
        <v>1521</v>
      </c>
      <c r="I47" s="814">
        <v>1807072</v>
      </c>
      <c r="J47" s="814" t="s">
        <v>185</v>
      </c>
      <c r="K47" s="814">
        <v>365</v>
      </c>
      <c r="L47" s="760">
        <v>16</v>
      </c>
      <c r="M47" s="597" t="s">
        <v>169</v>
      </c>
      <c r="N47" s="814" t="s">
        <v>2140</v>
      </c>
      <c r="O47" s="814" t="s">
        <v>170</v>
      </c>
      <c r="P47" s="763"/>
    </row>
    <row r="48" spans="1:16" ht="43.5" customHeight="1">
      <c r="A48" s="779"/>
      <c r="B48" s="782"/>
      <c r="C48" s="779"/>
      <c r="D48" s="789"/>
      <c r="E48" s="789"/>
      <c r="F48" s="846"/>
      <c r="G48" s="819"/>
      <c r="H48" s="813"/>
      <c r="I48" s="814"/>
      <c r="J48" s="814"/>
      <c r="K48" s="814"/>
      <c r="L48" s="791"/>
      <c r="M48" s="597" t="s">
        <v>755</v>
      </c>
      <c r="N48" s="814"/>
      <c r="O48" s="814"/>
      <c r="P48" s="791"/>
    </row>
    <row r="49" spans="1:17" ht="97.5" customHeight="1">
      <c r="A49" s="779"/>
      <c r="B49" s="782"/>
      <c r="C49" s="779"/>
      <c r="D49" s="613">
        <v>1</v>
      </c>
      <c r="E49" s="613">
        <v>0</v>
      </c>
      <c r="F49" s="612" t="s">
        <v>1218</v>
      </c>
      <c r="G49" s="611" t="s">
        <v>1329</v>
      </c>
      <c r="H49" s="618" t="s">
        <v>1522</v>
      </c>
      <c r="I49" s="597">
        <v>1815034</v>
      </c>
      <c r="J49" s="597" t="s">
        <v>858</v>
      </c>
      <c r="K49" s="597">
        <v>365</v>
      </c>
      <c r="L49" s="597">
        <v>24</v>
      </c>
      <c r="M49" s="597" t="s">
        <v>169</v>
      </c>
      <c r="N49" s="597" t="s">
        <v>2140</v>
      </c>
      <c r="O49" s="597" t="s">
        <v>170</v>
      </c>
      <c r="P49" s="602"/>
    </row>
    <row r="50" spans="1:17" ht="99" customHeight="1">
      <c r="A50" s="779"/>
      <c r="B50" s="782"/>
      <c r="C50" s="779"/>
      <c r="D50" s="613">
        <v>0</v>
      </c>
      <c r="E50" s="613">
        <v>1</v>
      </c>
      <c r="F50" s="612" t="s">
        <v>1219</v>
      </c>
      <c r="G50" s="611" t="s">
        <v>1327</v>
      </c>
      <c r="H50" s="616" t="s">
        <v>1523</v>
      </c>
      <c r="I50" s="597">
        <v>1815044</v>
      </c>
      <c r="J50" s="597" t="s">
        <v>859</v>
      </c>
      <c r="K50" s="597">
        <v>365</v>
      </c>
      <c r="L50" s="597">
        <v>24</v>
      </c>
      <c r="M50" s="597" t="s">
        <v>169</v>
      </c>
      <c r="N50" s="597" t="s">
        <v>2140</v>
      </c>
      <c r="O50" s="597" t="s">
        <v>170</v>
      </c>
      <c r="P50" s="602"/>
    </row>
    <row r="51" spans="1:17" ht="63" customHeight="1">
      <c r="A51" s="779"/>
      <c r="B51" s="782"/>
      <c r="C51" s="779"/>
      <c r="D51" s="785">
        <v>0</v>
      </c>
      <c r="E51" s="785">
        <v>1</v>
      </c>
      <c r="F51" s="787" t="s">
        <v>1623</v>
      </c>
      <c r="G51" s="792" t="s">
        <v>1328</v>
      </c>
      <c r="H51" s="812" t="s">
        <v>1524</v>
      </c>
      <c r="I51" s="790">
        <v>1815052</v>
      </c>
      <c r="J51" s="790" t="s">
        <v>186</v>
      </c>
      <c r="K51" s="790">
        <v>365</v>
      </c>
      <c r="L51" s="801">
        <v>24</v>
      </c>
      <c r="M51" s="760" t="s">
        <v>169</v>
      </c>
      <c r="N51" s="790" t="s">
        <v>2140</v>
      </c>
      <c r="O51" s="790" t="s">
        <v>170</v>
      </c>
      <c r="P51" s="811"/>
    </row>
    <row r="52" spans="1:17" ht="39" customHeight="1">
      <c r="A52" s="779"/>
      <c r="B52" s="782"/>
      <c r="C52" s="779"/>
      <c r="D52" s="785"/>
      <c r="E52" s="785"/>
      <c r="F52" s="787"/>
      <c r="G52" s="792"/>
      <c r="H52" s="812"/>
      <c r="I52" s="790"/>
      <c r="J52" s="790"/>
      <c r="K52" s="790"/>
      <c r="L52" s="802"/>
      <c r="M52" s="791"/>
      <c r="N52" s="790"/>
      <c r="O52" s="790"/>
      <c r="P52" s="810"/>
    </row>
    <row r="53" spans="1:17" ht="93.75" customHeight="1">
      <c r="A53" s="779"/>
      <c r="B53" s="782"/>
      <c r="C53" s="779"/>
      <c r="D53" s="613">
        <v>0</v>
      </c>
      <c r="E53" s="613">
        <v>1</v>
      </c>
      <c r="F53" s="612" t="s">
        <v>1222</v>
      </c>
      <c r="G53" s="611" t="s">
        <v>1326</v>
      </c>
      <c r="H53" s="616" t="s">
        <v>1525</v>
      </c>
      <c r="I53" s="597">
        <v>1819044</v>
      </c>
      <c r="J53" s="597" t="s">
        <v>861</v>
      </c>
      <c r="K53" s="597">
        <v>365</v>
      </c>
      <c r="L53" s="597">
        <v>24</v>
      </c>
      <c r="M53" s="597" t="s">
        <v>169</v>
      </c>
      <c r="N53" s="597" t="s">
        <v>2140</v>
      </c>
      <c r="O53" s="597" t="s">
        <v>170</v>
      </c>
      <c r="P53" s="626"/>
    </row>
    <row r="54" spans="1:17" ht="87.75" customHeight="1">
      <c r="A54" s="779"/>
      <c r="B54" s="782"/>
      <c r="C54" s="779"/>
      <c r="D54" s="610">
        <v>0</v>
      </c>
      <c r="E54" s="610">
        <v>1</v>
      </c>
      <c r="F54" s="609" t="s">
        <v>1221</v>
      </c>
      <c r="G54" s="608" t="s">
        <v>1578</v>
      </c>
      <c r="H54" s="618" t="s">
        <v>1526</v>
      </c>
      <c r="I54" s="582">
        <v>1819044</v>
      </c>
      <c r="J54" s="582" t="s">
        <v>861</v>
      </c>
      <c r="K54" s="582">
        <v>365</v>
      </c>
      <c r="L54" s="582">
        <v>24</v>
      </c>
      <c r="M54" s="582" t="s">
        <v>169</v>
      </c>
      <c r="N54" s="582" t="s">
        <v>2140</v>
      </c>
      <c r="O54" s="582" t="s">
        <v>170</v>
      </c>
      <c r="P54" s="602"/>
    </row>
    <row r="55" spans="1:17" ht="39.75" customHeight="1">
      <c r="A55" s="779"/>
      <c r="B55" s="782"/>
      <c r="C55" s="779"/>
      <c r="D55" s="613">
        <v>0</v>
      </c>
      <c r="E55" s="613">
        <v>1</v>
      </c>
      <c r="F55" s="612" t="s">
        <v>1223</v>
      </c>
      <c r="G55" s="611" t="s">
        <v>1325</v>
      </c>
      <c r="H55" s="616" t="s">
        <v>1527</v>
      </c>
      <c r="I55" s="597">
        <v>1801084</v>
      </c>
      <c r="J55" s="597" t="s">
        <v>848</v>
      </c>
      <c r="K55" s="597">
        <v>365</v>
      </c>
      <c r="L55" s="617">
        <v>24</v>
      </c>
      <c r="M55" s="617" t="s">
        <v>169</v>
      </c>
      <c r="N55" s="597" t="s">
        <v>2140</v>
      </c>
      <c r="O55" s="597" t="s">
        <v>170</v>
      </c>
      <c r="P55" s="602"/>
    </row>
    <row r="56" spans="1:17" ht="48" customHeight="1">
      <c r="A56" s="779"/>
      <c r="B56" s="782"/>
      <c r="C56" s="779"/>
      <c r="D56" s="765">
        <v>0</v>
      </c>
      <c r="E56" s="765">
        <v>1</v>
      </c>
      <c r="F56" s="787" t="s">
        <v>1224</v>
      </c>
      <c r="G56" s="792" t="s">
        <v>1324</v>
      </c>
      <c r="H56" s="812" t="s">
        <v>1528</v>
      </c>
      <c r="I56" s="790">
        <v>1801084</v>
      </c>
      <c r="J56" s="790" t="s">
        <v>848</v>
      </c>
      <c r="K56" s="790">
        <v>365</v>
      </c>
      <c r="L56" s="760">
        <v>24</v>
      </c>
      <c r="M56" s="801" t="s">
        <v>169</v>
      </c>
      <c r="N56" s="790" t="s">
        <v>2140</v>
      </c>
      <c r="O56" s="790" t="s">
        <v>170</v>
      </c>
      <c r="P56" s="811"/>
      <c r="Q56" s="804"/>
    </row>
    <row r="57" spans="1:17" ht="40.5" customHeight="1">
      <c r="A57" s="779"/>
      <c r="B57" s="782"/>
      <c r="C57" s="779"/>
      <c r="D57" s="803"/>
      <c r="E57" s="803"/>
      <c r="F57" s="787"/>
      <c r="G57" s="792"/>
      <c r="H57" s="812"/>
      <c r="I57" s="790"/>
      <c r="J57" s="790"/>
      <c r="K57" s="790"/>
      <c r="L57" s="791"/>
      <c r="M57" s="791"/>
      <c r="N57" s="790"/>
      <c r="O57" s="790"/>
      <c r="P57" s="810"/>
      <c r="Q57" s="805"/>
    </row>
    <row r="58" spans="1:17" ht="54.75" customHeight="1">
      <c r="A58" s="779"/>
      <c r="B58" s="782"/>
      <c r="C58" s="779"/>
      <c r="D58" s="613">
        <v>0</v>
      </c>
      <c r="E58" s="613">
        <v>1</v>
      </c>
      <c r="F58" s="612" t="s">
        <v>2185</v>
      </c>
      <c r="G58" s="611" t="s">
        <v>1323</v>
      </c>
      <c r="H58" s="616" t="s">
        <v>1579</v>
      </c>
      <c r="I58" s="597">
        <v>1801052</v>
      </c>
      <c r="J58" s="749" t="s">
        <v>1504</v>
      </c>
      <c r="K58" s="603">
        <v>365</v>
      </c>
      <c r="L58" s="597">
        <v>24</v>
      </c>
      <c r="M58" s="617" t="s">
        <v>169</v>
      </c>
      <c r="N58" s="597" t="s">
        <v>2140</v>
      </c>
      <c r="O58" s="597" t="s">
        <v>170</v>
      </c>
      <c r="P58" s="602"/>
    </row>
    <row r="59" spans="1:17" ht="107.25" customHeight="1">
      <c r="A59" s="779"/>
      <c r="B59" s="782"/>
      <c r="C59" s="779"/>
      <c r="D59" s="613">
        <v>0</v>
      </c>
      <c r="E59" s="613">
        <v>1</v>
      </c>
      <c r="F59" s="612" t="s">
        <v>1624</v>
      </c>
      <c r="G59" s="611" t="s">
        <v>1322</v>
      </c>
      <c r="H59" s="616" t="s">
        <v>1529</v>
      </c>
      <c r="I59" s="597">
        <v>1802014</v>
      </c>
      <c r="J59" s="597" t="s">
        <v>849</v>
      </c>
      <c r="K59" s="603">
        <v>365</v>
      </c>
      <c r="L59" s="597">
        <v>24</v>
      </c>
      <c r="M59" s="597" t="s">
        <v>169</v>
      </c>
      <c r="N59" s="597" t="s">
        <v>2140</v>
      </c>
      <c r="O59" s="597" t="s">
        <v>170</v>
      </c>
      <c r="P59" s="602"/>
    </row>
    <row r="60" spans="1:17" ht="92.25" customHeight="1">
      <c r="A60" s="779"/>
      <c r="B60" s="782"/>
      <c r="C60" s="779"/>
      <c r="D60" s="610">
        <v>0</v>
      </c>
      <c r="E60" s="610">
        <v>1</v>
      </c>
      <c r="F60" s="612" t="s">
        <v>1625</v>
      </c>
      <c r="G60" s="608" t="s">
        <v>1321</v>
      </c>
      <c r="H60" s="616" t="s">
        <v>1530</v>
      </c>
      <c r="I60" s="582">
        <v>1802014</v>
      </c>
      <c r="J60" s="582" t="s">
        <v>849</v>
      </c>
      <c r="K60" s="603">
        <v>365</v>
      </c>
      <c r="L60" s="582">
        <v>24</v>
      </c>
      <c r="M60" s="582" t="s">
        <v>169</v>
      </c>
      <c r="N60" s="597" t="s">
        <v>2140</v>
      </c>
      <c r="O60" s="582" t="s">
        <v>170</v>
      </c>
      <c r="P60" s="602"/>
    </row>
    <row r="61" spans="1:17" ht="57.75" customHeight="1">
      <c r="A61" s="779"/>
      <c r="B61" s="782"/>
      <c r="C61" s="779"/>
      <c r="D61" s="613">
        <v>0</v>
      </c>
      <c r="E61" s="613">
        <v>1</v>
      </c>
      <c r="F61" s="612" t="s">
        <v>1626</v>
      </c>
      <c r="G61" s="611" t="s">
        <v>1320</v>
      </c>
      <c r="H61" s="616" t="s">
        <v>1531</v>
      </c>
      <c r="I61" s="597">
        <v>1802062</v>
      </c>
      <c r="J61" s="597" t="s">
        <v>173</v>
      </c>
      <c r="K61" s="603">
        <v>365</v>
      </c>
      <c r="L61" s="597">
        <v>24</v>
      </c>
      <c r="M61" s="597" t="s">
        <v>169</v>
      </c>
      <c r="N61" s="597" t="s">
        <v>2140</v>
      </c>
      <c r="O61" s="597" t="s">
        <v>170</v>
      </c>
      <c r="P61" s="602"/>
    </row>
    <row r="62" spans="1:17" ht="91.5" customHeight="1">
      <c r="A62" s="779"/>
      <c r="B62" s="782"/>
      <c r="C62" s="779"/>
      <c r="D62" s="613">
        <v>1</v>
      </c>
      <c r="E62" s="613">
        <v>0</v>
      </c>
      <c r="F62" s="612" t="s">
        <v>1230</v>
      </c>
      <c r="G62" s="611" t="s">
        <v>1319</v>
      </c>
      <c r="H62" s="618" t="s">
        <v>1586</v>
      </c>
      <c r="I62" s="597">
        <v>1821042</v>
      </c>
      <c r="J62" s="597" t="s">
        <v>850</v>
      </c>
      <c r="K62" s="603">
        <v>365</v>
      </c>
      <c r="L62" s="597">
        <v>24</v>
      </c>
      <c r="M62" s="597" t="s">
        <v>169</v>
      </c>
      <c r="N62" s="597" t="s">
        <v>2140</v>
      </c>
      <c r="O62" s="597" t="s">
        <v>170</v>
      </c>
      <c r="P62" s="602"/>
    </row>
    <row r="63" spans="1:17" ht="64.5" customHeight="1">
      <c r="A63" s="779"/>
      <c r="B63" s="782"/>
      <c r="C63" s="779"/>
      <c r="D63" s="606">
        <v>0</v>
      </c>
      <c r="E63" s="606">
        <v>1</v>
      </c>
      <c r="F63" s="605" t="s">
        <v>1627</v>
      </c>
      <c r="G63" s="604" t="s">
        <v>1318</v>
      </c>
      <c r="H63" s="625" t="s">
        <v>1532</v>
      </c>
      <c r="I63" s="603">
        <v>1821034</v>
      </c>
      <c r="J63" s="749" t="s">
        <v>851</v>
      </c>
      <c r="K63" s="749">
        <v>365</v>
      </c>
      <c r="L63" s="749">
        <v>24</v>
      </c>
      <c r="M63" s="749" t="s">
        <v>169</v>
      </c>
      <c r="N63" s="749" t="s">
        <v>2140</v>
      </c>
      <c r="O63" s="749" t="s">
        <v>170</v>
      </c>
      <c r="P63" s="754"/>
    </row>
    <row r="64" spans="1:17" ht="41.25" customHeight="1">
      <c r="A64" s="779"/>
      <c r="B64" s="782"/>
      <c r="C64" s="779"/>
      <c r="D64" s="765">
        <v>0</v>
      </c>
      <c r="E64" s="765">
        <v>1</v>
      </c>
      <c r="F64" s="766" t="s">
        <v>1628</v>
      </c>
      <c r="G64" s="807" t="s">
        <v>1486</v>
      </c>
      <c r="H64" s="808" t="s">
        <v>1533</v>
      </c>
      <c r="I64" s="801">
        <v>1821034</v>
      </c>
      <c r="J64" s="801" t="s">
        <v>851</v>
      </c>
      <c r="K64" s="790">
        <v>365</v>
      </c>
      <c r="L64" s="809">
        <v>12</v>
      </c>
      <c r="M64" s="753" t="s">
        <v>169</v>
      </c>
      <c r="N64" s="790" t="s">
        <v>2140</v>
      </c>
      <c r="O64" s="760" t="s">
        <v>170</v>
      </c>
      <c r="P64" s="763"/>
    </row>
    <row r="65" spans="1:16" ht="25.5" customHeight="1">
      <c r="A65" s="779"/>
      <c r="B65" s="782"/>
      <c r="C65" s="779"/>
      <c r="D65" s="791"/>
      <c r="E65" s="791"/>
      <c r="F65" s="806"/>
      <c r="G65" s="791"/>
      <c r="H65" s="791"/>
      <c r="I65" s="791"/>
      <c r="J65" s="791"/>
      <c r="K65" s="790"/>
      <c r="L65" s="810"/>
      <c r="M65" s="753" t="s">
        <v>177</v>
      </c>
      <c r="N65" s="790"/>
      <c r="O65" s="791"/>
      <c r="P65" s="791"/>
    </row>
    <row r="66" spans="1:16" ht="52.5" customHeight="1">
      <c r="A66" s="779"/>
      <c r="B66" s="782"/>
      <c r="C66" s="779"/>
      <c r="D66" s="624">
        <v>0</v>
      </c>
      <c r="E66" s="623">
        <v>1</v>
      </c>
      <c r="F66" s="612" t="s">
        <v>1232</v>
      </c>
      <c r="G66" s="611" t="s">
        <v>1317</v>
      </c>
      <c r="H66" s="616" t="s">
        <v>1534</v>
      </c>
      <c r="I66" s="597">
        <v>1821052</v>
      </c>
      <c r="J66" s="749" t="s">
        <v>2183</v>
      </c>
      <c r="K66" s="749">
        <v>365</v>
      </c>
      <c r="L66" s="749">
        <v>24</v>
      </c>
      <c r="M66" s="749" t="s">
        <v>169</v>
      </c>
      <c r="N66" s="749" t="s">
        <v>2140</v>
      </c>
      <c r="O66" s="749" t="s">
        <v>170</v>
      </c>
      <c r="P66" s="754"/>
    </row>
    <row r="67" spans="1:16" ht="55.5" customHeight="1">
      <c r="A67" s="779"/>
      <c r="B67" s="782"/>
      <c r="C67" s="779"/>
      <c r="D67" s="613">
        <v>0</v>
      </c>
      <c r="E67" s="613">
        <v>1</v>
      </c>
      <c r="F67" s="612" t="s">
        <v>1629</v>
      </c>
      <c r="G67" s="611" t="s">
        <v>1316</v>
      </c>
      <c r="H67" s="616" t="s">
        <v>1535</v>
      </c>
      <c r="I67" s="597">
        <v>1821022</v>
      </c>
      <c r="J67" s="749" t="s">
        <v>174</v>
      </c>
      <c r="K67" s="749">
        <v>365</v>
      </c>
      <c r="L67" s="749">
        <v>24</v>
      </c>
      <c r="M67" s="749" t="s">
        <v>169</v>
      </c>
      <c r="N67" s="749" t="s">
        <v>2140</v>
      </c>
      <c r="O67" s="749" t="s">
        <v>170</v>
      </c>
      <c r="P67" s="754"/>
    </row>
    <row r="68" spans="1:16" ht="57.75" customHeight="1">
      <c r="A68" s="779"/>
      <c r="B68" s="782"/>
      <c r="C68" s="779"/>
      <c r="D68" s="610">
        <v>0</v>
      </c>
      <c r="E68" s="610">
        <v>1</v>
      </c>
      <c r="F68" s="609" t="s">
        <v>1234</v>
      </c>
      <c r="G68" s="608" t="s">
        <v>1315</v>
      </c>
      <c r="H68" s="618" t="s">
        <v>1536</v>
      </c>
      <c r="I68" s="582">
        <v>1821052</v>
      </c>
      <c r="J68" s="749" t="s">
        <v>2168</v>
      </c>
      <c r="K68" s="749">
        <v>93</v>
      </c>
      <c r="L68" s="749">
        <v>24</v>
      </c>
      <c r="M68" s="749" t="s">
        <v>169</v>
      </c>
      <c r="N68" s="749" t="s">
        <v>178</v>
      </c>
      <c r="O68" s="749" t="s">
        <v>172</v>
      </c>
      <c r="P68" s="754"/>
    </row>
    <row r="69" spans="1:16" ht="39.75" customHeight="1">
      <c r="A69" s="779"/>
      <c r="B69" s="782"/>
      <c r="C69" s="779"/>
      <c r="D69" s="613">
        <v>0</v>
      </c>
      <c r="E69" s="613">
        <v>1</v>
      </c>
      <c r="F69" s="612" t="s">
        <v>1235</v>
      </c>
      <c r="G69" s="611" t="s">
        <v>1314</v>
      </c>
      <c r="H69" s="616" t="s">
        <v>1537</v>
      </c>
      <c r="I69" s="597">
        <v>1817075</v>
      </c>
      <c r="J69" s="749" t="s">
        <v>175</v>
      </c>
      <c r="K69" s="749">
        <v>365</v>
      </c>
      <c r="L69" s="749">
        <v>24</v>
      </c>
      <c r="M69" s="749" t="s">
        <v>169</v>
      </c>
      <c r="N69" s="749" t="s">
        <v>2140</v>
      </c>
      <c r="O69" s="749" t="s">
        <v>170</v>
      </c>
      <c r="P69" s="754"/>
    </row>
    <row r="70" spans="1:16" ht="83.25" customHeight="1">
      <c r="A70" s="779"/>
      <c r="B70" s="782"/>
      <c r="C70" s="779"/>
      <c r="D70" s="613">
        <v>0</v>
      </c>
      <c r="E70" s="610">
        <v>1</v>
      </c>
      <c r="F70" s="609" t="s">
        <v>1236</v>
      </c>
      <c r="G70" s="608" t="s">
        <v>1313</v>
      </c>
      <c r="H70" s="616" t="s">
        <v>1538</v>
      </c>
      <c r="I70" s="582">
        <v>1817011</v>
      </c>
      <c r="J70" s="582" t="s">
        <v>852</v>
      </c>
      <c r="K70" s="597">
        <v>365</v>
      </c>
      <c r="L70" s="582">
        <v>24</v>
      </c>
      <c r="M70" s="582" t="s">
        <v>169</v>
      </c>
      <c r="N70" s="597" t="s">
        <v>2140</v>
      </c>
      <c r="O70" s="582" t="s">
        <v>170</v>
      </c>
      <c r="P70" s="602"/>
    </row>
    <row r="71" spans="1:16" ht="80.25" customHeight="1">
      <c r="A71" s="779"/>
      <c r="B71" s="782"/>
      <c r="C71" s="779"/>
      <c r="D71" s="613">
        <v>0</v>
      </c>
      <c r="E71" s="613">
        <v>1</v>
      </c>
      <c r="F71" s="609" t="s">
        <v>1237</v>
      </c>
      <c r="G71" s="611" t="s">
        <v>1312</v>
      </c>
      <c r="H71" s="616" t="s">
        <v>1539</v>
      </c>
      <c r="I71" s="597">
        <v>1817011</v>
      </c>
      <c r="J71" s="597" t="s">
        <v>852</v>
      </c>
      <c r="K71" s="597">
        <v>365</v>
      </c>
      <c r="L71" s="597">
        <v>24</v>
      </c>
      <c r="M71" s="597" t="s">
        <v>169</v>
      </c>
      <c r="N71" s="597" t="s">
        <v>2140</v>
      </c>
      <c r="O71" s="597" t="s">
        <v>170</v>
      </c>
      <c r="P71" s="602"/>
    </row>
    <row r="72" spans="1:16" ht="77.25" customHeight="1">
      <c r="A72" s="779"/>
      <c r="B72" s="782"/>
      <c r="C72" s="779"/>
      <c r="D72" s="613">
        <v>0</v>
      </c>
      <c r="E72" s="613">
        <v>1</v>
      </c>
      <c r="F72" s="609" t="s">
        <v>1238</v>
      </c>
      <c r="G72" s="611" t="s">
        <v>1311</v>
      </c>
      <c r="H72" s="616" t="s">
        <v>1540</v>
      </c>
      <c r="I72" s="597">
        <v>1817011</v>
      </c>
      <c r="J72" s="597" t="s">
        <v>852</v>
      </c>
      <c r="K72" s="597">
        <v>365</v>
      </c>
      <c r="L72" s="597">
        <v>24</v>
      </c>
      <c r="M72" s="597" t="s">
        <v>169</v>
      </c>
      <c r="N72" s="597" t="s">
        <v>2140</v>
      </c>
      <c r="O72" s="597" t="s">
        <v>170</v>
      </c>
      <c r="P72" s="602"/>
    </row>
    <row r="73" spans="1:16" ht="14.25" customHeight="1">
      <c r="A73" s="779"/>
      <c r="B73" s="782"/>
      <c r="C73" s="779"/>
      <c r="D73" s="765">
        <v>0</v>
      </c>
      <c r="E73" s="765">
        <v>1</v>
      </c>
      <c r="F73" s="766" t="s">
        <v>1630</v>
      </c>
      <c r="G73" s="768" t="s">
        <v>1310</v>
      </c>
      <c r="H73" s="798" t="s">
        <v>1541</v>
      </c>
      <c r="I73" s="760">
        <v>1817042</v>
      </c>
      <c r="J73" s="760" t="s">
        <v>176</v>
      </c>
      <c r="K73" s="790">
        <v>365</v>
      </c>
      <c r="L73" s="801">
        <v>24</v>
      </c>
      <c r="M73" s="760" t="s">
        <v>169</v>
      </c>
      <c r="N73" s="760" t="s">
        <v>2140</v>
      </c>
      <c r="O73" s="790" t="s">
        <v>170</v>
      </c>
      <c r="P73" s="763"/>
    </row>
    <row r="74" spans="1:16" ht="51" customHeight="1">
      <c r="A74" s="779"/>
      <c r="B74" s="782"/>
      <c r="C74" s="779"/>
      <c r="D74" s="803"/>
      <c r="E74" s="803"/>
      <c r="F74" s="796"/>
      <c r="G74" s="797"/>
      <c r="H74" s="799"/>
      <c r="I74" s="800"/>
      <c r="J74" s="800"/>
      <c r="K74" s="790"/>
      <c r="L74" s="802"/>
      <c r="M74" s="791"/>
      <c r="N74" s="762"/>
      <c r="O74" s="790"/>
      <c r="P74" s="791"/>
    </row>
    <row r="75" spans="1:16" ht="93.75" customHeight="1">
      <c r="A75" s="779"/>
      <c r="B75" s="782"/>
      <c r="C75" s="779"/>
      <c r="D75" s="622">
        <v>0</v>
      </c>
      <c r="E75" s="622">
        <v>1</v>
      </c>
      <c r="F75" s="612" t="s">
        <v>1240</v>
      </c>
      <c r="G75" s="621" t="s">
        <v>1309</v>
      </c>
      <c r="H75" s="616" t="s">
        <v>1542</v>
      </c>
      <c r="I75" s="615">
        <v>1806024</v>
      </c>
      <c r="J75" s="615" t="s">
        <v>862</v>
      </c>
      <c r="K75" s="615">
        <v>365</v>
      </c>
      <c r="L75" s="615">
        <v>24</v>
      </c>
      <c r="M75" s="615" t="s">
        <v>169</v>
      </c>
      <c r="N75" s="615" t="s">
        <v>2140</v>
      </c>
      <c r="O75" s="615" t="s">
        <v>170</v>
      </c>
      <c r="P75" s="602"/>
    </row>
    <row r="76" spans="1:16" ht="103.5" customHeight="1">
      <c r="A76" s="779"/>
      <c r="B76" s="782"/>
      <c r="C76" s="779"/>
      <c r="D76" s="620">
        <v>0</v>
      </c>
      <c r="E76" s="620">
        <v>1</v>
      </c>
      <c r="F76" s="612" t="s">
        <v>1241</v>
      </c>
      <c r="G76" s="619" t="s">
        <v>1308</v>
      </c>
      <c r="H76" s="616" t="s">
        <v>1543</v>
      </c>
      <c r="I76" s="617">
        <v>1806024</v>
      </c>
      <c r="J76" s="617" t="s">
        <v>862</v>
      </c>
      <c r="K76" s="615">
        <v>365</v>
      </c>
      <c r="L76" s="617">
        <v>24</v>
      </c>
      <c r="M76" s="617" t="s">
        <v>169</v>
      </c>
      <c r="N76" s="615" t="s">
        <v>2140</v>
      </c>
      <c r="O76" s="617" t="s">
        <v>170</v>
      </c>
      <c r="P76" s="602"/>
    </row>
    <row r="77" spans="1:16" ht="179.25" customHeight="1">
      <c r="A77" s="779"/>
      <c r="B77" s="782"/>
      <c r="C77" s="779"/>
      <c r="D77" s="622">
        <v>1</v>
      </c>
      <c r="E77" s="622">
        <v>0</v>
      </c>
      <c r="F77" s="612" t="s">
        <v>1590</v>
      </c>
      <c r="G77" s="621" t="s">
        <v>1307</v>
      </c>
      <c r="H77" s="618" t="s">
        <v>1545</v>
      </c>
      <c r="I77" s="615">
        <v>1811011</v>
      </c>
      <c r="J77" s="615" t="s">
        <v>863</v>
      </c>
      <c r="K77" s="615">
        <v>365</v>
      </c>
      <c r="L77" s="615">
        <v>24</v>
      </c>
      <c r="M77" s="615" t="s">
        <v>169</v>
      </c>
      <c r="N77" s="615" t="s">
        <v>2140</v>
      </c>
      <c r="O77" s="615" t="s">
        <v>170</v>
      </c>
      <c r="P77" s="602"/>
    </row>
    <row r="78" spans="1:16" ht="171.75" customHeight="1">
      <c r="A78" s="779"/>
      <c r="B78" s="782"/>
      <c r="C78" s="779"/>
      <c r="D78" s="613">
        <v>0</v>
      </c>
      <c r="E78" s="613">
        <v>1</v>
      </c>
      <c r="F78" s="612" t="s">
        <v>1631</v>
      </c>
      <c r="G78" s="611" t="s">
        <v>1306</v>
      </c>
      <c r="H78" s="616" t="s">
        <v>1544</v>
      </c>
      <c r="I78" s="597">
        <v>1811011</v>
      </c>
      <c r="J78" s="597" t="s">
        <v>863</v>
      </c>
      <c r="K78" s="615">
        <v>365</v>
      </c>
      <c r="L78" s="597">
        <v>24</v>
      </c>
      <c r="M78" s="597" t="s">
        <v>169</v>
      </c>
      <c r="N78" s="615" t="s">
        <v>2140</v>
      </c>
      <c r="O78" s="597" t="s">
        <v>170</v>
      </c>
      <c r="P78" s="602"/>
    </row>
    <row r="79" spans="1:16" ht="180.75" customHeight="1">
      <c r="A79" s="779"/>
      <c r="B79" s="782"/>
      <c r="C79" s="779"/>
      <c r="D79" s="613">
        <v>0</v>
      </c>
      <c r="E79" s="613">
        <v>1</v>
      </c>
      <c r="F79" s="612" t="s">
        <v>1632</v>
      </c>
      <c r="G79" s="611" t="s">
        <v>1305</v>
      </c>
      <c r="H79" s="616" t="s">
        <v>1546</v>
      </c>
      <c r="I79" s="597">
        <v>1811011</v>
      </c>
      <c r="J79" s="597" t="s">
        <v>863</v>
      </c>
      <c r="K79" s="615">
        <v>365</v>
      </c>
      <c r="L79" s="597">
        <v>24</v>
      </c>
      <c r="M79" s="597" t="s">
        <v>169</v>
      </c>
      <c r="N79" s="615" t="s">
        <v>2140</v>
      </c>
      <c r="O79" s="597" t="s">
        <v>170</v>
      </c>
      <c r="P79" s="602"/>
    </row>
    <row r="80" spans="1:16" ht="42.75" customHeight="1">
      <c r="A80" s="779"/>
      <c r="B80" s="782"/>
      <c r="C80" s="779"/>
      <c r="D80" s="613">
        <v>0</v>
      </c>
      <c r="E80" s="613">
        <v>1</v>
      </c>
      <c r="F80" s="612" t="s">
        <v>1245</v>
      </c>
      <c r="G80" s="611" t="s">
        <v>1304</v>
      </c>
      <c r="H80" s="616" t="s">
        <v>1547</v>
      </c>
      <c r="I80" s="597">
        <v>1811022</v>
      </c>
      <c r="J80" s="597" t="s">
        <v>187</v>
      </c>
      <c r="K80" s="615">
        <v>365</v>
      </c>
      <c r="L80" s="597">
        <v>24</v>
      </c>
      <c r="M80" s="597" t="s">
        <v>169</v>
      </c>
      <c r="N80" s="615" t="s">
        <v>2140</v>
      </c>
      <c r="O80" s="597" t="s">
        <v>170</v>
      </c>
      <c r="P80" s="602"/>
    </row>
    <row r="81" spans="1:16" ht="100.5" customHeight="1">
      <c r="A81" s="779"/>
      <c r="B81" s="782"/>
      <c r="C81" s="779"/>
      <c r="D81" s="613">
        <v>0</v>
      </c>
      <c r="E81" s="613">
        <v>1</v>
      </c>
      <c r="F81" s="612" t="s">
        <v>1633</v>
      </c>
      <c r="G81" s="611" t="s">
        <v>1303</v>
      </c>
      <c r="H81" s="616" t="s">
        <v>1548</v>
      </c>
      <c r="I81" s="597">
        <v>1811084</v>
      </c>
      <c r="J81" s="597" t="s">
        <v>188</v>
      </c>
      <c r="K81" s="615">
        <v>365</v>
      </c>
      <c r="L81" s="597">
        <v>24</v>
      </c>
      <c r="M81" s="597" t="s">
        <v>169</v>
      </c>
      <c r="N81" s="615" t="s">
        <v>2140</v>
      </c>
      <c r="O81" s="597" t="s">
        <v>170</v>
      </c>
      <c r="P81" s="602"/>
    </row>
    <row r="82" spans="1:16" ht="86.25" customHeight="1">
      <c r="A82" s="779"/>
      <c r="B82" s="782"/>
      <c r="C82" s="779"/>
      <c r="D82" s="613">
        <v>0</v>
      </c>
      <c r="E82" s="613">
        <v>1</v>
      </c>
      <c r="F82" s="612" t="s">
        <v>1247</v>
      </c>
      <c r="G82" s="611" t="s">
        <v>1302</v>
      </c>
      <c r="H82" s="616" t="s">
        <v>1549</v>
      </c>
      <c r="I82" s="597">
        <v>1811062</v>
      </c>
      <c r="J82" s="597" t="s">
        <v>189</v>
      </c>
      <c r="K82" s="615">
        <v>365</v>
      </c>
      <c r="L82" s="597">
        <v>24</v>
      </c>
      <c r="M82" s="597" t="s">
        <v>169</v>
      </c>
      <c r="N82" s="615" t="s">
        <v>2140</v>
      </c>
      <c r="O82" s="597" t="s">
        <v>170</v>
      </c>
      <c r="P82" s="602"/>
    </row>
    <row r="83" spans="1:16" ht="79.8">
      <c r="A83" s="779"/>
      <c r="B83" s="782"/>
      <c r="C83" s="779"/>
      <c r="D83" s="613">
        <v>1</v>
      </c>
      <c r="E83" s="613">
        <v>0</v>
      </c>
      <c r="F83" s="612" t="s">
        <v>1248</v>
      </c>
      <c r="G83" s="611" t="s">
        <v>1301</v>
      </c>
      <c r="H83" s="618" t="s">
        <v>1556</v>
      </c>
      <c r="I83" s="597">
        <v>1818011</v>
      </c>
      <c r="J83" s="597" t="s">
        <v>864</v>
      </c>
      <c r="K83" s="615">
        <v>365</v>
      </c>
      <c r="L83" s="597">
        <v>24</v>
      </c>
      <c r="M83" s="597" t="s">
        <v>169</v>
      </c>
      <c r="N83" s="615" t="s">
        <v>2140</v>
      </c>
      <c r="O83" s="597" t="s">
        <v>170</v>
      </c>
      <c r="P83" s="602"/>
    </row>
    <row r="84" spans="1:16" ht="79.8">
      <c r="A84" s="779"/>
      <c r="B84" s="782"/>
      <c r="C84" s="779"/>
      <c r="D84" s="613">
        <v>0</v>
      </c>
      <c r="E84" s="613">
        <v>1</v>
      </c>
      <c r="F84" s="612" t="s">
        <v>1249</v>
      </c>
      <c r="G84" s="611" t="s">
        <v>1300</v>
      </c>
      <c r="H84" s="616" t="s">
        <v>1550</v>
      </c>
      <c r="I84" s="597">
        <v>1818011</v>
      </c>
      <c r="J84" s="597" t="s">
        <v>864</v>
      </c>
      <c r="K84" s="615">
        <v>365</v>
      </c>
      <c r="L84" s="597">
        <v>24</v>
      </c>
      <c r="M84" s="597" t="s">
        <v>169</v>
      </c>
      <c r="N84" s="615" t="s">
        <v>2140</v>
      </c>
      <c r="O84" s="597" t="s">
        <v>170</v>
      </c>
      <c r="P84" s="602"/>
    </row>
    <row r="85" spans="1:16" ht="92.25" customHeight="1">
      <c r="A85" s="779"/>
      <c r="B85" s="782"/>
      <c r="C85" s="779"/>
      <c r="D85" s="613">
        <v>0</v>
      </c>
      <c r="E85" s="613">
        <v>1</v>
      </c>
      <c r="F85" s="612" t="s">
        <v>1250</v>
      </c>
      <c r="G85" s="611" t="s">
        <v>1299</v>
      </c>
      <c r="H85" s="616" t="s">
        <v>1551</v>
      </c>
      <c r="I85" s="597">
        <v>1818011</v>
      </c>
      <c r="J85" s="597" t="s">
        <v>864</v>
      </c>
      <c r="K85" s="615">
        <v>365</v>
      </c>
      <c r="L85" s="597">
        <v>24</v>
      </c>
      <c r="M85" s="597" t="s">
        <v>169</v>
      </c>
      <c r="N85" s="615" t="s">
        <v>2140</v>
      </c>
      <c r="O85" s="597" t="s">
        <v>170</v>
      </c>
      <c r="P85" s="602"/>
    </row>
    <row r="86" spans="1:16" ht="54" customHeight="1">
      <c r="A86" s="779"/>
      <c r="B86" s="782"/>
      <c r="C86" s="779"/>
      <c r="D86" s="613">
        <v>0</v>
      </c>
      <c r="E86" s="613">
        <v>1</v>
      </c>
      <c r="F86" s="612" t="s">
        <v>1251</v>
      </c>
      <c r="G86" s="611" t="s">
        <v>1298</v>
      </c>
      <c r="H86" s="616" t="s">
        <v>1552</v>
      </c>
      <c r="I86" s="597">
        <v>1818054</v>
      </c>
      <c r="J86" s="597" t="s">
        <v>190</v>
      </c>
      <c r="K86" s="615">
        <v>365</v>
      </c>
      <c r="L86" s="597">
        <v>24</v>
      </c>
      <c r="M86" s="597" t="s">
        <v>169</v>
      </c>
      <c r="N86" s="615" t="s">
        <v>2140</v>
      </c>
      <c r="O86" s="597" t="s">
        <v>170</v>
      </c>
      <c r="P86" s="602"/>
    </row>
    <row r="87" spans="1:16" ht="85.5" customHeight="1">
      <c r="A87" s="779"/>
      <c r="B87" s="782"/>
      <c r="C87" s="779"/>
      <c r="D87" s="620">
        <v>0</v>
      </c>
      <c r="E87" s="613">
        <v>1</v>
      </c>
      <c r="F87" s="609" t="s">
        <v>1253</v>
      </c>
      <c r="G87" s="619" t="s">
        <v>1297</v>
      </c>
      <c r="H87" s="616" t="s">
        <v>1553</v>
      </c>
      <c r="I87" s="617">
        <v>1864011</v>
      </c>
      <c r="J87" s="617" t="s">
        <v>865</v>
      </c>
      <c r="K87" s="615">
        <v>365</v>
      </c>
      <c r="L87" s="597">
        <v>24</v>
      </c>
      <c r="M87" s="597" t="s">
        <v>169</v>
      </c>
      <c r="N87" s="615" t="s">
        <v>2140</v>
      </c>
      <c r="O87" s="597" t="s">
        <v>170</v>
      </c>
      <c r="P87" s="602"/>
    </row>
    <row r="88" spans="1:16" ht="85.5" customHeight="1">
      <c r="A88" s="779"/>
      <c r="B88" s="782"/>
      <c r="C88" s="779"/>
      <c r="D88" s="610">
        <v>0</v>
      </c>
      <c r="E88" s="620">
        <v>1</v>
      </c>
      <c r="F88" s="609" t="s">
        <v>1252</v>
      </c>
      <c r="G88" s="619" t="s">
        <v>1580</v>
      </c>
      <c r="H88" s="618" t="s">
        <v>1554</v>
      </c>
      <c r="I88" s="617">
        <v>1864011</v>
      </c>
      <c r="J88" s="617" t="s">
        <v>865</v>
      </c>
      <c r="K88" s="615">
        <v>365</v>
      </c>
      <c r="L88" s="582">
        <v>24</v>
      </c>
      <c r="M88" s="582" t="s">
        <v>169</v>
      </c>
      <c r="N88" s="617" t="s">
        <v>2140</v>
      </c>
      <c r="O88" s="582" t="s">
        <v>170</v>
      </c>
      <c r="P88" s="602"/>
    </row>
    <row r="89" spans="1:16" ht="40.5" customHeight="1">
      <c r="A89" s="779"/>
      <c r="B89" s="782"/>
      <c r="C89" s="779"/>
      <c r="D89" s="613">
        <v>0</v>
      </c>
      <c r="E89" s="613">
        <v>1</v>
      </c>
      <c r="F89" s="612" t="s">
        <v>1254</v>
      </c>
      <c r="G89" s="611" t="s">
        <v>1296</v>
      </c>
      <c r="H89" s="616" t="s">
        <v>1555</v>
      </c>
      <c r="I89" s="597">
        <v>1820022</v>
      </c>
      <c r="J89" s="597" t="s">
        <v>191</v>
      </c>
      <c r="K89" s="615">
        <v>365</v>
      </c>
      <c r="L89" s="597">
        <v>24</v>
      </c>
      <c r="M89" s="597" t="s">
        <v>169</v>
      </c>
      <c r="N89" s="615" t="s">
        <v>2140</v>
      </c>
      <c r="O89" s="597" t="s">
        <v>170</v>
      </c>
      <c r="P89" s="602"/>
    </row>
    <row r="90" spans="1:16" ht="66.75" customHeight="1">
      <c r="A90" s="779"/>
      <c r="B90" s="782"/>
      <c r="C90" s="779"/>
      <c r="D90" s="613">
        <v>0</v>
      </c>
      <c r="E90" s="613">
        <v>1</v>
      </c>
      <c r="F90" s="612" t="s">
        <v>1634</v>
      </c>
      <c r="G90" s="611" t="s">
        <v>1295</v>
      </c>
      <c r="H90" s="616" t="s">
        <v>1559</v>
      </c>
      <c r="I90" s="597">
        <v>1820044</v>
      </c>
      <c r="J90" s="597" t="s">
        <v>866</v>
      </c>
      <c r="K90" s="615">
        <v>365</v>
      </c>
      <c r="L90" s="597">
        <v>24</v>
      </c>
      <c r="M90" s="597" t="s">
        <v>169</v>
      </c>
      <c r="N90" s="615" t="s">
        <v>2140</v>
      </c>
      <c r="O90" s="597" t="s">
        <v>170</v>
      </c>
      <c r="P90" s="602"/>
    </row>
    <row r="91" spans="1:16" ht="61.5" customHeight="1">
      <c r="A91" s="779"/>
      <c r="B91" s="782"/>
      <c r="C91" s="779"/>
      <c r="D91" s="613">
        <v>0</v>
      </c>
      <c r="E91" s="613">
        <v>1</v>
      </c>
      <c r="F91" s="612" t="s">
        <v>1635</v>
      </c>
      <c r="G91" s="611" t="s">
        <v>1294</v>
      </c>
      <c r="H91" s="616" t="s">
        <v>1560</v>
      </c>
      <c r="I91" s="597">
        <v>1820044</v>
      </c>
      <c r="J91" s="597" t="s">
        <v>866</v>
      </c>
      <c r="K91" s="615">
        <v>365</v>
      </c>
      <c r="L91" s="597">
        <v>24</v>
      </c>
      <c r="M91" s="597" t="s">
        <v>169</v>
      </c>
      <c r="N91" s="615" t="s">
        <v>2140</v>
      </c>
      <c r="O91" s="597" t="s">
        <v>170</v>
      </c>
      <c r="P91" s="602"/>
    </row>
    <row r="92" spans="1:16" ht="152.25" customHeight="1">
      <c r="A92" s="779"/>
      <c r="B92" s="782"/>
      <c r="C92" s="779"/>
      <c r="D92" s="613">
        <v>1</v>
      </c>
      <c r="E92" s="613">
        <v>0</v>
      </c>
      <c r="F92" s="612" t="s">
        <v>1257</v>
      </c>
      <c r="G92" s="611" t="s">
        <v>1293</v>
      </c>
      <c r="H92" s="582" t="s">
        <v>1557</v>
      </c>
      <c r="I92" s="597">
        <v>1804011</v>
      </c>
      <c r="J92" s="749" t="s">
        <v>876</v>
      </c>
      <c r="K92" s="615">
        <v>365</v>
      </c>
      <c r="L92" s="597">
        <v>24</v>
      </c>
      <c r="M92" s="597" t="s">
        <v>169</v>
      </c>
      <c r="N92" s="615" t="s">
        <v>2140</v>
      </c>
      <c r="O92" s="597" t="s">
        <v>170</v>
      </c>
      <c r="P92" s="602"/>
    </row>
    <row r="93" spans="1:16" ht="87.75" customHeight="1">
      <c r="A93" s="779"/>
      <c r="B93" s="782"/>
      <c r="C93" s="779"/>
      <c r="D93" s="613">
        <v>0</v>
      </c>
      <c r="E93" s="613">
        <v>1</v>
      </c>
      <c r="F93" s="612" t="s">
        <v>1636</v>
      </c>
      <c r="G93" s="611" t="s">
        <v>1292</v>
      </c>
      <c r="H93" s="597" t="s">
        <v>1561</v>
      </c>
      <c r="I93" s="597">
        <v>1804011</v>
      </c>
      <c r="J93" s="749" t="s">
        <v>876</v>
      </c>
      <c r="K93" s="615">
        <v>365</v>
      </c>
      <c r="L93" s="597">
        <v>24</v>
      </c>
      <c r="M93" s="597" t="s">
        <v>169</v>
      </c>
      <c r="N93" s="615" t="s">
        <v>2140</v>
      </c>
      <c r="O93" s="597" t="s">
        <v>170</v>
      </c>
      <c r="P93" s="602"/>
    </row>
    <row r="94" spans="1:16" ht="33" customHeight="1">
      <c r="A94" s="779"/>
      <c r="B94" s="782"/>
      <c r="C94" s="779"/>
      <c r="D94" s="785">
        <v>0</v>
      </c>
      <c r="E94" s="785">
        <v>1</v>
      </c>
      <c r="F94" s="787" t="s">
        <v>2149</v>
      </c>
      <c r="G94" s="792" t="s">
        <v>1291</v>
      </c>
      <c r="H94" s="790" t="s">
        <v>1562</v>
      </c>
      <c r="I94" s="790">
        <v>1804011</v>
      </c>
      <c r="J94" s="790" t="s">
        <v>876</v>
      </c>
      <c r="K94" s="790">
        <v>365</v>
      </c>
      <c r="L94" s="760">
        <v>12</v>
      </c>
      <c r="M94" s="582" t="s">
        <v>169</v>
      </c>
      <c r="N94" s="790" t="s">
        <v>2140</v>
      </c>
      <c r="O94" s="790" t="s">
        <v>170</v>
      </c>
      <c r="P94" s="763"/>
    </row>
    <row r="95" spans="1:16" ht="69" customHeight="1">
      <c r="A95" s="779"/>
      <c r="B95" s="782"/>
      <c r="C95" s="779"/>
      <c r="D95" s="793"/>
      <c r="E95" s="793"/>
      <c r="F95" s="787"/>
      <c r="G95" s="794"/>
      <c r="H95" s="795"/>
      <c r="I95" s="795"/>
      <c r="J95" s="795"/>
      <c r="K95" s="795"/>
      <c r="L95" s="791"/>
      <c r="M95" s="582" t="s">
        <v>177</v>
      </c>
      <c r="N95" s="795"/>
      <c r="O95" s="795"/>
      <c r="P95" s="791"/>
    </row>
    <row r="96" spans="1:16" ht="84.75" customHeight="1">
      <c r="A96" s="779"/>
      <c r="B96" s="782"/>
      <c r="C96" s="779"/>
      <c r="D96" s="613">
        <v>0</v>
      </c>
      <c r="E96" s="613">
        <v>1</v>
      </c>
      <c r="F96" s="612" t="s">
        <v>2148</v>
      </c>
      <c r="G96" s="611" t="s">
        <v>1290</v>
      </c>
      <c r="H96" s="597" t="s">
        <v>1575</v>
      </c>
      <c r="I96" s="597">
        <v>1804021</v>
      </c>
      <c r="J96" s="597" t="s">
        <v>877</v>
      </c>
      <c r="K96" s="597">
        <v>365</v>
      </c>
      <c r="L96" s="597">
        <v>24</v>
      </c>
      <c r="M96" s="597" t="s">
        <v>169</v>
      </c>
      <c r="N96" s="597" t="s">
        <v>2140</v>
      </c>
      <c r="O96" s="597" t="s">
        <v>170</v>
      </c>
      <c r="P96" s="602"/>
    </row>
    <row r="97" spans="1:17" ht="66.75" customHeight="1">
      <c r="A97" s="779"/>
      <c r="B97" s="782"/>
      <c r="C97" s="779"/>
      <c r="D97" s="613">
        <v>0</v>
      </c>
      <c r="E97" s="613">
        <v>1</v>
      </c>
      <c r="F97" s="612" t="s">
        <v>1261</v>
      </c>
      <c r="G97" s="611" t="s">
        <v>1289</v>
      </c>
      <c r="H97" s="597" t="s">
        <v>1563</v>
      </c>
      <c r="I97" s="597">
        <v>1804074</v>
      </c>
      <c r="J97" s="597" t="s">
        <v>879</v>
      </c>
      <c r="K97" s="597">
        <v>365</v>
      </c>
      <c r="L97" s="597">
        <v>24</v>
      </c>
      <c r="M97" s="597" t="s">
        <v>169</v>
      </c>
      <c r="N97" s="597" t="s">
        <v>2140</v>
      </c>
      <c r="O97" s="597" t="s">
        <v>170</v>
      </c>
      <c r="P97" s="602"/>
    </row>
    <row r="98" spans="1:17" ht="143.25" customHeight="1">
      <c r="A98" s="779"/>
      <c r="B98" s="782"/>
      <c r="C98" s="779"/>
      <c r="D98" s="613">
        <v>1</v>
      </c>
      <c r="E98" s="613">
        <v>0</v>
      </c>
      <c r="F98" s="612" t="s">
        <v>1262</v>
      </c>
      <c r="G98" s="611" t="s">
        <v>1361</v>
      </c>
      <c r="H98" s="582" t="s">
        <v>1558</v>
      </c>
      <c r="I98" s="597">
        <v>1809011</v>
      </c>
      <c r="J98" s="597" t="s">
        <v>880</v>
      </c>
      <c r="K98" s="597">
        <v>365</v>
      </c>
      <c r="L98" s="597">
        <v>24</v>
      </c>
      <c r="M98" s="597" t="s">
        <v>169</v>
      </c>
      <c r="N98" s="597" t="s">
        <v>2140</v>
      </c>
      <c r="O98" s="597" t="s">
        <v>170</v>
      </c>
      <c r="P98" s="602"/>
    </row>
    <row r="99" spans="1:17" ht="143.25" customHeight="1">
      <c r="A99" s="779"/>
      <c r="B99" s="782"/>
      <c r="C99" s="779"/>
      <c r="D99" s="613">
        <v>0</v>
      </c>
      <c r="E99" s="613">
        <v>1</v>
      </c>
      <c r="F99" s="612" t="s">
        <v>1262</v>
      </c>
      <c r="G99" s="611" t="s">
        <v>1286</v>
      </c>
      <c r="H99" s="597" t="s">
        <v>1564</v>
      </c>
      <c r="I99" s="597">
        <v>1809011</v>
      </c>
      <c r="J99" s="597" t="s">
        <v>880</v>
      </c>
      <c r="K99" s="597">
        <v>365</v>
      </c>
      <c r="L99" s="597">
        <v>24</v>
      </c>
      <c r="M99" s="597" t="s">
        <v>169</v>
      </c>
      <c r="N99" s="597" t="s">
        <v>2140</v>
      </c>
      <c r="O99" s="597" t="s">
        <v>170</v>
      </c>
      <c r="P99" s="602"/>
    </row>
    <row r="100" spans="1:17" ht="92.25" customHeight="1">
      <c r="A100" s="779"/>
      <c r="B100" s="782"/>
      <c r="C100" s="779"/>
      <c r="D100" s="613">
        <v>0</v>
      </c>
      <c r="E100" s="613">
        <v>1</v>
      </c>
      <c r="F100" s="612" t="s">
        <v>1264</v>
      </c>
      <c r="G100" s="611" t="s">
        <v>1287</v>
      </c>
      <c r="H100" s="597" t="s">
        <v>1566</v>
      </c>
      <c r="I100" s="597">
        <v>1809055</v>
      </c>
      <c r="J100" s="597" t="s">
        <v>196</v>
      </c>
      <c r="K100" s="597">
        <v>365</v>
      </c>
      <c r="L100" s="597">
        <v>24</v>
      </c>
      <c r="M100" s="597" t="s">
        <v>169</v>
      </c>
      <c r="N100" s="597" t="s">
        <v>2140</v>
      </c>
      <c r="O100" s="597" t="s">
        <v>170</v>
      </c>
      <c r="P100" s="602"/>
    </row>
    <row r="101" spans="1:17" ht="51.75" customHeight="1">
      <c r="A101" s="779"/>
      <c r="B101" s="782"/>
      <c r="C101" s="779"/>
      <c r="D101" s="785">
        <v>0</v>
      </c>
      <c r="E101" s="785">
        <v>1</v>
      </c>
      <c r="F101" s="787" t="s">
        <v>1637</v>
      </c>
      <c r="G101" s="792" t="s">
        <v>1288</v>
      </c>
      <c r="H101" s="790" t="s">
        <v>1567</v>
      </c>
      <c r="I101" s="790">
        <v>1809072</v>
      </c>
      <c r="J101" s="790" t="s">
        <v>197</v>
      </c>
      <c r="K101" s="790">
        <v>365</v>
      </c>
      <c r="L101" s="760">
        <v>16</v>
      </c>
      <c r="M101" s="582" t="s">
        <v>169</v>
      </c>
      <c r="N101" s="790" t="s">
        <v>2140</v>
      </c>
      <c r="O101" s="790" t="s">
        <v>170</v>
      </c>
      <c r="P101" s="763"/>
    </row>
    <row r="102" spans="1:17" ht="50.25" customHeight="1">
      <c r="A102" s="779"/>
      <c r="B102" s="782"/>
      <c r="C102" s="779"/>
      <c r="D102" s="785"/>
      <c r="E102" s="785"/>
      <c r="F102" s="787"/>
      <c r="G102" s="792"/>
      <c r="H102" s="790"/>
      <c r="I102" s="790"/>
      <c r="J102" s="790"/>
      <c r="K102" s="790"/>
      <c r="L102" s="791"/>
      <c r="M102" s="582" t="s">
        <v>755</v>
      </c>
      <c r="N102" s="790"/>
      <c r="O102" s="790"/>
      <c r="P102" s="791"/>
    </row>
    <row r="103" spans="1:17" ht="159" customHeight="1">
      <c r="A103" s="779"/>
      <c r="B103" s="782"/>
      <c r="C103" s="779"/>
      <c r="D103" s="613">
        <v>1</v>
      </c>
      <c r="E103" s="613">
        <v>0</v>
      </c>
      <c r="F103" s="748" t="s">
        <v>2147</v>
      </c>
      <c r="G103" s="611" t="s">
        <v>1362</v>
      </c>
      <c r="H103" s="582" t="s">
        <v>1565</v>
      </c>
      <c r="I103" s="597">
        <v>1862011</v>
      </c>
      <c r="J103" s="597" t="s">
        <v>881</v>
      </c>
      <c r="K103" s="597">
        <v>365</v>
      </c>
      <c r="L103" s="597">
        <v>24</v>
      </c>
      <c r="M103" s="597" t="s">
        <v>169</v>
      </c>
      <c r="N103" s="597" t="s">
        <v>2140</v>
      </c>
      <c r="O103" s="597" t="s">
        <v>170</v>
      </c>
      <c r="P103" s="602"/>
    </row>
    <row r="104" spans="1:17" ht="119.25" customHeight="1">
      <c r="A104" s="779"/>
      <c r="B104" s="782"/>
      <c r="C104" s="779"/>
      <c r="D104" s="613">
        <v>0</v>
      </c>
      <c r="E104" s="613">
        <v>1</v>
      </c>
      <c r="F104" s="612" t="s">
        <v>1267</v>
      </c>
      <c r="G104" s="611" t="s">
        <v>1285</v>
      </c>
      <c r="H104" s="597" t="s">
        <v>1568</v>
      </c>
      <c r="I104" s="597">
        <v>1862011</v>
      </c>
      <c r="J104" s="597" t="s">
        <v>882</v>
      </c>
      <c r="K104" s="597">
        <v>365</v>
      </c>
      <c r="L104" s="597">
        <v>24</v>
      </c>
      <c r="M104" s="597" t="s">
        <v>169</v>
      </c>
      <c r="N104" s="597" t="s">
        <v>2140</v>
      </c>
      <c r="O104" s="597" t="s">
        <v>170</v>
      </c>
      <c r="P104" s="602"/>
    </row>
    <row r="105" spans="1:17" ht="116.25" customHeight="1">
      <c r="A105" s="779"/>
      <c r="B105" s="782"/>
      <c r="C105" s="779"/>
      <c r="D105" s="613">
        <v>0</v>
      </c>
      <c r="E105" s="613">
        <v>1</v>
      </c>
      <c r="F105" s="612" t="s">
        <v>1268</v>
      </c>
      <c r="G105" s="611" t="s">
        <v>1284</v>
      </c>
      <c r="H105" s="597" t="s">
        <v>1569</v>
      </c>
      <c r="I105" s="597">
        <v>1862011</v>
      </c>
      <c r="J105" s="597" t="s">
        <v>883</v>
      </c>
      <c r="K105" s="597">
        <v>365</v>
      </c>
      <c r="L105" s="597">
        <v>24</v>
      </c>
      <c r="M105" s="597" t="s">
        <v>169</v>
      </c>
      <c r="N105" s="597" t="s">
        <v>2140</v>
      </c>
      <c r="O105" s="597" t="s">
        <v>170</v>
      </c>
      <c r="P105" s="602"/>
    </row>
    <row r="106" spans="1:17" ht="113.25" customHeight="1">
      <c r="A106" s="779"/>
      <c r="B106" s="782"/>
      <c r="C106" s="779"/>
      <c r="D106" s="610">
        <v>0</v>
      </c>
      <c r="E106" s="610">
        <v>1</v>
      </c>
      <c r="F106" s="612" t="s">
        <v>1269</v>
      </c>
      <c r="G106" s="608" t="s">
        <v>1283</v>
      </c>
      <c r="H106" s="597" t="s">
        <v>1570</v>
      </c>
      <c r="I106" s="582">
        <v>1862011</v>
      </c>
      <c r="J106" s="582" t="s">
        <v>884</v>
      </c>
      <c r="K106" s="597">
        <v>365</v>
      </c>
      <c r="L106" s="582">
        <v>24</v>
      </c>
      <c r="M106" s="582" t="s">
        <v>169</v>
      </c>
      <c r="N106" s="597" t="s">
        <v>2140</v>
      </c>
      <c r="O106" s="582" t="s">
        <v>170</v>
      </c>
      <c r="P106" s="602"/>
    </row>
    <row r="107" spans="1:17" ht="78.75" customHeight="1">
      <c r="A107" s="779"/>
      <c r="B107" s="782"/>
      <c r="C107" s="779"/>
      <c r="D107" s="613">
        <v>0</v>
      </c>
      <c r="E107" s="613">
        <v>1</v>
      </c>
      <c r="F107" s="748" t="s">
        <v>2146</v>
      </c>
      <c r="G107" s="750" t="s">
        <v>1281</v>
      </c>
      <c r="H107" s="749" t="s">
        <v>1571</v>
      </c>
      <c r="I107" s="749">
        <v>1813012</v>
      </c>
      <c r="J107" s="597" t="s">
        <v>885</v>
      </c>
      <c r="K107" s="597">
        <v>365</v>
      </c>
      <c r="L107" s="597">
        <v>24</v>
      </c>
      <c r="M107" s="597" t="s">
        <v>169</v>
      </c>
      <c r="N107" s="597" t="s">
        <v>2140</v>
      </c>
      <c r="O107" s="597" t="s">
        <v>170</v>
      </c>
      <c r="P107" s="602"/>
      <c r="Q107" s="614"/>
    </row>
    <row r="108" spans="1:17" ht="25.5" customHeight="1">
      <c r="A108" s="779"/>
      <c r="B108" s="782"/>
      <c r="C108" s="779"/>
      <c r="D108" s="785">
        <v>0</v>
      </c>
      <c r="E108" s="785">
        <v>1</v>
      </c>
      <c r="F108" s="787" t="s">
        <v>1638</v>
      </c>
      <c r="G108" s="792" t="s">
        <v>1282</v>
      </c>
      <c r="H108" s="790" t="s">
        <v>1572</v>
      </c>
      <c r="I108" s="790">
        <v>1813032</v>
      </c>
      <c r="J108" s="790" t="s">
        <v>198</v>
      </c>
      <c r="K108" s="790">
        <v>365</v>
      </c>
      <c r="L108" s="760">
        <v>16</v>
      </c>
      <c r="M108" s="582" t="s">
        <v>169</v>
      </c>
      <c r="N108" s="790" t="s">
        <v>2140</v>
      </c>
      <c r="O108" s="790" t="s">
        <v>170</v>
      </c>
      <c r="P108" s="763"/>
    </row>
    <row r="109" spans="1:17" ht="50.25" customHeight="1">
      <c r="A109" s="779"/>
      <c r="B109" s="782"/>
      <c r="C109" s="779"/>
      <c r="D109" s="785"/>
      <c r="E109" s="785"/>
      <c r="F109" s="787"/>
      <c r="G109" s="792"/>
      <c r="H109" s="790"/>
      <c r="I109" s="790"/>
      <c r="J109" s="790"/>
      <c r="K109" s="790"/>
      <c r="L109" s="791"/>
      <c r="M109" s="582" t="s">
        <v>755</v>
      </c>
      <c r="N109" s="790"/>
      <c r="O109" s="790"/>
      <c r="P109" s="791"/>
    </row>
    <row r="110" spans="1:17" ht="101.25" customHeight="1">
      <c r="A110" s="779"/>
      <c r="B110" s="782"/>
      <c r="C110" s="779"/>
      <c r="D110" s="613">
        <v>0</v>
      </c>
      <c r="E110" s="613">
        <v>1</v>
      </c>
      <c r="F110" s="748" t="s">
        <v>2145</v>
      </c>
      <c r="G110" s="750" t="s">
        <v>2157</v>
      </c>
      <c r="H110" s="749" t="s">
        <v>1573</v>
      </c>
      <c r="I110" s="749">
        <v>1813024</v>
      </c>
      <c r="J110" s="597" t="s">
        <v>2167</v>
      </c>
      <c r="K110" s="603">
        <v>365</v>
      </c>
      <c r="L110" s="597">
        <v>24</v>
      </c>
      <c r="M110" s="597" t="s">
        <v>169</v>
      </c>
      <c r="N110" s="597" t="s">
        <v>2140</v>
      </c>
      <c r="O110" s="597" t="s">
        <v>170</v>
      </c>
      <c r="P110" s="602"/>
      <c r="Q110" s="614"/>
    </row>
    <row r="111" spans="1:17" ht="139.5" customHeight="1">
      <c r="A111" s="779"/>
      <c r="B111" s="782"/>
      <c r="C111" s="779"/>
      <c r="D111" s="613">
        <v>0</v>
      </c>
      <c r="E111" s="613">
        <v>1</v>
      </c>
      <c r="F111" s="612" t="s">
        <v>1271</v>
      </c>
      <c r="G111" s="611" t="s">
        <v>1280</v>
      </c>
      <c r="H111" s="597" t="s">
        <v>1574</v>
      </c>
      <c r="I111" s="597">
        <v>1814011</v>
      </c>
      <c r="J111" s="597" t="s">
        <v>886</v>
      </c>
      <c r="K111" s="603">
        <v>365</v>
      </c>
      <c r="L111" s="597">
        <v>24</v>
      </c>
      <c r="M111" s="597" t="s">
        <v>169</v>
      </c>
      <c r="N111" s="597" t="s">
        <v>2140</v>
      </c>
      <c r="O111" s="597" t="s">
        <v>170</v>
      </c>
      <c r="P111" s="602"/>
      <c r="Q111" s="583" t="s">
        <v>199</v>
      </c>
    </row>
    <row r="112" spans="1:17" ht="147.75" customHeight="1">
      <c r="A112" s="779"/>
      <c r="B112" s="782"/>
      <c r="C112" s="779"/>
      <c r="D112" s="610">
        <v>0</v>
      </c>
      <c r="E112" s="610">
        <v>1</v>
      </c>
      <c r="F112" s="609" t="s">
        <v>1271</v>
      </c>
      <c r="G112" s="608" t="s">
        <v>1585</v>
      </c>
      <c r="H112" s="582" t="s">
        <v>1581</v>
      </c>
      <c r="I112" s="582">
        <v>1814011</v>
      </c>
      <c r="J112" s="582" t="s">
        <v>886</v>
      </c>
      <c r="K112" s="603">
        <v>365</v>
      </c>
      <c r="L112" s="582">
        <v>24</v>
      </c>
      <c r="M112" s="582" t="s">
        <v>169</v>
      </c>
      <c r="N112" s="582" t="s">
        <v>2140</v>
      </c>
      <c r="O112" s="582" t="s">
        <v>170</v>
      </c>
      <c r="P112" s="602"/>
      <c r="Q112" s="607"/>
    </row>
    <row r="113" spans="1:16" ht="90" customHeight="1">
      <c r="A113" s="779"/>
      <c r="B113" s="782"/>
      <c r="C113" s="779"/>
      <c r="D113" s="606">
        <v>0</v>
      </c>
      <c r="E113" s="606">
        <v>1</v>
      </c>
      <c r="F113" s="605" t="s">
        <v>1639</v>
      </c>
      <c r="G113" s="604" t="s">
        <v>1279</v>
      </c>
      <c r="H113" s="603" t="s">
        <v>1582</v>
      </c>
      <c r="I113" s="603">
        <v>1814054</v>
      </c>
      <c r="J113" s="603" t="s">
        <v>887</v>
      </c>
      <c r="K113" s="603">
        <v>365</v>
      </c>
      <c r="L113" s="603">
        <v>24</v>
      </c>
      <c r="M113" s="603" t="s">
        <v>169</v>
      </c>
      <c r="N113" s="603" t="s">
        <v>2140</v>
      </c>
      <c r="O113" s="603" t="s">
        <v>170</v>
      </c>
      <c r="P113" s="602"/>
    </row>
    <row r="114" spans="1:16" ht="50.25" customHeight="1">
      <c r="A114" s="779"/>
      <c r="B114" s="782"/>
      <c r="C114" s="779"/>
      <c r="D114" s="765">
        <v>0</v>
      </c>
      <c r="E114" s="765">
        <v>1</v>
      </c>
      <c r="F114" s="766" t="s">
        <v>2142</v>
      </c>
      <c r="G114" s="768" t="s">
        <v>1576</v>
      </c>
      <c r="H114" s="760" t="s">
        <v>1583</v>
      </c>
      <c r="I114" s="760">
        <v>1814074</v>
      </c>
      <c r="J114" s="760" t="s">
        <v>1577</v>
      </c>
      <c r="K114" s="760">
        <v>365</v>
      </c>
      <c r="L114" s="760">
        <v>16</v>
      </c>
      <c r="M114" s="582" t="s">
        <v>169</v>
      </c>
      <c r="N114" s="760" t="s">
        <v>2140</v>
      </c>
      <c r="O114" s="760" t="s">
        <v>170</v>
      </c>
      <c r="P114" s="763"/>
    </row>
    <row r="115" spans="1:16" ht="50.25" customHeight="1">
      <c r="A115" s="779"/>
      <c r="B115" s="782"/>
      <c r="C115" s="779"/>
      <c r="D115" s="761"/>
      <c r="E115" s="761"/>
      <c r="F115" s="767"/>
      <c r="G115" s="761"/>
      <c r="H115" s="761"/>
      <c r="I115" s="761"/>
      <c r="J115" s="761"/>
      <c r="K115" s="761"/>
      <c r="L115" s="761"/>
      <c r="M115" s="582" t="s">
        <v>755</v>
      </c>
      <c r="N115" s="762"/>
      <c r="O115" s="762"/>
      <c r="P115" s="764"/>
    </row>
    <row r="116" spans="1:16" ht="19.5" customHeight="1">
      <c r="A116" s="769"/>
      <c r="B116" s="770"/>
      <c r="C116" s="773" t="s">
        <v>80</v>
      </c>
      <c r="D116" s="601">
        <f>SUM(D6:D114)</f>
        <v>14</v>
      </c>
      <c r="E116" s="601">
        <f>SUM(E6:E115)</f>
        <v>82</v>
      </c>
      <c r="F116" s="597"/>
      <c r="G116" s="597"/>
      <c r="H116" s="597"/>
      <c r="I116" s="597"/>
      <c r="J116" s="597"/>
      <c r="K116" s="597"/>
      <c r="L116" s="597"/>
      <c r="M116" s="597"/>
      <c r="N116" s="597"/>
      <c r="O116" s="597"/>
      <c r="P116" s="600"/>
    </row>
    <row r="117" spans="1:16" ht="24.75" customHeight="1">
      <c r="A117" s="769"/>
      <c r="B117" s="771"/>
      <c r="C117" s="773"/>
      <c r="D117" s="599" t="s">
        <v>22</v>
      </c>
      <c r="E117" s="599" t="s">
        <v>23</v>
      </c>
      <c r="F117" s="598"/>
      <c r="G117" s="598"/>
      <c r="H117" s="598"/>
      <c r="I117" s="598"/>
      <c r="J117" s="598"/>
      <c r="K117" s="598"/>
      <c r="L117" s="598"/>
      <c r="M117" s="598"/>
      <c r="N117" s="598"/>
      <c r="O117" s="598"/>
      <c r="P117" s="596"/>
    </row>
    <row r="118" spans="1:16" ht="27" customHeight="1">
      <c r="A118" s="769"/>
      <c r="B118" s="772"/>
      <c r="C118" s="774"/>
      <c r="D118" s="775">
        <f>ROUND(SUM(D116:E116),2)</f>
        <v>96</v>
      </c>
      <c r="E118" s="776"/>
      <c r="F118" s="597"/>
      <c r="G118" s="597"/>
      <c r="H118" s="597"/>
      <c r="I118" s="597"/>
      <c r="J118" s="597"/>
      <c r="K118" s="597"/>
      <c r="L118" s="597"/>
      <c r="M118" s="597"/>
      <c r="N118" s="597"/>
      <c r="O118" s="597"/>
      <c r="P118" s="596"/>
    </row>
    <row r="120" spans="1:16" ht="15" customHeight="1">
      <c r="A120" s="758" t="s">
        <v>121</v>
      </c>
      <c r="B120" s="759"/>
      <c r="C120" s="759"/>
      <c r="D120" s="759"/>
      <c r="E120" s="759"/>
      <c r="F120" s="759"/>
      <c r="G120" s="759"/>
      <c r="H120" s="759"/>
      <c r="I120" s="759"/>
      <c r="J120" s="759"/>
      <c r="K120" s="759"/>
      <c r="L120" s="759"/>
      <c r="M120" s="759"/>
      <c r="N120" s="759"/>
      <c r="O120" s="759"/>
    </row>
    <row r="121" spans="1:16">
      <c r="A121" s="759"/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</row>
    <row r="122" spans="1:16">
      <c r="A122" s="759"/>
      <c r="B122" s="759"/>
      <c r="C122" s="759"/>
      <c r="D122" s="759"/>
      <c r="E122" s="759"/>
      <c r="F122" s="759"/>
      <c r="G122" s="759"/>
      <c r="H122" s="759"/>
      <c r="I122" s="759"/>
      <c r="J122" s="759"/>
      <c r="K122" s="759"/>
      <c r="L122" s="759"/>
      <c r="M122" s="759"/>
      <c r="N122" s="759"/>
      <c r="O122" s="759"/>
    </row>
    <row r="123" spans="1:16">
      <c r="A123" s="759"/>
      <c r="B123" s="759"/>
      <c r="C123" s="759"/>
      <c r="D123" s="759"/>
      <c r="E123" s="759"/>
      <c r="F123" s="759"/>
      <c r="G123" s="759"/>
      <c r="H123" s="759"/>
      <c r="I123" s="759"/>
      <c r="J123" s="759"/>
      <c r="K123" s="759"/>
      <c r="L123" s="759"/>
      <c r="M123" s="759"/>
      <c r="N123" s="759"/>
      <c r="O123" s="759"/>
    </row>
    <row r="124" spans="1:16">
      <c r="A124" s="759"/>
      <c r="B124" s="759"/>
      <c r="C124" s="759"/>
      <c r="D124" s="759"/>
      <c r="E124" s="759"/>
      <c r="F124" s="759"/>
      <c r="G124" s="759"/>
      <c r="H124" s="759"/>
      <c r="I124" s="759"/>
      <c r="J124" s="759"/>
      <c r="K124" s="759"/>
      <c r="L124" s="759"/>
      <c r="M124" s="759"/>
      <c r="N124" s="759"/>
      <c r="O124" s="759"/>
    </row>
    <row r="125" spans="1:16">
      <c r="A125" s="759"/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</row>
    <row r="126" spans="1:16">
      <c r="A126" s="759"/>
      <c r="B126" s="759"/>
      <c r="C126" s="759"/>
      <c r="D126" s="759"/>
      <c r="E126" s="759"/>
      <c r="F126" s="759"/>
      <c r="G126" s="759"/>
      <c r="H126" s="759"/>
      <c r="I126" s="759"/>
      <c r="J126" s="759"/>
      <c r="K126" s="759"/>
      <c r="L126" s="759"/>
      <c r="M126" s="759"/>
      <c r="N126" s="759"/>
      <c r="O126" s="759"/>
    </row>
    <row r="127" spans="1:16">
      <c r="A127" s="759"/>
      <c r="B127" s="759"/>
      <c r="C127" s="759"/>
      <c r="D127" s="759"/>
      <c r="E127" s="759"/>
      <c r="F127" s="759"/>
      <c r="G127" s="759"/>
      <c r="H127" s="759"/>
      <c r="I127" s="759"/>
      <c r="J127" s="759"/>
      <c r="K127" s="759"/>
      <c r="L127" s="759"/>
      <c r="M127" s="759"/>
      <c r="N127" s="759"/>
      <c r="O127" s="759"/>
    </row>
    <row r="128" spans="1:16">
      <c r="A128" s="759"/>
      <c r="B128" s="759"/>
      <c r="C128" s="759"/>
      <c r="D128" s="759"/>
      <c r="E128" s="759"/>
      <c r="F128" s="759"/>
      <c r="G128" s="759"/>
      <c r="H128" s="759"/>
      <c r="I128" s="759"/>
      <c r="J128" s="759"/>
      <c r="K128" s="759"/>
      <c r="L128" s="759"/>
      <c r="M128" s="759"/>
      <c r="N128" s="759"/>
      <c r="O128" s="759"/>
    </row>
    <row r="129" spans="1:15" ht="116.25" customHeight="1">
      <c r="A129" s="759"/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59"/>
      <c r="O129" s="759"/>
    </row>
    <row r="130" spans="1:15">
      <c r="A130" s="595"/>
      <c r="B130" s="595"/>
      <c r="C130" s="595"/>
      <c r="D130" s="595"/>
      <c r="E130" s="595"/>
      <c r="F130" s="595"/>
      <c r="G130" s="595"/>
      <c r="H130" s="595"/>
      <c r="I130" s="595"/>
      <c r="J130" s="595"/>
      <c r="K130" s="595"/>
      <c r="L130" s="595"/>
      <c r="M130" s="595"/>
      <c r="N130" s="595"/>
      <c r="O130" s="595"/>
    </row>
  </sheetData>
  <mergeCells count="197">
    <mergeCell ref="E73:E74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O3"/>
    <mergeCell ref="E47:E48"/>
    <mergeCell ref="F47:F48"/>
    <mergeCell ref="D56:D57"/>
    <mergeCell ref="D11:D12"/>
    <mergeCell ref="E11:E12"/>
    <mergeCell ref="F11:F12"/>
    <mergeCell ref="D15:D16"/>
    <mergeCell ref="E15:E16"/>
    <mergeCell ref="F15:F16"/>
    <mergeCell ref="D26:D27"/>
    <mergeCell ref="E26:E27"/>
    <mergeCell ref="F26:F27"/>
    <mergeCell ref="D51:D52"/>
    <mergeCell ref="E51:E52"/>
    <mergeCell ref="F51:F52"/>
    <mergeCell ref="G8:G9"/>
    <mergeCell ref="G15:G16"/>
    <mergeCell ref="D33:D34"/>
    <mergeCell ref="E33:E34"/>
    <mergeCell ref="F33:F34"/>
    <mergeCell ref="G33:G34"/>
    <mergeCell ref="G47:G48"/>
    <mergeCell ref="G51:G52"/>
    <mergeCell ref="H8:H9"/>
    <mergeCell ref="I8:I9"/>
    <mergeCell ref="J8:J9"/>
    <mergeCell ref="K8:K9"/>
    <mergeCell ref="L8:L9"/>
    <mergeCell ref="N8:N9"/>
    <mergeCell ref="O8:O9"/>
    <mergeCell ref="P8:P9"/>
    <mergeCell ref="G11:G12"/>
    <mergeCell ref="H11:H12"/>
    <mergeCell ref="I11:I12"/>
    <mergeCell ref="J11:J12"/>
    <mergeCell ref="K11:K12"/>
    <mergeCell ref="L11:L12"/>
    <mergeCell ref="N11:N12"/>
    <mergeCell ref="O11:O12"/>
    <mergeCell ref="P11:P12"/>
    <mergeCell ref="H15:H16"/>
    <mergeCell ref="I15:I16"/>
    <mergeCell ref="J15:J16"/>
    <mergeCell ref="K15:K16"/>
    <mergeCell ref="L15:L16"/>
    <mergeCell ref="N15:N16"/>
    <mergeCell ref="O15:O16"/>
    <mergeCell ref="P15:P16"/>
    <mergeCell ref="P26:P27"/>
    <mergeCell ref="H33:H34"/>
    <mergeCell ref="I33:I34"/>
    <mergeCell ref="J33:J34"/>
    <mergeCell ref="K33:K34"/>
    <mergeCell ref="L33:L34"/>
    <mergeCell ref="N33:N34"/>
    <mergeCell ref="O33:O34"/>
    <mergeCell ref="P33:P34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M56:M57"/>
    <mergeCell ref="H47:H48"/>
    <mergeCell ref="I47:I48"/>
    <mergeCell ref="J47:J48"/>
    <mergeCell ref="K47:K48"/>
    <mergeCell ref="L47:L48"/>
    <mergeCell ref="N47:N48"/>
    <mergeCell ref="O47:O48"/>
    <mergeCell ref="P47:P48"/>
    <mergeCell ref="P51:P52"/>
    <mergeCell ref="H51:H52"/>
    <mergeCell ref="I51:I52"/>
    <mergeCell ref="J51:J52"/>
    <mergeCell ref="K51:K52"/>
    <mergeCell ref="L51:L52"/>
    <mergeCell ref="M51:M52"/>
    <mergeCell ref="N51:N52"/>
    <mergeCell ref="O51:O52"/>
    <mergeCell ref="Q56:Q57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N64:N65"/>
    <mergeCell ref="O64:O65"/>
    <mergeCell ref="P64:P65"/>
    <mergeCell ref="N56:N57"/>
    <mergeCell ref="O56:O57"/>
    <mergeCell ref="P56:P57"/>
    <mergeCell ref="E56:E57"/>
    <mergeCell ref="F56:F57"/>
    <mergeCell ref="G56:G57"/>
    <mergeCell ref="H56:H57"/>
    <mergeCell ref="I56:I57"/>
    <mergeCell ref="J56:J57"/>
    <mergeCell ref="K56:K57"/>
    <mergeCell ref="L56:L57"/>
    <mergeCell ref="O73:O74"/>
    <mergeCell ref="P73:P74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N94:N95"/>
    <mergeCell ref="O94:O95"/>
    <mergeCell ref="P94:P95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D73:D74"/>
    <mergeCell ref="N101:N102"/>
    <mergeCell ref="O101:O102"/>
    <mergeCell ref="P101:P102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N108:N109"/>
    <mergeCell ref="O108:O109"/>
    <mergeCell ref="P108:P109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L101:L102"/>
    <mergeCell ref="A120:O129"/>
    <mergeCell ref="J114:J115"/>
    <mergeCell ref="K114:K115"/>
    <mergeCell ref="L114:L115"/>
    <mergeCell ref="N114:N115"/>
    <mergeCell ref="O114:O115"/>
    <mergeCell ref="P114:P115"/>
    <mergeCell ref="D114:D115"/>
    <mergeCell ref="E114:E115"/>
    <mergeCell ref="F114:F115"/>
    <mergeCell ref="G114:G115"/>
    <mergeCell ref="H114:H115"/>
    <mergeCell ref="I114:I115"/>
    <mergeCell ref="A116:A118"/>
    <mergeCell ref="B116:B118"/>
    <mergeCell ref="C116:C118"/>
    <mergeCell ref="D118:E118"/>
    <mergeCell ref="A6:A115"/>
    <mergeCell ref="B6:B115"/>
    <mergeCell ref="C6:C115"/>
    <mergeCell ref="D8:D9"/>
    <mergeCell ref="E8:E9"/>
    <mergeCell ref="F8:F9"/>
    <mergeCell ref="D47:D48"/>
  </mergeCells>
  <hyperlinks>
    <hyperlink ref="Q111" r:id="rId1" display="https://www.polskawliczbach.pl/Dubiecko"/>
  </hyperlinks>
  <pageMargins left="0.23622047244094491" right="0.23622047244094491" top="0.74803149606299213" bottom="0.74803149606299213" header="0.31496062992125984" footer="0.31496062992125984"/>
  <pageSetup paperSize="9" scale="57" fitToHeight="0" orientation="landscape" r:id="rId2"/>
  <rowBreaks count="12" manualBreakCount="12">
    <brk id="14" max="15" man="1"/>
    <brk id="21" max="15" man="1"/>
    <brk id="29" max="15" man="1"/>
    <brk id="38" max="15" man="1"/>
    <brk id="43" max="15" man="1"/>
    <brk id="54" max="15" man="1"/>
    <brk id="68" max="15" man="1"/>
    <brk id="77" max="15" man="1"/>
    <brk id="84" max="15" man="1"/>
    <brk id="96" max="15" man="1"/>
    <brk id="103" max="15" man="1"/>
    <brk id="110" max="15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5"/>
  <sheetViews>
    <sheetView topLeftCell="A4" zoomScale="75" zoomScaleNormal="75" zoomScaleSheetLayoutView="80" workbookViewId="0">
      <selection activeCell="O28" sqref="O28"/>
    </sheetView>
  </sheetViews>
  <sheetFormatPr defaultColWidth="9.109375" defaultRowHeight="10.199999999999999"/>
  <cols>
    <col min="1" max="1" width="5.44140625" style="9" customWidth="1"/>
    <col min="2" max="2" width="15" style="9" customWidth="1"/>
    <col min="3" max="3" width="34.6640625" style="9" customWidth="1"/>
    <col min="4" max="4" width="10.33203125" style="9" customWidth="1"/>
    <col min="5" max="5" width="13" style="9" customWidth="1"/>
    <col min="6" max="6" width="12.109375" style="9" customWidth="1"/>
    <col min="7" max="7" width="14.88671875" style="9" customWidth="1"/>
    <col min="8" max="8" width="12.6640625" style="9" customWidth="1"/>
    <col min="9" max="9" width="11.44140625" style="9" customWidth="1"/>
    <col min="10" max="10" width="13.44140625" style="9" customWidth="1"/>
    <col min="11" max="11" width="16.33203125" style="9" customWidth="1"/>
    <col min="12" max="12" width="12.44140625" style="6" customWidth="1"/>
    <col min="13" max="13" width="15.6640625" style="6" customWidth="1"/>
    <col min="14" max="14" width="11.44140625" style="9" customWidth="1"/>
    <col min="15" max="16384" width="9.109375" style="9"/>
  </cols>
  <sheetData>
    <row r="1" spans="1:14" ht="20.100000000000001" customHeight="1">
      <c r="A1" s="1161" t="s">
        <v>1806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</row>
    <row r="2" spans="1:14" ht="15" customHeight="1">
      <c r="A2" s="1069">
        <v>1</v>
      </c>
      <c r="B2" s="1069">
        <v>2</v>
      </c>
      <c r="C2" s="1069">
        <v>3</v>
      </c>
      <c r="D2" s="1069" t="s">
        <v>6</v>
      </c>
      <c r="E2" s="1069"/>
      <c r="F2" s="1069"/>
      <c r="G2" s="1069"/>
      <c r="H2" s="1069"/>
      <c r="I2" s="1069"/>
      <c r="J2" s="1069"/>
      <c r="K2" s="1069"/>
      <c r="L2" s="1069"/>
      <c r="M2" s="1069"/>
    </row>
    <row r="3" spans="1:14" ht="13.8">
      <c r="A3" s="1069"/>
      <c r="B3" s="1069"/>
      <c r="C3" s="1069"/>
      <c r="D3" s="1156">
        <v>4</v>
      </c>
      <c r="E3" s="1069"/>
      <c r="F3" s="1069"/>
      <c r="G3" s="1069"/>
      <c r="H3" s="1156">
        <v>5</v>
      </c>
      <c r="I3" s="1069"/>
      <c r="J3" s="1069">
        <v>6</v>
      </c>
      <c r="K3" s="1069"/>
      <c r="L3" s="1156">
        <v>7</v>
      </c>
      <c r="M3" s="1069"/>
    </row>
    <row r="4" spans="1:14" ht="36.75" customHeight="1">
      <c r="A4" s="1163" t="s">
        <v>7</v>
      </c>
      <c r="B4" s="1163" t="s">
        <v>8</v>
      </c>
      <c r="C4" s="1163" t="s">
        <v>65</v>
      </c>
      <c r="D4" s="1060" t="s">
        <v>30</v>
      </c>
      <c r="E4" s="1060"/>
      <c r="F4" s="1060"/>
      <c r="G4" s="1060"/>
      <c r="H4" s="1060" t="s">
        <v>31</v>
      </c>
      <c r="I4" s="1060"/>
      <c r="J4" s="1060" t="s">
        <v>33</v>
      </c>
      <c r="K4" s="1060"/>
      <c r="L4" s="1157" t="s">
        <v>136</v>
      </c>
      <c r="M4" s="1158"/>
    </row>
    <row r="5" spans="1:14" ht="57" customHeight="1">
      <c r="A5" s="1164"/>
      <c r="B5" s="1164"/>
      <c r="C5" s="1164"/>
      <c r="D5" s="1146" t="s">
        <v>85</v>
      </c>
      <c r="E5" s="1147"/>
      <c r="F5" s="1146" t="s">
        <v>92</v>
      </c>
      <c r="G5" s="1147"/>
      <c r="H5" s="1060"/>
      <c r="I5" s="1060"/>
      <c r="J5" s="1060"/>
      <c r="K5" s="1060"/>
      <c r="L5" s="1159"/>
      <c r="M5" s="1160"/>
    </row>
    <row r="6" spans="1:14" ht="13.8">
      <c r="A6" s="1164"/>
      <c r="B6" s="1164"/>
      <c r="C6" s="1164"/>
      <c r="D6" s="73" t="s">
        <v>47</v>
      </c>
      <c r="E6" s="73" t="s">
        <v>48</v>
      </c>
      <c r="F6" s="73" t="s">
        <v>79</v>
      </c>
      <c r="G6" s="73" t="s">
        <v>49</v>
      </c>
      <c r="H6" s="73" t="s">
        <v>50</v>
      </c>
      <c r="I6" s="73" t="s">
        <v>51</v>
      </c>
      <c r="J6" s="73" t="s">
        <v>52</v>
      </c>
      <c r="K6" s="73" t="s">
        <v>53</v>
      </c>
      <c r="L6" s="73" t="s">
        <v>24</v>
      </c>
      <c r="M6" s="73" t="s">
        <v>25</v>
      </c>
    </row>
    <row r="7" spans="1:14" ht="34.5" customHeight="1">
      <c r="A7" s="1165"/>
      <c r="B7" s="1165"/>
      <c r="C7" s="1165"/>
      <c r="D7" s="73" t="s">
        <v>54</v>
      </c>
      <c r="E7" s="73" t="s">
        <v>32</v>
      </c>
      <c r="F7" s="73" t="s">
        <v>54</v>
      </c>
      <c r="G7" s="73" t="s">
        <v>32</v>
      </c>
      <c r="H7" s="73" t="s">
        <v>54</v>
      </c>
      <c r="I7" s="73" t="s">
        <v>32</v>
      </c>
      <c r="J7" s="73" t="s">
        <v>54</v>
      </c>
      <c r="K7" s="73" t="s">
        <v>32</v>
      </c>
      <c r="L7" s="88" t="s">
        <v>54</v>
      </c>
      <c r="M7" s="88" t="s">
        <v>32</v>
      </c>
    </row>
    <row r="8" spans="1:14" ht="49.5" customHeight="1">
      <c r="A8" s="399" t="s">
        <v>745</v>
      </c>
      <c r="B8" s="400" t="s">
        <v>407</v>
      </c>
      <c r="C8" s="400" t="s">
        <v>837</v>
      </c>
      <c r="D8" s="401">
        <v>301</v>
      </c>
      <c r="E8" s="401">
        <v>2423</v>
      </c>
      <c r="F8" s="401">
        <v>223</v>
      </c>
      <c r="G8" s="401">
        <v>1258</v>
      </c>
      <c r="H8" s="401">
        <v>118</v>
      </c>
      <c r="I8" s="401">
        <v>417</v>
      </c>
      <c r="J8" s="401">
        <v>0</v>
      </c>
      <c r="K8" s="401">
        <v>13</v>
      </c>
      <c r="L8" s="401">
        <v>204</v>
      </c>
      <c r="M8" s="401">
        <v>1774</v>
      </c>
    </row>
    <row r="9" spans="1:14" ht="45.75" customHeight="1">
      <c r="A9" s="1149">
        <v>2</v>
      </c>
      <c r="B9" s="1148" t="s">
        <v>451</v>
      </c>
      <c r="C9" s="1150" t="s">
        <v>928</v>
      </c>
      <c r="D9" s="1152">
        <v>7</v>
      </c>
      <c r="E9" s="1154">
        <v>367</v>
      </c>
      <c r="F9" s="1144">
        <v>0</v>
      </c>
      <c r="G9" s="1144">
        <v>0</v>
      </c>
      <c r="H9" s="1144">
        <v>10</v>
      </c>
      <c r="I9" s="1144">
        <v>1672</v>
      </c>
      <c r="J9" s="1144">
        <v>0</v>
      </c>
      <c r="K9" s="1144">
        <v>0</v>
      </c>
      <c r="L9" s="1134" t="s">
        <v>926</v>
      </c>
      <c r="M9" s="1134">
        <v>0</v>
      </c>
    </row>
    <row r="10" spans="1:14" ht="33" customHeight="1">
      <c r="A10" s="1145"/>
      <c r="B10" s="1141"/>
      <c r="C10" s="1151"/>
      <c r="D10" s="1153"/>
      <c r="E10" s="1155"/>
      <c r="F10" s="1145"/>
      <c r="G10" s="1145"/>
      <c r="H10" s="1145"/>
      <c r="I10" s="1145"/>
      <c r="J10" s="1145"/>
      <c r="K10" s="1145"/>
      <c r="L10" s="1135"/>
      <c r="M10" s="1135"/>
    </row>
    <row r="11" spans="1:14" ht="51.75" customHeight="1">
      <c r="A11" s="472">
        <v>3</v>
      </c>
      <c r="B11" s="473" t="s">
        <v>482</v>
      </c>
      <c r="C11" s="474" t="s">
        <v>1404</v>
      </c>
      <c r="D11" s="471">
        <v>431</v>
      </c>
      <c r="E11" s="471">
        <v>2244</v>
      </c>
      <c r="F11" s="471">
        <v>358</v>
      </c>
      <c r="G11" s="471">
        <v>1629</v>
      </c>
      <c r="H11" s="471">
        <v>84</v>
      </c>
      <c r="I11" s="471">
        <v>1292</v>
      </c>
      <c r="J11" s="471">
        <v>0</v>
      </c>
      <c r="K11" s="471">
        <v>7</v>
      </c>
      <c r="L11" s="471">
        <v>1</v>
      </c>
      <c r="M11" s="471">
        <v>197</v>
      </c>
    </row>
    <row r="12" spans="1:14" ht="67.5" customHeight="1">
      <c r="A12" s="399">
        <v>4</v>
      </c>
      <c r="B12" s="400" t="s">
        <v>836</v>
      </c>
      <c r="C12" s="404" t="s">
        <v>1369</v>
      </c>
      <c r="D12" s="298">
        <v>0</v>
      </c>
      <c r="E12" s="298">
        <v>767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121</v>
      </c>
    </row>
    <row r="13" spans="1:14" ht="44.25" customHeight="1">
      <c r="A13" s="469">
        <v>5</v>
      </c>
      <c r="B13" s="470" t="s">
        <v>543</v>
      </c>
      <c r="C13" s="468" t="s">
        <v>1050</v>
      </c>
      <c r="D13" s="405">
        <v>1388</v>
      </c>
      <c r="E13" s="405">
        <v>224</v>
      </c>
      <c r="F13" s="405">
        <v>1081</v>
      </c>
      <c r="G13" s="405">
        <v>199</v>
      </c>
      <c r="H13" s="405">
        <v>391</v>
      </c>
      <c r="I13" s="405">
        <v>745</v>
      </c>
      <c r="J13" s="405">
        <v>0</v>
      </c>
      <c r="K13" s="405">
        <v>3</v>
      </c>
      <c r="L13" s="405">
        <v>43</v>
      </c>
      <c r="M13" s="405">
        <v>114</v>
      </c>
    </row>
    <row r="14" spans="1:14" ht="75.75" customHeight="1">
      <c r="A14" s="406">
        <v>6</v>
      </c>
      <c r="B14" s="407" t="s">
        <v>564</v>
      </c>
      <c r="C14" s="408" t="s">
        <v>746</v>
      </c>
      <c r="D14" s="298">
        <v>0</v>
      </c>
      <c r="E14" s="298">
        <v>472</v>
      </c>
      <c r="F14" s="298">
        <v>0</v>
      </c>
      <c r="G14" s="298">
        <v>0</v>
      </c>
      <c r="H14" s="298">
        <v>0</v>
      </c>
      <c r="I14" s="298">
        <v>372</v>
      </c>
      <c r="J14" s="298">
        <v>0</v>
      </c>
      <c r="K14" s="298">
        <v>0</v>
      </c>
      <c r="L14" s="298">
        <v>0</v>
      </c>
      <c r="M14" s="298">
        <v>100</v>
      </c>
      <c r="N14" s="170"/>
    </row>
    <row r="15" spans="1:14" ht="34.200000000000003">
      <c r="A15" s="409">
        <v>7</v>
      </c>
      <c r="B15" s="410" t="s">
        <v>583</v>
      </c>
      <c r="C15" s="411" t="s">
        <v>927</v>
      </c>
      <c r="D15" s="298">
        <v>261</v>
      </c>
      <c r="E15" s="298">
        <v>4651</v>
      </c>
      <c r="F15" s="298">
        <v>46</v>
      </c>
      <c r="G15" s="298">
        <v>2344</v>
      </c>
      <c r="H15" s="298">
        <v>251</v>
      </c>
      <c r="I15" s="298">
        <v>1827</v>
      </c>
      <c r="J15" s="298">
        <v>0</v>
      </c>
      <c r="K15" s="298">
        <v>6</v>
      </c>
      <c r="L15" s="298">
        <v>13</v>
      </c>
      <c r="M15" s="298">
        <v>590</v>
      </c>
    </row>
    <row r="16" spans="1:14" ht="57.75" customHeight="1">
      <c r="A16" s="409">
        <v>8</v>
      </c>
      <c r="B16" s="410" t="s">
        <v>588</v>
      </c>
      <c r="C16" s="410" t="s">
        <v>747</v>
      </c>
      <c r="D16" s="412">
        <v>0</v>
      </c>
      <c r="E16" s="412">
        <v>161</v>
      </c>
      <c r="F16" s="412">
        <v>0</v>
      </c>
      <c r="G16" s="412">
        <v>0</v>
      </c>
      <c r="H16" s="412">
        <v>0</v>
      </c>
      <c r="I16" s="412">
        <v>1478</v>
      </c>
      <c r="J16" s="412">
        <v>0</v>
      </c>
      <c r="K16" s="412">
        <v>0</v>
      </c>
      <c r="L16" s="412">
        <v>0</v>
      </c>
      <c r="M16" s="412">
        <v>51</v>
      </c>
    </row>
    <row r="17" spans="1:13" ht="45" customHeight="1">
      <c r="A17" s="409">
        <v>9</v>
      </c>
      <c r="B17" s="411" t="s">
        <v>604</v>
      </c>
      <c r="C17" s="410" t="s">
        <v>1402</v>
      </c>
      <c r="D17" s="299">
        <v>1289</v>
      </c>
      <c r="E17" s="299">
        <v>7169</v>
      </c>
      <c r="F17" s="299">
        <v>1106</v>
      </c>
      <c r="G17" s="299">
        <v>3365</v>
      </c>
      <c r="H17" s="299">
        <v>0</v>
      </c>
      <c r="I17" s="299">
        <v>0</v>
      </c>
      <c r="J17" s="299">
        <v>0</v>
      </c>
      <c r="K17" s="299">
        <v>13</v>
      </c>
      <c r="L17" s="299">
        <v>11</v>
      </c>
      <c r="M17" s="299">
        <v>1238</v>
      </c>
    </row>
    <row r="18" spans="1:13" ht="46.5" customHeight="1">
      <c r="A18" s="409">
        <v>10</v>
      </c>
      <c r="B18" s="411" t="s">
        <v>617</v>
      </c>
      <c r="C18" s="410" t="s">
        <v>748</v>
      </c>
      <c r="D18" s="401">
        <v>602</v>
      </c>
      <c r="E18" s="401">
        <v>2804</v>
      </c>
      <c r="F18" s="401">
        <v>582</v>
      </c>
      <c r="G18" s="401">
        <v>2463</v>
      </c>
      <c r="H18" s="401">
        <v>3</v>
      </c>
      <c r="I18" s="401">
        <v>1310</v>
      </c>
      <c r="J18" s="401">
        <v>0</v>
      </c>
      <c r="K18" s="401">
        <v>13</v>
      </c>
      <c r="L18" s="401">
        <v>8</v>
      </c>
      <c r="M18" s="401">
        <v>401</v>
      </c>
    </row>
    <row r="19" spans="1:13" ht="38.25" customHeight="1">
      <c r="A19" s="409">
        <v>11</v>
      </c>
      <c r="B19" s="1143" t="s">
        <v>749</v>
      </c>
      <c r="C19" s="410" t="s">
        <v>1376</v>
      </c>
      <c r="D19" s="298">
        <v>20</v>
      </c>
      <c r="E19" s="298">
        <v>4817</v>
      </c>
      <c r="F19" s="298">
        <v>3</v>
      </c>
      <c r="G19" s="298">
        <v>726</v>
      </c>
      <c r="H19" s="298">
        <v>0</v>
      </c>
      <c r="I19" s="298">
        <v>0</v>
      </c>
      <c r="J19" s="298">
        <v>0</v>
      </c>
      <c r="K19" s="298">
        <v>10</v>
      </c>
      <c r="L19" s="298">
        <v>0</v>
      </c>
      <c r="M19" s="298">
        <v>1229</v>
      </c>
    </row>
    <row r="20" spans="1:13" ht="68.25" customHeight="1">
      <c r="A20" s="409">
        <v>12</v>
      </c>
      <c r="B20" s="1143"/>
      <c r="C20" s="411" t="s">
        <v>1371</v>
      </c>
      <c r="D20" s="298">
        <v>110</v>
      </c>
      <c r="E20" s="298">
        <v>7951</v>
      </c>
      <c r="F20" s="298">
        <v>11</v>
      </c>
      <c r="G20" s="298">
        <v>974</v>
      </c>
      <c r="H20" s="298">
        <v>0</v>
      </c>
      <c r="I20" s="298">
        <v>5</v>
      </c>
      <c r="J20" s="298">
        <v>0</v>
      </c>
      <c r="K20" s="298">
        <v>4</v>
      </c>
      <c r="L20" s="298">
        <v>3</v>
      </c>
      <c r="M20" s="298">
        <v>788</v>
      </c>
    </row>
    <row r="21" spans="1:13" ht="69.75" customHeight="1">
      <c r="A21" s="409">
        <v>13</v>
      </c>
      <c r="B21" s="1143"/>
      <c r="C21" s="308" t="s">
        <v>1991</v>
      </c>
      <c r="D21" s="299">
        <v>754</v>
      </c>
      <c r="E21" s="299">
        <v>5341</v>
      </c>
      <c r="F21" s="299">
        <v>0</v>
      </c>
      <c r="G21" s="299">
        <v>0</v>
      </c>
      <c r="H21" s="299">
        <v>392</v>
      </c>
      <c r="I21" s="299">
        <v>8313</v>
      </c>
      <c r="J21" s="299">
        <v>0</v>
      </c>
      <c r="K21" s="299">
        <v>0</v>
      </c>
      <c r="L21" s="299">
        <v>51</v>
      </c>
      <c r="M21" s="299">
        <v>0</v>
      </c>
    </row>
    <row r="22" spans="1:13" ht="133.5" customHeight="1">
      <c r="A22" s="409">
        <v>14</v>
      </c>
      <c r="B22" s="1143"/>
      <c r="C22" s="411" t="s">
        <v>750</v>
      </c>
      <c r="D22" s="299">
        <v>0</v>
      </c>
      <c r="E22" s="299">
        <v>1819</v>
      </c>
      <c r="F22" s="299">
        <v>0</v>
      </c>
      <c r="G22" s="299">
        <v>0</v>
      </c>
      <c r="H22" s="299">
        <v>0</v>
      </c>
      <c r="I22" s="299">
        <v>0</v>
      </c>
      <c r="J22" s="299">
        <v>0</v>
      </c>
      <c r="K22" s="299">
        <v>0</v>
      </c>
      <c r="L22" s="299">
        <v>0</v>
      </c>
      <c r="M22" s="299">
        <v>118</v>
      </c>
    </row>
    <row r="23" spans="1:13" ht="45" customHeight="1">
      <c r="A23" s="409">
        <v>15</v>
      </c>
      <c r="B23" s="1143"/>
      <c r="C23" s="409" t="s">
        <v>751</v>
      </c>
      <c r="D23" s="402">
        <v>0</v>
      </c>
      <c r="E23" s="403">
        <v>0</v>
      </c>
      <c r="F23" s="403">
        <v>0</v>
      </c>
      <c r="G23" s="403">
        <v>0</v>
      </c>
      <c r="H23" s="298">
        <v>8831</v>
      </c>
      <c r="I23" s="298">
        <v>8623</v>
      </c>
      <c r="J23" s="403">
        <v>0</v>
      </c>
      <c r="K23" s="403">
        <v>0</v>
      </c>
      <c r="L23" s="403">
        <v>0</v>
      </c>
      <c r="M23" s="403">
        <v>0</v>
      </c>
    </row>
    <row r="24" spans="1:13" ht="36" customHeight="1">
      <c r="A24" s="413">
        <v>16</v>
      </c>
      <c r="B24" s="1143"/>
      <c r="C24" s="414" t="s">
        <v>752</v>
      </c>
      <c r="D24" s="298">
        <v>0</v>
      </c>
      <c r="E24" s="298">
        <v>0</v>
      </c>
      <c r="F24" s="298">
        <v>0</v>
      </c>
      <c r="G24" s="298">
        <v>0</v>
      </c>
      <c r="H24" s="298">
        <v>37</v>
      </c>
      <c r="I24" s="298">
        <v>525</v>
      </c>
      <c r="J24" s="298">
        <v>0</v>
      </c>
      <c r="K24" s="298">
        <v>0</v>
      </c>
      <c r="L24" s="298">
        <v>0</v>
      </c>
      <c r="M24" s="298">
        <v>0</v>
      </c>
    </row>
    <row r="25" spans="1:13" ht="54" customHeight="1">
      <c r="A25" s="413">
        <v>17</v>
      </c>
      <c r="B25" s="1143"/>
      <c r="C25" s="400" t="s">
        <v>1401</v>
      </c>
      <c r="D25" s="443">
        <v>1776</v>
      </c>
      <c r="E25" s="443">
        <v>20532</v>
      </c>
      <c r="F25" s="443">
        <v>594</v>
      </c>
      <c r="G25" s="443">
        <v>4789</v>
      </c>
      <c r="H25" s="443">
        <v>173</v>
      </c>
      <c r="I25" s="443">
        <v>2322</v>
      </c>
      <c r="J25" s="443">
        <v>0</v>
      </c>
      <c r="K25" s="443">
        <v>19</v>
      </c>
      <c r="L25" s="443">
        <v>12</v>
      </c>
      <c r="M25" s="443">
        <v>2425</v>
      </c>
    </row>
    <row r="26" spans="1:13" ht="44.25" customHeight="1">
      <c r="A26" s="409">
        <v>18</v>
      </c>
      <c r="B26" s="1143"/>
      <c r="C26" s="415" t="s">
        <v>971</v>
      </c>
      <c r="D26" s="444">
        <v>667</v>
      </c>
      <c r="E26" s="444">
        <v>9818</v>
      </c>
      <c r="F26" s="444">
        <v>101</v>
      </c>
      <c r="G26" s="444">
        <v>3948</v>
      </c>
      <c r="H26" s="444">
        <v>0</v>
      </c>
      <c r="I26" s="444">
        <v>0</v>
      </c>
      <c r="J26" s="444">
        <v>0</v>
      </c>
      <c r="K26" s="444">
        <v>12</v>
      </c>
      <c r="L26" s="444">
        <v>16</v>
      </c>
      <c r="M26" s="444">
        <v>1518</v>
      </c>
    </row>
    <row r="27" spans="1:13" ht="62.25" customHeight="1">
      <c r="A27" s="409">
        <v>19</v>
      </c>
      <c r="B27" s="1143"/>
      <c r="C27" s="411" t="s">
        <v>1807</v>
      </c>
      <c r="D27" s="443">
        <v>7650</v>
      </c>
      <c r="E27" s="443">
        <v>14300</v>
      </c>
      <c r="F27" s="443">
        <v>7205</v>
      </c>
      <c r="G27" s="443">
        <v>13474</v>
      </c>
      <c r="H27" s="443">
        <v>445</v>
      </c>
      <c r="I27" s="443">
        <v>826</v>
      </c>
      <c r="J27" s="443">
        <v>0</v>
      </c>
      <c r="K27" s="443">
        <v>0</v>
      </c>
      <c r="L27" s="443">
        <v>301</v>
      </c>
      <c r="M27" s="443">
        <v>499</v>
      </c>
    </row>
    <row r="28" spans="1:13" ht="42.75" customHeight="1">
      <c r="A28" s="416">
        <v>20</v>
      </c>
      <c r="B28" s="417" t="s">
        <v>697</v>
      </c>
      <c r="C28" s="407" t="s">
        <v>753</v>
      </c>
      <c r="D28" s="445">
        <v>0</v>
      </c>
      <c r="E28" s="445">
        <v>558</v>
      </c>
      <c r="F28" s="445">
        <v>0</v>
      </c>
      <c r="G28" s="445">
        <v>0</v>
      </c>
      <c r="H28" s="445">
        <v>0</v>
      </c>
      <c r="I28" s="445">
        <v>857</v>
      </c>
      <c r="J28" s="445">
        <v>0</v>
      </c>
      <c r="K28" s="445">
        <v>0</v>
      </c>
      <c r="L28" s="445">
        <v>0</v>
      </c>
      <c r="M28" s="445">
        <v>168</v>
      </c>
    </row>
    <row r="29" spans="1:13" ht="36" customHeight="1">
      <c r="A29" s="409">
        <v>21</v>
      </c>
      <c r="B29" s="418" t="s">
        <v>724</v>
      </c>
      <c r="C29" s="418" t="s">
        <v>754</v>
      </c>
      <c r="D29" s="446">
        <v>0</v>
      </c>
      <c r="E29" s="446">
        <v>678</v>
      </c>
      <c r="F29" s="446">
        <v>0</v>
      </c>
      <c r="G29" s="446">
        <v>231</v>
      </c>
      <c r="H29" s="446">
        <v>0</v>
      </c>
      <c r="I29" s="446">
        <v>2330</v>
      </c>
      <c r="J29" s="446">
        <v>0</v>
      </c>
      <c r="K29" s="446">
        <v>14</v>
      </c>
      <c r="L29" s="446">
        <v>0</v>
      </c>
      <c r="M29" s="446">
        <v>1889</v>
      </c>
    </row>
    <row r="30" spans="1:13" ht="67.5" customHeight="1">
      <c r="A30" s="413">
        <v>22</v>
      </c>
      <c r="B30" s="1141" t="s">
        <v>729</v>
      </c>
      <c r="C30" s="419" t="s">
        <v>835</v>
      </c>
      <c r="D30" s="445">
        <v>1679</v>
      </c>
      <c r="E30" s="445">
        <v>6805</v>
      </c>
      <c r="F30" s="445">
        <v>503</v>
      </c>
      <c r="G30" s="445">
        <v>480</v>
      </c>
      <c r="H30" s="445">
        <v>207</v>
      </c>
      <c r="I30" s="445">
        <v>2150</v>
      </c>
      <c r="J30" s="445">
        <v>0</v>
      </c>
      <c r="K30" s="445">
        <v>4</v>
      </c>
      <c r="L30" s="445">
        <v>40</v>
      </c>
      <c r="M30" s="445">
        <v>136</v>
      </c>
    </row>
    <row r="31" spans="1:13" ht="80.25" customHeight="1">
      <c r="A31" s="413">
        <v>23</v>
      </c>
      <c r="B31" s="1142"/>
      <c r="C31" s="410" t="s">
        <v>1051</v>
      </c>
      <c r="D31" s="443">
        <v>325</v>
      </c>
      <c r="E31" s="443">
        <v>1679</v>
      </c>
      <c r="F31" s="443">
        <v>261</v>
      </c>
      <c r="G31" s="443">
        <v>745</v>
      </c>
      <c r="H31" s="443">
        <v>0</v>
      </c>
      <c r="I31" s="443">
        <v>40</v>
      </c>
      <c r="J31" s="443">
        <v>0</v>
      </c>
      <c r="K31" s="443">
        <v>2</v>
      </c>
      <c r="L31" s="443">
        <v>5</v>
      </c>
      <c r="M31" s="443">
        <v>172</v>
      </c>
    </row>
    <row r="32" spans="1:13" ht="41.25" customHeight="1">
      <c r="A32" s="1136" t="s">
        <v>64</v>
      </c>
      <c r="B32" s="1136"/>
      <c r="C32" s="1136"/>
      <c r="D32" s="447">
        <f t="shared" ref="D32:M32" si="0">SUM(D8:D31)</f>
        <v>17260</v>
      </c>
      <c r="E32" s="447">
        <f t="shared" si="0"/>
        <v>95580</v>
      </c>
      <c r="F32" s="447">
        <f t="shared" si="0"/>
        <v>12074</v>
      </c>
      <c r="G32" s="447">
        <f t="shared" si="0"/>
        <v>36625</v>
      </c>
      <c r="H32" s="447">
        <f t="shared" si="0"/>
        <v>10942</v>
      </c>
      <c r="I32" s="447">
        <f t="shared" si="0"/>
        <v>35104</v>
      </c>
      <c r="J32" s="447">
        <f t="shared" si="0"/>
        <v>0</v>
      </c>
      <c r="K32" s="447">
        <f t="shared" si="0"/>
        <v>120</v>
      </c>
      <c r="L32" s="447">
        <f t="shared" si="0"/>
        <v>708</v>
      </c>
      <c r="M32" s="447">
        <f t="shared" si="0"/>
        <v>13528</v>
      </c>
    </row>
    <row r="33" spans="1:13" ht="39" customHeight="1">
      <c r="A33" s="1136"/>
      <c r="B33" s="1136"/>
      <c r="C33" s="1136"/>
      <c r="D33" s="1137">
        <f>D32+E32</f>
        <v>112840</v>
      </c>
      <c r="E33" s="1137"/>
      <c r="F33" s="1137">
        <f>F32+G32</f>
        <v>48699</v>
      </c>
      <c r="G33" s="1137"/>
      <c r="H33" s="1137">
        <f>H32+I32</f>
        <v>46046</v>
      </c>
      <c r="I33" s="1137"/>
      <c r="J33" s="1138">
        <f>J32+K32</f>
        <v>120</v>
      </c>
      <c r="K33" s="1139"/>
      <c r="L33" s="1132">
        <f>L32+M32</f>
        <v>14236</v>
      </c>
      <c r="M33" s="1133"/>
    </row>
    <row r="34" spans="1:13" ht="33.75" customHeight="1">
      <c r="A34" s="1136"/>
      <c r="B34" s="1136"/>
      <c r="C34" s="1136"/>
      <c r="D34" s="1140">
        <f>D33+H33</f>
        <v>158886</v>
      </c>
      <c r="E34" s="1140"/>
      <c r="F34" s="1140"/>
      <c r="G34" s="1140"/>
      <c r="H34" s="1140"/>
      <c r="I34" s="1140"/>
      <c r="J34" s="420"/>
      <c r="K34" s="421"/>
      <c r="L34" s="422"/>
      <c r="M34" s="422"/>
    </row>
    <row r="35" spans="1:13" ht="13.8">
      <c r="A35" s="90"/>
      <c r="B35" s="90"/>
      <c r="C35" s="90"/>
      <c r="D35" s="117"/>
      <c r="E35" s="90"/>
      <c r="F35" s="90"/>
      <c r="G35" s="90"/>
      <c r="H35" s="90"/>
      <c r="I35" s="90"/>
      <c r="J35" s="90"/>
      <c r="K35" s="90"/>
      <c r="L35" s="91"/>
      <c r="M35" s="91"/>
    </row>
    <row r="36" spans="1:13" ht="13.8">
      <c r="A36" s="90"/>
      <c r="B36" s="90"/>
      <c r="C36" s="90"/>
      <c r="D36" s="117"/>
      <c r="E36" s="117"/>
      <c r="F36" s="90"/>
      <c r="G36" s="90"/>
      <c r="H36" s="90"/>
      <c r="I36" s="90"/>
      <c r="J36" s="90"/>
      <c r="K36" s="90"/>
      <c r="L36" s="91"/>
      <c r="M36" s="91"/>
    </row>
    <row r="37" spans="1:13">
      <c r="D37" s="118"/>
      <c r="E37" s="118"/>
    </row>
    <row r="38" spans="1:13">
      <c r="D38" s="118"/>
      <c r="E38" s="118"/>
    </row>
    <row r="39" spans="1:13">
      <c r="D39" s="118"/>
      <c r="E39" s="118"/>
    </row>
    <row r="40" spans="1:13">
      <c r="D40" s="118"/>
      <c r="E40" s="118"/>
    </row>
    <row r="41" spans="1:13">
      <c r="D41" s="118"/>
      <c r="E41" s="118"/>
    </row>
    <row r="42" spans="1:13">
      <c r="D42" s="118"/>
      <c r="E42" s="118"/>
    </row>
    <row r="43" spans="1:13">
      <c r="D43" s="118"/>
      <c r="E43" s="118"/>
    </row>
    <row r="44" spans="1:13">
      <c r="D44" s="118"/>
      <c r="E44" s="118"/>
    </row>
    <row r="45" spans="1:13">
      <c r="D45" s="118"/>
    </row>
  </sheetData>
  <mergeCells count="40">
    <mergeCell ref="L3:M3"/>
    <mergeCell ref="L4:M5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J9:J10"/>
    <mergeCell ref="D4:G4"/>
    <mergeCell ref="F5:G5"/>
    <mergeCell ref="B9:B10"/>
    <mergeCell ref="A9:A10"/>
    <mergeCell ref="C9:C10"/>
    <mergeCell ref="D9:D10"/>
    <mergeCell ref="E9:E10"/>
    <mergeCell ref="L33:M33"/>
    <mergeCell ref="L9:L10"/>
    <mergeCell ref="M9:M10"/>
    <mergeCell ref="A32:C34"/>
    <mergeCell ref="D33:E33"/>
    <mergeCell ref="F33:G33"/>
    <mergeCell ref="H33:I33"/>
    <mergeCell ref="J33:K33"/>
    <mergeCell ref="D34:I34"/>
    <mergeCell ref="B30:B31"/>
    <mergeCell ref="B19:B27"/>
    <mergeCell ref="K9:K10"/>
    <mergeCell ref="F9:F10"/>
    <mergeCell ref="G9:G10"/>
    <mergeCell ref="H9:H10"/>
    <mergeCell ref="I9:I10"/>
  </mergeCells>
  <phoneticPr fontId="9" type="noConversion"/>
  <pageMargins left="0.21" right="0.18" top="0.35" bottom="0.28000000000000003" header="0.23" footer="0.23"/>
  <pageSetup paperSize="9" scale="78" firstPageNumber="0" fitToHeight="0" orientation="landscape" r:id="rId1"/>
  <headerFooter alignWithMargins="0"/>
  <rowBreaks count="3" manualBreakCount="3">
    <brk id="16" max="12" man="1"/>
    <brk id="24" max="12" man="1"/>
    <brk id="36" max="13" man="1"/>
  </rowBreaks>
  <ignoredErrors>
    <ignoredError sqref="L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zoomScaleNormal="100" zoomScaleSheetLayoutView="89" workbookViewId="0">
      <selection sqref="A1:H1"/>
    </sheetView>
  </sheetViews>
  <sheetFormatPr defaultColWidth="9.109375" defaultRowHeight="13.2"/>
  <cols>
    <col min="1" max="1" width="9.109375" style="1"/>
    <col min="2" max="2" width="21.109375" style="1" customWidth="1"/>
    <col min="3" max="3" width="18" style="1" customWidth="1"/>
    <col min="4" max="4" width="21.44140625" style="1" customWidth="1"/>
    <col min="5" max="5" width="21" style="1" customWidth="1"/>
    <col min="6" max="6" width="20.5546875" style="1" customWidth="1"/>
    <col min="7" max="7" width="18.109375" style="1" customWidth="1"/>
    <col min="8" max="8" width="17.6640625" style="1" customWidth="1"/>
    <col min="9" max="16384" width="9.109375" style="1"/>
  </cols>
  <sheetData>
    <row r="1" spans="1:9" ht="24.75" customHeight="1">
      <c r="A1" s="1168" t="s">
        <v>1812</v>
      </c>
      <c r="B1" s="1168"/>
      <c r="C1" s="1168"/>
      <c r="D1" s="1168"/>
      <c r="E1" s="1168"/>
      <c r="F1" s="1168"/>
      <c r="G1" s="1168"/>
      <c r="H1" s="1168"/>
    </row>
    <row r="2" spans="1:9" ht="15" customHeight="1">
      <c r="A2" s="29">
        <v>1</v>
      </c>
      <c r="B2" s="1169">
        <v>2</v>
      </c>
      <c r="C2" s="1169"/>
      <c r="D2" s="1173">
        <v>3</v>
      </c>
      <c r="E2" s="1174"/>
      <c r="F2" s="35">
        <v>4</v>
      </c>
      <c r="G2" s="35">
        <v>5</v>
      </c>
      <c r="H2" s="35">
        <v>6</v>
      </c>
    </row>
    <row r="3" spans="1:9" ht="45" customHeight="1">
      <c r="A3" s="1170" t="s">
        <v>7</v>
      </c>
      <c r="B3" s="1169" t="s">
        <v>2</v>
      </c>
      <c r="C3" s="1169"/>
      <c r="D3" s="1166" t="s">
        <v>137</v>
      </c>
      <c r="E3" s="1167"/>
      <c r="F3" s="1169" t="s">
        <v>1383</v>
      </c>
      <c r="G3" s="1169" t="s">
        <v>87</v>
      </c>
      <c r="H3" s="1170" t="s">
        <v>34</v>
      </c>
    </row>
    <row r="4" spans="1:9" ht="23.25" customHeight="1">
      <c r="A4" s="1171"/>
      <c r="B4" s="29" t="s">
        <v>73</v>
      </c>
      <c r="C4" s="29" t="s">
        <v>74</v>
      </c>
      <c r="D4" s="37" t="s">
        <v>20</v>
      </c>
      <c r="E4" s="37" t="s">
        <v>21</v>
      </c>
      <c r="F4" s="1169"/>
      <c r="G4" s="1169"/>
      <c r="H4" s="1171"/>
    </row>
    <row r="5" spans="1:9" ht="60" customHeight="1">
      <c r="A5" s="1172"/>
      <c r="B5" s="29" t="s">
        <v>77</v>
      </c>
      <c r="C5" s="29" t="s">
        <v>78</v>
      </c>
      <c r="D5" s="37" t="s">
        <v>138</v>
      </c>
      <c r="E5" s="37" t="s">
        <v>139</v>
      </c>
      <c r="F5" s="1169"/>
      <c r="G5" s="1169"/>
      <c r="H5" s="1172"/>
      <c r="I5" s="40"/>
    </row>
    <row r="6" spans="1:9" ht="81.75" customHeight="1">
      <c r="A6" s="145" t="s">
        <v>57</v>
      </c>
      <c r="B6" s="309" t="s">
        <v>334</v>
      </c>
      <c r="C6" s="310" t="s">
        <v>335</v>
      </c>
      <c r="D6" s="370" t="s">
        <v>1797</v>
      </c>
      <c r="E6" s="371" t="s">
        <v>1798</v>
      </c>
      <c r="F6" s="372">
        <v>1</v>
      </c>
      <c r="G6" s="371" t="s">
        <v>57</v>
      </c>
      <c r="H6" s="371" t="s">
        <v>563</v>
      </c>
      <c r="I6" s="41"/>
    </row>
    <row r="7" spans="1:9">
      <c r="D7" s="99"/>
      <c r="E7" s="217"/>
      <c r="I7" s="38"/>
    </row>
    <row r="8" spans="1:9">
      <c r="D8" s="365"/>
      <c r="E8" s="38"/>
      <c r="F8" s="38"/>
      <c r="G8" s="38"/>
      <c r="H8" s="38"/>
      <c r="I8" s="38"/>
    </row>
    <row r="9" spans="1:9">
      <c r="D9" s="366"/>
      <c r="E9" s="366"/>
      <c r="F9" s="367"/>
      <c r="G9" s="366"/>
      <c r="H9" s="366"/>
    </row>
    <row r="10" spans="1:9">
      <c r="D10" s="140"/>
      <c r="E10" s="38"/>
      <c r="F10" s="38"/>
      <c r="G10" s="38"/>
      <c r="H10" s="38"/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scale="94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"/>
  <sheetViews>
    <sheetView topLeftCell="A7" zoomScaleNormal="100" workbookViewId="0">
      <selection sqref="A1:H1"/>
    </sheetView>
  </sheetViews>
  <sheetFormatPr defaultColWidth="9.109375" defaultRowHeight="13.2"/>
  <cols>
    <col min="1" max="1" width="9.109375" style="1"/>
    <col min="2" max="2" width="21.109375" style="1" customWidth="1"/>
    <col min="3" max="3" width="18" style="1" customWidth="1"/>
    <col min="4" max="4" width="21.44140625" style="1" customWidth="1"/>
    <col min="5" max="5" width="21" style="1" customWidth="1"/>
    <col min="6" max="6" width="20.5546875" style="1" customWidth="1"/>
    <col min="7" max="7" width="18.109375" style="1" customWidth="1"/>
    <col min="8" max="8" width="17.6640625" style="1" customWidth="1"/>
    <col min="9" max="16384" width="9.109375" style="1"/>
  </cols>
  <sheetData>
    <row r="1" spans="1:8" ht="24.75" customHeight="1">
      <c r="A1" s="1168" t="s">
        <v>326</v>
      </c>
      <c r="B1" s="1168"/>
      <c r="C1" s="1168"/>
      <c r="D1" s="1168"/>
      <c r="E1" s="1168"/>
      <c r="F1" s="1168"/>
      <c r="G1" s="1168"/>
      <c r="H1" s="1168"/>
    </row>
    <row r="2" spans="1:8" ht="15" customHeight="1">
      <c r="A2" s="37">
        <v>1</v>
      </c>
      <c r="B2" s="1169">
        <v>2</v>
      </c>
      <c r="C2" s="1169"/>
      <c r="D2" s="1173">
        <v>3</v>
      </c>
      <c r="E2" s="1174"/>
      <c r="F2" s="35">
        <v>4</v>
      </c>
      <c r="G2" s="35">
        <v>5</v>
      </c>
      <c r="H2" s="35">
        <v>6</v>
      </c>
    </row>
    <row r="3" spans="1:8" ht="45" customHeight="1">
      <c r="A3" s="1170" t="s">
        <v>7</v>
      </c>
      <c r="B3" s="1169" t="s">
        <v>2</v>
      </c>
      <c r="C3" s="1169"/>
      <c r="D3" s="1166" t="s">
        <v>140</v>
      </c>
      <c r="E3" s="1167"/>
      <c r="F3" s="1169" t="s">
        <v>142</v>
      </c>
      <c r="G3" s="1169" t="s">
        <v>143</v>
      </c>
      <c r="H3" s="1170" t="s">
        <v>144</v>
      </c>
    </row>
    <row r="4" spans="1:8" ht="23.25" customHeight="1">
      <c r="A4" s="1171"/>
      <c r="B4" s="37" t="s">
        <v>73</v>
      </c>
      <c r="C4" s="37" t="s">
        <v>74</v>
      </c>
      <c r="D4" s="37" t="s">
        <v>20</v>
      </c>
      <c r="E4" s="37" t="s">
        <v>21</v>
      </c>
      <c r="F4" s="1169"/>
      <c r="G4" s="1169"/>
      <c r="H4" s="1171"/>
    </row>
    <row r="5" spans="1:8" ht="60" customHeight="1">
      <c r="A5" s="1172"/>
      <c r="B5" s="37" t="s">
        <v>77</v>
      </c>
      <c r="C5" s="37" t="s">
        <v>78</v>
      </c>
      <c r="D5" s="37" t="s">
        <v>138</v>
      </c>
      <c r="E5" s="37" t="s">
        <v>141</v>
      </c>
      <c r="F5" s="1169"/>
      <c r="G5" s="1169"/>
      <c r="H5" s="1172"/>
    </row>
    <row r="6" spans="1:8" ht="29.25" customHeight="1">
      <c r="A6" s="7"/>
      <c r="B6" s="7"/>
      <c r="C6" s="7"/>
      <c r="D6" s="7"/>
      <c r="E6" s="7"/>
      <c r="F6" s="19"/>
      <c r="G6" s="7"/>
      <c r="H6" s="7"/>
    </row>
  </sheetData>
  <mergeCells count="9"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9" type="noConversion"/>
  <pageMargins left="0.2" right="0.15" top="0.98402777777777772" bottom="0.98402777777777772" header="0.51180555555555551" footer="0.51180555555555551"/>
  <pageSetup paperSize="9" firstPageNumber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6"/>
  <sheetViews>
    <sheetView zoomScaleNormal="100" workbookViewId="0">
      <selection sqref="A1:F1"/>
    </sheetView>
  </sheetViews>
  <sheetFormatPr defaultColWidth="9.109375" defaultRowHeight="13.2"/>
  <cols>
    <col min="1" max="1" width="18.109375" style="11" customWidth="1"/>
    <col min="2" max="3" width="15.6640625" style="11" customWidth="1"/>
    <col min="4" max="4" width="23.6640625" style="11" customWidth="1"/>
    <col min="5" max="6" width="25.6640625" style="11" customWidth="1"/>
    <col min="7" max="16384" width="9.109375" style="11"/>
  </cols>
  <sheetData>
    <row r="1" spans="1:17" ht="16.5" customHeight="1">
      <c r="A1" s="1177" t="s">
        <v>1808</v>
      </c>
      <c r="B1" s="1177"/>
      <c r="C1" s="1177"/>
      <c r="D1" s="1177"/>
      <c r="E1" s="1177"/>
      <c r="F1" s="1177"/>
    </row>
    <row r="2" spans="1:17" ht="13.8">
      <c r="A2" s="36">
        <v>1</v>
      </c>
      <c r="B2" s="1178">
        <v>2</v>
      </c>
      <c r="C2" s="1178"/>
      <c r="D2" s="36">
        <v>3</v>
      </c>
      <c r="E2" s="1178">
        <v>4</v>
      </c>
      <c r="F2" s="1178"/>
    </row>
    <row r="3" spans="1:17" ht="88.5" customHeight="1">
      <c r="A3" s="1171" t="s">
        <v>845</v>
      </c>
      <c r="B3" s="1172" t="s">
        <v>145</v>
      </c>
      <c r="C3" s="1172"/>
      <c r="D3" s="1179" t="s">
        <v>146</v>
      </c>
      <c r="E3" s="1180" t="s">
        <v>147</v>
      </c>
      <c r="F3" s="1181"/>
    </row>
    <row r="4" spans="1:17" ht="13.8">
      <c r="A4" s="1171"/>
      <c r="B4" s="64" t="s">
        <v>73</v>
      </c>
      <c r="C4" s="64" t="s">
        <v>74</v>
      </c>
      <c r="D4" s="1179"/>
      <c r="E4" s="64" t="s">
        <v>47</v>
      </c>
      <c r="F4" s="64" t="s">
        <v>48</v>
      </c>
    </row>
    <row r="5" spans="1:17" ht="110.4">
      <c r="A5" s="1171"/>
      <c r="B5" s="63" t="s">
        <v>150</v>
      </c>
      <c r="C5" s="63" t="s">
        <v>118</v>
      </c>
      <c r="D5" s="1179"/>
      <c r="E5" s="63" t="s">
        <v>148</v>
      </c>
      <c r="F5" s="68" t="s">
        <v>149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2.5" customHeight="1">
      <c r="A6" s="311" t="s">
        <v>1142</v>
      </c>
      <c r="B6" s="312" t="s">
        <v>826</v>
      </c>
      <c r="C6" s="312" t="s">
        <v>827</v>
      </c>
      <c r="D6" s="311">
        <v>4</v>
      </c>
      <c r="E6" s="311">
        <v>25</v>
      </c>
      <c r="F6" s="311">
        <v>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22.5" customHeight="1">
      <c r="A7" s="313" t="s">
        <v>934</v>
      </c>
      <c r="B7" s="312" t="s">
        <v>826</v>
      </c>
      <c r="C7" s="312" t="s">
        <v>827</v>
      </c>
      <c r="D7" s="314">
        <v>4</v>
      </c>
      <c r="E7" s="314">
        <v>20</v>
      </c>
      <c r="F7" s="314">
        <v>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ht="23.25" customHeight="1">
      <c r="A8" s="315" t="s">
        <v>1143</v>
      </c>
      <c r="B8" s="316" t="s">
        <v>826</v>
      </c>
      <c r="C8" s="312" t="s">
        <v>827</v>
      </c>
      <c r="D8" s="317">
        <v>3</v>
      </c>
      <c r="E8" s="317">
        <v>13</v>
      </c>
      <c r="F8" s="317">
        <v>2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s="45" customFormat="1" ht="20.25" customHeight="1">
      <c r="A9" s="318" t="s">
        <v>1144</v>
      </c>
      <c r="B9" s="316" t="s">
        <v>826</v>
      </c>
      <c r="C9" s="319" t="s">
        <v>827</v>
      </c>
      <c r="D9" s="317">
        <v>4</v>
      </c>
      <c r="E9" s="317">
        <v>26</v>
      </c>
      <c r="F9" s="317">
        <v>0</v>
      </c>
    </row>
    <row r="10" spans="1:17" s="45" customFormat="1" ht="20.25" customHeight="1">
      <c r="A10" s="320" t="s">
        <v>1145</v>
      </c>
      <c r="B10" s="316" t="s">
        <v>826</v>
      </c>
      <c r="C10" s="319" t="s">
        <v>827</v>
      </c>
      <c r="D10" s="321">
        <v>3</v>
      </c>
      <c r="E10" s="321">
        <v>11</v>
      </c>
      <c r="F10" s="321">
        <v>0</v>
      </c>
    </row>
    <row r="11" spans="1:17" ht="13.8">
      <c r="A11" s="69"/>
      <c r="B11" s="70"/>
      <c r="C11" s="70"/>
      <c r="D11" s="71"/>
      <c r="E11" s="72"/>
      <c r="F11" s="72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3.8">
      <c r="A12" s="65"/>
      <c r="B12" s="66"/>
      <c r="C12" s="66"/>
      <c r="D12" s="45"/>
      <c r="E12" s="67"/>
      <c r="F12" s="67"/>
    </row>
    <row r="13" spans="1:17">
      <c r="A13" s="1175" t="s">
        <v>151</v>
      </c>
      <c r="B13" s="1176"/>
      <c r="C13" s="1176"/>
      <c r="D13" s="1176"/>
      <c r="E13" s="1176"/>
      <c r="F13" s="1176"/>
    </row>
    <row r="14" spans="1:17">
      <c r="A14" s="1176"/>
      <c r="B14" s="1176"/>
      <c r="C14" s="1176"/>
      <c r="D14" s="1176"/>
      <c r="E14" s="1176"/>
      <c r="F14" s="1176"/>
    </row>
    <row r="15" spans="1:17">
      <c r="A15" s="1176"/>
      <c r="B15" s="1176"/>
      <c r="C15" s="1176"/>
      <c r="D15" s="1176"/>
      <c r="E15" s="1176"/>
      <c r="F15" s="1176"/>
    </row>
    <row r="16" spans="1:17">
      <c r="A16" s="1176"/>
      <c r="B16" s="1176"/>
      <c r="C16" s="1176"/>
      <c r="D16" s="1176"/>
      <c r="E16" s="1176"/>
      <c r="F16" s="1176"/>
    </row>
  </sheetData>
  <mergeCells count="8">
    <mergeCell ref="A13:F16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91"/>
  <sheetViews>
    <sheetView topLeftCell="A46" zoomScale="51" zoomScaleNormal="51" zoomScaleSheetLayoutView="66" workbookViewId="0">
      <selection sqref="A1:P1"/>
    </sheetView>
  </sheetViews>
  <sheetFormatPr defaultColWidth="9.109375" defaultRowHeight="13.2"/>
  <cols>
    <col min="1" max="1" width="18.33203125" style="100" customWidth="1"/>
    <col min="2" max="3" width="13.6640625" style="100" customWidth="1"/>
    <col min="4" max="4" width="14.44140625" style="100" customWidth="1"/>
    <col min="5" max="7" width="15.6640625" style="100" customWidth="1"/>
    <col min="8" max="8" width="12.6640625" style="100" customWidth="1"/>
    <col min="9" max="9" width="12.44140625" style="100" customWidth="1"/>
    <col min="10" max="10" width="13.109375" style="100" customWidth="1"/>
    <col min="11" max="11" width="15.109375" style="100" customWidth="1"/>
    <col min="12" max="12" width="12.44140625" style="100" customWidth="1"/>
    <col min="13" max="13" width="15.6640625" style="100" customWidth="1"/>
    <col min="14" max="14" width="15.33203125" style="100" customWidth="1"/>
    <col min="15" max="15" width="16" style="100" customWidth="1"/>
    <col min="16" max="16" width="14.88671875" style="100" customWidth="1"/>
    <col min="17" max="16384" width="9.109375" style="100"/>
  </cols>
  <sheetData>
    <row r="1" spans="1:17" s="4" customFormat="1" ht="15.75" customHeight="1">
      <c r="A1" s="1195" t="s">
        <v>1146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</row>
    <row r="2" spans="1:17" s="4" customFormat="1" ht="57" customHeight="1">
      <c r="A2" s="1189" t="s">
        <v>1172</v>
      </c>
      <c r="B2" s="1189" t="s">
        <v>98</v>
      </c>
      <c r="C2" s="1189"/>
      <c r="D2" s="1189"/>
      <c r="E2" s="1189" t="s">
        <v>101</v>
      </c>
      <c r="F2" s="1189"/>
      <c r="G2" s="1189"/>
      <c r="H2" s="1189" t="s">
        <v>102</v>
      </c>
      <c r="I2" s="1189"/>
      <c r="J2" s="1189"/>
      <c r="K2" s="1189" t="s">
        <v>103</v>
      </c>
      <c r="L2" s="1189"/>
      <c r="M2" s="1189"/>
      <c r="N2" s="1189" t="s">
        <v>1151</v>
      </c>
      <c r="O2" s="1189"/>
      <c r="P2" s="1189"/>
    </row>
    <row r="3" spans="1:17" s="4" customFormat="1" ht="21" customHeight="1">
      <c r="A3" s="1189"/>
      <c r="B3" s="131" t="s">
        <v>1152</v>
      </c>
      <c r="C3" s="131" t="s">
        <v>99</v>
      </c>
      <c r="D3" s="131" t="s">
        <v>100</v>
      </c>
      <c r="E3" s="131" t="s">
        <v>1152</v>
      </c>
      <c r="F3" s="131" t="s">
        <v>99</v>
      </c>
      <c r="G3" s="131" t="s">
        <v>100</v>
      </c>
      <c r="H3" s="131" t="s">
        <v>1152</v>
      </c>
      <c r="I3" s="131" t="s">
        <v>99</v>
      </c>
      <c r="J3" s="131" t="s">
        <v>100</v>
      </c>
      <c r="K3" s="131" t="s">
        <v>1152</v>
      </c>
      <c r="L3" s="131" t="s">
        <v>99</v>
      </c>
      <c r="M3" s="131" t="s">
        <v>100</v>
      </c>
      <c r="N3" s="131" t="s">
        <v>1152</v>
      </c>
      <c r="O3" s="131" t="s">
        <v>99</v>
      </c>
      <c r="P3" s="131" t="s">
        <v>100</v>
      </c>
    </row>
    <row r="4" spans="1:17" s="4" customFormat="1" ht="15" customHeight="1">
      <c r="A4" s="126" t="s">
        <v>104</v>
      </c>
      <c r="B4" s="219">
        <v>2693</v>
      </c>
      <c r="C4" s="219">
        <v>2633</v>
      </c>
      <c r="D4" s="220">
        <f>B4+C4</f>
        <v>5326</v>
      </c>
      <c r="E4" s="219">
        <v>273</v>
      </c>
      <c r="F4" s="219">
        <v>680</v>
      </c>
      <c r="G4" s="220">
        <f t="shared" ref="G4:G15" si="0">F4+E4</f>
        <v>953</v>
      </c>
      <c r="H4" s="219" t="s">
        <v>892</v>
      </c>
      <c r="I4" s="219" t="s">
        <v>893</v>
      </c>
      <c r="J4" s="221" t="s">
        <v>891</v>
      </c>
      <c r="K4" s="219" t="s">
        <v>1665</v>
      </c>
      <c r="L4" s="219" t="s">
        <v>1480</v>
      </c>
      <c r="M4" s="219" t="s">
        <v>1451</v>
      </c>
      <c r="N4" s="219" t="s">
        <v>1459</v>
      </c>
      <c r="O4" s="219" t="s">
        <v>1099</v>
      </c>
      <c r="P4" s="219" t="s">
        <v>1462</v>
      </c>
      <c r="Q4" s="132"/>
    </row>
    <row r="5" spans="1:17" s="4" customFormat="1" ht="15" customHeight="1">
      <c r="A5" s="126" t="s">
        <v>105</v>
      </c>
      <c r="B5" s="219">
        <v>2652</v>
      </c>
      <c r="C5" s="219">
        <v>2542</v>
      </c>
      <c r="D5" s="220">
        <f>B5+C5</f>
        <v>5194</v>
      </c>
      <c r="E5" s="219">
        <v>300</v>
      </c>
      <c r="F5" s="219">
        <v>703</v>
      </c>
      <c r="G5" s="220">
        <f t="shared" si="0"/>
        <v>1003</v>
      </c>
      <c r="H5" s="219" t="s">
        <v>892</v>
      </c>
      <c r="I5" s="219" t="s">
        <v>893</v>
      </c>
      <c r="J5" s="221" t="s">
        <v>1447</v>
      </c>
      <c r="K5" s="219" t="s">
        <v>1645</v>
      </c>
      <c r="L5" s="219" t="s">
        <v>1646</v>
      </c>
      <c r="M5" s="219" t="s">
        <v>1106</v>
      </c>
      <c r="N5" s="219" t="s">
        <v>1666</v>
      </c>
      <c r="O5" s="219" t="s">
        <v>1075</v>
      </c>
      <c r="P5" s="219" t="s">
        <v>1077</v>
      </c>
      <c r="Q5" s="132"/>
    </row>
    <row r="6" spans="1:17" ht="15" customHeight="1">
      <c r="A6" s="126" t="s">
        <v>106</v>
      </c>
      <c r="B6" s="219">
        <v>3352</v>
      </c>
      <c r="C6" s="219">
        <v>2561</v>
      </c>
      <c r="D6" s="220">
        <f>C6+B6</f>
        <v>5913</v>
      </c>
      <c r="E6" s="219">
        <v>734</v>
      </c>
      <c r="F6" s="219">
        <v>1047</v>
      </c>
      <c r="G6" s="220">
        <f t="shared" si="0"/>
        <v>1781</v>
      </c>
      <c r="H6" s="219" t="s">
        <v>892</v>
      </c>
      <c r="I6" s="219" t="s">
        <v>900</v>
      </c>
      <c r="J6" s="221" t="s">
        <v>1447</v>
      </c>
      <c r="K6" s="219" t="s">
        <v>1647</v>
      </c>
      <c r="L6" s="219" t="s">
        <v>1648</v>
      </c>
      <c r="M6" s="219" t="s">
        <v>1452</v>
      </c>
      <c r="N6" s="219" t="s">
        <v>1667</v>
      </c>
      <c r="O6" s="219" t="s">
        <v>1668</v>
      </c>
      <c r="P6" s="219" t="s">
        <v>1463</v>
      </c>
      <c r="Q6" s="133"/>
    </row>
    <row r="7" spans="1:17" ht="15" customHeight="1">
      <c r="A7" s="126" t="s">
        <v>107</v>
      </c>
      <c r="B7" s="219">
        <v>2893</v>
      </c>
      <c r="C7" s="219">
        <v>2395</v>
      </c>
      <c r="D7" s="220">
        <f>C7+B7</f>
        <v>5288</v>
      </c>
      <c r="E7" s="219">
        <v>573</v>
      </c>
      <c r="F7" s="219">
        <v>974</v>
      </c>
      <c r="G7" s="220">
        <f t="shared" si="0"/>
        <v>1547</v>
      </c>
      <c r="H7" s="219" t="s">
        <v>1642</v>
      </c>
      <c r="I7" s="219" t="s">
        <v>900</v>
      </c>
      <c r="J7" s="221" t="s">
        <v>1447</v>
      </c>
      <c r="K7" s="219" t="s">
        <v>1649</v>
      </c>
      <c r="L7" s="219" t="s">
        <v>1650</v>
      </c>
      <c r="M7" s="219" t="s">
        <v>1452</v>
      </c>
      <c r="N7" s="219" t="s">
        <v>1669</v>
      </c>
      <c r="O7" s="219" t="s">
        <v>1670</v>
      </c>
      <c r="P7" s="219" t="s">
        <v>1463</v>
      </c>
      <c r="Q7" s="133"/>
    </row>
    <row r="8" spans="1:17" ht="15" customHeight="1">
      <c r="A8" s="126" t="s">
        <v>108</v>
      </c>
      <c r="B8" s="219">
        <v>2918</v>
      </c>
      <c r="C8" s="219">
        <v>2454</v>
      </c>
      <c r="D8" s="220">
        <f>B8+C8</f>
        <v>5372</v>
      </c>
      <c r="E8" s="219">
        <v>440</v>
      </c>
      <c r="F8" s="219">
        <v>815</v>
      </c>
      <c r="G8" s="220">
        <f t="shared" si="0"/>
        <v>1255</v>
      </c>
      <c r="H8" s="219" t="s">
        <v>890</v>
      </c>
      <c r="I8" s="219" t="s">
        <v>888</v>
      </c>
      <c r="J8" s="221" t="s">
        <v>1447</v>
      </c>
      <c r="K8" s="219" t="s">
        <v>1651</v>
      </c>
      <c r="L8" s="219" t="s">
        <v>1652</v>
      </c>
      <c r="M8" s="219" t="s">
        <v>1092</v>
      </c>
      <c r="N8" s="219" t="s">
        <v>1671</v>
      </c>
      <c r="O8" s="219" t="s">
        <v>1672</v>
      </c>
      <c r="P8" s="219" t="s">
        <v>1464</v>
      </c>
      <c r="Q8" s="133"/>
    </row>
    <row r="9" spans="1:17" ht="15" customHeight="1">
      <c r="A9" s="126" t="s">
        <v>109</v>
      </c>
      <c r="B9" s="219">
        <v>3019</v>
      </c>
      <c r="C9" s="219">
        <v>2550</v>
      </c>
      <c r="D9" s="220">
        <f>B9+C9</f>
        <v>5569</v>
      </c>
      <c r="E9" s="219">
        <v>522</v>
      </c>
      <c r="F9" s="219">
        <v>883</v>
      </c>
      <c r="G9" s="220">
        <f t="shared" si="0"/>
        <v>1405</v>
      </c>
      <c r="H9" s="219" t="s">
        <v>890</v>
      </c>
      <c r="I9" s="219" t="s">
        <v>889</v>
      </c>
      <c r="J9" s="221" t="s">
        <v>1447</v>
      </c>
      <c r="K9" s="219" t="s">
        <v>1653</v>
      </c>
      <c r="L9" s="219" t="s">
        <v>1654</v>
      </c>
      <c r="M9" s="219" t="s">
        <v>1453</v>
      </c>
      <c r="N9" s="219" t="s">
        <v>1673</v>
      </c>
      <c r="O9" s="219" t="s">
        <v>1674</v>
      </c>
      <c r="P9" s="219" t="s">
        <v>1465</v>
      </c>
      <c r="Q9" s="133"/>
    </row>
    <row r="10" spans="1:17" ht="15" customHeight="1">
      <c r="A10" s="126" t="s">
        <v>110</v>
      </c>
      <c r="B10" s="219">
        <v>3205</v>
      </c>
      <c r="C10" s="219">
        <v>2536</v>
      </c>
      <c r="D10" s="220">
        <f t="shared" ref="D10:D15" si="1">C10+B10</f>
        <v>5741</v>
      </c>
      <c r="E10" s="219">
        <v>495</v>
      </c>
      <c r="F10" s="219">
        <v>911</v>
      </c>
      <c r="G10" s="220">
        <f t="shared" si="0"/>
        <v>1406</v>
      </c>
      <c r="H10" s="219" t="s">
        <v>892</v>
      </c>
      <c r="I10" s="219" t="s">
        <v>888</v>
      </c>
      <c r="J10" s="221" t="s">
        <v>1447</v>
      </c>
      <c r="K10" s="219" t="s">
        <v>1655</v>
      </c>
      <c r="L10" s="219" t="s">
        <v>1656</v>
      </c>
      <c r="M10" s="219" t="s">
        <v>1454</v>
      </c>
      <c r="N10" s="219" t="s">
        <v>1675</v>
      </c>
      <c r="O10" s="219" t="s">
        <v>1459</v>
      </c>
      <c r="P10" s="219" t="s">
        <v>1466</v>
      </c>
      <c r="Q10" s="133"/>
    </row>
    <row r="11" spans="1:17" ht="15" customHeight="1">
      <c r="A11" s="126" t="s">
        <v>111</v>
      </c>
      <c r="B11" s="219">
        <v>3335</v>
      </c>
      <c r="C11" s="219">
        <v>2580</v>
      </c>
      <c r="D11" s="220">
        <f t="shared" si="1"/>
        <v>5915</v>
      </c>
      <c r="E11" s="219">
        <v>701</v>
      </c>
      <c r="F11" s="219">
        <v>985</v>
      </c>
      <c r="G11" s="220">
        <f t="shared" si="0"/>
        <v>1686</v>
      </c>
      <c r="H11" s="219" t="s">
        <v>892</v>
      </c>
      <c r="I11" s="219" t="s">
        <v>888</v>
      </c>
      <c r="J11" s="221" t="s">
        <v>1447</v>
      </c>
      <c r="K11" s="219" t="s">
        <v>1655</v>
      </c>
      <c r="L11" s="219" t="s">
        <v>1657</v>
      </c>
      <c r="M11" s="219" t="s">
        <v>1455</v>
      </c>
      <c r="N11" s="219" t="s">
        <v>1675</v>
      </c>
      <c r="O11" s="219" t="s">
        <v>1676</v>
      </c>
      <c r="P11" s="219" t="s">
        <v>1073</v>
      </c>
      <c r="Q11" s="133"/>
    </row>
    <row r="12" spans="1:17" ht="15" customHeight="1">
      <c r="A12" s="126" t="s">
        <v>112</v>
      </c>
      <c r="B12" s="219">
        <v>2967</v>
      </c>
      <c r="C12" s="219">
        <v>2491</v>
      </c>
      <c r="D12" s="220">
        <f t="shared" si="1"/>
        <v>5458</v>
      </c>
      <c r="E12" s="219">
        <v>565</v>
      </c>
      <c r="F12" s="219">
        <v>1036</v>
      </c>
      <c r="G12" s="220">
        <f t="shared" si="0"/>
        <v>1601</v>
      </c>
      <c r="H12" s="219" t="s">
        <v>890</v>
      </c>
      <c r="I12" s="219" t="s">
        <v>888</v>
      </c>
      <c r="J12" s="221" t="s">
        <v>1447</v>
      </c>
      <c r="K12" s="219" t="s">
        <v>1650</v>
      </c>
      <c r="L12" s="219" t="s">
        <v>1658</v>
      </c>
      <c r="M12" s="219" t="s">
        <v>1072</v>
      </c>
      <c r="N12" s="219" t="s">
        <v>1677</v>
      </c>
      <c r="O12" s="219" t="s">
        <v>1678</v>
      </c>
      <c r="P12" s="219" t="s">
        <v>1467</v>
      </c>
      <c r="Q12" s="133"/>
    </row>
    <row r="13" spans="1:17" ht="15" customHeight="1">
      <c r="A13" s="126" t="s">
        <v>113</v>
      </c>
      <c r="B13" s="219">
        <v>4958</v>
      </c>
      <c r="C13" s="219">
        <v>2697</v>
      </c>
      <c r="D13" s="220">
        <f t="shared" si="1"/>
        <v>7655</v>
      </c>
      <c r="E13" s="219">
        <v>2371</v>
      </c>
      <c r="F13" s="219">
        <v>1898</v>
      </c>
      <c r="G13" s="220">
        <f t="shared" si="0"/>
        <v>4269</v>
      </c>
      <c r="H13" s="219" t="s">
        <v>892</v>
      </c>
      <c r="I13" s="219" t="s">
        <v>898</v>
      </c>
      <c r="J13" s="221" t="s">
        <v>1447</v>
      </c>
      <c r="K13" s="219" t="s">
        <v>1659</v>
      </c>
      <c r="L13" s="219" t="s">
        <v>1660</v>
      </c>
      <c r="M13" s="219" t="s">
        <v>1098</v>
      </c>
      <c r="N13" s="219" t="s">
        <v>1679</v>
      </c>
      <c r="O13" s="219" t="s">
        <v>1680</v>
      </c>
      <c r="P13" s="219" t="s">
        <v>1086</v>
      </c>
      <c r="Q13" s="133"/>
    </row>
    <row r="14" spans="1:17" ht="15" customHeight="1">
      <c r="A14" s="126" t="s">
        <v>114</v>
      </c>
      <c r="B14" s="219">
        <v>4425</v>
      </c>
      <c r="C14" s="219">
        <v>2771</v>
      </c>
      <c r="D14" s="220">
        <f t="shared" si="1"/>
        <v>7196</v>
      </c>
      <c r="E14" s="219">
        <v>2497</v>
      </c>
      <c r="F14" s="219">
        <v>1371</v>
      </c>
      <c r="G14" s="220">
        <f t="shared" si="0"/>
        <v>3868</v>
      </c>
      <c r="H14" s="219" t="s">
        <v>898</v>
      </c>
      <c r="I14" s="219" t="s">
        <v>900</v>
      </c>
      <c r="J14" s="221" t="s">
        <v>1447</v>
      </c>
      <c r="K14" s="219" t="s">
        <v>1661</v>
      </c>
      <c r="L14" s="219" t="s">
        <v>1662</v>
      </c>
      <c r="M14" s="219" t="s">
        <v>1454</v>
      </c>
      <c r="N14" s="219" t="s">
        <v>1681</v>
      </c>
      <c r="O14" s="219" t="s">
        <v>1682</v>
      </c>
      <c r="P14" s="219" t="s">
        <v>1466</v>
      </c>
      <c r="Q14" s="133"/>
    </row>
    <row r="15" spans="1:17" ht="15" customHeight="1">
      <c r="A15" s="126" t="s">
        <v>115</v>
      </c>
      <c r="B15" s="219">
        <v>2569</v>
      </c>
      <c r="C15" s="219">
        <v>3172</v>
      </c>
      <c r="D15" s="220">
        <f t="shared" si="1"/>
        <v>5741</v>
      </c>
      <c r="E15" s="219">
        <v>42</v>
      </c>
      <c r="F15" s="219">
        <v>545</v>
      </c>
      <c r="G15" s="220">
        <f t="shared" si="0"/>
        <v>587</v>
      </c>
      <c r="H15" s="219" t="s">
        <v>1643</v>
      </c>
      <c r="I15" s="219" t="s">
        <v>1643</v>
      </c>
      <c r="J15" s="221" t="s">
        <v>891</v>
      </c>
      <c r="K15" s="219" t="s">
        <v>1663</v>
      </c>
      <c r="L15" s="219" t="s">
        <v>1664</v>
      </c>
      <c r="M15" s="219" t="s">
        <v>1453</v>
      </c>
      <c r="N15" s="219" t="s">
        <v>1683</v>
      </c>
      <c r="O15" s="219" t="s">
        <v>1069</v>
      </c>
      <c r="P15" s="219" t="s">
        <v>1468</v>
      </c>
      <c r="Q15" s="133"/>
    </row>
    <row r="16" spans="1:17" ht="20.100000000000001" customHeight="1">
      <c r="A16" s="171" t="s">
        <v>116</v>
      </c>
      <c r="B16" s="127">
        <f t="shared" ref="B16:G16" si="2">SUM(B4:B15)</f>
        <v>38986</v>
      </c>
      <c r="C16" s="127">
        <f t="shared" si="2"/>
        <v>31382</v>
      </c>
      <c r="D16" s="127">
        <f t="shared" si="2"/>
        <v>70368</v>
      </c>
      <c r="E16" s="127">
        <f t="shared" si="2"/>
        <v>9513</v>
      </c>
      <c r="F16" s="127">
        <f t="shared" si="2"/>
        <v>11848</v>
      </c>
      <c r="G16" s="127">
        <f t="shared" si="2"/>
        <v>21361</v>
      </c>
      <c r="H16" s="1191"/>
      <c r="I16" s="1192"/>
      <c r="J16" s="1192"/>
      <c r="K16" s="1192"/>
      <c r="L16" s="1192"/>
      <c r="M16" s="1192"/>
      <c r="N16" s="1192"/>
      <c r="O16" s="1192"/>
      <c r="P16" s="1193"/>
    </row>
    <row r="17" spans="1:16" ht="20.100000000000001" customHeight="1">
      <c r="A17" s="171" t="s">
        <v>117</v>
      </c>
      <c r="B17" s="1185"/>
      <c r="C17" s="1186"/>
      <c r="D17" s="1186"/>
      <c r="E17" s="1186"/>
      <c r="F17" s="1186"/>
      <c r="G17" s="1187"/>
      <c r="H17" s="128">
        <v>1.7361111111111112E-4</v>
      </c>
      <c r="I17" s="128">
        <v>1.0416666666666667E-4</v>
      </c>
      <c r="J17" s="128">
        <v>2.7777777777777778E-4</v>
      </c>
      <c r="K17" s="128">
        <v>1.8518518518518517E-3</v>
      </c>
      <c r="L17" s="128">
        <v>1.6203703703703703E-3</v>
      </c>
      <c r="M17" s="128">
        <v>3.472222222222222E-3</v>
      </c>
      <c r="N17" s="129" t="s">
        <v>1460</v>
      </c>
      <c r="O17" s="128">
        <v>1.7245370370370372E-3</v>
      </c>
      <c r="P17" s="128">
        <v>3.7500000000000003E-3</v>
      </c>
    </row>
    <row r="19" spans="1:16">
      <c r="A19" s="1175" t="s">
        <v>152</v>
      </c>
      <c r="B19" s="1194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1194"/>
      <c r="P19" s="1194"/>
    </row>
    <row r="20" spans="1:16">
      <c r="A20" s="1194"/>
      <c r="B20" s="1194"/>
      <c r="C20" s="1194"/>
      <c r="D20" s="1194"/>
      <c r="E20" s="1194"/>
      <c r="F20" s="1194"/>
      <c r="G20" s="1194"/>
      <c r="H20" s="1194"/>
      <c r="I20" s="1194"/>
      <c r="J20" s="1194"/>
      <c r="K20" s="1194"/>
      <c r="L20" s="1194"/>
      <c r="M20" s="1194"/>
      <c r="N20" s="1194"/>
      <c r="O20" s="1194"/>
      <c r="P20" s="1194"/>
    </row>
    <row r="21" spans="1:16" ht="15.75" customHeight="1">
      <c r="A21" s="1188" t="s">
        <v>1147</v>
      </c>
      <c r="B21" s="1188"/>
      <c r="C21" s="1188"/>
      <c r="D21" s="1188"/>
      <c r="E21" s="1188"/>
      <c r="F21" s="1188"/>
      <c r="G21" s="1188"/>
      <c r="H21" s="1188"/>
      <c r="I21" s="1188"/>
      <c r="J21" s="1188"/>
      <c r="K21" s="1188"/>
      <c r="L21" s="1188"/>
      <c r="M21" s="1188"/>
      <c r="N21" s="1188"/>
      <c r="O21" s="1188"/>
      <c r="P21" s="1188"/>
    </row>
    <row r="22" spans="1:16" ht="51.75" customHeight="1">
      <c r="A22" s="1189" t="s">
        <v>1172</v>
      </c>
      <c r="B22" s="1189" t="s">
        <v>98</v>
      </c>
      <c r="C22" s="1189"/>
      <c r="D22" s="1189"/>
      <c r="E22" s="1189" t="s">
        <v>101</v>
      </c>
      <c r="F22" s="1189"/>
      <c r="G22" s="1189"/>
      <c r="H22" s="1189" t="s">
        <v>102</v>
      </c>
      <c r="I22" s="1189"/>
      <c r="J22" s="1189"/>
      <c r="K22" s="1189" t="s">
        <v>103</v>
      </c>
      <c r="L22" s="1189"/>
      <c r="M22" s="1189"/>
      <c r="N22" s="1189" t="s">
        <v>1151</v>
      </c>
      <c r="O22" s="1189"/>
      <c r="P22" s="1189"/>
    </row>
    <row r="23" spans="1:16" ht="15.75" customHeight="1">
      <c r="A23" s="1189"/>
      <c r="B23" s="131" t="s">
        <v>1152</v>
      </c>
      <c r="C23" s="131" t="s">
        <v>99</v>
      </c>
      <c r="D23" s="131" t="s">
        <v>100</v>
      </c>
      <c r="E23" s="131" t="s">
        <v>1152</v>
      </c>
      <c r="F23" s="131" t="s">
        <v>99</v>
      </c>
      <c r="G23" s="131" t="s">
        <v>100</v>
      </c>
      <c r="H23" s="131" t="s">
        <v>1152</v>
      </c>
      <c r="I23" s="131" t="s">
        <v>99</v>
      </c>
      <c r="J23" s="131" t="s">
        <v>100</v>
      </c>
      <c r="K23" s="131" t="s">
        <v>1152</v>
      </c>
      <c r="L23" s="131" t="s">
        <v>99</v>
      </c>
      <c r="M23" s="131" t="s">
        <v>100</v>
      </c>
      <c r="N23" s="131" t="s">
        <v>1152</v>
      </c>
      <c r="O23" s="131" t="s">
        <v>99</v>
      </c>
      <c r="P23" s="131" t="s">
        <v>100</v>
      </c>
    </row>
    <row r="24" spans="1:16" ht="15.75" customHeight="1">
      <c r="A24" s="126" t="s">
        <v>104</v>
      </c>
      <c r="B24" s="219">
        <v>2389</v>
      </c>
      <c r="C24" s="219">
        <v>2611</v>
      </c>
      <c r="D24" s="219">
        <v>5000</v>
      </c>
      <c r="E24" s="219">
        <v>238</v>
      </c>
      <c r="F24" s="219">
        <v>695</v>
      </c>
      <c r="G24" s="219">
        <v>933</v>
      </c>
      <c r="H24" s="219" t="s">
        <v>898</v>
      </c>
      <c r="I24" s="219" t="s">
        <v>893</v>
      </c>
      <c r="J24" s="219" t="s">
        <v>1053</v>
      </c>
      <c r="K24" s="219" t="s">
        <v>1054</v>
      </c>
      <c r="L24" s="219" t="s">
        <v>1105</v>
      </c>
      <c r="M24" s="219" t="s">
        <v>1684</v>
      </c>
      <c r="N24" s="219" t="s">
        <v>1685</v>
      </c>
      <c r="O24" s="219" t="s">
        <v>1090</v>
      </c>
      <c r="P24" s="219" t="s">
        <v>1686</v>
      </c>
    </row>
    <row r="25" spans="1:16" ht="15.75" customHeight="1">
      <c r="A25" s="126" t="s">
        <v>105</v>
      </c>
      <c r="B25" s="219">
        <v>2415</v>
      </c>
      <c r="C25" s="219">
        <v>2388</v>
      </c>
      <c r="D25" s="219">
        <v>4803</v>
      </c>
      <c r="E25" s="219">
        <v>220</v>
      </c>
      <c r="F25" s="219">
        <v>609</v>
      </c>
      <c r="G25" s="219">
        <v>829</v>
      </c>
      <c r="H25" s="219" t="s">
        <v>898</v>
      </c>
      <c r="I25" s="219" t="s">
        <v>893</v>
      </c>
      <c r="J25" s="219" t="s">
        <v>1053</v>
      </c>
      <c r="K25" s="219" t="s">
        <v>1057</v>
      </c>
      <c r="L25" s="219" t="s">
        <v>1105</v>
      </c>
      <c r="M25" s="219" t="s">
        <v>1687</v>
      </c>
      <c r="N25" s="219" t="s">
        <v>1082</v>
      </c>
      <c r="O25" s="219" t="s">
        <v>1090</v>
      </c>
      <c r="P25" s="219" t="s">
        <v>1481</v>
      </c>
    </row>
    <row r="26" spans="1:16" ht="15.75" customHeight="1">
      <c r="A26" s="126" t="s">
        <v>106</v>
      </c>
      <c r="B26" s="219">
        <v>3189</v>
      </c>
      <c r="C26" s="219">
        <v>2487</v>
      </c>
      <c r="D26" s="219">
        <v>5676</v>
      </c>
      <c r="E26" s="219">
        <v>528</v>
      </c>
      <c r="F26" s="219">
        <v>868</v>
      </c>
      <c r="G26" s="219">
        <v>1396</v>
      </c>
      <c r="H26" s="219" t="s">
        <v>896</v>
      </c>
      <c r="I26" s="219" t="s">
        <v>889</v>
      </c>
      <c r="J26" s="219" t="s">
        <v>1053</v>
      </c>
      <c r="K26" s="219" t="s">
        <v>1688</v>
      </c>
      <c r="L26" s="219" t="s">
        <v>1654</v>
      </c>
      <c r="M26" s="219" t="s">
        <v>1689</v>
      </c>
      <c r="N26" s="219" t="s">
        <v>1459</v>
      </c>
      <c r="O26" s="219" t="s">
        <v>1674</v>
      </c>
      <c r="P26" s="219" t="s">
        <v>1690</v>
      </c>
    </row>
    <row r="27" spans="1:16" ht="15.75" customHeight="1">
      <c r="A27" s="126" t="s">
        <v>107</v>
      </c>
      <c r="B27" s="219">
        <v>2735</v>
      </c>
      <c r="C27" s="219">
        <v>2312</v>
      </c>
      <c r="D27" s="219">
        <v>5047</v>
      </c>
      <c r="E27" s="219">
        <v>485</v>
      </c>
      <c r="F27" s="219">
        <v>867</v>
      </c>
      <c r="G27" s="219">
        <v>1352</v>
      </c>
      <c r="H27" s="219" t="s">
        <v>898</v>
      </c>
      <c r="I27" s="219" t="s">
        <v>889</v>
      </c>
      <c r="J27" s="219" t="s">
        <v>897</v>
      </c>
      <c r="K27" s="219" t="s">
        <v>1691</v>
      </c>
      <c r="L27" s="219" t="s">
        <v>1692</v>
      </c>
      <c r="M27" s="219" t="s">
        <v>1693</v>
      </c>
      <c r="N27" s="219" t="s">
        <v>1694</v>
      </c>
      <c r="O27" s="219" t="s">
        <v>1695</v>
      </c>
      <c r="P27" s="219" t="s">
        <v>1696</v>
      </c>
    </row>
    <row r="28" spans="1:16" ht="15.75" customHeight="1">
      <c r="A28" s="126" t="s">
        <v>108</v>
      </c>
      <c r="B28" s="219">
        <v>2553</v>
      </c>
      <c r="C28" s="219">
        <v>2259</v>
      </c>
      <c r="D28" s="219">
        <v>4812</v>
      </c>
      <c r="E28" s="219">
        <v>375</v>
      </c>
      <c r="F28" s="219">
        <v>777</v>
      </c>
      <c r="G28" s="219">
        <v>1152</v>
      </c>
      <c r="H28" s="219" t="s">
        <v>898</v>
      </c>
      <c r="I28" s="219" t="s">
        <v>889</v>
      </c>
      <c r="J28" s="219" t="s">
        <v>897</v>
      </c>
      <c r="K28" s="219" t="s">
        <v>1697</v>
      </c>
      <c r="L28" s="219" t="s">
        <v>1698</v>
      </c>
      <c r="M28" s="219" t="s">
        <v>1699</v>
      </c>
      <c r="N28" s="219" t="s">
        <v>1700</v>
      </c>
      <c r="O28" s="219" t="s">
        <v>1701</v>
      </c>
      <c r="P28" s="219" t="s">
        <v>1702</v>
      </c>
    </row>
    <row r="29" spans="1:16" ht="15.75" customHeight="1">
      <c r="A29" s="126" t="s">
        <v>109</v>
      </c>
      <c r="B29" s="219">
        <v>2665</v>
      </c>
      <c r="C29" s="219">
        <v>2351</v>
      </c>
      <c r="D29" s="219">
        <v>5016</v>
      </c>
      <c r="E29" s="219">
        <v>387</v>
      </c>
      <c r="F29" s="219">
        <v>840</v>
      </c>
      <c r="G29" s="219">
        <v>1227</v>
      </c>
      <c r="H29" s="219" t="s">
        <v>896</v>
      </c>
      <c r="I29" s="219" t="s">
        <v>889</v>
      </c>
      <c r="J29" s="219" t="s">
        <v>1053</v>
      </c>
      <c r="K29" s="219" t="s">
        <v>1692</v>
      </c>
      <c r="L29" s="219" t="s">
        <v>1062</v>
      </c>
      <c r="M29" s="219" t="s">
        <v>1703</v>
      </c>
      <c r="N29" s="219" t="s">
        <v>1704</v>
      </c>
      <c r="O29" s="219" t="s">
        <v>1705</v>
      </c>
      <c r="P29" s="219" t="s">
        <v>1706</v>
      </c>
    </row>
    <row r="30" spans="1:16" ht="15.75" customHeight="1">
      <c r="A30" s="126" t="s">
        <v>110</v>
      </c>
      <c r="B30" s="219">
        <v>2871</v>
      </c>
      <c r="C30" s="219">
        <v>2572</v>
      </c>
      <c r="D30" s="219">
        <v>5443</v>
      </c>
      <c r="E30" s="219">
        <v>447</v>
      </c>
      <c r="F30" s="219">
        <v>1045</v>
      </c>
      <c r="G30" s="219">
        <v>1492</v>
      </c>
      <c r="H30" s="219" t="s">
        <v>896</v>
      </c>
      <c r="I30" s="219" t="s">
        <v>889</v>
      </c>
      <c r="J30" s="219" t="s">
        <v>1053</v>
      </c>
      <c r="K30" s="219" t="s">
        <v>1656</v>
      </c>
      <c r="L30" s="219" t="s">
        <v>1094</v>
      </c>
      <c r="M30" s="219" t="s">
        <v>1707</v>
      </c>
      <c r="N30" s="219" t="s">
        <v>1458</v>
      </c>
      <c r="O30" s="219" t="s">
        <v>1103</v>
      </c>
      <c r="P30" s="219" t="s">
        <v>1708</v>
      </c>
    </row>
    <row r="31" spans="1:16" ht="15.75" customHeight="1">
      <c r="A31" s="126" t="s">
        <v>111</v>
      </c>
      <c r="B31" s="219">
        <v>3115</v>
      </c>
      <c r="C31" s="219">
        <v>2423</v>
      </c>
      <c r="D31" s="219">
        <v>5538</v>
      </c>
      <c r="E31" s="219">
        <v>606</v>
      </c>
      <c r="F31" s="219">
        <v>988</v>
      </c>
      <c r="G31" s="219">
        <v>1594</v>
      </c>
      <c r="H31" s="219" t="s">
        <v>896</v>
      </c>
      <c r="I31" s="219" t="s">
        <v>889</v>
      </c>
      <c r="J31" s="219" t="s">
        <v>1053</v>
      </c>
      <c r="K31" s="219" t="s">
        <v>1709</v>
      </c>
      <c r="L31" s="219" t="s">
        <v>1710</v>
      </c>
      <c r="M31" s="219" t="s">
        <v>1711</v>
      </c>
      <c r="N31" s="219" t="s">
        <v>1668</v>
      </c>
      <c r="O31" s="219" t="s">
        <v>1063</v>
      </c>
      <c r="P31" s="219" t="s">
        <v>1712</v>
      </c>
    </row>
    <row r="32" spans="1:16" ht="15.75" customHeight="1">
      <c r="A32" s="126" t="s">
        <v>112</v>
      </c>
      <c r="B32" s="219">
        <v>2755</v>
      </c>
      <c r="C32" s="219">
        <v>2332</v>
      </c>
      <c r="D32" s="219">
        <v>5087</v>
      </c>
      <c r="E32" s="219">
        <v>467</v>
      </c>
      <c r="F32" s="219">
        <v>836</v>
      </c>
      <c r="G32" s="219">
        <v>1303</v>
      </c>
      <c r="H32" s="219" t="s">
        <v>896</v>
      </c>
      <c r="I32" s="219" t="s">
        <v>889</v>
      </c>
      <c r="J32" s="219" t="s">
        <v>1053</v>
      </c>
      <c r="K32" s="219" t="s">
        <v>1713</v>
      </c>
      <c r="L32" s="219" t="s">
        <v>1714</v>
      </c>
      <c r="M32" s="219" t="s">
        <v>1711</v>
      </c>
      <c r="N32" s="219" t="s">
        <v>1672</v>
      </c>
      <c r="O32" s="219" t="s">
        <v>1080</v>
      </c>
      <c r="P32" s="219" t="s">
        <v>1712</v>
      </c>
    </row>
    <row r="33" spans="1:16" ht="15.75" customHeight="1">
      <c r="A33" s="126" t="s">
        <v>113</v>
      </c>
      <c r="B33" s="219">
        <v>4708</v>
      </c>
      <c r="C33" s="219">
        <v>2838</v>
      </c>
      <c r="D33" s="219">
        <v>7546</v>
      </c>
      <c r="E33" s="219">
        <v>2223</v>
      </c>
      <c r="F33" s="219">
        <v>1710</v>
      </c>
      <c r="G33" s="219">
        <v>3933</v>
      </c>
      <c r="H33" s="219" t="s">
        <v>898</v>
      </c>
      <c r="I33" s="219" t="s">
        <v>896</v>
      </c>
      <c r="J33" s="219" t="s">
        <v>1715</v>
      </c>
      <c r="K33" s="219" t="s">
        <v>1716</v>
      </c>
      <c r="L33" s="219" t="s">
        <v>1717</v>
      </c>
      <c r="M33" s="219" t="s">
        <v>1718</v>
      </c>
      <c r="N33" s="219" t="s">
        <v>1719</v>
      </c>
      <c r="O33" s="219" t="s">
        <v>1720</v>
      </c>
      <c r="P33" s="219" t="s">
        <v>1721</v>
      </c>
    </row>
    <row r="34" spans="1:16" ht="15.75" customHeight="1">
      <c r="A34" s="126" t="s">
        <v>114</v>
      </c>
      <c r="B34" s="219">
        <v>4208</v>
      </c>
      <c r="C34" s="219">
        <v>2511</v>
      </c>
      <c r="D34" s="219">
        <v>6719</v>
      </c>
      <c r="E34" s="219">
        <v>1995</v>
      </c>
      <c r="F34" s="219">
        <v>1186</v>
      </c>
      <c r="G34" s="219">
        <v>3181</v>
      </c>
      <c r="H34" s="219" t="s">
        <v>896</v>
      </c>
      <c r="I34" s="219" t="s">
        <v>900</v>
      </c>
      <c r="J34" s="219" t="s">
        <v>1447</v>
      </c>
      <c r="K34" s="219" t="s">
        <v>1722</v>
      </c>
      <c r="L34" s="219" t="s">
        <v>1723</v>
      </c>
      <c r="M34" s="219" t="s">
        <v>1724</v>
      </c>
      <c r="N34" s="219" t="s">
        <v>1725</v>
      </c>
      <c r="O34" s="219" t="s">
        <v>1720</v>
      </c>
      <c r="P34" s="219" t="s">
        <v>1726</v>
      </c>
    </row>
    <row r="35" spans="1:16" ht="15.75" customHeight="1">
      <c r="A35" s="126" t="s">
        <v>115</v>
      </c>
      <c r="B35" s="219">
        <v>2181</v>
      </c>
      <c r="C35" s="219">
        <v>2745</v>
      </c>
      <c r="D35" s="219">
        <v>4926</v>
      </c>
      <c r="E35" s="219">
        <v>40</v>
      </c>
      <c r="F35" s="219">
        <v>498</v>
      </c>
      <c r="G35" s="219">
        <v>538</v>
      </c>
      <c r="H35" s="219" t="s">
        <v>1727</v>
      </c>
      <c r="I35" s="219" t="s">
        <v>1727</v>
      </c>
      <c r="J35" s="219" t="s">
        <v>1728</v>
      </c>
      <c r="K35" s="219" t="s">
        <v>1663</v>
      </c>
      <c r="L35" s="219" t="s">
        <v>1652</v>
      </c>
      <c r="M35" s="219" t="s">
        <v>1729</v>
      </c>
      <c r="N35" s="219" t="s">
        <v>1730</v>
      </c>
      <c r="O35" s="219" t="s">
        <v>1457</v>
      </c>
      <c r="P35" s="219" t="s">
        <v>1731</v>
      </c>
    </row>
    <row r="36" spans="1:16" ht="15.75" customHeight="1">
      <c r="A36" s="131" t="s">
        <v>116</v>
      </c>
      <c r="B36" s="201">
        <f t="shared" ref="B36:G36" si="3">SUM(B24:B35)</f>
        <v>35784</v>
      </c>
      <c r="C36" s="201">
        <f t="shared" si="3"/>
        <v>29829</v>
      </c>
      <c r="D36" s="201">
        <f t="shared" si="3"/>
        <v>65613</v>
      </c>
      <c r="E36" s="201">
        <f t="shared" si="3"/>
        <v>8011</v>
      </c>
      <c r="F36" s="201">
        <f t="shared" si="3"/>
        <v>10919</v>
      </c>
      <c r="G36" s="201">
        <f t="shared" si="3"/>
        <v>18930</v>
      </c>
      <c r="H36" s="1190"/>
      <c r="I36" s="1190"/>
      <c r="J36" s="1190"/>
      <c r="K36" s="1190"/>
      <c r="L36" s="1190"/>
      <c r="M36" s="1190"/>
      <c r="N36" s="1190"/>
      <c r="O36" s="1190"/>
      <c r="P36" s="1190"/>
    </row>
    <row r="37" spans="1:16" ht="15.75" customHeight="1">
      <c r="A37" s="131" t="s">
        <v>117</v>
      </c>
      <c r="B37" s="1185"/>
      <c r="C37" s="1186"/>
      <c r="D37" s="1186"/>
      <c r="E37" s="1186"/>
      <c r="F37" s="1186"/>
      <c r="G37" s="1187"/>
      <c r="H37" s="128">
        <v>1.5046296296296297E-4</v>
      </c>
      <c r="I37" s="128">
        <v>8.1018518518518516E-5</v>
      </c>
      <c r="J37" s="128">
        <v>2.3148148148148146E-4</v>
      </c>
      <c r="K37" s="128">
        <v>1.6087962962962963E-3</v>
      </c>
      <c r="L37" s="128">
        <v>1.4814814814814814E-3</v>
      </c>
      <c r="M37" s="128">
        <v>3.0902777777777782E-3</v>
      </c>
      <c r="N37" s="129" t="s">
        <v>1470</v>
      </c>
      <c r="O37" s="128">
        <v>1.5624999999999999E-3</v>
      </c>
      <c r="P37" s="128">
        <v>3.3217592592592591E-3</v>
      </c>
    </row>
    <row r="39" spans="1:16" s="4" customFormat="1" ht="15.75" customHeight="1">
      <c r="A39" s="1188" t="s">
        <v>1148</v>
      </c>
      <c r="B39" s="1188"/>
      <c r="C39" s="1188"/>
      <c r="D39" s="1188"/>
      <c r="E39" s="1188"/>
      <c r="F39" s="1188"/>
      <c r="G39" s="1188"/>
      <c r="H39" s="1188"/>
      <c r="I39" s="1188"/>
      <c r="J39" s="1188"/>
      <c r="K39" s="1188"/>
      <c r="L39" s="1188"/>
      <c r="M39" s="1188"/>
      <c r="N39" s="1188"/>
      <c r="O39" s="1188"/>
      <c r="P39" s="1188"/>
    </row>
    <row r="40" spans="1:16" s="4" customFormat="1" ht="57" customHeight="1">
      <c r="A40" s="1189" t="s">
        <v>1172</v>
      </c>
      <c r="B40" s="1189" t="s">
        <v>98</v>
      </c>
      <c r="C40" s="1189"/>
      <c r="D40" s="1189"/>
      <c r="E40" s="1189" t="s">
        <v>101</v>
      </c>
      <c r="F40" s="1189"/>
      <c r="G40" s="1189"/>
      <c r="H40" s="1189" t="s">
        <v>102</v>
      </c>
      <c r="I40" s="1189"/>
      <c r="J40" s="1189"/>
      <c r="K40" s="1189" t="s">
        <v>103</v>
      </c>
      <c r="L40" s="1189"/>
      <c r="M40" s="1189"/>
      <c r="N40" s="1189" t="s">
        <v>1151</v>
      </c>
      <c r="O40" s="1189"/>
      <c r="P40" s="1189"/>
    </row>
    <row r="41" spans="1:16" s="4" customFormat="1" ht="21" customHeight="1">
      <c r="A41" s="1189"/>
      <c r="B41" s="131" t="s">
        <v>1152</v>
      </c>
      <c r="C41" s="131" t="s">
        <v>99</v>
      </c>
      <c r="D41" s="131" t="s">
        <v>100</v>
      </c>
      <c r="E41" s="131" t="s">
        <v>1152</v>
      </c>
      <c r="F41" s="131" t="s">
        <v>99</v>
      </c>
      <c r="G41" s="131" t="s">
        <v>100</v>
      </c>
      <c r="H41" s="131" t="s">
        <v>1152</v>
      </c>
      <c r="I41" s="131" t="s">
        <v>99</v>
      </c>
      <c r="J41" s="131" t="s">
        <v>100</v>
      </c>
      <c r="K41" s="131" t="s">
        <v>1152</v>
      </c>
      <c r="L41" s="131" t="s">
        <v>99</v>
      </c>
      <c r="M41" s="131" t="s">
        <v>100</v>
      </c>
      <c r="N41" s="131" t="s">
        <v>1152</v>
      </c>
      <c r="O41" s="131" t="s">
        <v>99</v>
      </c>
      <c r="P41" s="131" t="s">
        <v>100</v>
      </c>
    </row>
    <row r="42" spans="1:16" s="4" customFormat="1" ht="15" customHeight="1">
      <c r="A42" s="126" t="s">
        <v>104</v>
      </c>
      <c r="B42" s="219">
        <v>1070</v>
      </c>
      <c r="C42" s="219">
        <v>1112</v>
      </c>
      <c r="D42" s="219">
        <v>2182</v>
      </c>
      <c r="E42" s="219">
        <v>126</v>
      </c>
      <c r="F42" s="219">
        <v>328</v>
      </c>
      <c r="G42" s="219">
        <v>454</v>
      </c>
      <c r="H42" s="219" t="s">
        <v>898</v>
      </c>
      <c r="I42" s="219" t="s">
        <v>893</v>
      </c>
      <c r="J42" s="219" t="s">
        <v>1053</v>
      </c>
      <c r="K42" s="219" t="s">
        <v>1078</v>
      </c>
      <c r="L42" s="219" t="s">
        <v>1115</v>
      </c>
      <c r="M42" s="219" t="s">
        <v>1732</v>
      </c>
      <c r="N42" s="219" t="s">
        <v>1071</v>
      </c>
      <c r="O42" s="219" t="s">
        <v>1733</v>
      </c>
      <c r="P42" s="219" t="s">
        <v>1734</v>
      </c>
    </row>
    <row r="43" spans="1:16" s="4" customFormat="1" ht="15" customHeight="1">
      <c r="A43" s="126" t="s">
        <v>105</v>
      </c>
      <c r="B43" s="219">
        <v>1045</v>
      </c>
      <c r="C43" s="219">
        <v>1005</v>
      </c>
      <c r="D43" s="219">
        <v>2050</v>
      </c>
      <c r="E43" s="219">
        <v>136</v>
      </c>
      <c r="F43" s="219">
        <v>268</v>
      </c>
      <c r="G43" s="219">
        <v>404</v>
      </c>
      <c r="H43" s="219" t="s">
        <v>896</v>
      </c>
      <c r="I43" s="219" t="s">
        <v>889</v>
      </c>
      <c r="J43" s="219" t="s">
        <v>1053</v>
      </c>
      <c r="K43" s="219" t="s">
        <v>1111</v>
      </c>
      <c r="L43" s="219" t="s">
        <v>1109</v>
      </c>
      <c r="M43" s="219" t="s">
        <v>1735</v>
      </c>
      <c r="N43" s="219" t="s">
        <v>1461</v>
      </c>
      <c r="O43" s="219" t="s">
        <v>1114</v>
      </c>
      <c r="P43" s="219" t="s">
        <v>1108</v>
      </c>
    </row>
    <row r="44" spans="1:16" ht="15" customHeight="1">
      <c r="A44" s="126" t="s">
        <v>106</v>
      </c>
      <c r="B44" s="219">
        <v>1403</v>
      </c>
      <c r="C44" s="219">
        <v>1174</v>
      </c>
      <c r="D44" s="219">
        <v>2577</v>
      </c>
      <c r="E44" s="219">
        <v>208</v>
      </c>
      <c r="F44" s="219">
        <v>444</v>
      </c>
      <c r="G44" s="219">
        <v>652</v>
      </c>
      <c r="H44" s="219" t="s">
        <v>900</v>
      </c>
      <c r="I44" s="219" t="s">
        <v>888</v>
      </c>
      <c r="J44" s="219" t="s">
        <v>1121</v>
      </c>
      <c r="K44" s="219" t="s">
        <v>1066</v>
      </c>
      <c r="L44" s="219" t="s">
        <v>1102</v>
      </c>
      <c r="M44" s="219" t="s">
        <v>1736</v>
      </c>
      <c r="N44" s="219" t="s">
        <v>1097</v>
      </c>
      <c r="O44" s="219" t="s">
        <v>1471</v>
      </c>
      <c r="P44" s="219" t="s">
        <v>1119</v>
      </c>
    </row>
    <row r="45" spans="1:16" ht="15" customHeight="1">
      <c r="A45" s="126" t="s">
        <v>107</v>
      </c>
      <c r="B45" s="219">
        <v>1231</v>
      </c>
      <c r="C45" s="219">
        <v>1131</v>
      </c>
      <c r="D45" s="219">
        <v>2362</v>
      </c>
      <c r="E45" s="219">
        <v>186</v>
      </c>
      <c r="F45" s="219">
        <v>462</v>
      </c>
      <c r="G45" s="219">
        <v>648</v>
      </c>
      <c r="H45" s="219" t="s">
        <v>900</v>
      </c>
      <c r="I45" s="219" t="s">
        <v>888</v>
      </c>
      <c r="J45" s="219" t="s">
        <v>1121</v>
      </c>
      <c r="K45" s="219" t="s">
        <v>1117</v>
      </c>
      <c r="L45" s="219" t="s">
        <v>1111</v>
      </c>
      <c r="M45" s="219" t="s">
        <v>1477</v>
      </c>
      <c r="N45" s="219" t="s">
        <v>1065</v>
      </c>
      <c r="O45" s="219" t="s">
        <v>1079</v>
      </c>
      <c r="P45" s="219" t="s">
        <v>1737</v>
      </c>
    </row>
    <row r="46" spans="1:16" ht="15" customHeight="1">
      <c r="A46" s="126" t="s">
        <v>108</v>
      </c>
      <c r="B46" s="219">
        <v>1177</v>
      </c>
      <c r="C46" s="219">
        <v>1118</v>
      </c>
      <c r="D46" s="219">
        <v>2295</v>
      </c>
      <c r="E46" s="219">
        <v>172</v>
      </c>
      <c r="F46" s="219">
        <v>403</v>
      </c>
      <c r="G46" s="219">
        <v>575</v>
      </c>
      <c r="H46" s="219" t="s">
        <v>894</v>
      </c>
      <c r="I46" s="219" t="s">
        <v>888</v>
      </c>
      <c r="J46" s="219" t="s">
        <v>1053</v>
      </c>
      <c r="K46" s="219" t="s">
        <v>1117</v>
      </c>
      <c r="L46" s="219" t="s">
        <v>1122</v>
      </c>
      <c r="M46" s="219" t="s">
        <v>1738</v>
      </c>
      <c r="N46" s="219" t="s">
        <v>1084</v>
      </c>
      <c r="O46" s="219" t="s">
        <v>1478</v>
      </c>
      <c r="P46" s="219" t="s">
        <v>1120</v>
      </c>
    </row>
    <row r="47" spans="1:16" ht="15" customHeight="1">
      <c r="A47" s="126" t="s">
        <v>109</v>
      </c>
      <c r="B47" s="219">
        <v>1281</v>
      </c>
      <c r="C47" s="219">
        <v>1287</v>
      </c>
      <c r="D47" s="219">
        <v>2568</v>
      </c>
      <c r="E47" s="219">
        <v>203</v>
      </c>
      <c r="F47" s="219">
        <v>427</v>
      </c>
      <c r="G47" s="219">
        <v>630</v>
      </c>
      <c r="H47" s="219" t="s">
        <v>894</v>
      </c>
      <c r="I47" s="219" t="s">
        <v>888</v>
      </c>
      <c r="J47" s="219" t="s">
        <v>1053</v>
      </c>
      <c r="K47" s="219" t="s">
        <v>1078</v>
      </c>
      <c r="L47" s="219" t="s">
        <v>1739</v>
      </c>
      <c r="M47" s="219" t="s">
        <v>1740</v>
      </c>
      <c r="N47" s="219" t="s">
        <v>1070</v>
      </c>
      <c r="O47" s="219" t="s">
        <v>1484</v>
      </c>
      <c r="P47" s="219" t="s">
        <v>1741</v>
      </c>
    </row>
    <row r="48" spans="1:16" ht="15" customHeight="1">
      <c r="A48" s="126" t="s">
        <v>110</v>
      </c>
      <c r="B48" s="219">
        <v>1494</v>
      </c>
      <c r="C48" s="219">
        <v>1246</v>
      </c>
      <c r="D48" s="219">
        <v>2740</v>
      </c>
      <c r="E48" s="219">
        <v>247</v>
      </c>
      <c r="F48" s="219">
        <v>436</v>
      </c>
      <c r="G48" s="219">
        <v>683</v>
      </c>
      <c r="H48" s="219" t="s">
        <v>894</v>
      </c>
      <c r="I48" s="219" t="s">
        <v>889</v>
      </c>
      <c r="J48" s="219" t="s">
        <v>1121</v>
      </c>
      <c r="K48" s="219" t="s">
        <v>1100</v>
      </c>
      <c r="L48" s="219" t="s">
        <v>1100</v>
      </c>
      <c r="M48" s="219" t="s">
        <v>1742</v>
      </c>
      <c r="N48" s="219" t="s">
        <v>1071</v>
      </c>
      <c r="O48" s="219" t="s">
        <v>1076</v>
      </c>
      <c r="P48" s="219" t="s">
        <v>1482</v>
      </c>
    </row>
    <row r="49" spans="1:16" ht="15" customHeight="1">
      <c r="A49" s="126" t="s">
        <v>111</v>
      </c>
      <c r="B49" s="219">
        <v>1630</v>
      </c>
      <c r="C49" s="219">
        <v>1316</v>
      </c>
      <c r="D49" s="219">
        <v>2946</v>
      </c>
      <c r="E49" s="219">
        <v>333</v>
      </c>
      <c r="F49" s="219">
        <v>495</v>
      </c>
      <c r="G49" s="219">
        <v>828</v>
      </c>
      <c r="H49" s="219" t="s">
        <v>896</v>
      </c>
      <c r="I49" s="219" t="s">
        <v>888</v>
      </c>
      <c r="J49" s="219" t="s">
        <v>897</v>
      </c>
      <c r="K49" s="219" t="s">
        <v>1058</v>
      </c>
      <c r="L49" s="219" t="s">
        <v>1111</v>
      </c>
      <c r="M49" s="219" t="s">
        <v>1743</v>
      </c>
      <c r="N49" s="219" t="s">
        <v>1103</v>
      </c>
      <c r="O49" s="219" t="s">
        <v>1079</v>
      </c>
      <c r="P49" s="219" t="s">
        <v>1472</v>
      </c>
    </row>
    <row r="50" spans="1:16" ht="15" customHeight="1">
      <c r="A50" s="126" t="s">
        <v>112</v>
      </c>
      <c r="B50" s="219">
        <v>1459</v>
      </c>
      <c r="C50" s="219">
        <v>1137</v>
      </c>
      <c r="D50" s="219">
        <v>2596</v>
      </c>
      <c r="E50" s="219">
        <v>226</v>
      </c>
      <c r="F50" s="219">
        <v>307</v>
      </c>
      <c r="G50" s="219">
        <v>533</v>
      </c>
      <c r="H50" s="219" t="s">
        <v>888</v>
      </c>
      <c r="I50" s="219" t="s">
        <v>889</v>
      </c>
      <c r="J50" s="219" t="s">
        <v>1113</v>
      </c>
      <c r="K50" s="219" t="s">
        <v>1055</v>
      </c>
      <c r="L50" s="219" t="s">
        <v>1118</v>
      </c>
      <c r="M50" s="219" t="s">
        <v>1744</v>
      </c>
      <c r="N50" s="219" t="s">
        <v>1116</v>
      </c>
      <c r="O50" s="219" t="s">
        <v>1112</v>
      </c>
      <c r="P50" s="219" t="s">
        <v>1745</v>
      </c>
    </row>
    <row r="51" spans="1:16" ht="15" customHeight="1">
      <c r="A51" s="126" t="s">
        <v>113</v>
      </c>
      <c r="B51" s="219">
        <v>1796</v>
      </c>
      <c r="C51" s="219">
        <v>943</v>
      </c>
      <c r="D51" s="219">
        <v>2739</v>
      </c>
      <c r="E51" s="219">
        <v>879</v>
      </c>
      <c r="F51" s="219">
        <v>607</v>
      </c>
      <c r="G51" s="219">
        <v>1486</v>
      </c>
      <c r="H51" s="219" t="s">
        <v>894</v>
      </c>
      <c r="I51" s="219" t="s">
        <v>898</v>
      </c>
      <c r="J51" s="219" t="s">
        <v>1475</v>
      </c>
      <c r="K51" s="219" t="s">
        <v>1746</v>
      </c>
      <c r="L51" s="219" t="s">
        <v>1093</v>
      </c>
      <c r="M51" s="219" t="s">
        <v>1707</v>
      </c>
      <c r="N51" s="219" t="s">
        <v>1747</v>
      </c>
      <c r="O51" s="219" t="s">
        <v>1748</v>
      </c>
      <c r="P51" s="219" t="s">
        <v>1749</v>
      </c>
    </row>
    <row r="52" spans="1:16" ht="15" customHeight="1">
      <c r="A52" s="126" t="s">
        <v>114</v>
      </c>
      <c r="B52" s="219">
        <v>2746</v>
      </c>
      <c r="C52" s="219">
        <v>1237</v>
      </c>
      <c r="D52" s="219">
        <v>3983</v>
      </c>
      <c r="E52" s="219">
        <v>1372</v>
      </c>
      <c r="F52" s="219">
        <v>443</v>
      </c>
      <c r="G52" s="219">
        <v>1815</v>
      </c>
      <c r="H52" s="219" t="s">
        <v>900</v>
      </c>
      <c r="I52" s="219" t="s">
        <v>888</v>
      </c>
      <c r="J52" s="219" t="s">
        <v>1121</v>
      </c>
      <c r="K52" s="219" t="s">
        <v>1093</v>
      </c>
      <c r="L52" s="219" t="s">
        <v>1750</v>
      </c>
      <c r="M52" s="219" t="s">
        <v>1751</v>
      </c>
      <c r="N52" s="219" t="s">
        <v>1069</v>
      </c>
      <c r="O52" s="219" t="s">
        <v>1063</v>
      </c>
      <c r="P52" s="219" t="s">
        <v>1468</v>
      </c>
    </row>
    <row r="53" spans="1:16" ht="15" customHeight="1">
      <c r="A53" s="126" t="s">
        <v>115</v>
      </c>
      <c r="B53" s="219">
        <v>982</v>
      </c>
      <c r="C53" s="219">
        <v>1268</v>
      </c>
      <c r="D53" s="219">
        <v>2250</v>
      </c>
      <c r="E53" s="219">
        <v>24</v>
      </c>
      <c r="F53" s="219">
        <v>217</v>
      </c>
      <c r="G53" s="219">
        <v>241</v>
      </c>
      <c r="H53" s="219" t="s">
        <v>1727</v>
      </c>
      <c r="I53" s="219" t="s">
        <v>1727</v>
      </c>
      <c r="J53" s="219" t="s">
        <v>1728</v>
      </c>
      <c r="K53" s="219" t="s">
        <v>1648</v>
      </c>
      <c r="L53" s="219" t="s">
        <v>1061</v>
      </c>
      <c r="M53" s="219" t="s">
        <v>1751</v>
      </c>
      <c r="N53" s="219" t="s">
        <v>1752</v>
      </c>
      <c r="O53" s="219" t="s">
        <v>1107</v>
      </c>
      <c r="P53" s="219" t="s">
        <v>1753</v>
      </c>
    </row>
    <row r="54" spans="1:16" ht="20.100000000000001" customHeight="1">
      <c r="A54" s="131" t="s">
        <v>116</v>
      </c>
      <c r="B54" s="127">
        <f t="shared" ref="B54:G54" si="4">SUM(B42:B53)</f>
        <v>17314</v>
      </c>
      <c r="C54" s="127">
        <f t="shared" si="4"/>
        <v>13974</v>
      </c>
      <c r="D54" s="127">
        <f>SUM(D42:D53)</f>
        <v>31288</v>
      </c>
      <c r="E54" s="127">
        <f t="shared" si="4"/>
        <v>4112</v>
      </c>
      <c r="F54" s="127">
        <f t="shared" si="4"/>
        <v>4837</v>
      </c>
      <c r="G54" s="127">
        <f t="shared" si="4"/>
        <v>8949</v>
      </c>
      <c r="H54" s="1182"/>
      <c r="I54" s="1183"/>
      <c r="J54" s="1183"/>
      <c r="K54" s="1183"/>
      <c r="L54" s="1183"/>
      <c r="M54" s="1183"/>
      <c r="N54" s="1183"/>
      <c r="O54" s="1183"/>
      <c r="P54" s="1184"/>
    </row>
    <row r="55" spans="1:16" ht="20.100000000000001" customHeight="1">
      <c r="A55" s="131" t="s">
        <v>117</v>
      </c>
      <c r="B55" s="1185"/>
      <c r="C55" s="1186"/>
      <c r="D55" s="1186"/>
      <c r="E55" s="1186"/>
      <c r="F55" s="1186"/>
      <c r="G55" s="1187"/>
      <c r="H55" s="130" t="s">
        <v>1473</v>
      </c>
      <c r="I55" s="129" t="s">
        <v>1474</v>
      </c>
      <c r="J55" s="130">
        <v>2.7777777777777778E-4</v>
      </c>
      <c r="K55" s="130">
        <v>1.5972222222222221E-3</v>
      </c>
      <c r="L55" s="130">
        <v>1.4583333333333334E-3</v>
      </c>
      <c r="M55" s="130">
        <v>3.0555555555555557E-3</v>
      </c>
      <c r="N55" s="130">
        <v>1.7708333333333332E-3</v>
      </c>
      <c r="O55" s="130">
        <v>1.5624999999999999E-3</v>
      </c>
      <c r="P55" s="130">
        <v>3.3333333333333335E-3</v>
      </c>
    </row>
    <row r="57" spans="1:16" s="4" customFormat="1" ht="15.75" customHeight="1">
      <c r="A57" s="1188" t="s">
        <v>1149</v>
      </c>
      <c r="B57" s="1188"/>
      <c r="C57" s="1188"/>
      <c r="D57" s="1188"/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8"/>
      <c r="P57" s="1188"/>
    </row>
    <row r="58" spans="1:16" s="4" customFormat="1" ht="57" customHeight="1">
      <c r="A58" s="1189" t="s">
        <v>1172</v>
      </c>
      <c r="B58" s="1189" t="s">
        <v>98</v>
      </c>
      <c r="C58" s="1189"/>
      <c r="D58" s="1189"/>
      <c r="E58" s="1189" t="s">
        <v>101</v>
      </c>
      <c r="F58" s="1189"/>
      <c r="G58" s="1189"/>
      <c r="H58" s="1189" t="s">
        <v>102</v>
      </c>
      <c r="I58" s="1189"/>
      <c r="J58" s="1189"/>
      <c r="K58" s="1189" t="s">
        <v>103</v>
      </c>
      <c r="L58" s="1189"/>
      <c r="M58" s="1189"/>
      <c r="N58" s="1189" t="s">
        <v>1151</v>
      </c>
      <c r="O58" s="1189"/>
      <c r="P58" s="1189"/>
    </row>
    <row r="59" spans="1:16" s="4" customFormat="1" ht="21" customHeight="1">
      <c r="A59" s="1189"/>
      <c r="B59" s="131" t="s">
        <v>1152</v>
      </c>
      <c r="C59" s="131" t="s">
        <v>99</v>
      </c>
      <c r="D59" s="131" t="s">
        <v>100</v>
      </c>
      <c r="E59" s="131" t="s">
        <v>1152</v>
      </c>
      <c r="F59" s="131" t="s">
        <v>99</v>
      </c>
      <c r="G59" s="131" t="s">
        <v>100</v>
      </c>
      <c r="H59" s="131" t="s">
        <v>1152</v>
      </c>
      <c r="I59" s="131" t="s">
        <v>99</v>
      </c>
      <c r="J59" s="131" t="s">
        <v>100</v>
      </c>
      <c r="K59" s="131" t="s">
        <v>1152</v>
      </c>
      <c r="L59" s="131" t="s">
        <v>99</v>
      </c>
      <c r="M59" s="131" t="s">
        <v>100</v>
      </c>
      <c r="N59" s="131" t="s">
        <v>1152</v>
      </c>
      <c r="O59" s="131" t="s">
        <v>99</v>
      </c>
      <c r="P59" s="131" t="s">
        <v>100</v>
      </c>
    </row>
    <row r="60" spans="1:16" s="4" customFormat="1" ht="15" customHeight="1">
      <c r="A60" s="126" t="s">
        <v>104</v>
      </c>
      <c r="B60" s="219">
        <v>1750</v>
      </c>
      <c r="C60" s="219">
        <v>2099</v>
      </c>
      <c r="D60" s="219">
        <v>3849</v>
      </c>
      <c r="E60" s="219">
        <v>201</v>
      </c>
      <c r="F60" s="219">
        <v>523</v>
      </c>
      <c r="G60" s="219">
        <v>724</v>
      </c>
      <c r="H60" s="219" t="s">
        <v>894</v>
      </c>
      <c r="I60" s="219" t="s">
        <v>893</v>
      </c>
      <c r="J60" s="219" t="s">
        <v>895</v>
      </c>
      <c r="K60" s="219" t="s">
        <v>1479</v>
      </c>
      <c r="L60" s="219" t="s">
        <v>1479</v>
      </c>
      <c r="M60" s="219" t="s">
        <v>1754</v>
      </c>
      <c r="N60" s="219" t="s">
        <v>1674</v>
      </c>
      <c r="O60" s="219" t="s">
        <v>1103</v>
      </c>
      <c r="P60" s="219" t="s">
        <v>1755</v>
      </c>
    </row>
    <row r="61" spans="1:16" s="4" customFormat="1" ht="15" customHeight="1">
      <c r="A61" s="126" t="s">
        <v>105</v>
      </c>
      <c r="B61" s="219">
        <v>1701</v>
      </c>
      <c r="C61" s="219">
        <v>2073</v>
      </c>
      <c r="D61" s="219">
        <v>3774</v>
      </c>
      <c r="E61" s="219">
        <v>212</v>
      </c>
      <c r="F61" s="219">
        <v>512</v>
      </c>
      <c r="G61" s="219">
        <v>724</v>
      </c>
      <c r="H61" s="219" t="s">
        <v>894</v>
      </c>
      <c r="I61" s="219" t="s">
        <v>893</v>
      </c>
      <c r="J61" s="219" t="s">
        <v>895</v>
      </c>
      <c r="K61" s="219" t="s">
        <v>1480</v>
      </c>
      <c r="L61" s="219" t="s">
        <v>1057</v>
      </c>
      <c r="M61" s="219" t="s">
        <v>1455</v>
      </c>
      <c r="N61" s="219" t="s">
        <v>1082</v>
      </c>
      <c r="O61" s="219" t="s">
        <v>1089</v>
      </c>
      <c r="P61" s="219" t="s">
        <v>1756</v>
      </c>
    </row>
    <row r="62" spans="1:16" ht="15" customHeight="1">
      <c r="A62" s="126" t="s">
        <v>106</v>
      </c>
      <c r="B62" s="219">
        <v>2378</v>
      </c>
      <c r="C62" s="219">
        <v>2252</v>
      </c>
      <c r="D62" s="219">
        <v>4630</v>
      </c>
      <c r="E62" s="219">
        <v>496</v>
      </c>
      <c r="F62" s="219">
        <v>735</v>
      </c>
      <c r="G62" s="219">
        <v>1231</v>
      </c>
      <c r="H62" s="219" t="s">
        <v>894</v>
      </c>
      <c r="I62" s="219" t="s">
        <v>889</v>
      </c>
      <c r="J62" s="219" t="s">
        <v>1121</v>
      </c>
      <c r="K62" s="219" t="s">
        <v>1093</v>
      </c>
      <c r="L62" s="219" t="s">
        <v>1746</v>
      </c>
      <c r="M62" s="219" t="s">
        <v>1707</v>
      </c>
      <c r="N62" s="219" t="s">
        <v>1676</v>
      </c>
      <c r="O62" s="219" t="s">
        <v>1081</v>
      </c>
      <c r="P62" s="219" t="s">
        <v>1757</v>
      </c>
    </row>
    <row r="63" spans="1:16" ht="15" customHeight="1">
      <c r="A63" s="126" t="s">
        <v>107</v>
      </c>
      <c r="B63" s="219">
        <v>1997</v>
      </c>
      <c r="C63" s="219">
        <v>2077</v>
      </c>
      <c r="D63" s="219">
        <v>4074</v>
      </c>
      <c r="E63" s="219">
        <v>506</v>
      </c>
      <c r="F63" s="219">
        <v>632</v>
      </c>
      <c r="G63" s="219">
        <v>1138</v>
      </c>
      <c r="H63" s="219" t="s">
        <v>894</v>
      </c>
      <c r="I63" s="219" t="s">
        <v>889</v>
      </c>
      <c r="J63" s="219" t="s">
        <v>1121</v>
      </c>
      <c r="K63" s="219" t="s">
        <v>1758</v>
      </c>
      <c r="L63" s="219" t="s">
        <v>1710</v>
      </c>
      <c r="M63" s="219" t="s">
        <v>1759</v>
      </c>
      <c r="N63" s="219" t="s">
        <v>1760</v>
      </c>
      <c r="O63" s="219" t="s">
        <v>1063</v>
      </c>
      <c r="P63" s="219" t="s">
        <v>1761</v>
      </c>
    </row>
    <row r="64" spans="1:16" ht="15" customHeight="1">
      <c r="A64" s="126" t="s">
        <v>108</v>
      </c>
      <c r="B64" s="219">
        <v>1977</v>
      </c>
      <c r="C64" s="219">
        <v>2001</v>
      </c>
      <c r="D64" s="219">
        <v>3978</v>
      </c>
      <c r="E64" s="219">
        <v>465</v>
      </c>
      <c r="F64" s="219">
        <v>667</v>
      </c>
      <c r="G64" s="219">
        <v>1132</v>
      </c>
      <c r="H64" s="219" t="s">
        <v>894</v>
      </c>
      <c r="I64" s="219" t="s">
        <v>893</v>
      </c>
      <c r="J64" s="219" t="s">
        <v>895</v>
      </c>
      <c r="K64" s="219" t="s">
        <v>1644</v>
      </c>
      <c r="L64" s="219" t="s">
        <v>1480</v>
      </c>
      <c r="M64" s="219" t="s">
        <v>1453</v>
      </c>
      <c r="N64" s="219" t="s">
        <v>1083</v>
      </c>
      <c r="O64" s="219" t="s">
        <v>1099</v>
      </c>
      <c r="P64" s="219" t="s">
        <v>1762</v>
      </c>
    </row>
    <row r="65" spans="1:16" ht="15" customHeight="1">
      <c r="A65" s="126" t="s">
        <v>109</v>
      </c>
      <c r="B65" s="219">
        <v>2092</v>
      </c>
      <c r="C65" s="219">
        <v>1987</v>
      </c>
      <c r="D65" s="219">
        <v>4079</v>
      </c>
      <c r="E65" s="219">
        <v>626</v>
      </c>
      <c r="F65" s="219">
        <v>626</v>
      </c>
      <c r="G65" s="219">
        <v>1252</v>
      </c>
      <c r="H65" s="219" t="s">
        <v>896</v>
      </c>
      <c r="I65" s="219" t="s">
        <v>893</v>
      </c>
      <c r="J65" s="219" t="s">
        <v>1121</v>
      </c>
      <c r="K65" s="219" t="s">
        <v>1054</v>
      </c>
      <c r="L65" s="219" t="s">
        <v>1055</v>
      </c>
      <c r="M65" s="219" t="s">
        <v>1763</v>
      </c>
      <c r="N65" s="219" t="s">
        <v>1095</v>
      </c>
      <c r="O65" s="219" t="s">
        <v>1065</v>
      </c>
      <c r="P65" s="219" t="s">
        <v>1756</v>
      </c>
    </row>
    <row r="66" spans="1:16" ht="15" customHeight="1">
      <c r="A66" s="126" t="s">
        <v>110</v>
      </c>
      <c r="B66" s="219">
        <v>2041</v>
      </c>
      <c r="C66" s="219">
        <v>1930</v>
      </c>
      <c r="D66" s="219">
        <v>3971</v>
      </c>
      <c r="E66" s="219">
        <v>948</v>
      </c>
      <c r="F66" s="219">
        <v>546</v>
      </c>
      <c r="G66" s="219">
        <v>1494</v>
      </c>
      <c r="H66" s="219" t="s">
        <v>896</v>
      </c>
      <c r="I66" s="219" t="s">
        <v>889</v>
      </c>
      <c r="J66" s="219" t="s">
        <v>1053</v>
      </c>
      <c r="K66" s="219" t="s">
        <v>1764</v>
      </c>
      <c r="L66" s="219" t="s">
        <v>1450</v>
      </c>
      <c r="M66" s="219" t="s">
        <v>1765</v>
      </c>
      <c r="N66" s="219" t="s">
        <v>1456</v>
      </c>
      <c r="O66" s="219" t="s">
        <v>1087</v>
      </c>
      <c r="P66" s="219" t="s">
        <v>1753</v>
      </c>
    </row>
    <row r="67" spans="1:16" ht="15" customHeight="1">
      <c r="A67" s="126" t="s">
        <v>111</v>
      </c>
      <c r="B67" s="219">
        <v>2325</v>
      </c>
      <c r="C67" s="219">
        <v>2092</v>
      </c>
      <c r="D67" s="219">
        <v>4417</v>
      </c>
      <c r="E67" s="219">
        <v>1083</v>
      </c>
      <c r="F67" s="219">
        <v>657</v>
      </c>
      <c r="G67" s="219">
        <v>1740</v>
      </c>
      <c r="H67" s="219" t="s">
        <v>894</v>
      </c>
      <c r="I67" s="219" t="s">
        <v>889</v>
      </c>
      <c r="J67" s="219" t="s">
        <v>1121</v>
      </c>
      <c r="K67" s="219" t="s">
        <v>1074</v>
      </c>
      <c r="L67" s="219" t="s">
        <v>1480</v>
      </c>
      <c r="M67" s="219" t="s">
        <v>1766</v>
      </c>
      <c r="N67" s="219" t="s">
        <v>1096</v>
      </c>
      <c r="O67" s="219" t="s">
        <v>1091</v>
      </c>
      <c r="P67" s="219" t="s">
        <v>1767</v>
      </c>
    </row>
    <row r="68" spans="1:16" ht="15" customHeight="1">
      <c r="A68" s="126" t="s">
        <v>112</v>
      </c>
      <c r="B68" s="219">
        <v>2055</v>
      </c>
      <c r="C68" s="219">
        <v>1995</v>
      </c>
      <c r="D68" s="219">
        <v>4050</v>
      </c>
      <c r="E68" s="219">
        <v>688</v>
      </c>
      <c r="F68" s="219">
        <v>645</v>
      </c>
      <c r="G68" s="219">
        <v>1333</v>
      </c>
      <c r="H68" s="219" t="s">
        <v>894</v>
      </c>
      <c r="I68" s="219" t="s">
        <v>889</v>
      </c>
      <c r="J68" s="219" t="s">
        <v>1121</v>
      </c>
      <c r="K68" s="219" t="s">
        <v>1068</v>
      </c>
      <c r="L68" s="219" t="s">
        <v>1654</v>
      </c>
      <c r="M68" s="219" t="s">
        <v>1768</v>
      </c>
      <c r="N68" s="219" t="s">
        <v>1705</v>
      </c>
      <c r="O68" s="219" t="s">
        <v>1674</v>
      </c>
      <c r="P68" s="219" t="s">
        <v>1769</v>
      </c>
    </row>
    <row r="69" spans="1:16" ht="15" customHeight="1">
      <c r="A69" s="126" t="s">
        <v>113</v>
      </c>
      <c r="B69" s="219">
        <v>3685</v>
      </c>
      <c r="C69" s="219">
        <v>2311</v>
      </c>
      <c r="D69" s="219">
        <v>5996</v>
      </c>
      <c r="E69" s="219">
        <v>3775</v>
      </c>
      <c r="F69" s="219">
        <v>1206</v>
      </c>
      <c r="G69" s="219">
        <v>4981</v>
      </c>
      <c r="H69" s="219" t="s">
        <v>896</v>
      </c>
      <c r="I69" s="219" t="s">
        <v>894</v>
      </c>
      <c r="J69" s="219" t="s">
        <v>891</v>
      </c>
      <c r="K69" s="219" t="s">
        <v>1750</v>
      </c>
      <c r="L69" s="219" t="s">
        <v>1093</v>
      </c>
      <c r="M69" s="219" t="s">
        <v>1751</v>
      </c>
      <c r="N69" s="219" t="s">
        <v>1770</v>
      </c>
      <c r="O69" s="219" t="s">
        <v>1676</v>
      </c>
      <c r="P69" s="219" t="s">
        <v>1690</v>
      </c>
    </row>
    <row r="70" spans="1:16" ht="15" customHeight="1">
      <c r="A70" s="126" t="s">
        <v>114</v>
      </c>
      <c r="B70" s="219">
        <v>2898</v>
      </c>
      <c r="C70" s="219">
        <v>2387</v>
      </c>
      <c r="D70" s="219">
        <v>5285</v>
      </c>
      <c r="E70" s="219">
        <v>5843</v>
      </c>
      <c r="F70" s="219">
        <v>957</v>
      </c>
      <c r="G70" s="219">
        <v>6800</v>
      </c>
      <c r="H70" s="219" t="s">
        <v>898</v>
      </c>
      <c r="I70" s="219" t="s">
        <v>888</v>
      </c>
      <c r="J70" s="219" t="s">
        <v>1447</v>
      </c>
      <c r="K70" s="219" t="s">
        <v>1771</v>
      </c>
      <c r="L70" s="219" t="s">
        <v>1658</v>
      </c>
      <c r="M70" s="219" t="s">
        <v>1772</v>
      </c>
      <c r="N70" s="219" t="s">
        <v>1760</v>
      </c>
      <c r="O70" s="219" t="s">
        <v>1678</v>
      </c>
      <c r="P70" s="219" t="s">
        <v>1773</v>
      </c>
    </row>
    <row r="71" spans="1:16" ht="15" customHeight="1">
      <c r="A71" s="126" t="s">
        <v>115</v>
      </c>
      <c r="B71" s="219">
        <v>2241</v>
      </c>
      <c r="C71" s="219">
        <v>2778</v>
      </c>
      <c r="D71" s="219">
        <v>5019</v>
      </c>
      <c r="E71" s="219">
        <v>43</v>
      </c>
      <c r="F71" s="219">
        <v>452</v>
      </c>
      <c r="G71" s="219">
        <v>495</v>
      </c>
      <c r="H71" s="219" t="s">
        <v>899</v>
      </c>
      <c r="I71" s="219" t="s">
        <v>899</v>
      </c>
      <c r="J71" s="219" t="s">
        <v>1774</v>
      </c>
      <c r="K71" s="219" t="s">
        <v>1771</v>
      </c>
      <c r="L71" s="219" t="s">
        <v>1060</v>
      </c>
      <c r="M71" s="219" t="s">
        <v>1775</v>
      </c>
      <c r="N71" s="219" t="s">
        <v>1776</v>
      </c>
      <c r="O71" s="219" t="s">
        <v>1071</v>
      </c>
      <c r="P71" s="219" t="s">
        <v>1767</v>
      </c>
    </row>
    <row r="72" spans="1:16" ht="20.100000000000001" customHeight="1">
      <c r="A72" s="131" t="s">
        <v>116</v>
      </c>
      <c r="B72" s="127">
        <f t="shared" ref="B72:G72" si="5">SUM(B60:B71)</f>
        <v>27140</v>
      </c>
      <c r="C72" s="127">
        <f t="shared" si="5"/>
        <v>25982</v>
      </c>
      <c r="D72" s="127">
        <f>D60+D61+D62+D63+D64+D65+D66+D67+D68+D69+D70+D71</f>
        <v>53122</v>
      </c>
      <c r="E72" s="127">
        <f t="shared" si="5"/>
        <v>14886</v>
      </c>
      <c r="F72" s="127">
        <f t="shared" si="5"/>
        <v>8158</v>
      </c>
      <c r="G72" s="127">
        <f t="shared" si="5"/>
        <v>23044</v>
      </c>
      <c r="H72" s="1182"/>
      <c r="I72" s="1183"/>
      <c r="J72" s="1183"/>
      <c r="K72" s="1183"/>
      <c r="L72" s="1183"/>
      <c r="M72" s="1183"/>
      <c r="N72" s="1183"/>
      <c r="O72" s="1183"/>
      <c r="P72" s="1184"/>
    </row>
    <row r="73" spans="1:16" ht="20.100000000000001" customHeight="1">
      <c r="A73" s="131" t="s">
        <v>117</v>
      </c>
      <c r="B73" s="1185"/>
      <c r="C73" s="1186"/>
      <c r="D73" s="1186"/>
      <c r="E73" s="1186"/>
      <c r="F73" s="1186"/>
      <c r="G73" s="1187"/>
      <c r="H73" s="128">
        <v>1.3888888888888889E-4</v>
      </c>
      <c r="I73" s="128">
        <v>9.2592592592592588E-5</v>
      </c>
      <c r="J73" s="128">
        <v>2.3148148148148146E-4</v>
      </c>
      <c r="K73" s="128">
        <v>1.6782407407407406E-3</v>
      </c>
      <c r="L73" s="128">
        <v>1.5740740740740741E-3</v>
      </c>
      <c r="M73" s="128">
        <v>3.2523148148148151E-3</v>
      </c>
      <c r="N73" s="128">
        <v>1.8171296296296297E-3</v>
      </c>
      <c r="O73" s="128">
        <v>1.6666666666666668E-3</v>
      </c>
      <c r="P73" s="128">
        <v>3.483796296296296E-3</v>
      </c>
    </row>
    <row r="75" spans="1:16" s="4" customFormat="1" ht="15.75" customHeight="1">
      <c r="A75" s="1188" t="s">
        <v>1150</v>
      </c>
      <c r="B75" s="1188"/>
      <c r="C75" s="1188"/>
      <c r="D75" s="1188"/>
      <c r="E75" s="1188"/>
      <c r="F75" s="1188"/>
      <c r="G75" s="1188"/>
      <c r="H75" s="1188"/>
      <c r="I75" s="1188"/>
      <c r="J75" s="1188"/>
      <c r="K75" s="1188"/>
      <c r="L75" s="1188"/>
      <c r="M75" s="1188"/>
      <c r="N75" s="1188"/>
      <c r="O75" s="1188"/>
      <c r="P75" s="1188"/>
    </row>
    <row r="76" spans="1:16" s="4" customFormat="1" ht="57" customHeight="1">
      <c r="A76" s="1189" t="s">
        <v>1172</v>
      </c>
      <c r="B76" s="1189" t="s">
        <v>98</v>
      </c>
      <c r="C76" s="1189"/>
      <c r="D76" s="1189"/>
      <c r="E76" s="1189" t="s">
        <v>101</v>
      </c>
      <c r="F76" s="1189"/>
      <c r="G76" s="1189"/>
      <c r="H76" s="1189" t="s">
        <v>102</v>
      </c>
      <c r="I76" s="1189"/>
      <c r="J76" s="1189"/>
      <c r="K76" s="1189" t="s">
        <v>103</v>
      </c>
      <c r="L76" s="1189"/>
      <c r="M76" s="1189"/>
      <c r="N76" s="1189" t="s">
        <v>1151</v>
      </c>
      <c r="O76" s="1189"/>
      <c r="P76" s="1189"/>
    </row>
    <row r="77" spans="1:16" s="4" customFormat="1" ht="21" customHeight="1">
      <c r="A77" s="1189"/>
      <c r="B77" s="131" t="s">
        <v>1152</v>
      </c>
      <c r="C77" s="131" t="s">
        <v>99</v>
      </c>
      <c r="D77" s="131" t="s">
        <v>100</v>
      </c>
      <c r="E77" s="131" t="s">
        <v>1152</v>
      </c>
      <c r="F77" s="131" t="s">
        <v>99</v>
      </c>
      <c r="G77" s="131" t="s">
        <v>100</v>
      </c>
      <c r="H77" s="131" t="s">
        <v>1152</v>
      </c>
      <c r="I77" s="131" t="s">
        <v>99</v>
      </c>
      <c r="J77" s="131" t="s">
        <v>100</v>
      </c>
      <c r="K77" s="131" t="s">
        <v>1153</v>
      </c>
      <c r="L77" s="131" t="s">
        <v>99</v>
      </c>
      <c r="M77" s="131" t="s">
        <v>100</v>
      </c>
      <c r="N77" s="131" t="s">
        <v>1152</v>
      </c>
      <c r="O77" s="131" t="s">
        <v>99</v>
      </c>
      <c r="P77" s="131" t="s">
        <v>100</v>
      </c>
    </row>
    <row r="78" spans="1:16" s="4" customFormat="1" ht="15" customHeight="1">
      <c r="A78" s="126" t="s">
        <v>104</v>
      </c>
      <c r="B78" s="219">
        <v>2018</v>
      </c>
      <c r="C78" s="219">
        <v>2306</v>
      </c>
      <c r="D78" s="219">
        <v>4324</v>
      </c>
      <c r="E78" s="219">
        <v>185</v>
      </c>
      <c r="F78" s="219">
        <v>442</v>
      </c>
      <c r="G78" s="219">
        <v>627</v>
      </c>
      <c r="H78" s="219" t="s">
        <v>888</v>
      </c>
      <c r="I78" s="219" t="s">
        <v>899</v>
      </c>
      <c r="J78" s="219" t="s">
        <v>1052</v>
      </c>
      <c r="K78" s="219" t="s">
        <v>1469</v>
      </c>
      <c r="L78" s="219" t="s">
        <v>1777</v>
      </c>
      <c r="M78" s="219" t="s">
        <v>1778</v>
      </c>
      <c r="N78" s="219" t="s">
        <v>1076</v>
      </c>
      <c r="O78" s="219" t="s">
        <v>1088</v>
      </c>
      <c r="P78" s="219" t="s">
        <v>1779</v>
      </c>
    </row>
    <row r="79" spans="1:16" s="4" customFormat="1" ht="15" customHeight="1">
      <c r="A79" s="126" t="s">
        <v>105</v>
      </c>
      <c r="B79" s="219">
        <v>2191</v>
      </c>
      <c r="C79" s="219">
        <v>2166</v>
      </c>
      <c r="D79" s="219">
        <v>4357</v>
      </c>
      <c r="E79" s="219">
        <v>217</v>
      </c>
      <c r="F79" s="219">
        <v>433</v>
      </c>
      <c r="G79" s="219">
        <v>650</v>
      </c>
      <c r="H79" s="219" t="s">
        <v>888</v>
      </c>
      <c r="I79" s="219" t="s">
        <v>899</v>
      </c>
      <c r="J79" s="219" t="s">
        <v>1052</v>
      </c>
      <c r="K79" s="219" t="s">
        <v>1449</v>
      </c>
      <c r="L79" s="219" t="s">
        <v>1476</v>
      </c>
      <c r="M79" s="219" t="s">
        <v>1483</v>
      </c>
      <c r="N79" s="219" t="s">
        <v>1101</v>
      </c>
      <c r="O79" s="219" t="s">
        <v>1484</v>
      </c>
      <c r="P79" s="219" t="s">
        <v>1780</v>
      </c>
    </row>
    <row r="80" spans="1:16" ht="15" customHeight="1">
      <c r="A80" s="126" t="s">
        <v>106</v>
      </c>
      <c r="B80" s="219">
        <v>2523</v>
      </c>
      <c r="C80" s="219">
        <v>2172</v>
      </c>
      <c r="D80" s="219">
        <v>4695</v>
      </c>
      <c r="E80" s="219">
        <v>641</v>
      </c>
      <c r="F80" s="219">
        <v>670</v>
      </c>
      <c r="G80" s="219">
        <v>1311</v>
      </c>
      <c r="H80" s="219" t="s">
        <v>900</v>
      </c>
      <c r="I80" s="219" t="s">
        <v>889</v>
      </c>
      <c r="J80" s="219" t="s">
        <v>895</v>
      </c>
      <c r="K80" s="219" t="s">
        <v>1781</v>
      </c>
      <c r="L80" s="219" t="s">
        <v>1105</v>
      </c>
      <c r="M80" s="219" t="s">
        <v>1763</v>
      </c>
      <c r="N80" s="219" t="s">
        <v>1063</v>
      </c>
      <c r="O80" s="219" t="s">
        <v>1097</v>
      </c>
      <c r="P80" s="219" t="s">
        <v>1782</v>
      </c>
    </row>
    <row r="81" spans="1:16" ht="15" customHeight="1">
      <c r="A81" s="126" t="s">
        <v>107</v>
      </c>
      <c r="B81" s="219">
        <v>1904</v>
      </c>
      <c r="C81" s="219">
        <v>1988</v>
      </c>
      <c r="D81" s="219">
        <v>3892</v>
      </c>
      <c r="E81" s="219">
        <v>1156</v>
      </c>
      <c r="F81" s="219">
        <v>653</v>
      </c>
      <c r="G81" s="219">
        <v>1809</v>
      </c>
      <c r="H81" s="219" t="s">
        <v>896</v>
      </c>
      <c r="I81" s="219" t="s">
        <v>893</v>
      </c>
      <c r="J81" s="219" t="s">
        <v>1121</v>
      </c>
      <c r="K81" s="219" t="s">
        <v>1710</v>
      </c>
      <c r="L81" s="219" t="s">
        <v>1059</v>
      </c>
      <c r="M81" s="219" t="s">
        <v>1783</v>
      </c>
      <c r="N81" s="219" t="s">
        <v>1747</v>
      </c>
      <c r="O81" s="219" t="s">
        <v>1110</v>
      </c>
      <c r="P81" s="219" t="s">
        <v>1755</v>
      </c>
    </row>
    <row r="82" spans="1:16" ht="15" customHeight="1">
      <c r="A82" s="126" t="s">
        <v>108</v>
      </c>
      <c r="B82" s="219">
        <v>1885</v>
      </c>
      <c r="C82" s="219">
        <v>1943</v>
      </c>
      <c r="D82" s="219">
        <v>3828</v>
      </c>
      <c r="E82" s="219">
        <v>1119</v>
      </c>
      <c r="F82" s="219">
        <v>524</v>
      </c>
      <c r="G82" s="219">
        <v>1643</v>
      </c>
      <c r="H82" s="219" t="s">
        <v>896</v>
      </c>
      <c r="I82" s="219" t="s">
        <v>893</v>
      </c>
      <c r="J82" s="219" t="s">
        <v>1121</v>
      </c>
      <c r="K82" s="219" t="s">
        <v>1094</v>
      </c>
      <c r="L82" s="219" t="s">
        <v>1056</v>
      </c>
      <c r="M82" s="219" t="s">
        <v>1784</v>
      </c>
      <c r="N82" s="219" t="s">
        <v>1674</v>
      </c>
      <c r="O82" s="219" t="s">
        <v>1076</v>
      </c>
      <c r="P82" s="219" t="s">
        <v>1086</v>
      </c>
    </row>
    <row r="83" spans="1:16" ht="15" customHeight="1">
      <c r="A83" s="126" t="s">
        <v>109</v>
      </c>
      <c r="B83" s="219">
        <v>1919</v>
      </c>
      <c r="C83" s="219">
        <v>2208</v>
      </c>
      <c r="D83" s="219">
        <v>4127</v>
      </c>
      <c r="E83" s="219">
        <v>1168</v>
      </c>
      <c r="F83" s="219">
        <v>524</v>
      </c>
      <c r="G83" s="219">
        <v>1692</v>
      </c>
      <c r="H83" s="219" t="s">
        <v>896</v>
      </c>
      <c r="I83" s="219" t="s">
        <v>893</v>
      </c>
      <c r="J83" s="219" t="s">
        <v>1121</v>
      </c>
      <c r="K83" s="219" t="s">
        <v>1448</v>
      </c>
      <c r="L83" s="219" t="s">
        <v>1102</v>
      </c>
      <c r="M83" s="219" t="s">
        <v>1785</v>
      </c>
      <c r="N83" s="219" t="s">
        <v>1082</v>
      </c>
      <c r="O83" s="219" t="s">
        <v>1112</v>
      </c>
      <c r="P83" s="219" t="s">
        <v>1786</v>
      </c>
    </row>
    <row r="84" spans="1:16" ht="15" customHeight="1">
      <c r="A84" s="126" t="s">
        <v>110</v>
      </c>
      <c r="B84" s="219">
        <v>2069</v>
      </c>
      <c r="C84" s="219">
        <v>2123</v>
      </c>
      <c r="D84" s="219">
        <v>4192</v>
      </c>
      <c r="E84" s="219">
        <v>1389</v>
      </c>
      <c r="F84" s="219">
        <v>564</v>
      </c>
      <c r="G84" s="219">
        <v>1953</v>
      </c>
      <c r="H84" s="219" t="s">
        <v>896</v>
      </c>
      <c r="I84" s="219" t="s">
        <v>893</v>
      </c>
      <c r="J84" s="219" t="s">
        <v>1121</v>
      </c>
      <c r="K84" s="219" t="s">
        <v>1746</v>
      </c>
      <c r="L84" s="219" t="s">
        <v>1055</v>
      </c>
      <c r="M84" s="219" t="s">
        <v>1067</v>
      </c>
      <c r="N84" s="219" t="s">
        <v>1069</v>
      </c>
      <c r="O84" s="219" t="s">
        <v>1065</v>
      </c>
      <c r="P84" s="219" t="s">
        <v>1787</v>
      </c>
    </row>
    <row r="85" spans="1:16" ht="15" customHeight="1">
      <c r="A85" s="126" t="s">
        <v>111</v>
      </c>
      <c r="B85" s="219">
        <v>2121</v>
      </c>
      <c r="C85" s="219">
        <v>2209</v>
      </c>
      <c r="D85" s="219">
        <v>4330</v>
      </c>
      <c r="E85" s="219">
        <v>2014</v>
      </c>
      <c r="F85" s="219">
        <v>621</v>
      </c>
      <c r="G85" s="219">
        <v>2635</v>
      </c>
      <c r="H85" s="219" t="s">
        <v>896</v>
      </c>
      <c r="I85" s="219" t="s">
        <v>893</v>
      </c>
      <c r="J85" s="219" t="s">
        <v>1121</v>
      </c>
      <c r="K85" s="219" t="s">
        <v>1448</v>
      </c>
      <c r="L85" s="219" t="s">
        <v>1117</v>
      </c>
      <c r="M85" s="219" t="s">
        <v>1788</v>
      </c>
      <c r="N85" s="219" t="s">
        <v>1082</v>
      </c>
      <c r="O85" s="219" t="s">
        <v>1085</v>
      </c>
      <c r="P85" s="219" t="s">
        <v>1789</v>
      </c>
    </row>
    <row r="86" spans="1:16" ht="15" customHeight="1">
      <c r="A86" s="126" t="s">
        <v>112</v>
      </c>
      <c r="B86" s="219">
        <v>1688</v>
      </c>
      <c r="C86" s="219">
        <v>1841</v>
      </c>
      <c r="D86" s="219">
        <v>3529</v>
      </c>
      <c r="E86" s="219">
        <v>1879</v>
      </c>
      <c r="F86" s="219">
        <v>508</v>
      </c>
      <c r="G86" s="219">
        <v>2387</v>
      </c>
      <c r="H86" s="219" t="s">
        <v>896</v>
      </c>
      <c r="I86" s="219" t="s">
        <v>893</v>
      </c>
      <c r="J86" s="219" t="s">
        <v>1121</v>
      </c>
      <c r="K86" s="219" t="s">
        <v>1061</v>
      </c>
      <c r="L86" s="219" t="s">
        <v>1777</v>
      </c>
      <c r="M86" s="219" t="s">
        <v>1736</v>
      </c>
      <c r="N86" s="219" t="s">
        <v>1084</v>
      </c>
      <c r="O86" s="219" t="s">
        <v>1104</v>
      </c>
      <c r="P86" s="219" t="s">
        <v>1119</v>
      </c>
    </row>
    <row r="87" spans="1:16" ht="15" customHeight="1">
      <c r="A87" s="126" t="s">
        <v>113</v>
      </c>
      <c r="B87" s="219">
        <v>3182</v>
      </c>
      <c r="C87" s="219">
        <v>2629</v>
      </c>
      <c r="D87" s="219">
        <v>5811</v>
      </c>
      <c r="E87" s="219">
        <v>6661</v>
      </c>
      <c r="F87" s="219">
        <v>1120</v>
      </c>
      <c r="G87" s="219">
        <v>7781</v>
      </c>
      <c r="H87" s="219" t="s">
        <v>896</v>
      </c>
      <c r="I87" s="219" t="s">
        <v>900</v>
      </c>
      <c r="J87" s="219" t="s">
        <v>1447</v>
      </c>
      <c r="K87" s="219" t="s">
        <v>1062</v>
      </c>
      <c r="L87" s="219" t="s">
        <v>1480</v>
      </c>
      <c r="M87" s="219" t="s">
        <v>1790</v>
      </c>
      <c r="N87" s="219" t="s">
        <v>1083</v>
      </c>
      <c r="O87" s="219" t="s">
        <v>1064</v>
      </c>
      <c r="P87" s="219" t="s">
        <v>1462</v>
      </c>
    </row>
    <row r="88" spans="1:16" ht="15" customHeight="1">
      <c r="A88" s="126" t="s">
        <v>114</v>
      </c>
      <c r="B88" s="219">
        <v>1919</v>
      </c>
      <c r="C88" s="219">
        <v>2435</v>
      </c>
      <c r="D88" s="219">
        <v>4354</v>
      </c>
      <c r="E88" s="219">
        <v>8460</v>
      </c>
      <c r="F88" s="219">
        <v>601</v>
      </c>
      <c r="G88" s="219">
        <v>9061</v>
      </c>
      <c r="H88" s="219" t="s">
        <v>896</v>
      </c>
      <c r="I88" s="219" t="s">
        <v>893</v>
      </c>
      <c r="J88" s="219" t="s">
        <v>1121</v>
      </c>
      <c r="K88" s="219" t="s">
        <v>1709</v>
      </c>
      <c r="L88" s="219" t="s">
        <v>1074</v>
      </c>
      <c r="M88" s="219" t="s">
        <v>1791</v>
      </c>
      <c r="N88" s="219" t="s">
        <v>1668</v>
      </c>
      <c r="O88" s="219" t="s">
        <v>1674</v>
      </c>
      <c r="P88" s="219" t="s">
        <v>1792</v>
      </c>
    </row>
    <row r="89" spans="1:16" ht="15" customHeight="1">
      <c r="A89" s="126" t="s">
        <v>115</v>
      </c>
      <c r="B89" s="219">
        <v>1513</v>
      </c>
      <c r="C89" s="219">
        <v>1679</v>
      </c>
      <c r="D89" s="219">
        <v>3192</v>
      </c>
      <c r="E89" s="219">
        <v>21</v>
      </c>
      <c r="F89" s="219">
        <v>412</v>
      </c>
      <c r="G89" s="219">
        <v>433</v>
      </c>
      <c r="H89" s="219" t="s">
        <v>1727</v>
      </c>
      <c r="I89" s="219" t="s">
        <v>1727</v>
      </c>
      <c r="J89" s="219" t="s">
        <v>1728</v>
      </c>
      <c r="K89" s="219" t="s">
        <v>1793</v>
      </c>
      <c r="L89" s="219" t="s">
        <v>1448</v>
      </c>
      <c r="M89" s="219" t="s">
        <v>1794</v>
      </c>
      <c r="N89" s="219" t="s">
        <v>1760</v>
      </c>
      <c r="O89" s="219" t="s">
        <v>1116</v>
      </c>
      <c r="P89" s="219" t="s">
        <v>1468</v>
      </c>
    </row>
    <row r="90" spans="1:16" ht="20.100000000000001" customHeight="1">
      <c r="A90" s="131" t="s">
        <v>116</v>
      </c>
      <c r="B90" s="127">
        <f t="shared" ref="B90:G90" si="6">SUM(B78:B89)</f>
        <v>24932</v>
      </c>
      <c r="C90" s="127">
        <f t="shared" si="6"/>
        <v>25699</v>
      </c>
      <c r="D90" s="127">
        <f t="shared" si="6"/>
        <v>50631</v>
      </c>
      <c r="E90" s="127">
        <f t="shared" si="6"/>
        <v>24910</v>
      </c>
      <c r="F90" s="127">
        <f t="shared" si="6"/>
        <v>7072</v>
      </c>
      <c r="G90" s="127">
        <f t="shared" si="6"/>
        <v>31982</v>
      </c>
      <c r="H90" s="1182"/>
      <c r="I90" s="1183"/>
      <c r="J90" s="1183"/>
      <c r="K90" s="1183"/>
      <c r="L90" s="1183"/>
      <c r="M90" s="1183"/>
      <c r="N90" s="1183"/>
      <c r="O90" s="1183"/>
      <c r="P90" s="1184"/>
    </row>
    <row r="91" spans="1:16" ht="20.100000000000001" customHeight="1">
      <c r="A91" s="131" t="s">
        <v>117</v>
      </c>
      <c r="B91" s="1185"/>
      <c r="C91" s="1186"/>
      <c r="D91" s="1186"/>
      <c r="E91" s="1186"/>
      <c r="F91" s="1186"/>
      <c r="G91" s="1187"/>
      <c r="H91" s="128">
        <v>1.3888888888888889E-4</v>
      </c>
      <c r="I91" s="128">
        <v>9.2592592592592588E-5</v>
      </c>
      <c r="J91" s="128">
        <v>2.3148148148148146E-4</v>
      </c>
      <c r="K91" s="128">
        <v>1.3541666666666667E-3</v>
      </c>
      <c r="L91" s="128">
        <v>1.261574074074074E-3</v>
      </c>
      <c r="M91" s="128">
        <v>2.615740740740741E-3</v>
      </c>
      <c r="N91" s="128">
        <v>1.4930555555555556E-3</v>
      </c>
      <c r="O91" s="128">
        <v>1.3541666666666667E-3</v>
      </c>
      <c r="P91" s="128">
        <v>2.8472222222222219E-3</v>
      </c>
    </row>
  </sheetData>
  <mergeCells count="46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20"/>
    <mergeCell ref="A21:P21"/>
    <mergeCell ref="A22:A23"/>
    <mergeCell ref="B22:D22"/>
    <mergeCell ref="E22:G22"/>
    <mergeCell ref="H22:J22"/>
    <mergeCell ref="K22:M22"/>
    <mergeCell ref="N22:P22"/>
    <mergeCell ref="H36:P36"/>
    <mergeCell ref="B37:G37"/>
    <mergeCell ref="A39:P39"/>
    <mergeCell ref="A40:A41"/>
    <mergeCell ref="B40:D40"/>
    <mergeCell ref="E40:G40"/>
    <mergeCell ref="H40:J40"/>
    <mergeCell ref="K40:M40"/>
    <mergeCell ref="N40:P40"/>
    <mergeCell ref="H54:P54"/>
    <mergeCell ref="B55:G55"/>
    <mergeCell ref="A57:P57"/>
    <mergeCell ref="A58:A59"/>
    <mergeCell ref="B58:D58"/>
    <mergeCell ref="E58:G58"/>
    <mergeCell ref="H58:J58"/>
    <mergeCell ref="K58:M58"/>
    <mergeCell ref="N58:P58"/>
    <mergeCell ref="H90:P90"/>
    <mergeCell ref="B91:G91"/>
    <mergeCell ref="H72:P72"/>
    <mergeCell ref="B73:G73"/>
    <mergeCell ref="A75:P75"/>
    <mergeCell ref="A76:A77"/>
    <mergeCell ref="B76:D76"/>
    <mergeCell ref="E76:G76"/>
    <mergeCell ref="H76:J76"/>
    <mergeCell ref="K76:M76"/>
    <mergeCell ref="N76:P76"/>
  </mergeCells>
  <pageMargins left="0.16" right="0.18" top="0.75" bottom="0.75" header="0.3" footer="0.3"/>
  <pageSetup paperSize="9" scale="62" fitToHeight="0" orientation="landscape" r:id="rId1"/>
  <headerFooter alignWithMargins="0"/>
  <rowBreaks count="1" manualBreakCount="1">
    <brk id="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9"/>
  <sheetViews>
    <sheetView topLeftCell="A22" zoomScale="85" zoomScaleNormal="85" zoomScaleSheetLayoutView="100" workbookViewId="0">
      <selection sqref="A1:K1"/>
    </sheetView>
  </sheetViews>
  <sheetFormatPr defaultColWidth="9.109375" defaultRowHeight="13.2"/>
  <cols>
    <col min="1" max="1" width="4.88671875" style="1" customWidth="1"/>
    <col min="2" max="2" width="31.6640625" style="1" customWidth="1"/>
    <col min="3" max="3" width="22" style="1" customWidth="1"/>
    <col min="4" max="4" width="15.44140625" style="1" customWidth="1"/>
    <col min="5" max="5" width="16.44140625" style="1" customWidth="1"/>
    <col min="6" max="6" width="15.44140625" style="1" customWidth="1"/>
    <col min="7" max="7" width="15.5546875" style="1" customWidth="1"/>
    <col min="8" max="8" width="18.33203125" style="1" customWidth="1"/>
    <col min="9" max="9" width="14.6640625" style="1" customWidth="1"/>
    <col min="10" max="10" width="18.88671875" style="1" customWidth="1"/>
    <col min="11" max="11" width="17.109375" style="1" customWidth="1"/>
    <col min="12" max="12" width="16" style="1" customWidth="1"/>
    <col min="13" max="13" width="22" style="1" customWidth="1"/>
    <col min="14" max="14" width="36.33203125" style="1" customWidth="1"/>
    <col min="15" max="16384" width="9.109375" style="1"/>
  </cols>
  <sheetData>
    <row r="1" spans="1:12" ht="41.25" customHeight="1">
      <c r="A1" s="1202" t="s">
        <v>1809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</row>
    <row r="2" spans="1:12" ht="15" customHeight="1">
      <c r="A2" s="25">
        <v>1</v>
      </c>
      <c r="B2" s="1069">
        <v>2</v>
      </c>
      <c r="C2" s="1069"/>
      <c r="D2" s="1069"/>
      <c r="E2" s="1069"/>
      <c r="F2" s="25">
        <v>3</v>
      </c>
      <c r="G2" s="1069">
        <v>4</v>
      </c>
      <c r="H2" s="1069"/>
      <c r="I2" s="1069">
        <v>5</v>
      </c>
      <c r="J2" s="1069"/>
      <c r="K2" s="25">
        <v>6</v>
      </c>
    </row>
    <row r="3" spans="1:12" ht="87" customHeight="1">
      <c r="A3" s="25" t="s">
        <v>14</v>
      </c>
      <c r="B3" s="1069" t="s">
        <v>66</v>
      </c>
      <c r="C3" s="1069"/>
      <c r="D3" s="1069"/>
      <c r="E3" s="1069"/>
      <c r="F3" s="149" t="s">
        <v>1156</v>
      </c>
      <c r="G3" s="152" t="s">
        <v>3</v>
      </c>
      <c r="H3" s="152" t="s">
        <v>1157</v>
      </c>
      <c r="I3" s="152" t="s">
        <v>4</v>
      </c>
      <c r="J3" s="152" t="s">
        <v>1158</v>
      </c>
      <c r="K3" s="153" t="s">
        <v>5</v>
      </c>
    </row>
    <row r="4" spans="1:12" ht="15" customHeight="1">
      <c r="A4" s="25"/>
      <c r="B4" s="25" t="s">
        <v>73</v>
      </c>
      <c r="C4" s="25" t="s">
        <v>74</v>
      </c>
      <c r="D4" s="25" t="s">
        <v>75</v>
      </c>
      <c r="E4" s="25" t="s">
        <v>76</v>
      </c>
      <c r="F4" s="149"/>
      <c r="G4" s="149" t="s">
        <v>47</v>
      </c>
      <c r="H4" s="149" t="s">
        <v>48</v>
      </c>
      <c r="I4" s="149" t="s">
        <v>50</v>
      </c>
      <c r="J4" s="149" t="s">
        <v>51</v>
      </c>
      <c r="K4" s="154"/>
    </row>
    <row r="5" spans="1:12" ht="59.25" customHeight="1">
      <c r="A5" s="1199"/>
      <c r="B5" s="1196" t="s">
        <v>77</v>
      </c>
      <c r="C5" s="1196" t="s">
        <v>78</v>
      </c>
      <c r="D5" s="1196" t="s">
        <v>1154</v>
      </c>
      <c r="E5" s="1196" t="s">
        <v>1155</v>
      </c>
      <c r="F5" s="151" t="s">
        <v>1159</v>
      </c>
      <c r="G5" s="155"/>
      <c r="H5" s="155"/>
      <c r="I5" s="155"/>
      <c r="J5" s="155"/>
      <c r="K5" s="156"/>
    </row>
    <row r="6" spans="1:12" ht="64.5" customHeight="1">
      <c r="A6" s="1200"/>
      <c r="B6" s="1197"/>
      <c r="C6" s="1197"/>
      <c r="D6" s="1197"/>
      <c r="E6" s="1197"/>
      <c r="F6" s="151" t="s">
        <v>1160</v>
      </c>
      <c r="G6" s="93"/>
      <c r="H6" s="115"/>
      <c r="I6" s="93"/>
      <c r="J6" s="115"/>
      <c r="K6" s="115"/>
    </row>
    <row r="7" spans="1:12" ht="66.75" customHeight="1">
      <c r="A7" s="1201"/>
      <c r="B7" s="1198"/>
      <c r="C7" s="1198"/>
      <c r="D7" s="1198"/>
      <c r="E7" s="1198"/>
      <c r="F7" s="150" t="s">
        <v>1161</v>
      </c>
      <c r="G7" s="93"/>
      <c r="H7" s="114"/>
      <c r="I7" s="93"/>
      <c r="J7" s="114"/>
      <c r="K7" s="114"/>
    </row>
    <row r="8" spans="1:12" ht="15" customHeight="1">
      <c r="A8" s="1203" t="s">
        <v>11</v>
      </c>
      <c r="B8" s="1203"/>
      <c r="C8" s="1203"/>
      <c r="D8" s="1203"/>
      <c r="E8" s="1203"/>
      <c r="F8" s="1203"/>
      <c r="G8" s="1203"/>
      <c r="H8" s="1203"/>
      <c r="I8" s="1203"/>
      <c r="J8" s="1203"/>
      <c r="K8" s="1203"/>
    </row>
    <row r="9" spans="1:12" ht="58.5" customHeight="1">
      <c r="A9" s="62" t="s">
        <v>57</v>
      </c>
      <c r="B9" s="322" t="s">
        <v>784</v>
      </c>
      <c r="C9" s="322" t="s">
        <v>843</v>
      </c>
      <c r="D9" s="322" t="s">
        <v>208</v>
      </c>
      <c r="E9" s="322" t="s">
        <v>346</v>
      </c>
      <c r="F9" s="228" t="s">
        <v>1159</v>
      </c>
      <c r="G9" s="273">
        <v>3</v>
      </c>
      <c r="H9" s="273">
        <v>3</v>
      </c>
      <c r="I9" s="273">
        <v>31</v>
      </c>
      <c r="J9" s="273">
        <v>2</v>
      </c>
      <c r="K9" s="273">
        <v>20</v>
      </c>
    </row>
    <row r="10" spans="1:12" ht="41.4">
      <c r="A10" s="89" t="s">
        <v>328</v>
      </c>
      <c r="B10" s="323" t="s">
        <v>213</v>
      </c>
      <c r="C10" s="323" t="s">
        <v>785</v>
      </c>
      <c r="D10" s="324" t="s">
        <v>214</v>
      </c>
      <c r="E10" s="324" t="s">
        <v>786</v>
      </c>
      <c r="F10" s="228" t="s">
        <v>1159</v>
      </c>
      <c r="G10" s="337">
        <v>10</v>
      </c>
      <c r="H10" s="337">
        <v>6</v>
      </c>
      <c r="I10" s="337">
        <v>14</v>
      </c>
      <c r="J10" s="337">
        <v>11</v>
      </c>
      <c r="K10" s="337">
        <v>25</v>
      </c>
      <c r="L10" s="203"/>
    </row>
    <row r="11" spans="1:12" ht="41.4">
      <c r="A11" s="62" t="s">
        <v>783</v>
      </c>
      <c r="B11" s="323" t="s">
        <v>353</v>
      </c>
      <c r="C11" s="323" t="s">
        <v>475</v>
      </c>
      <c r="D11" s="324" t="s">
        <v>227</v>
      </c>
      <c r="E11" s="324" t="s">
        <v>788</v>
      </c>
      <c r="F11" s="228" t="s">
        <v>1159</v>
      </c>
      <c r="G11" s="338">
        <v>15</v>
      </c>
      <c r="H11" s="338">
        <v>15</v>
      </c>
      <c r="I11" s="338">
        <v>37</v>
      </c>
      <c r="J11" s="338">
        <v>32</v>
      </c>
      <c r="K11" s="338">
        <v>6</v>
      </c>
      <c r="L11" s="203"/>
    </row>
    <row r="12" spans="1:12" ht="48" customHeight="1">
      <c r="A12" s="62" t="s">
        <v>581</v>
      </c>
      <c r="B12" s="325" t="s">
        <v>452</v>
      </c>
      <c r="C12" s="325" t="s">
        <v>1381</v>
      </c>
      <c r="D12" s="326" t="s">
        <v>218</v>
      </c>
      <c r="E12" s="325" t="s">
        <v>787</v>
      </c>
      <c r="F12" s="228" t="s">
        <v>1159</v>
      </c>
      <c r="G12" s="339">
        <v>22</v>
      </c>
      <c r="H12" s="339">
        <v>21</v>
      </c>
      <c r="I12" s="339">
        <v>25</v>
      </c>
      <c r="J12" s="339">
        <v>25</v>
      </c>
      <c r="K12" s="339">
        <v>20</v>
      </c>
      <c r="L12" s="182"/>
    </row>
    <row r="13" spans="1:12" ht="54" customHeight="1">
      <c r="A13" s="89" t="s">
        <v>418</v>
      </c>
      <c r="B13" s="327" t="s">
        <v>796</v>
      </c>
      <c r="C13" s="327" t="s">
        <v>797</v>
      </c>
      <c r="D13" s="326" t="s">
        <v>359</v>
      </c>
      <c r="E13" s="326" t="s">
        <v>795</v>
      </c>
      <c r="F13" s="228" t="s">
        <v>1159</v>
      </c>
      <c r="G13" s="339">
        <v>19</v>
      </c>
      <c r="H13" s="339">
        <v>10</v>
      </c>
      <c r="I13" s="339">
        <v>30</v>
      </c>
      <c r="J13" s="339">
        <v>28</v>
      </c>
      <c r="K13" s="339">
        <v>34</v>
      </c>
    </row>
    <row r="14" spans="1:12" ht="41.4">
      <c r="A14" s="62" t="s">
        <v>688</v>
      </c>
      <c r="B14" s="328" t="s">
        <v>798</v>
      </c>
      <c r="C14" s="328" t="s">
        <v>799</v>
      </c>
      <c r="D14" s="329" t="s">
        <v>246</v>
      </c>
      <c r="E14" s="329" t="s">
        <v>800</v>
      </c>
      <c r="F14" s="229" t="s">
        <v>1159</v>
      </c>
      <c r="G14" s="340">
        <v>9</v>
      </c>
      <c r="H14" s="340">
        <v>7</v>
      </c>
      <c r="I14" s="340">
        <v>16</v>
      </c>
      <c r="J14" s="340">
        <v>8</v>
      </c>
      <c r="K14" s="340">
        <v>15</v>
      </c>
    </row>
    <row r="15" spans="1:12" ht="41.4">
      <c r="A15" s="62" t="s">
        <v>420</v>
      </c>
      <c r="B15" s="330" t="s">
        <v>801</v>
      </c>
      <c r="C15" s="330" t="s">
        <v>802</v>
      </c>
      <c r="D15" s="331" t="s">
        <v>243</v>
      </c>
      <c r="E15" s="331" t="s">
        <v>803</v>
      </c>
      <c r="F15" s="230" t="s">
        <v>1159</v>
      </c>
      <c r="G15" s="341">
        <v>10</v>
      </c>
      <c r="H15" s="341">
        <v>10</v>
      </c>
      <c r="I15" s="341">
        <v>30</v>
      </c>
      <c r="J15" s="341">
        <v>18</v>
      </c>
      <c r="K15" s="341">
        <v>22</v>
      </c>
    </row>
    <row r="16" spans="1:12" ht="51.75" customHeight="1">
      <c r="A16" s="89" t="s">
        <v>685</v>
      </c>
      <c r="B16" s="330" t="s">
        <v>804</v>
      </c>
      <c r="C16" s="330" t="s">
        <v>805</v>
      </c>
      <c r="D16" s="331" t="s">
        <v>244</v>
      </c>
      <c r="E16" s="331" t="s">
        <v>806</v>
      </c>
      <c r="F16" s="230" t="s">
        <v>1159</v>
      </c>
      <c r="G16" s="338">
        <v>12</v>
      </c>
      <c r="H16" s="338">
        <v>9</v>
      </c>
      <c r="I16" s="338">
        <v>19</v>
      </c>
      <c r="J16" s="338">
        <v>10</v>
      </c>
      <c r="K16" s="338">
        <v>25</v>
      </c>
    </row>
    <row r="17" spans="1:14" ht="42" customHeight="1">
      <c r="A17" s="62" t="s">
        <v>841</v>
      </c>
      <c r="B17" s="332" t="s">
        <v>1443</v>
      </c>
      <c r="C17" s="332" t="s">
        <v>807</v>
      </c>
      <c r="D17" s="326" t="s">
        <v>378</v>
      </c>
      <c r="E17" s="326" t="s">
        <v>808</v>
      </c>
      <c r="F17" s="228" t="s">
        <v>1159</v>
      </c>
      <c r="G17" s="233">
        <v>22</v>
      </c>
      <c r="H17" s="233">
        <v>0</v>
      </c>
      <c r="I17" s="233">
        <v>27</v>
      </c>
      <c r="J17" s="233">
        <v>0</v>
      </c>
      <c r="K17" s="233">
        <v>21</v>
      </c>
    </row>
    <row r="18" spans="1:14" ht="50.25" customHeight="1">
      <c r="A18" s="62" t="s">
        <v>597</v>
      </c>
      <c r="B18" s="332" t="s">
        <v>381</v>
      </c>
      <c r="C18" s="332" t="s">
        <v>382</v>
      </c>
      <c r="D18" s="326" t="s">
        <v>383</v>
      </c>
      <c r="E18" s="326" t="s">
        <v>386</v>
      </c>
      <c r="F18" s="231" t="s">
        <v>1159</v>
      </c>
      <c r="G18" s="342">
        <v>20</v>
      </c>
      <c r="H18" s="342">
        <v>16</v>
      </c>
      <c r="I18" s="342">
        <v>30</v>
      </c>
      <c r="J18" s="342">
        <v>22</v>
      </c>
      <c r="K18" s="342">
        <v>16</v>
      </c>
    </row>
    <row r="19" spans="1:14" ht="63" customHeight="1">
      <c r="A19" s="89" t="s">
        <v>701</v>
      </c>
      <c r="B19" s="327" t="s">
        <v>387</v>
      </c>
      <c r="C19" s="327" t="s">
        <v>1403</v>
      </c>
      <c r="D19" s="326" t="s">
        <v>389</v>
      </c>
      <c r="E19" s="333" t="s">
        <v>331</v>
      </c>
      <c r="F19" s="228" t="s">
        <v>1159</v>
      </c>
      <c r="G19" s="343">
        <v>7</v>
      </c>
      <c r="H19" s="343">
        <v>7</v>
      </c>
      <c r="I19" s="343">
        <v>15</v>
      </c>
      <c r="J19" s="343">
        <v>12</v>
      </c>
      <c r="K19" s="343">
        <v>44</v>
      </c>
    </row>
    <row r="20" spans="1:14" ht="41.4">
      <c r="A20" s="62" t="s">
        <v>842</v>
      </c>
      <c r="B20" s="327" t="s">
        <v>952</v>
      </c>
      <c r="C20" s="327" t="s">
        <v>816</v>
      </c>
      <c r="D20" s="326" t="s">
        <v>394</v>
      </c>
      <c r="E20" s="333" t="s">
        <v>844</v>
      </c>
      <c r="F20" s="228" t="s">
        <v>1159</v>
      </c>
      <c r="G20" s="344">
        <v>25</v>
      </c>
      <c r="H20" s="344">
        <v>23</v>
      </c>
      <c r="I20" s="344">
        <v>23</v>
      </c>
      <c r="J20" s="344">
        <v>6</v>
      </c>
      <c r="K20" s="344">
        <v>15</v>
      </c>
    </row>
    <row r="21" spans="1:14" ht="45.75" customHeight="1">
      <c r="A21" s="62" t="s">
        <v>166</v>
      </c>
      <c r="B21" s="327" t="s">
        <v>397</v>
      </c>
      <c r="C21" s="327" t="s">
        <v>817</v>
      </c>
      <c r="D21" s="326" t="s">
        <v>261</v>
      </c>
      <c r="E21" s="333" t="s">
        <v>401</v>
      </c>
      <c r="F21" s="228" t="s">
        <v>1159</v>
      </c>
      <c r="G21" s="233">
        <v>12</v>
      </c>
      <c r="H21" s="233">
        <v>10</v>
      </c>
      <c r="I21" s="233">
        <v>25</v>
      </c>
      <c r="J21" s="233">
        <v>13</v>
      </c>
      <c r="K21" s="233">
        <v>8</v>
      </c>
    </row>
    <row r="22" spans="1:14" ht="49.5" customHeight="1">
      <c r="A22" s="89" t="s">
        <v>513</v>
      </c>
      <c r="B22" s="334" t="s">
        <v>402</v>
      </c>
      <c r="C22" s="334" t="s">
        <v>403</v>
      </c>
      <c r="D22" s="335" t="s">
        <v>266</v>
      </c>
      <c r="E22" s="336" t="s">
        <v>405</v>
      </c>
      <c r="F22" s="228" t="s">
        <v>1159</v>
      </c>
      <c r="G22" s="224">
        <v>18</v>
      </c>
      <c r="H22" s="224">
        <v>14</v>
      </c>
      <c r="I22" s="224">
        <v>31</v>
      </c>
      <c r="J22" s="224">
        <v>23</v>
      </c>
      <c r="K22" s="224">
        <v>6</v>
      </c>
    </row>
    <row r="23" spans="1:14" ht="23.25" customHeight="1">
      <c r="A23" s="1060" t="s">
        <v>64</v>
      </c>
      <c r="B23" s="1060"/>
      <c r="C23" s="1060"/>
      <c r="D23" s="1060"/>
      <c r="E23" s="1060"/>
      <c r="F23" s="1060"/>
      <c r="G23" s="553">
        <f>SUM(G9:G22)</f>
        <v>204</v>
      </c>
      <c r="H23" s="553">
        <f>SUM(H9:H22)</f>
        <v>151</v>
      </c>
      <c r="I23" s="553">
        <f>SUM(I9:I22)</f>
        <v>353</v>
      </c>
      <c r="J23" s="553">
        <f>SUM(J9:J22)</f>
        <v>210</v>
      </c>
      <c r="K23" s="553">
        <f>SUM(K9:K22)</f>
        <v>277</v>
      </c>
    </row>
    <row r="24" spans="1:14" ht="21.75" customHeight="1">
      <c r="A24" s="1163" t="s">
        <v>12</v>
      </c>
      <c r="B24" s="1163"/>
      <c r="C24" s="1163"/>
      <c r="D24" s="1163"/>
      <c r="E24" s="1163"/>
      <c r="F24" s="1163"/>
      <c r="G24" s="1163"/>
      <c r="H24" s="1163"/>
      <c r="I24" s="1163"/>
      <c r="J24" s="1163"/>
      <c r="K24" s="1163"/>
    </row>
    <row r="25" spans="1:14" ht="43.5" customHeight="1">
      <c r="A25" s="332">
        <v>1</v>
      </c>
      <c r="B25" s="323" t="s">
        <v>213</v>
      </c>
      <c r="C25" s="323" t="s">
        <v>785</v>
      </c>
      <c r="D25" s="324" t="s">
        <v>214</v>
      </c>
      <c r="E25" s="324" t="s">
        <v>786</v>
      </c>
      <c r="F25" s="179" t="s">
        <v>1160</v>
      </c>
      <c r="G25" s="93"/>
      <c r="H25" s="351">
        <v>4</v>
      </c>
      <c r="I25" s="352"/>
      <c r="J25" s="351">
        <v>7</v>
      </c>
      <c r="K25" s="351">
        <v>54</v>
      </c>
      <c r="L25"/>
      <c r="M25">
        <v>7</v>
      </c>
      <c r="N25">
        <v>54</v>
      </c>
    </row>
    <row r="26" spans="1:14" ht="47.25" customHeight="1">
      <c r="A26" s="332">
        <v>2</v>
      </c>
      <c r="B26" s="345" t="s">
        <v>353</v>
      </c>
      <c r="C26" s="345" t="s">
        <v>475</v>
      </c>
      <c r="D26" s="335" t="s">
        <v>227</v>
      </c>
      <c r="E26" s="324" t="s">
        <v>788</v>
      </c>
      <c r="F26" s="179" t="s">
        <v>1160</v>
      </c>
      <c r="G26" s="93"/>
      <c r="H26" s="353">
        <v>10</v>
      </c>
      <c r="I26" s="352"/>
      <c r="J26" s="353">
        <v>2</v>
      </c>
      <c r="K26" s="353">
        <v>66</v>
      </c>
    </row>
    <row r="27" spans="1:14" ht="47.25" customHeight="1">
      <c r="A27" s="332">
        <v>3</v>
      </c>
      <c r="B27" s="332" t="s">
        <v>789</v>
      </c>
      <c r="C27" s="332" t="s">
        <v>790</v>
      </c>
      <c r="D27" s="346" t="s">
        <v>233</v>
      </c>
      <c r="E27" s="326" t="s">
        <v>791</v>
      </c>
      <c r="F27" s="228" t="s">
        <v>1160</v>
      </c>
      <c r="G27" s="93"/>
      <c r="H27" s="354">
        <v>0</v>
      </c>
      <c r="I27" s="355"/>
      <c r="J27" s="354">
        <v>0</v>
      </c>
      <c r="K27" s="354">
        <v>45</v>
      </c>
    </row>
    <row r="28" spans="1:14" ht="47.25" customHeight="1">
      <c r="A28" s="92" t="s">
        <v>581</v>
      </c>
      <c r="B28" s="332" t="s">
        <v>792</v>
      </c>
      <c r="C28" s="332" t="s">
        <v>793</v>
      </c>
      <c r="D28" s="326" t="s">
        <v>794</v>
      </c>
      <c r="E28" s="326" t="s">
        <v>795</v>
      </c>
      <c r="F28" s="228" t="s">
        <v>1160</v>
      </c>
      <c r="G28" s="93"/>
      <c r="H28" s="356">
        <v>7</v>
      </c>
      <c r="I28" s="357"/>
      <c r="J28" s="356">
        <v>6</v>
      </c>
      <c r="K28" s="356">
        <v>89</v>
      </c>
    </row>
    <row r="29" spans="1:14" ht="43.5" customHeight="1">
      <c r="A29" s="332">
        <v>5</v>
      </c>
      <c r="B29" s="325" t="s">
        <v>935</v>
      </c>
      <c r="C29" s="325" t="s">
        <v>936</v>
      </c>
      <c r="D29" s="325" t="s">
        <v>937</v>
      </c>
      <c r="E29" s="325" t="s">
        <v>938</v>
      </c>
      <c r="F29" s="228" t="s">
        <v>1160</v>
      </c>
      <c r="G29" s="352"/>
      <c r="H29" s="358">
        <v>9</v>
      </c>
      <c r="I29" s="352"/>
      <c r="J29" s="358">
        <v>11</v>
      </c>
      <c r="K29" s="480">
        <v>99</v>
      </c>
    </row>
    <row r="30" spans="1:14" ht="50.25" customHeight="1">
      <c r="A30" s="277">
        <v>6</v>
      </c>
      <c r="B30" s="327" t="s">
        <v>736</v>
      </c>
      <c r="C30" s="327" t="s">
        <v>809</v>
      </c>
      <c r="D30" s="326" t="s">
        <v>267</v>
      </c>
      <c r="E30" s="326" t="s">
        <v>810</v>
      </c>
      <c r="F30" s="228" t="s">
        <v>1160</v>
      </c>
      <c r="G30" s="93"/>
      <c r="H30" s="114">
        <v>0</v>
      </c>
      <c r="I30" s="93"/>
      <c r="J30" s="114">
        <v>0</v>
      </c>
      <c r="K30" s="481">
        <v>28</v>
      </c>
      <c r="L30" s="203"/>
    </row>
    <row r="31" spans="1:14" ht="76.5" customHeight="1">
      <c r="A31" s="347">
        <v>7</v>
      </c>
      <c r="B31" s="348" t="s">
        <v>947</v>
      </c>
      <c r="C31" s="348" t="s">
        <v>948</v>
      </c>
      <c r="D31" s="349" t="s">
        <v>949</v>
      </c>
      <c r="E31" s="349" t="s">
        <v>386</v>
      </c>
      <c r="F31" s="227" t="s">
        <v>1160</v>
      </c>
      <c r="G31" s="93"/>
      <c r="H31" s="359">
        <v>33</v>
      </c>
      <c r="I31" s="357"/>
      <c r="J31" s="479" t="s">
        <v>688</v>
      </c>
      <c r="K31" s="359">
        <v>196</v>
      </c>
      <c r="L31" s="203"/>
    </row>
    <row r="32" spans="1:14" ht="47.25" customHeight="1">
      <c r="A32" s="332">
        <v>8</v>
      </c>
      <c r="B32" s="332" t="s">
        <v>811</v>
      </c>
      <c r="C32" s="332" t="s">
        <v>812</v>
      </c>
      <c r="D32" s="326" t="s">
        <v>254</v>
      </c>
      <c r="E32" s="326" t="s">
        <v>813</v>
      </c>
      <c r="F32" s="228" t="s">
        <v>1160</v>
      </c>
      <c r="G32" s="93"/>
      <c r="H32" s="235">
        <v>9</v>
      </c>
      <c r="I32" s="357"/>
      <c r="J32" s="235">
        <v>0</v>
      </c>
      <c r="K32" s="235">
        <v>44</v>
      </c>
    </row>
    <row r="33" spans="1:13" ht="51" customHeight="1">
      <c r="A33" s="332">
        <v>9</v>
      </c>
      <c r="B33" s="327" t="s">
        <v>814</v>
      </c>
      <c r="C33" s="327" t="s">
        <v>929</v>
      </c>
      <c r="D33" s="326" t="s">
        <v>815</v>
      </c>
      <c r="E33" s="326" t="s">
        <v>331</v>
      </c>
      <c r="F33" s="228" t="s">
        <v>1160</v>
      </c>
      <c r="G33" s="93"/>
      <c r="H33" s="234">
        <v>32</v>
      </c>
      <c r="I33" s="357"/>
      <c r="J33" s="234">
        <v>0</v>
      </c>
      <c r="K33" s="234">
        <v>264</v>
      </c>
      <c r="L33" s="202"/>
    </row>
    <row r="34" spans="1:13" ht="43.5" customHeight="1">
      <c r="A34" s="350">
        <v>10</v>
      </c>
      <c r="B34" s="327" t="s">
        <v>944</v>
      </c>
      <c r="C34" s="327" t="s">
        <v>945</v>
      </c>
      <c r="D34" s="326" t="s">
        <v>946</v>
      </c>
      <c r="E34" s="333" t="s">
        <v>844</v>
      </c>
      <c r="F34" s="228" t="s">
        <v>1160</v>
      </c>
      <c r="G34" s="93"/>
      <c r="H34" s="360">
        <v>6</v>
      </c>
      <c r="I34" s="93"/>
      <c r="J34" s="360">
        <v>5</v>
      </c>
      <c r="K34" s="360">
        <v>193</v>
      </c>
      <c r="L34" s="99"/>
    </row>
    <row r="35" spans="1:13" ht="43.5" customHeight="1">
      <c r="A35" s="332">
        <v>11</v>
      </c>
      <c r="B35" s="327" t="s">
        <v>397</v>
      </c>
      <c r="C35" s="327" t="s">
        <v>817</v>
      </c>
      <c r="D35" s="326" t="s">
        <v>261</v>
      </c>
      <c r="E35" s="333" t="s">
        <v>401</v>
      </c>
      <c r="F35" s="228" t="s">
        <v>1160</v>
      </c>
      <c r="G35" s="93"/>
      <c r="H35" s="234">
        <v>8</v>
      </c>
      <c r="I35" s="357"/>
      <c r="J35" s="234">
        <v>0</v>
      </c>
      <c r="K35" s="234">
        <v>40</v>
      </c>
    </row>
    <row r="36" spans="1:13" ht="43.5" customHeight="1">
      <c r="A36" s="332">
        <v>12</v>
      </c>
      <c r="B36" s="332" t="s">
        <v>818</v>
      </c>
      <c r="C36" s="332" t="s">
        <v>819</v>
      </c>
      <c r="D36" s="326" t="s">
        <v>264</v>
      </c>
      <c r="E36" s="326" t="s">
        <v>820</v>
      </c>
      <c r="F36" s="228" t="s">
        <v>1160</v>
      </c>
      <c r="G36" s="93"/>
      <c r="H36" s="360">
        <v>7</v>
      </c>
      <c r="I36" s="93"/>
      <c r="J36" s="360">
        <v>0</v>
      </c>
      <c r="K36" s="361">
        <v>26</v>
      </c>
      <c r="L36" s="99"/>
      <c r="M36" s="99"/>
    </row>
    <row r="37" spans="1:13" ht="43.5" customHeight="1">
      <c r="A37" s="92" t="s">
        <v>166</v>
      </c>
      <c r="B37" s="334" t="s">
        <v>402</v>
      </c>
      <c r="C37" s="334" t="s">
        <v>403</v>
      </c>
      <c r="D37" s="335" t="s">
        <v>266</v>
      </c>
      <c r="E37" s="336" t="s">
        <v>405</v>
      </c>
      <c r="F37" s="228" t="s">
        <v>1160</v>
      </c>
      <c r="G37" s="93"/>
      <c r="H37" s="359">
        <v>6</v>
      </c>
      <c r="I37" s="357"/>
      <c r="J37" s="359">
        <v>0</v>
      </c>
      <c r="K37" s="359">
        <v>22</v>
      </c>
      <c r="M37" s="99"/>
    </row>
    <row r="38" spans="1:13" ht="43.5" customHeight="1">
      <c r="A38" s="1207" t="s">
        <v>1810</v>
      </c>
      <c r="B38" s="1208"/>
      <c r="C38" s="1208"/>
      <c r="D38" s="1208"/>
      <c r="E38" s="1208"/>
      <c r="F38" s="228" t="s">
        <v>1160</v>
      </c>
      <c r="G38" s="93"/>
      <c r="H38" s="554">
        <f>H25+H26+H27+H28+H29+H30+H31+H32+H33+H34+H35+H36+H37</f>
        <v>131</v>
      </c>
      <c r="I38" s="555"/>
      <c r="J38" s="554">
        <f>J25+J26+J27+J28+J29+J30+J31+J32+J33+J34+J35+J36+J37</f>
        <v>37</v>
      </c>
      <c r="K38" s="554">
        <f>K25+K26+K27+K28+K29+K30+K31+K32+K33+K34+K35+K36+K37</f>
        <v>1166</v>
      </c>
      <c r="M38" s="99"/>
    </row>
    <row r="39" spans="1:13" ht="20.25" customHeight="1">
      <c r="A39" s="1204" t="s">
        <v>13</v>
      </c>
      <c r="B39" s="1205"/>
      <c r="C39" s="1205"/>
      <c r="D39" s="1205"/>
      <c r="E39" s="1205"/>
      <c r="F39" s="1205"/>
      <c r="G39" s="1205"/>
      <c r="H39" s="1205"/>
      <c r="I39" s="1205"/>
      <c r="J39" s="1205"/>
      <c r="K39" s="1206"/>
    </row>
    <row r="40" spans="1:13" ht="65.25" customHeight="1">
      <c r="A40" s="61" t="s">
        <v>57</v>
      </c>
      <c r="B40" s="327" t="s">
        <v>821</v>
      </c>
      <c r="C40" s="362" t="s">
        <v>822</v>
      </c>
      <c r="D40" s="362" t="s">
        <v>823</v>
      </c>
      <c r="E40" s="362" t="s">
        <v>824</v>
      </c>
      <c r="F40" s="61" t="s">
        <v>1161</v>
      </c>
      <c r="G40" s="93"/>
      <c r="H40" s="114">
        <v>7</v>
      </c>
      <c r="I40" s="93"/>
      <c r="J40" s="114">
        <v>2</v>
      </c>
      <c r="K40" s="552">
        <v>3</v>
      </c>
    </row>
    <row r="41" spans="1:13" ht="13.8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3">
      <c r="K42" s="99"/>
    </row>
    <row r="44" spans="1:13">
      <c r="K44" s="99"/>
    </row>
    <row r="47" spans="1:13" ht="59.25" customHeight="1">
      <c r="B47" s="1047" t="s">
        <v>93</v>
      </c>
      <c r="C47" s="1058"/>
      <c r="D47" s="1058"/>
      <c r="E47" s="1058"/>
      <c r="F47" s="1058"/>
      <c r="G47" s="1058"/>
      <c r="H47" s="1058"/>
      <c r="I47" s="1058"/>
      <c r="J47" s="1058"/>
      <c r="K47" s="1058"/>
      <c r="L47" s="1058"/>
    </row>
    <row r="61" spans="4:14">
      <c r="D61" s="99" t="s">
        <v>199</v>
      </c>
    </row>
    <row r="62" spans="4:14">
      <c r="N62" s="99" t="s">
        <v>956</v>
      </c>
    </row>
    <row r="65" spans="3:16">
      <c r="F65" s="99" t="s">
        <v>199</v>
      </c>
      <c r="M65" s="99" t="s">
        <v>199</v>
      </c>
    </row>
    <row r="68" spans="3:16">
      <c r="F68" s="99" t="s">
        <v>956</v>
      </c>
    </row>
    <row r="72" spans="3:16">
      <c r="C72" s="99" t="s">
        <v>199</v>
      </c>
      <c r="L72" s="99" t="s">
        <v>199</v>
      </c>
      <c r="P72" s="99" t="s">
        <v>957</v>
      </c>
    </row>
    <row r="75" spans="3:16">
      <c r="G75" s="99" t="s">
        <v>199</v>
      </c>
      <c r="L75" s="99" t="s">
        <v>199</v>
      </c>
    </row>
    <row r="80" spans="3:16">
      <c r="J80" s="99" t="s">
        <v>199</v>
      </c>
    </row>
    <row r="89" spans="4:4">
      <c r="D89" s="99" t="s">
        <v>199</v>
      </c>
    </row>
  </sheetData>
  <mergeCells count="16">
    <mergeCell ref="B47:L47"/>
    <mergeCell ref="A24:K24"/>
    <mergeCell ref="A8:K8"/>
    <mergeCell ref="A39:K39"/>
    <mergeCell ref="A23:F23"/>
    <mergeCell ref="A38:E38"/>
    <mergeCell ref="A1:K1"/>
    <mergeCell ref="B2:E2"/>
    <mergeCell ref="G2:H2"/>
    <mergeCell ref="I2:J2"/>
    <mergeCell ref="B3:E3"/>
    <mergeCell ref="B5:B7"/>
    <mergeCell ref="C5:C7"/>
    <mergeCell ref="D5:D7"/>
    <mergeCell ref="E5:E7"/>
    <mergeCell ref="A5:A7"/>
  </mergeCells>
  <phoneticPr fontId="9" type="noConversion"/>
  <pageMargins left="0.72" right="0.17" top="0.2" bottom="0.2" header="0.24" footer="0.17"/>
  <pageSetup paperSize="9" scale="68" firstPageNumber="0" fitToHeight="0" orientation="landscape" r:id="rId1"/>
  <headerFooter alignWithMargins="0"/>
  <rowBreaks count="3" manualBreakCount="3">
    <brk id="15" max="11" man="1"/>
    <brk id="29" max="11" man="1"/>
    <brk id="42" max="11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3"/>
  <sheetViews>
    <sheetView topLeftCell="D1" zoomScale="77" zoomScaleNormal="77" workbookViewId="0">
      <selection activeCell="D9" sqref="D9:E9"/>
    </sheetView>
  </sheetViews>
  <sheetFormatPr defaultColWidth="9.109375" defaultRowHeight="11.4"/>
  <cols>
    <col min="1" max="1" width="16.5546875" style="16" customWidth="1"/>
    <col min="2" max="3" width="27.5546875" style="17" customWidth="1"/>
    <col min="4" max="5" width="11.6640625" style="15" customWidth="1"/>
    <col min="6" max="6" width="30.33203125" style="17" customWidth="1"/>
    <col min="7" max="7" width="25.44140625" style="15" customWidth="1"/>
    <col min="8" max="8" width="15.109375" style="15" customWidth="1"/>
    <col min="9" max="9" width="15.5546875" style="15" customWidth="1"/>
    <col min="10" max="10" width="15.33203125" style="15" customWidth="1"/>
    <col min="11" max="11" width="12.6640625" style="15" customWidth="1"/>
    <col min="12" max="12" width="15.44140625" style="15" customWidth="1"/>
    <col min="13" max="13" width="16.88671875" style="15" customWidth="1"/>
    <col min="14" max="14" width="25.109375" style="15" customWidth="1"/>
    <col min="15" max="16384" width="9.109375" style="15"/>
  </cols>
  <sheetData>
    <row r="1" spans="1:19" ht="27.75" customHeight="1">
      <c r="A1" s="1212" t="s">
        <v>159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158"/>
    </row>
    <row r="2" spans="1:19" ht="14.25" customHeight="1">
      <c r="A2" s="25">
        <v>1</v>
      </c>
      <c r="B2" s="26">
        <v>2</v>
      </c>
      <c r="C2" s="27">
        <v>3</v>
      </c>
      <c r="D2" s="1219">
        <v>4</v>
      </c>
      <c r="E2" s="1220"/>
      <c r="F2" s="26">
        <v>5</v>
      </c>
      <c r="G2" s="26">
        <v>6</v>
      </c>
      <c r="H2" s="26">
        <v>7</v>
      </c>
      <c r="I2" s="27">
        <v>8</v>
      </c>
      <c r="J2" s="26">
        <v>9</v>
      </c>
      <c r="K2" s="1156">
        <v>10</v>
      </c>
      <c r="L2" s="1213"/>
      <c r="M2" s="30">
        <v>11</v>
      </c>
      <c r="N2" s="159">
        <v>12</v>
      </c>
    </row>
    <row r="3" spans="1:19" ht="102" customHeight="1">
      <c r="A3" s="1069" t="s">
        <v>1162</v>
      </c>
      <c r="B3" s="1214" t="s">
        <v>88</v>
      </c>
      <c r="C3" s="1214" t="s">
        <v>158</v>
      </c>
      <c r="D3" s="1219" t="s">
        <v>17</v>
      </c>
      <c r="E3" s="1221"/>
      <c r="F3" s="1214" t="s">
        <v>89</v>
      </c>
      <c r="G3" s="1213" t="s">
        <v>94</v>
      </c>
      <c r="H3" s="1213" t="s">
        <v>44</v>
      </c>
      <c r="I3" s="1214" t="s">
        <v>18</v>
      </c>
      <c r="J3" s="1214" t="s">
        <v>95</v>
      </c>
      <c r="K3" s="1217" t="s">
        <v>19</v>
      </c>
      <c r="L3" s="1218"/>
      <c r="M3" s="1214" t="s">
        <v>157</v>
      </c>
      <c r="N3" s="1223" t="s">
        <v>1177</v>
      </c>
    </row>
    <row r="4" spans="1:19" ht="22.5" customHeight="1">
      <c r="A4" s="1069"/>
      <c r="B4" s="1215"/>
      <c r="C4" s="1215"/>
      <c r="D4" s="26" t="s">
        <v>47</v>
      </c>
      <c r="E4" s="26" t="s">
        <v>48</v>
      </c>
      <c r="F4" s="1215"/>
      <c r="G4" s="1213"/>
      <c r="H4" s="1213"/>
      <c r="I4" s="1215"/>
      <c r="J4" s="1215"/>
      <c r="K4" s="26" t="s">
        <v>153</v>
      </c>
      <c r="L4" s="26" t="s">
        <v>154</v>
      </c>
      <c r="M4" s="1215"/>
      <c r="N4" s="1224"/>
    </row>
    <row r="5" spans="1:19" ht="41.4">
      <c r="A5" s="1069"/>
      <c r="B5" s="1216"/>
      <c r="C5" s="1216"/>
      <c r="D5" s="26" t="s">
        <v>22</v>
      </c>
      <c r="E5" s="26" t="s">
        <v>23</v>
      </c>
      <c r="F5" s="1216"/>
      <c r="G5" s="1213"/>
      <c r="H5" s="1213"/>
      <c r="I5" s="1216"/>
      <c r="J5" s="1216"/>
      <c r="K5" s="25" t="s">
        <v>155</v>
      </c>
      <c r="L5" s="25" t="s">
        <v>156</v>
      </c>
      <c r="M5" s="1216"/>
      <c r="N5" s="1224"/>
    </row>
    <row r="6" spans="1:19" ht="125.25" customHeight="1">
      <c r="A6" s="1209"/>
      <c r="B6" s="1235"/>
      <c r="C6" s="1235"/>
      <c r="D6" s="1227"/>
      <c r="E6" s="1227"/>
      <c r="F6" s="1229"/>
      <c r="G6" s="1230"/>
      <c r="H6" s="1231"/>
      <c r="I6" s="1231"/>
      <c r="J6" s="1231"/>
      <c r="K6" s="1231"/>
      <c r="L6" s="1232"/>
      <c r="M6" s="1234"/>
      <c r="N6" s="1225"/>
      <c r="O6" s="205"/>
      <c r="P6" s="205"/>
      <c r="Q6" s="205"/>
      <c r="R6" s="205"/>
      <c r="S6" s="205"/>
    </row>
    <row r="7" spans="1:19" ht="38.25" customHeight="1">
      <c r="A7" s="1210"/>
      <c r="B7" s="1236"/>
      <c r="C7" s="1236"/>
      <c r="D7" s="1228"/>
      <c r="E7" s="1228"/>
      <c r="F7" s="806"/>
      <c r="G7" s="802"/>
      <c r="H7" s="802"/>
      <c r="I7" s="802"/>
      <c r="J7" s="802"/>
      <c r="K7" s="802"/>
      <c r="L7" s="1233"/>
      <c r="M7" s="1228"/>
      <c r="N7" s="1226"/>
      <c r="O7" s="205"/>
      <c r="P7" s="205"/>
      <c r="Q7" s="205"/>
      <c r="R7" s="205"/>
      <c r="S7" s="205"/>
    </row>
    <row r="8" spans="1:19" ht="13.2">
      <c r="A8" s="1211"/>
      <c r="B8" s="761"/>
      <c r="C8" s="761"/>
      <c r="D8" s="588"/>
      <c r="E8" s="588"/>
      <c r="F8" s="587"/>
      <c r="G8" s="586"/>
      <c r="H8" s="586"/>
      <c r="I8" s="586"/>
      <c r="J8" s="586"/>
      <c r="K8" s="586"/>
      <c r="L8" s="586"/>
      <c r="M8" s="586"/>
      <c r="N8" s="746"/>
      <c r="O8" s="205"/>
      <c r="P8" s="205"/>
      <c r="Q8" s="205"/>
      <c r="R8" s="205"/>
      <c r="S8" s="205"/>
    </row>
    <row r="9" spans="1:19" ht="61.5" customHeight="1">
      <c r="A9" s="17"/>
      <c r="B9" s="157"/>
      <c r="C9" s="28"/>
      <c r="D9" s="589"/>
      <c r="E9" s="589"/>
      <c r="F9" s="207"/>
      <c r="G9" s="206"/>
      <c r="H9" s="206"/>
      <c r="I9" s="204"/>
      <c r="J9" s="208"/>
      <c r="K9" s="209"/>
      <c r="L9" s="209"/>
      <c r="M9" s="209"/>
      <c r="N9" s="209"/>
      <c r="O9" s="205"/>
      <c r="P9" s="205"/>
      <c r="Q9" s="205"/>
      <c r="R9" s="205"/>
      <c r="S9" s="205"/>
    </row>
    <row r="11" spans="1:19">
      <c r="A11" s="1222" t="s">
        <v>160</v>
      </c>
      <c r="B11" s="1222"/>
      <c r="C11" s="1222"/>
      <c r="D11" s="1222"/>
      <c r="E11" s="1222"/>
      <c r="F11" s="1222"/>
      <c r="G11" s="1222"/>
      <c r="H11" s="1222"/>
      <c r="I11" s="1222"/>
      <c r="J11" s="1222"/>
      <c r="K11" s="1222"/>
      <c r="L11" s="1222"/>
    </row>
    <row r="12" spans="1:19">
      <c r="A12" s="1222"/>
      <c r="B12" s="1222"/>
      <c r="C12" s="1222"/>
      <c r="D12" s="1222"/>
      <c r="E12" s="1222"/>
      <c r="F12" s="1222"/>
      <c r="G12" s="1222"/>
      <c r="H12" s="1222"/>
      <c r="I12" s="1222"/>
      <c r="J12" s="1222"/>
      <c r="K12" s="1222"/>
      <c r="L12" s="1222"/>
    </row>
    <row r="13" spans="1:19">
      <c r="A13" s="1222"/>
      <c r="B13" s="1222"/>
      <c r="C13" s="1222"/>
      <c r="D13" s="1222"/>
      <c r="E13" s="1222"/>
      <c r="F13" s="1222"/>
      <c r="G13" s="1222"/>
      <c r="H13" s="1222"/>
      <c r="I13" s="1222"/>
      <c r="J13" s="1222"/>
      <c r="K13" s="1222"/>
      <c r="L13" s="1222"/>
    </row>
    <row r="14" spans="1:19">
      <c r="A14" s="1222"/>
      <c r="B14" s="1222"/>
      <c r="C14" s="1222"/>
      <c r="D14" s="1222"/>
      <c r="E14" s="1222"/>
      <c r="F14" s="1222"/>
      <c r="G14" s="1222"/>
      <c r="H14" s="1222"/>
      <c r="I14" s="1222"/>
      <c r="J14" s="1222"/>
      <c r="K14" s="1222"/>
      <c r="L14" s="1222"/>
    </row>
    <row r="15" spans="1:19">
      <c r="A15" s="1222"/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</row>
    <row r="16" spans="1:19">
      <c r="A16" s="1222"/>
      <c r="B16" s="1222"/>
      <c r="C16" s="1222"/>
      <c r="D16" s="1222"/>
      <c r="E16" s="1222"/>
      <c r="F16" s="1222"/>
      <c r="G16" s="1222"/>
      <c r="H16" s="1222"/>
      <c r="I16" s="1222"/>
      <c r="J16" s="1222"/>
      <c r="K16" s="1222"/>
      <c r="L16" s="1222"/>
    </row>
    <row r="17" spans="1:12">
      <c r="A17" s="1222"/>
      <c r="B17" s="1222"/>
      <c r="C17" s="1222"/>
      <c r="D17" s="1222"/>
      <c r="E17" s="1222"/>
      <c r="F17" s="1222"/>
      <c r="G17" s="1222"/>
      <c r="H17" s="1222"/>
      <c r="I17" s="1222"/>
      <c r="J17" s="1222"/>
      <c r="K17" s="1222"/>
      <c r="L17" s="1222"/>
    </row>
    <row r="18" spans="1:12" ht="4.5" customHeight="1">
      <c r="A18" s="1222"/>
      <c r="B18" s="1222"/>
      <c r="C18" s="1222"/>
      <c r="D18" s="1222"/>
      <c r="E18" s="1222"/>
      <c r="F18" s="1222"/>
      <c r="G18" s="1222"/>
      <c r="H18" s="1222"/>
      <c r="I18" s="1222"/>
      <c r="J18" s="1222"/>
      <c r="K18" s="1222"/>
      <c r="L18" s="1222"/>
    </row>
    <row r="19" spans="1:12" ht="9.75" customHeight="1">
      <c r="A19" s="1222"/>
      <c r="B19" s="1222"/>
      <c r="C19" s="1222"/>
      <c r="D19" s="1222"/>
      <c r="E19" s="1222"/>
      <c r="F19" s="1222"/>
      <c r="G19" s="1222"/>
      <c r="H19" s="1222"/>
      <c r="I19" s="1222"/>
      <c r="J19" s="1222"/>
      <c r="K19" s="1222"/>
      <c r="L19" s="1222"/>
    </row>
    <row r="20" spans="1:12" ht="3.75" customHeight="1">
      <c r="A20" s="1222"/>
      <c r="B20" s="1222"/>
      <c r="C20" s="1222"/>
      <c r="D20" s="1222"/>
      <c r="E20" s="1222"/>
      <c r="F20" s="1222"/>
      <c r="G20" s="1222"/>
      <c r="H20" s="1222"/>
      <c r="I20" s="1222"/>
      <c r="J20" s="1222"/>
      <c r="K20" s="1222"/>
      <c r="L20" s="1222"/>
    </row>
    <row r="21" spans="1:12" ht="73.5" hidden="1" customHeight="1">
      <c r="A21" s="1222"/>
      <c r="B21" s="1222"/>
      <c r="C21" s="1222"/>
      <c r="D21" s="1222"/>
      <c r="E21" s="1222"/>
      <c r="F21" s="1222"/>
      <c r="G21" s="1222"/>
      <c r="H21" s="1222"/>
      <c r="I21" s="1222"/>
      <c r="J21" s="1222"/>
      <c r="K21" s="1222"/>
      <c r="L21" s="1222"/>
    </row>
    <row r="33" spans="6:6">
      <c r="F33" s="17" t="s">
        <v>199</v>
      </c>
    </row>
  </sheetData>
  <mergeCells count="30">
    <mergeCell ref="A11:L21"/>
    <mergeCell ref="M3:M5"/>
    <mergeCell ref="N3:N5"/>
    <mergeCell ref="N6:N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C6:C8"/>
    <mergeCell ref="B6:B8"/>
    <mergeCell ref="A6:A8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52" firstPageNumber="0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1"/>
  <sheetViews>
    <sheetView topLeftCell="B4" zoomScaleNormal="100" zoomScaleSheetLayoutView="100" workbookViewId="0">
      <selection activeCell="M7" sqref="M7"/>
    </sheetView>
  </sheetViews>
  <sheetFormatPr defaultColWidth="9.109375" defaultRowHeight="13.2"/>
  <cols>
    <col min="1" max="1" width="3.44140625" style="14" bestFit="1" customWidth="1"/>
    <col min="2" max="2" width="20.44140625" style="14" customWidth="1"/>
    <col min="3" max="3" width="14.33203125" style="14" customWidth="1"/>
    <col min="4" max="4" width="18.44140625" style="14" customWidth="1"/>
    <col min="5" max="5" width="16.44140625" style="14" customWidth="1"/>
    <col min="6" max="8" width="13.5546875" style="14" customWidth="1"/>
    <col min="9" max="9" width="20.6640625" style="14" customWidth="1"/>
    <col min="10" max="11" width="9.5546875" style="14" customWidth="1"/>
    <col min="12" max="12" width="10" style="14" customWidth="1"/>
    <col min="13" max="13" width="10.6640625" style="14" customWidth="1"/>
    <col min="14" max="16384" width="9.109375" style="14"/>
  </cols>
  <sheetData>
    <row r="1" spans="1:13" s="18" customFormat="1" ht="34.5" customHeight="1">
      <c r="A1" s="1061" t="s">
        <v>1813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</row>
    <row r="2" spans="1:13" ht="16.5" customHeight="1">
      <c r="A2" s="25">
        <v>1</v>
      </c>
      <c r="B2" s="1069">
        <v>2</v>
      </c>
      <c r="C2" s="1069"/>
      <c r="D2" s="1156">
        <v>3</v>
      </c>
      <c r="E2" s="1069"/>
      <c r="F2" s="1069"/>
      <c r="G2" s="1063">
        <v>4</v>
      </c>
      <c r="H2" s="1064"/>
      <c r="I2" s="30">
        <v>5</v>
      </c>
      <c r="J2" s="30">
        <v>6</v>
      </c>
      <c r="K2" s="30">
        <v>7</v>
      </c>
      <c r="L2" s="30">
        <v>8</v>
      </c>
      <c r="M2" s="30">
        <v>9</v>
      </c>
    </row>
    <row r="3" spans="1:13" ht="125.25" customHeight="1">
      <c r="A3" s="101" t="s">
        <v>7</v>
      </c>
      <c r="B3" s="1069" t="s">
        <v>66</v>
      </c>
      <c r="C3" s="1069"/>
      <c r="D3" s="1069" t="s">
        <v>97</v>
      </c>
      <c r="E3" s="1069"/>
      <c r="F3" s="1069"/>
      <c r="G3" s="1241" t="s">
        <v>162</v>
      </c>
      <c r="H3" s="1242"/>
      <c r="I3" s="1196" t="s">
        <v>161</v>
      </c>
      <c r="J3" s="1239" t="s">
        <v>67</v>
      </c>
      <c r="K3" s="1239" t="s">
        <v>59</v>
      </c>
      <c r="L3" s="1239" t="s">
        <v>68</v>
      </c>
      <c r="M3" s="1239" t="s">
        <v>1163</v>
      </c>
    </row>
    <row r="4" spans="1:13" ht="15" customHeight="1">
      <c r="A4" s="101"/>
      <c r="B4" s="101" t="s">
        <v>73</v>
      </c>
      <c r="C4" s="101" t="s">
        <v>74</v>
      </c>
      <c r="D4" s="101" t="s">
        <v>20</v>
      </c>
      <c r="E4" s="101" t="s">
        <v>21</v>
      </c>
      <c r="F4" s="101" t="s">
        <v>69</v>
      </c>
      <c r="G4" s="101" t="s">
        <v>47</v>
      </c>
      <c r="H4" s="101" t="s">
        <v>48</v>
      </c>
      <c r="I4" s="1243"/>
      <c r="J4" s="1239"/>
      <c r="K4" s="1239"/>
      <c r="L4" s="1239"/>
      <c r="M4" s="1239"/>
    </row>
    <row r="5" spans="1:13" ht="148.5" customHeight="1">
      <c r="A5" s="101"/>
      <c r="B5" s="101" t="s">
        <v>77</v>
      </c>
      <c r="C5" s="101" t="s">
        <v>78</v>
      </c>
      <c r="D5" s="101" t="s">
        <v>71</v>
      </c>
      <c r="E5" s="101" t="s">
        <v>72</v>
      </c>
      <c r="F5" s="101" t="s">
        <v>96</v>
      </c>
      <c r="G5" s="34" t="s">
        <v>132</v>
      </c>
      <c r="H5" s="34" t="s">
        <v>131</v>
      </c>
      <c r="I5" s="1244"/>
      <c r="J5" s="1239"/>
      <c r="K5" s="1239"/>
      <c r="L5" s="1239"/>
      <c r="M5" s="1239"/>
    </row>
    <row r="6" spans="1:13" s="1" customFormat="1" ht="23.25" customHeight="1">
      <c r="A6" s="1240" t="s">
        <v>327</v>
      </c>
      <c r="B6" s="1240"/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</row>
    <row r="7" spans="1:13" s="1" customFormat="1" ht="153" customHeight="1">
      <c r="A7" s="103" t="s">
        <v>57</v>
      </c>
      <c r="B7" s="103" t="s">
        <v>329</v>
      </c>
      <c r="C7" s="103" t="s">
        <v>330</v>
      </c>
      <c r="D7" s="103" t="s">
        <v>901</v>
      </c>
      <c r="E7" s="103" t="s">
        <v>330</v>
      </c>
      <c r="F7" s="103" t="s">
        <v>331</v>
      </c>
      <c r="G7" s="2" t="s">
        <v>347</v>
      </c>
      <c r="H7" s="2" t="s">
        <v>1606</v>
      </c>
      <c r="I7" s="2"/>
      <c r="J7" s="3"/>
      <c r="K7" s="3"/>
      <c r="L7" s="3"/>
      <c r="M7" s="747" t="s">
        <v>2184</v>
      </c>
    </row>
    <row r="8" spans="1:13" ht="17.25" customHeight="1">
      <c r="A8" s="2"/>
      <c r="B8" s="2"/>
      <c r="C8" s="2"/>
      <c r="D8" s="2"/>
      <c r="E8" s="2"/>
      <c r="F8" s="2"/>
      <c r="G8" s="2"/>
      <c r="H8" s="2"/>
      <c r="I8" s="101" t="s">
        <v>64</v>
      </c>
      <c r="J8" s="101"/>
      <c r="K8" s="101"/>
      <c r="L8" s="101"/>
      <c r="M8" s="101"/>
    </row>
    <row r="9" spans="1:1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30" customHeight="1">
      <c r="A10" s="1237" t="s">
        <v>163</v>
      </c>
      <c r="B10" s="1238"/>
      <c r="C10" s="1238"/>
      <c r="D10" s="1238"/>
      <c r="E10" s="1238"/>
      <c r="F10" s="1238"/>
      <c r="G10" s="1238"/>
      <c r="H10" s="1238"/>
      <c r="I10" s="1238"/>
      <c r="J10" s="1238"/>
      <c r="K10" s="1238"/>
      <c r="L10" s="1238"/>
      <c r="M10" s="1238"/>
    </row>
    <row r="11" spans="1:13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4" firstPageNumber="0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Q257"/>
  <sheetViews>
    <sheetView topLeftCell="D94" zoomScale="68" zoomScaleNormal="68" zoomScaleSheetLayoutView="98" workbookViewId="0">
      <selection activeCell="I8" sqref="I8:M19"/>
    </sheetView>
  </sheetViews>
  <sheetFormatPr defaultRowHeight="13.2"/>
  <cols>
    <col min="1" max="1" width="16.33203125" style="184" customWidth="1"/>
    <col min="2" max="2" width="35" style="184" customWidth="1"/>
    <col min="3" max="3" width="20.88671875" style="184" customWidth="1"/>
    <col min="4" max="4" width="11.33203125" style="185" customWidth="1"/>
    <col min="5" max="5" width="10.6640625" style="184" customWidth="1"/>
    <col min="6" max="6" width="19.44140625" style="184" customWidth="1"/>
    <col min="7" max="7" width="16.44140625" style="184" customWidth="1"/>
    <col min="8" max="8" width="18.88671875" style="184" customWidth="1"/>
    <col min="9" max="9" width="21.44140625" style="184" customWidth="1"/>
    <col min="10" max="10" width="25.109375" style="184" customWidth="1"/>
    <col min="11" max="11" width="19" style="184" customWidth="1"/>
    <col min="12" max="12" width="16" style="184" customWidth="1"/>
    <col min="13" max="14" width="17.88671875" style="184" customWidth="1"/>
    <col min="15" max="15" width="23" style="184" customWidth="1"/>
    <col min="16" max="256" width="9.109375" style="184"/>
    <col min="257" max="257" width="16.33203125" style="184" customWidth="1"/>
    <col min="258" max="258" width="35" style="184" customWidth="1"/>
    <col min="259" max="259" width="20.88671875" style="184" customWidth="1"/>
    <col min="260" max="260" width="11.33203125" style="184" customWidth="1"/>
    <col min="261" max="261" width="10.6640625" style="184" customWidth="1"/>
    <col min="262" max="262" width="19.44140625" style="184" customWidth="1"/>
    <col min="263" max="263" width="16.44140625" style="184" customWidth="1"/>
    <col min="264" max="264" width="18.88671875" style="184" customWidth="1"/>
    <col min="265" max="265" width="21.44140625" style="184" customWidth="1"/>
    <col min="266" max="266" width="25.109375" style="184" customWidth="1"/>
    <col min="267" max="267" width="19" style="184" customWidth="1"/>
    <col min="268" max="268" width="16" style="184" customWidth="1"/>
    <col min="269" max="270" width="17.88671875" style="184" customWidth="1"/>
    <col min="271" max="271" width="23" style="184" customWidth="1"/>
    <col min="272" max="512" width="9.109375" style="184"/>
    <col min="513" max="513" width="16.33203125" style="184" customWidth="1"/>
    <col min="514" max="514" width="35" style="184" customWidth="1"/>
    <col min="515" max="515" width="20.88671875" style="184" customWidth="1"/>
    <col min="516" max="516" width="11.33203125" style="184" customWidth="1"/>
    <col min="517" max="517" width="10.6640625" style="184" customWidth="1"/>
    <col min="518" max="518" width="19.44140625" style="184" customWidth="1"/>
    <col min="519" max="519" width="16.44140625" style="184" customWidth="1"/>
    <col min="520" max="520" width="18.88671875" style="184" customWidth="1"/>
    <col min="521" max="521" width="21.44140625" style="184" customWidth="1"/>
    <col min="522" max="522" width="25.109375" style="184" customWidth="1"/>
    <col min="523" max="523" width="19" style="184" customWidth="1"/>
    <col min="524" max="524" width="16" style="184" customWidth="1"/>
    <col min="525" max="526" width="17.88671875" style="184" customWidth="1"/>
    <col min="527" max="527" width="23" style="184" customWidth="1"/>
    <col min="528" max="768" width="9.109375" style="184"/>
    <col min="769" max="769" width="16.33203125" style="184" customWidth="1"/>
    <col min="770" max="770" width="35" style="184" customWidth="1"/>
    <col min="771" max="771" width="20.88671875" style="184" customWidth="1"/>
    <col min="772" max="772" width="11.33203125" style="184" customWidth="1"/>
    <col min="773" max="773" width="10.6640625" style="184" customWidth="1"/>
    <col min="774" max="774" width="19.44140625" style="184" customWidth="1"/>
    <col min="775" max="775" width="16.44140625" style="184" customWidth="1"/>
    <col min="776" max="776" width="18.88671875" style="184" customWidth="1"/>
    <col min="777" max="777" width="21.44140625" style="184" customWidth="1"/>
    <col min="778" max="778" width="25.109375" style="184" customWidth="1"/>
    <col min="779" max="779" width="19" style="184" customWidth="1"/>
    <col min="780" max="780" width="16" style="184" customWidth="1"/>
    <col min="781" max="782" width="17.88671875" style="184" customWidth="1"/>
    <col min="783" max="783" width="23" style="184" customWidth="1"/>
    <col min="784" max="1024" width="9.109375" style="184"/>
    <col min="1025" max="1025" width="16.33203125" style="184" customWidth="1"/>
    <col min="1026" max="1026" width="35" style="184" customWidth="1"/>
    <col min="1027" max="1027" width="20.88671875" style="184" customWidth="1"/>
    <col min="1028" max="1028" width="11.33203125" style="184" customWidth="1"/>
    <col min="1029" max="1029" width="10.6640625" style="184" customWidth="1"/>
    <col min="1030" max="1030" width="19.44140625" style="184" customWidth="1"/>
    <col min="1031" max="1031" width="16.44140625" style="184" customWidth="1"/>
    <col min="1032" max="1032" width="18.88671875" style="184" customWidth="1"/>
    <col min="1033" max="1033" width="21.44140625" style="184" customWidth="1"/>
    <col min="1034" max="1034" width="25.109375" style="184" customWidth="1"/>
    <col min="1035" max="1035" width="19" style="184" customWidth="1"/>
    <col min="1036" max="1036" width="16" style="184" customWidth="1"/>
    <col min="1037" max="1038" width="17.88671875" style="184" customWidth="1"/>
    <col min="1039" max="1039" width="23" style="184" customWidth="1"/>
    <col min="1040" max="1280" width="9.109375" style="184"/>
    <col min="1281" max="1281" width="16.33203125" style="184" customWidth="1"/>
    <col min="1282" max="1282" width="35" style="184" customWidth="1"/>
    <col min="1283" max="1283" width="20.88671875" style="184" customWidth="1"/>
    <col min="1284" max="1284" width="11.33203125" style="184" customWidth="1"/>
    <col min="1285" max="1285" width="10.6640625" style="184" customWidth="1"/>
    <col min="1286" max="1286" width="19.44140625" style="184" customWidth="1"/>
    <col min="1287" max="1287" width="16.44140625" style="184" customWidth="1"/>
    <col min="1288" max="1288" width="18.88671875" style="184" customWidth="1"/>
    <col min="1289" max="1289" width="21.44140625" style="184" customWidth="1"/>
    <col min="1290" max="1290" width="25.109375" style="184" customWidth="1"/>
    <col min="1291" max="1291" width="19" style="184" customWidth="1"/>
    <col min="1292" max="1292" width="16" style="184" customWidth="1"/>
    <col min="1293" max="1294" width="17.88671875" style="184" customWidth="1"/>
    <col min="1295" max="1295" width="23" style="184" customWidth="1"/>
    <col min="1296" max="1536" width="9.109375" style="184"/>
    <col min="1537" max="1537" width="16.33203125" style="184" customWidth="1"/>
    <col min="1538" max="1538" width="35" style="184" customWidth="1"/>
    <col min="1539" max="1539" width="20.88671875" style="184" customWidth="1"/>
    <col min="1540" max="1540" width="11.33203125" style="184" customWidth="1"/>
    <col min="1541" max="1541" width="10.6640625" style="184" customWidth="1"/>
    <col min="1542" max="1542" width="19.44140625" style="184" customWidth="1"/>
    <col min="1543" max="1543" width="16.44140625" style="184" customWidth="1"/>
    <col min="1544" max="1544" width="18.88671875" style="184" customWidth="1"/>
    <col min="1545" max="1545" width="21.44140625" style="184" customWidth="1"/>
    <col min="1546" max="1546" width="25.109375" style="184" customWidth="1"/>
    <col min="1547" max="1547" width="19" style="184" customWidth="1"/>
    <col min="1548" max="1548" width="16" style="184" customWidth="1"/>
    <col min="1549" max="1550" width="17.88671875" style="184" customWidth="1"/>
    <col min="1551" max="1551" width="23" style="184" customWidth="1"/>
    <col min="1552" max="1792" width="9.109375" style="184"/>
    <col min="1793" max="1793" width="16.33203125" style="184" customWidth="1"/>
    <col min="1794" max="1794" width="35" style="184" customWidth="1"/>
    <col min="1795" max="1795" width="20.88671875" style="184" customWidth="1"/>
    <col min="1796" max="1796" width="11.33203125" style="184" customWidth="1"/>
    <col min="1797" max="1797" width="10.6640625" style="184" customWidth="1"/>
    <col min="1798" max="1798" width="19.44140625" style="184" customWidth="1"/>
    <col min="1799" max="1799" width="16.44140625" style="184" customWidth="1"/>
    <col min="1800" max="1800" width="18.88671875" style="184" customWidth="1"/>
    <col min="1801" max="1801" width="21.44140625" style="184" customWidth="1"/>
    <col min="1802" max="1802" width="25.109375" style="184" customWidth="1"/>
    <col min="1803" max="1803" width="19" style="184" customWidth="1"/>
    <col min="1804" max="1804" width="16" style="184" customWidth="1"/>
    <col min="1805" max="1806" width="17.88671875" style="184" customWidth="1"/>
    <col min="1807" max="1807" width="23" style="184" customWidth="1"/>
    <col min="1808" max="2048" width="9.109375" style="184"/>
    <col min="2049" max="2049" width="16.33203125" style="184" customWidth="1"/>
    <col min="2050" max="2050" width="35" style="184" customWidth="1"/>
    <col min="2051" max="2051" width="20.88671875" style="184" customWidth="1"/>
    <col min="2052" max="2052" width="11.33203125" style="184" customWidth="1"/>
    <col min="2053" max="2053" width="10.6640625" style="184" customWidth="1"/>
    <col min="2054" max="2054" width="19.44140625" style="184" customWidth="1"/>
    <col min="2055" max="2055" width="16.44140625" style="184" customWidth="1"/>
    <col min="2056" max="2056" width="18.88671875" style="184" customWidth="1"/>
    <col min="2057" max="2057" width="21.44140625" style="184" customWidth="1"/>
    <col min="2058" max="2058" width="25.109375" style="184" customWidth="1"/>
    <col min="2059" max="2059" width="19" style="184" customWidth="1"/>
    <col min="2060" max="2060" width="16" style="184" customWidth="1"/>
    <col min="2061" max="2062" width="17.88671875" style="184" customWidth="1"/>
    <col min="2063" max="2063" width="23" style="184" customWidth="1"/>
    <col min="2064" max="2304" width="9.109375" style="184"/>
    <col min="2305" max="2305" width="16.33203125" style="184" customWidth="1"/>
    <col min="2306" max="2306" width="35" style="184" customWidth="1"/>
    <col min="2307" max="2307" width="20.88671875" style="184" customWidth="1"/>
    <col min="2308" max="2308" width="11.33203125" style="184" customWidth="1"/>
    <col min="2309" max="2309" width="10.6640625" style="184" customWidth="1"/>
    <col min="2310" max="2310" width="19.44140625" style="184" customWidth="1"/>
    <col min="2311" max="2311" width="16.44140625" style="184" customWidth="1"/>
    <col min="2312" max="2312" width="18.88671875" style="184" customWidth="1"/>
    <col min="2313" max="2313" width="21.44140625" style="184" customWidth="1"/>
    <col min="2314" max="2314" width="25.109375" style="184" customWidth="1"/>
    <col min="2315" max="2315" width="19" style="184" customWidth="1"/>
    <col min="2316" max="2316" width="16" style="184" customWidth="1"/>
    <col min="2317" max="2318" width="17.88671875" style="184" customWidth="1"/>
    <col min="2319" max="2319" width="23" style="184" customWidth="1"/>
    <col min="2320" max="2560" width="9.109375" style="184"/>
    <col min="2561" max="2561" width="16.33203125" style="184" customWidth="1"/>
    <col min="2562" max="2562" width="35" style="184" customWidth="1"/>
    <col min="2563" max="2563" width="20.88671875" style="184" customWidth="1"/>
    <col min="2564" max="2564" width="11.33203125" style="184" customWidth="1"/>
    <col min="2565" max="2565" width="10.6640625" style="184" customWidth="1"/>
    <col min="2566" max="2566" width="19.44140625" style="184" customWidth="1"/>
    <col min="2567" max="2567" width="16.44140625" style="184" customWidth="1"/>
    <col min="2568" max="2568" width="18.88671875" style="184" customWidth="1"/>
    <col min="2569" max="2569" width="21.44140625" style="184" customWidth="1"/>
    <col min="2570" max="2570" width="25.109375" style="184" customWidth="1"/>
    <col min="2571" max="2571" width="19" style="184" customWidth="1"/>
    <col min="2572" max="2572" width="16" style="184" customWidth="1"/>
    <col min="2573" max="2574" width="17.88671875" style="184" customWidth="1"/>
    <col min="2575" max="2575" width="23" style="184" customWidth="1"/>
    <col min="2576" max="2816" width="9.109375" style="184"/>
    <col min="2817" max="2817" width="16.33203125" style="184" customWidth="1"/>
    <col min="2818" max="2818" width="35" style="184" customWidth="1"/>
    <col min="2819" max="2819" width="20.88671875" style="184" customWidth="1"/>
    <col min="2820" max="2820" width="11.33203125" style="184" customWidth="1"/>
    <col min="2821" max="2821" width="10.6640625" style="184" customWidth="1"/>
    <col min="2822" max="2822" width="19.44140625" style="184" customWidth="1"/>
    <col min="2823" max="2823" width="16.44140625" style="184" customWidth="1"/>
    <col min="2824" max="2824" width="18.88671875" style="184" customWidth="1"/>
    <col min="2825" max="2825" width="21.44140625" style="184" customWidth="1"/>
    <col min="2826" max="2826" width="25.109375" style="184" customWidth="1"/>
    <col min="2827" max="2827" width="19" style="184" customWidth="1"/>
    <col min="2828" max="2828" width="16" style="184" customWidth="1"/>
    <col min="2829" max="2830" width="17.88671875" style="184" customWidth="1"/>
    <col min="2831" max="2831" width="23" style="184" customWidth="1"/>
    <col min="2832" max="3072" width="9.109375" style="184"/>
    <col min="3073" max="3073" width="16.33203125" style="184" customWidth="1"/>
    <col min="3074" max="3074" width="35" style="184" customWidth="1"/>
    <col min="3075" max="3075" width="20.88671875" style="184" customWidth="1"/>
    <col min="3076" max="3076" width="11.33203125" style="184" customWidth="1"/>
    <col min="3077" max="3077" width="10.6640625" style="184" customWidth="1"/>
    <col min="3078" max="3078" width="19.44140625" style="184" customWidth="1"/>
    <col min="3079" max="3079" width="16.44140625" style="184" customWidth="1"/>
    <col min="3080" max="3080" width="18.88671875" style="184" customWidth="1"/>
    <col min="3081" max="3081" width="21.44140625" style="184" customWidth="1"/>
    <col min="3082" max="3082" width="25.109375" style="184" customWidth="1"/>
    <col min="3083" max="3083" width="19" style="184" customWidth="1"/>
    <col min="3084" max="3084" width="16" style="184" customWidth="1"/>
    <col min="3085" max="3086" width="17.88671875" style="184" customWidth="1"/>
    <col min="3087" max="3087" width="23" style="184" customWidth="1"/>
    <col min="3088" max="3328" width="9.109375" style="184"/>
    <col min="3329" max="3329" width="16.33203125" style="184" customWidth="1"/>
    <col min="3330" max="3330" width="35" style="184" customWidth="1"/>
    <col min="3331" max="3331" width="20.88671875" style="184" customWidth="1"/>
    <col min="3332" max="3332" width="11.33203125" style="184" customWidth="1"/>
    <col min="3333" max="3333" width="10.6640625" style="184" customWidth="1"/>
    <col min="3334" max="3334" width="19.44140625" style="184" customWidth="1"/>
    <col min="3335" max="3335" width="16.44140625" style="184" customWidth="1"/>
    <col min="3336" max="3336" width="18.88671875" style="184" customWidth="1"/>
    <col min="3337" max="3337" width="21.44140625" style="184" customWidth="1"/>
    <col min="3338" max="3338" width="25.109375" style="184" customWidth="1"/>
    <col min="3339" max="3339" width="19" style="184" customWidth="1"/>
    <col min="3340" max="3340" width="16" style="184" customWidth="1"/>
    <col min="3341" max="3342" width="17.88671875" style="184" customWidth="1"/>
    <col min="3343" max="3343" width="23" style="184" customWidth="1"/>
    <col min="3344" max="3584" width="9.109375" style="184"/>
    <col min="3585" max="3585" width="16.33203125" style="184" customWidth="1"/>
    <col min="3586" max="3586" width="35" style="184" customWidth="1"/>
    <col min="3587" max="3587" width="20.88671875" style="184" customWidth="1"/>
    <col min="3588" max="3588" width="11.33203125" style="184" customWidth="1"/>
    <col min="3589" max="3589" width="10.6640625" style="184" customWidth="1"/>
    <col min="3590" max="3590" width="19.44140625" style="184" customWidth="1"/>
    <col min="3591" max="3591" width="16.44140625" style="184" customWidth="1"/>
    <col min="3592" max="3592" width="18.88671875" style="184" customWidth="1"/>
    <col min="3593" max="3593" width="21.44140625" style="184" customWidth="1"/>
    <col min="3594" max="3594" width="25.109375" style="184" customWidth="1"/>
    <col min="3595" max="3595" width="19" style="184" customWidth="1"/>
    <col min="3596" max="3596" width="16" style="184" customWidth="1"/>
    <col min="3597" max="3598" width="17.88671875" style="184" customWidth="1"/>
    <col min="3599" max="3599" width="23" style="184" customWidth="1"/>
    <col min="3600" max="3840" width="9.109375" style="184"/>
    <col min="3841" max="3841" width="16.33203125" style="184" customWidth="1"/>
    <col min="3842" max="3842" width="35" style="184" customWidth="1"/>
    <col min="3843" max="3843" width="20.88671875" style="184" customWidth="1"/>
    <col min="3844" max="3844" width="11.33203125" style="184" customWidth="1"/>
    <col min="3845" max="3845" width="10.6640625" style="184" customWidth="1"/>
    <col min="3846" max="3846" width="19.44140625" style="184" customWidth="1"/>
    <col min="3847" max="3847" width="16.44140625" style="184" customWidth="1"/>
    <col min="3848" max="3848" width="18.88671875" style="184" customWidth="1"/>
    <col min="3849" max="3849" width="21.44140625" style="184" customWidth="1"/>
    <col min="3850" max="3850" width="25.109375" style="184" customWidth="1"/>
    <col min="3851" max="3851" width="19" style="184" customWidth="1"/>
    <col min="3852" max="3852" width="16" style="184" customWidth="1"/>
    <col min="3853" max="3854" width="17.88671875" style="184" customWidth="1"/>
    <col min="3855" max="3855" width="23" style="184" customWidth="1"/>
    <col min="3856" max="4096" width="9.109375" style="184"/>
    <col min="4097" max="4097" width="16.33203125" style="184" customWidth="1"/>
    <col min="4098" max="4098" width="35" style="184" customWidth="1"/>
    <col min="4099" max="4099" width="20.88671875" style="184" customWidth="1"/>
    <col min="4100" max="4100" width="11.33203125" style="184" customWidth="1"/>
    <col min="4101" max="4101" width="10.6640625" style="184" customWidth="1"/>
    <col min="4102" max="4102" width="19.44140625" style="184" customWidth="1"/>
    <col min="4103" max="4103" width="16.44140625" style="184" customWidth="1"/>
    <col min="4104" max="4104" width="18.88671875" style="184" customWidth="1"/>
    <col min="4105" max="4105" width="21.44140625" style="184" customWidth="1"/>
    <col min="4106" max="4106" width="25.109375" style="184" customWidth="1"/>
    <col min="4107" max="4107" width="19" style="184" customWidth="1"/>
    <col min="4108" max="4108" width="16" style="184" customWidth="1"/>
    <col min="4109" max="4110" width="17.88671875" style="184" customWidth="1"/>
    <col min="4111" max="4111" width="23" style="184" customWidth="1"/>
    <col min="4112" max="4352" width="9.109375" style="184"/>
    <col min="4353" max="4353" width="16.33203125" style="184" customWidth="1"/>
    <col min="4354" max="4354" width="35" style="184" customWidth="1"/>
    <col min="4355" max="4355" width="20.88671875" style="184" customWidth="1"/>
    <col min="4356" max="4356" width="11.33203125" style="184" customWidth="1"/>
    <col min="4357" max="4357" width="10.6640625" style="184" customWidth="1"/>
    <col min="4358" max="4358" width="19.44140625" style="184" customWidth="1"/>
    <col min="4359" max="4359" width="16.44140625" style="184" customWidth="1"/>
    <col min="4360" max="4360" width="18.88671875" style="184" customWidth="1"/>
    <col min="4361" max="4361" width="21.44140625" style="184" customWidth="1"/>
    <col min="4362" max="4362" width="25.109375" style="184" customWidth="1"/>
    <col min="4363" max="4363" width="19" style="184" customWidth="1"/>
    <col min="4364" max="4364" width="16" style="184" customWidth="1"/>
    <col min="4365" max="4366" width="17.88671875" style="184" customWidth="1"/>
    <col min="4367" max="4367" width="23" style="184" customWidth="1"/>
    <col min="4368" max="4608" width="9.109375" style="184"/>
    <col min="4609" max="4609" width="16.33203125" style="184" customWidth="1"/>
    <col min="4610" max="4610" width="35" style="184" customWidth="1"/>
    <col min="4611" max="4611" width="20.88671875" style="184" customWidth="1"/>
    <col min="4612" max="4612" width="11.33203125" style="184" customWidth="1"/>
    <col min="4613" max="4613" width="10.6640625" style="184" customWidth="1"/>
    <col min="4614" max="4614" width="19.44140625" style="184" customWidth="1"/>
    <col min="4615" max="4615" width="16.44140625" style="184" customWidth="1"/>
    <col min="4616" max="4616" width="18.88671875" style="184" customWidth="1"/>
    <col min="4617" max="4617" width="21.44140625" style="184" customWidth="1"/>
    <col min="4618" max="4618" width="25.109375" style="184" customWidth="1"/>
    <col min="4619" max="4619" width="19" style="184" customWidth="1"/>
    <col min="4620" max="4620" width="16" style="184" customWidth="1"/>
    <col min="4621" max="4622" width="17.88671875" style="184" customWidth="1"/>
    <col min="4623" max="4623" width="23" style="184" customWidth="1"/>
    <col min="4624" max="4864" width="9.109375" style="184"/>
    <col min="4865" max="4865" width="16.33203125" style="184" customWidth="1"/>
    <col min="4866" max="4866" width="35" style="184" customWidth="1"/>
    <col min="4867" max="4867" width="20.88671875" style="184" customWidth="1"/>
    <col min="4868" max="4868" width="11.33203125" style="184" customWidth="1"/>
    <col min="4869" max="4869" width="10.6640625" style="184" customWidth="1"/>
    <col min="4870" max="4870" width="19.44140625" style="184" customWidth="1"/>
    <col min="4871" max="4871" width="16.44140625" style="184" customWidth="1"/>
    <col min="4872" max="4872" width="18.88671875" style="184" customWidth="1"/>
    <col min="4873" max="4873" width="21.44140625" style="184" customWidth="1"/>
    <col min="4874" max="4874" width="25.109375" style="184" customWidth="1"/>
    <col min="4875" max="4875" width="19" style="184" customWidth="1"/>
    <col min="4876" max="4876" width="16" style="184" customWidth="1"/>
    <col min="4877" max="4878" width="17.88671875" style="184" customWidth="1"/>
    <col min="4879" max="4879" width="23" style="184" customWidth="1"/>
    <col min="4880" max="5120" width="9.109375" style="184"/>
    <col min="5121" max="5121" width="16.33203125" style="184" customWidth="1"/>
    <col min="5122" max="5122" width="35" style="184" customWidth="1"/>
    <col min="5123" max="5123" width="20.88671875" style="184" customWidth="1"/>
    <col min="5124" max="5124" width="11.33203125" style="184" customWidth="1"/>
    <col min="5125" max="5125" width="10.6640625" style="184" customWidth="1"/>
    <col min="5126" max="5126" width="19.44140625" style="184" customWidth="1"/>
    <col min="5127" max="5127" width="16.44140625" style="184" customWidth="1"/>
    <col min="5128" max="5128" width="18.88671875" style="184" customWidth="1"/>
    <col min="5129" max="5129" width="21.44140625" style="184" customWidth="1"/>
    <col min="5130" max="5130" width="25.109375" style="184" customWidth="1"/>
    <col min="5131" max="5131" width="19" style="184" customWidth="1"/>
    <col min="5132" max="5132" width="16" style="184" customWidth="1"/>
    <col min="5133" max="5134" width="17.88671875" style="184" customWidth="1"/>
    <col min="5135" max="5135" width="23" style="184" customWidth="1"/>
    <col min="5136" max="5376" width="9.109375" style="184"/>
    <col min="5377" max="5377" width="16.33203125" style="184" customWidth="1"/>
    <col min="5378" max="5378" width="35" style="184" customWidth="1"/>
    <col min="5379" max="5379" width="20.88671875" style="184" customWidth="1"/>
    <col min="5380" max="5380" width="11.33203125" style="184" customWidth="1"/>
    <col min="5381" max="5381" width="10.6640625" style="184" customWidth="1"/>
    <col min="5382" max="5382" width="19.44140625" style="184" customWidth="1"/>
    <col min="5383" max="5383" width="16.44140625" style="184" customWidth="1"/>
    <col min="5384" max="5384" width="18.88671875" style="184" customWidth="1"/>
    <col min="5385" max="5385" width="21.44140625" style="184" customWidth="1"/>
    <col min="5386" max="5386" width="25.109375" style="184" customWidth="1"/>
    <col min="5387" max="5387" width="19" style="184" customWidth="1"/>
    <col min="5388" max="5388" width="16" style="184" customWidth="1"/>
    <col min="5389" max="5390" width="17.88671875" style="184" customWidth="1"/>
    <col min="5391" max="5391" width="23" style="184" customWidth="1"/>
    <col min="5392" max="5632" width="9.109375" style="184"/>
    <col min="5633" max="5633" width="16.33203125" style="184" customWidth="1"/>
    <col min="5634" max="5634" width="35" style="184" customWidth="1"/>
    <col min="5635" max="5635" width="20.88671875" style="184" customWidth="1"/>
    <col min="5636" max="5636" width="11.33203125" style="184" customWidth="1"/>
    <col min="5637" max="5637" width="10.6640625" style="184" customWidth="1"/>
    <col min="5638" max="5638" width="19.44140625" style="184" customWidth="1"/>
    <col min="5639" max="5639" width="16.44140625" style="184" customWidth="1"/>
    <col min="5640" max="5640" width="18.88671875" style="184" customWidth="1"/>
    <col min="5641" max="5641" width="21.44140625" style="184" customWidth="1"/>
    <col min="5642" max="5642" width="25.109375" style="184" customWidth="1"/>
    <col min="5643" max="5643" width="19" style="184" customWidth="1"/>
    <col min="5644" max="5644" width="16" style="184" customWidth="1"/>
    <col min="5645" max="5646" width="17.88671875" style="184" customWidth="1"/>
    <col min="5647" max="5647" width="23" style="184" customWidth="1"/>
    <col min="5648" max="5888" width="9.109375" style="184"/>
    <col min="5889" max="5889" width="16.33203125" style="184" customWidth="1"/>
    <col min="5890" max="5890" width="35" style="184" customWidth="1"/>
    <col min="5891" max="5891" width="20.88671875" style="184" customWidth="1"/>
    <col min="5892" max="5892" width="11.33203125" style="184" customWidth="1"/>
    <col min="5893" max="5893" width="10.6640625" style="184" customWidth="1"/>
    <col min="5894" max="5894" width="19.44140625" style="184" customWidth="1"/>
    <col min="5895" max="5895" width="16.44140625" style="184" customWidth="1"/>
    <col min="5896" max="5896" width="18.88671875" style="184" customWidth="1"/>
    <col min="5897" max="5897" width="21.44140625" style="184" customWidth="1"/>
    <col min="5898" max="5898" width="25.109375" style="184" customWidth="1"/>
    <col min="5899" max="5899" width="19" style="184" customWidth="1"/>
    <col min="5900" max="5900" width="16" style="184" customWidth="1"/>
    <col min="5901" max="5902" width="17.88671875" style="184" customWidth="1"/>
    <col min="5903" max="5903" width="23" style="184" customWidth="1"/>
    <col min="5904" max="6144" width="9.109375" style="184"/>
    <col min="6145" max="6145" width="16.33203125" style="184" customWidth="1"/>
    <col min="6146" max="6146" width="35" style="184" customWidth="1"/>
    <col min="6147" max="6147" width="20.88671875" style="184" customWidth="1"/>
    <col min="6148" max="6148" width="11.33203125" style="184" customWidth="1"/>
    <col min="6149" max="6149" width="10.6640625" style="184" customWidth="1"/>
    <col min="6150" max="6150" width="19.44140625" style="184" customWidth="1"/>
    <col min="6151" max="6151" width="16.44140625" style="184" customWidth="1"/>
    <col min="6152" max="6152" width="18.88671875" style="184" customWidth="1"/>
    <col min="6153" max="6153" width="21.44140625" style="184" customWidth="1"/>
    <col min="6154" max="6154" width="25.109375" style="184" customWidth="1"/>
    <col min="6155" max="6155" width="19" style="184" customWidth="1"/>
    <col min="6156" max="6156" width="16" style="184" customWidth="1"/>
    <col min="6157" max="6158" width="17.88671875" style="184" customWidth="1"/>
    <col min="6159" max="6159" width="23" style="184" customWidth="1"/>
    <col min="6160" max="6400" width="9.109375" style="184"/>
    <col min="6401" max="6401" width="16.33203125" style="184" customWidth="1"/>
    <col min="6402" max="6402" width="35" style="184" customWidth="1"/>
    <col min="6403" max="6403" width="20.88671875" style="184" customWidth="1"/>
    <col min="6404" max="6404" width="11.33203125" style="184" customWidth="1"/>
    <col min="6405" max="6405" width="10.6640625" style="184" customWidth="1"/>
    <col min="6406" max="6406" width="19.44140625" style="184" customWidth="1"/>
    <col min="6407" max="6407" width="16.44140625" style="184" customWidth="1"/>
    <col min="6408" max="6408" width="18.88671875" style="184" customWidth="1"/>
    <col min="6409" max="6409" width="21.44140625" style="184" customWidth="1"/>
    <col min="6410" max="6410" width="25.109375" style="184" customWidth="1"/>
    <col min="6411" max="6411" width="19" style="184" customWidth="1"/>
    <col min="6412" max="6412" width="16" style="184" customWidth="1"/>
    <col min="6413" max="6414" width="17.88671875" style="184" customWidth="1"/>
    <col min="6415" max="6415" width="23" style="184" customWidth="1"/>
    <col min="6416" max="6656" width="9.109375" style="184"/>
    <col min="6657" max="6657" width="16.33203125" style="184" customWidth="1"/>
    <col min="6658" max="6658" width="35" style="184" customWidth="1"/>
    <col min="6659" max="6659" width="20.88671875" style="184" customWidth="1"/>
    <col min="6660" max="6660" width="11.33203125" style="184" customWidth="1"/>
    <col min="6661" max="6661" width="10.6640625" style="184" customWidth="1"/>
    <col min="6662" max="6662" width="19.44140625" style="184" customWidth="1"/>
    <col min="6663" max="6663" width="16.44140625" style="184" customWidth="1"/>
    <col min="6664" max="6664" width="18.88671875" style="184" customWidth="1"/>
    <col min="6665" max="6665" width="21.44140625" style="184" customWidth="1"/>
    <col min="6666" max="6666" width="25.109375" style="184" customWidth="1"/>
    <col min="6667" max="6667" width="19" style="184" customWidth="1"/>
    <col min="6668" max="6668" width="16" style="184" customWidth="1"/>
    <col min="6669" max="6670" width="17.88671875" style="184" customWidth="1"/>
    <col min="6671" max="6671" width="23" style="184" customWidth="1"/>
    <col min="6672" max="6912" width="9.109375" style="184"/>
    <col min="6913" max="6913" width="16.33203125" style="184" customWidth="1"/>
    <col min="6914" max="6914" width="35" style="184" customWidth="1"/>
    <col min="6915" max="6915" width="20.88671875" style="184" customWidth="1"/>
    <col min="6916" max="6916" width="11.33203125" style="184" customWidth="1"/>
    <col min="6917" max="6917" width="10.6640625" style="184" customWidth="1"/>
    <col min="6918" max="6918" width="19.44140625" style="184" customWidth="1"/>
    <col min="6919" max="6919" width="16.44140625" style="184" customWidth="1"/>
    <col min="6920" max="6920" width="18.88671875" style="184" customWidth="1"/>
    <col min="6921" max="6921" width="21.44140625" style="184" customWidth="1"/>
    <col min="6922" max="6922" width="25.109375" style="184" customWidth="1"/>
    <col min="6923" max="6923" width="19" style="184" customWidth="1"/>
    <col min="6924" max="6924" width="16" style="184" customWidth="1"/>
    <col min="6925" max="6926" width="17.88671875" style="184" customWidth="1"/>
    <col min="6927" max="6927" width="23" style="184" customWidth="1"/>
    <col min="6928" max="7168" width="9.109375" style="184"/>
    <col min="7169" max="7169" width="16.33203125" style="184" customWidth="1"/>
    <col min="7170" max="7170" width="35" style="184" customWidth="1"/>
    <col min="7171" max="7171" width="20.88671875" style="184" customWidth="1"/>
    <col min="7172" max="7172" width="11.33203125" style="184" customWidth="1"/>
    <col min="7173" max="7173" width="10.6640625" style="184" customWidth="1"/>
    <col min="7174" max="7174" width="19.44140625" style="184" customWidth="1"/>
    <col min="7175" max="7175" width="16.44140625" style="184" customWidth="1"/>
    <col min="7176" max="7176" width="18.88671875" style="184" customWidth="1"/>
    <col min="7177" max="7177" width="21.44140625" style="184" customWidth="1"/>
    <col min="7178" max="7178" width="25.109375" style="184" customWidth="1"/>
    <col min="7179" max="7179" width="19" style="184" customWidth="1"/>
    <col min="7180" max="7180" width="16" style="184" customWidth="1"/>
    <col min="7181" max="7182" width="17.88671875" style="184" customWidth="1"/>
    <col min="7183" max="7183" width="23" style="184" customWidth="1"/>
    <col min="7184" max="7424" width="9.109375" style="184"/>
    <col min="7425" max="7425" width="16.33203125" style="184" customWidth="1"/>
    <col min="7426" max="7426" width="35" style="184" customWidth="1"/>
    <col min="7427" max="7427" width="20.88671875" style="184" customWidth="1"/>
    <col min="7428" max="7428" width="11.33203125" style="184" customWidth="1"/>
    <col min="7429" max="7429" width="10.6640625" style="184" customWidth="1"/>
    <col min="7430" max="7430" width="19.44140625" style="184" customWidth="1"/>
    <col min="7431" max="7431" width="16.44140625" style="184" customWidth="1"/>
    <col min="7432" max="7432" width="18.88671875" style="184" customWidth="1"/>
    <col min="7433" max="7433" width="21.44140625" style="184" customWidth="1"/>
    <col min="7434" max="7434" width="25.109375" style="184" customWidth="1"/>
    <col min="7435" max="7435" width="19" style="184" customWidth="1"/>
    <col min="7436" max="7436" width="16" style="184" customWidth="1"/>
    <col min="7437" max="7438" width="17.88671875" style="184" customWidth="1"/>
    <col min="7439" max="7439" width="23" style="184" customWidth="1"/>
    <col min="7440" max="7680" width="9.109375" style="184"/>
    <col min="7681" max="7681" width="16.33203125" style="184" customWidth="1"/>
    <col min="7682" max="7682" width="35" style="184" customWidth="1"/>
    <col min="7683" max="7683" width="20.88671875" style="184" customWidth="1"/>
    <col min="7684" max="7684" width="11.33203125" style="184" customWidth="1"/>
    <col min="7685" max="7685" width="10.6640625" style="184" customWidth="1"/>
    <col min="7686" max="7686" width="19.44140625" style="184" customWidth="1"/>
    <col min="7687" max="7687" width="16.44140625" style="184" customWidth="1"/>
    <col min="7688" max="7688" width="18.88671875" style="184" customWidth="1"/>
    <col min="7689" max="7689" width="21.44140625" style="184" customWidth="1"/>
    <col min="7690" max="7690" width="25.109375" style="184" customWidth="1"/>
    <col min="7691" max="7691" width="19" style="184" customWidth="1"/>
    <col min="7692" max="7692" width="16" style="184" customWidth="1"/>
    <col min="7693" max="7694" width="17.88671875" style="184" customWidth="1"/>
    <col min="7695" max="7695" width="23" style="184" customWidth="1"/>
    <col min="7696" max="7936" width="9.109375" style="184"/>
    <col min="7937" max="7937" width="16.33203125" style="184" customWidth="1"/>
    <col min="7938" max="7938" width="35" style="184" customWidth="1"/>
    <col min="7939" max="7939" width="20.88671875" style="184" customWidth="1"/>
    <col min="7940" max="7940" width="11.33203125" style="184" customWidth="1"/>
    <col min="7941" max="7941" width="10.6640625" style="184" customWidth="1"/>
    <col min="7942" max="7942" width="19.44140625" style="184" customWidth="1"/>
    <col min="7943" max="7943" width="16.44140625" style="184" customWidth="1"/>
    <col min="7944" max="7944" width="18.88671875" style="184" customWidth="1"/>
    <col min="7945" max="7945" width="21.44140625" style="184" customWidth="1"/>
    <col min="7946" max="7946" width="25.109375" style="184" customWidth="1"/>
    <col min="7947" max="7947" width="19" style="184" customWidth="1"/>
    <col min="7948" max="7948" width="16" style="184" customWidth="1"/>
    <col min="7949" max="7950" width="17.88671875" style="184" customWidth="1"/>
    <col min="7951" max="7951" width="23" style="184" customWidth="1"/>
    <col min="7952" max="8192" width="9.109375" style="184"/>
    <col min="8193" max="8193" width="16.33203125" style="184" customWidth="1"/>
    <col min="8194" max="8194" width="35" style="184" customWidth="1"/>
    <col min="8195" max="8195" width="20.88671875" style="184" customWidth="1"/>
    <col min="8196" max="8196" width="11.33203125" style="184" customWidth="1"/>
    <col min="8197" max="8197" width="10.6640625" style="184" customWidth="1"/>
    <col min="8198" max="8198" width="19.44140625" style="184" customWidth="1"/>
    <col min="8199" max="8199" width="16.44140625" style="184" customWidth="1"/>
    <col min="8200" max="8200" width="18.88671875" style="184" customWidth="1"/>
    <col min="8201" max="8201" width="21.44140625" style="184" customWidth="1"/>
    <col min="8202" max="8202" width="25.109375" style="184" customWidth="1"/>
    <col min="8203" max="8203" width="19" style="184" customWidth="1"/>
    <col min="8204" max="8204" width="16" style="184" customWidth="1"/>
    <col min="8205" max="8206" width="17.88671875" style="184" customWidth="1"/>
    <col min="8207" max="8207" width="23" style="184" customWidth="1"/>
    <col min="8208" max="8448" width="9.109375" style="184"/>
    <col min="8449" max="8449" width="16.33203125" style="184" customWidth="1"/>
    <col min="8450" max="8450" width="35" style="184" customWidth="1"/>
    <col min="8451" max="8451" width="20.88671875" style="184" customWidth="1"/>
    <col min="8452" max="8452" width="11.33203125" style="184" customWidth="1"/>
    <col min="8453" max="8453" width="10.6640625" style="184" customWidth="1"/>
    <col min="8454" max="8454" width="19.44140625" style="184" customWidth="1"/>
    <col min="8455" max="8455" width="16.44140625" style="184" customWidth="1"/>
    <col min="8456" max="8456" width="18.88671875" style="184" customWidth="1"/>
    <col min="8457" max="8457" width="21.44140625" style="184" customWidth="1"/>
    <col min="8458" max="8458" width="25.109375" style="184" customWidth="1"/>
    <col min="8459" max="8459" width="19" style="184" customWidth="1"/>
    <col min="8460" max="8460" width="16" style="184" customWidth="1"/>
    <col min="8461" max="8462" width="17.88671875" style="184" customWidth="1"/>
    <col min="8463" max="8463" width="23" style="184" customWidth="1"/>
    <col min="8464" max="8704" width="9.109375" style="184"/>
    <col min="8705" max="8705" width="16.33203125" style="184" customWidth="1"/>
    <col min="8706" max="8706" width="35" style="184" customWidth="1"/>
    <col min="8707" max="8707" width="20.88671875" style="184" customWidth="1"/>
    <col min="8708" max="8708" width="11.33203125" style="184" customWidth="1"/>
    <col min="8709" max="8709" width="10.6640625" style="184" customWidth="1"/>
    <col min="8710" max="8710" width="19.44140625" style="184" customWidth="1"/>
    <col min="8711" max="8711" width="16.44140625" style="184" customWidth="1"/>
    <col min="8712" max="8712" width="18.88671875" style="184" customWidth="1"/>
    <col min="8713" max="8713" width="21.44140625" style="184" customWidth="1"/>
    <col min="8714" max="8714" width="25.109375" style="184" customWidth="1"/>
    <col min="8715" max="8715" width="19" style="184" customWidth="1"/>
    <col min="8716" max="8716" width="16" style="184" customWidth="1"/>
    <col min="8717" max="8718" width="17.88671875" style="184" customWidth="1"/>
    <col min="8719" max="8719" width="23" style="184" customWidth="1"/>
    <col min="8720" max="8960" width="9.109375" style="184"/>
    <col min="8961" max="8961" width="16.33203125" style="184" customWidth="1"/>
    <col min="8962" max="8962" width="35" style="184" customWidth="1"/>
    <col min="8963" max="8963" width="20.88671875" style="184" customWidth="1"/>
    <col min="8964" max="8964" width="11.33203125" style="184" customWidth="1"/>
    <col min="8965" max="8965" width="10.6640625" style="184" customWidth="1"/>
    <col min="8966" max="8966" width="19.44140625" style="184" customWidth="1"/>
    <col min="8967" max="8967" width="16.44140625" style="184" customWidth="1"/>
    <col min="8968" max="8968" width="18.88671875" style="184" customWidth="1"/>
    <col min="8969" max="8969" width="21.44140625" style="184" customWidth="1"/>
    <col min="8970" max="8970" width="25.109375" style="184" customWidth="1"/>
    <col min="8971" max="8971" width="19" style="184" customWidth="1"/>
    <col min="8972" max="8972" width="16" style="184" customWidth="1"/>
    <col min="8973" max="8974" width="17.88671875" style="184" customWidth="1"/>
    <col min="8975" max="8975" width="23" style="184" customWidth="1"/>
    <col min="8976" max="9216" width="9.109375" style="184"/>
    <col min="9217" max="9217" width="16.33203125" style="184" customWidth="1"/>
    <col min="9218" max="9218" width="35" style="184" customWidth="1"/>
    <col min="9219" max="9219" width="20.88671875" style="184" customWidth="1"/>
    <col min="9220" max="9220" width="11.33203125" style="184" customWidth="1"/>
    <col min="9221" max="9221" width="10.6640625" style="184" customWidth="1"/>
    <col min="9222" max="9222" width="19.44140625" style="184" customWidth="1"/>
    <col min="9223" max="9223" width="16.44140625" style="184" customWidth="1"/>
    <col min="9224" max="9224" width="18.88671875" style="184" customWidth="1"/>
    <col min="9225" max="9225" width="21.44140625" style="184" customWidth="1"/>
    <col min="9226" max="9226" width="25.109375" style="184" customWidth="1"/>
    <col min="9227" max="9227" width="19" style="184" customWidth="1"/>
    <col min="9228" max="9228" width="16" style="184" customWidth="1"/>
    <col min="9229" max="9230" width="17.88671875" style="184" customWidth="1"/>
    <col min="9231" max="9231" width="23" style="184" customWidth="1"/>
    <col min="9232" max="9472" width="9.109375" style="184"/>
    <col min="9473" max="9473" width="16.33203125" style="184" customWidth="1"/>
    <col min="9474" max="9474" width="35" style="184" customWidth="1"/>
    <col min="9475" max="9475" width="20.88671875" style="184" customWidth="1"/>
    <col min="9476" max="9476" width="11.33203125" style="184" customWidth="1"/>
    <col min="9477" max="9477" width="10.6640625" style="184" customWidth="1"/>
    <col min="9478" max="9478" width="19.44140625" style="184" customWidth="1"/>
    <col min="9479" max="9479" width="16.44140625" style="184" customWidth="1"/>
    <col min="9480" max="9480" width="18.88671875" style="184" customWidth="1"/>
    <col min="9481" max="9481" width="21.44140625" style="184" customWidth="1"/>
    <col min="9482" max="9482" width="25.109375" style="184" customWidth="1"/>
    <col min="9483" max="9483" width="19" style="184" customWidth="1"/>
    <col min="9484" max="9484" width="16" style="184" customWidth="1"/>
    <col min="9485" max="9486" width="17.88671875" style="184" customWidth="1"/>
    <col min="9487" max="9487" width="23" style="184" customWidth="1"/>
    <col min="9488" max="9728" width="9.109375" style="184"/>
    <col min="9729" max="9729" width="16.33203125" style="184" customWidth="1"/>
    <col min="9730" max="9730" width="35" style="184" customWidth="1"/>
    <col min="9731" max="9731" width="20.88671875" style="184" customWidth="1"/>
    <col min="9732" max="9732" width="11.33203125" style="184" customWidth="1"/>
    <col min="9733" max="9733" width="10.6640625" style="184" customWidth="1"/>
    <col min="9734" max="9734" width="19.44140625" style="184" customWidth="1"/>
    <col min="9735" max="9735" width="16.44140625" style="184" customWidth="1"/>
    <col min="9736" max="9736" width="18.88671875" style="184" customWidth="1"/>
    <col min="9737" max="9737" width="21.44140625" style="184" customWidth="1"/>
    <col min="9738" max="9738" width="25.109375" style="184" customWidth="1"/>
    <col min="9739" max="9739" width="19" style="184" customWidth="1"/>
    <col min="9740" max="9740" width="16" style="184" customWidth="1"/>
    <col min="9741" max="9742" width="17.88671875" style="184" customWidth="1"/>
    <col min="9743" max="9743" width="23" style="184" customWidth="1"/>
    <col min="9744" max="9984" width="9.109375" style="184"/>
    <col min="9985" max="9985" width="16.33203125" style="184" customWidth="1"/>
    <col min="9986" max="9986" width="35" style="184" customWidth="1"/>
    <col min="9987" max="9987" width="20.88671875" style="184" customWidth="1"/>
    <col min="9988" max="9988" width="11.33203125" style="184" customWidth="1"/>
    <col min="9989" max="9989" width="10.6640625" style="184" customWidth="1"/>
    <col min="9990" max="9990" width="19.44140625" style="184" customWidth="1"/>
    <col min="9991" max="9991" width="16.44140625" style="184" customWidth="1"/>
    <col min="9992" max="9992" width="18.88671875" style="184" customWidth="1"/>
    <col min="9993" max="9993" width="21.44140625" style="184" customWidth="1"/>
    <col min="9994" max="9994" width="25.109375" style="184" customWidth="1"/>
    <col min="9995" max="9995" width="19" style="184" customWidth="1"/>
    <col min="9996" max="9996" width="16" style="184" customWidth="1"/>
    <col min="9997" max="9998" width="17.88671875" style="184" customWidth="1"/>
    <col min="9999" max="9999" width="23" style="184" customWidth="1"/>
    <col min="10000" max="10240" width="9.109375" style="184"/>
    <col min="10241" max="10241" width="16.33203125" style="184" customWidth="1"/>
    <col min="10242" max="10242" width="35" style="184" customWidth="1"/>
    <col min="10243" max="10243" width="20.88671875" style="184" customWidth="1"/>
    <col min="10244" max="10244" width="11.33203125" style="184" customWidth="1"/>
    <col min="10245" max="10245" width="10.6640625" style="184" customWidth="1"/>
    <col min="10246" max="10246" width="19.44140625" style="184" customWidth="1"/>
    <col min="10247" max="10247" width="16.44140625" style="184" customWidth="1"/>
    <col min="10248" max="10248" width="18.88671875" style="184" customWidth="1"/>
    <col min="10249" max="10249" width="21.44140625" style="184" customWidth="1"/>
    <col min="10250" max="10250" width="25.109375" style="184" customWidth="1"/>
    <col min="10251" max="10251" width="19" style="184" customWidth="1"/>
    <col min="10252" max="10252" width="16" style="184" customWidth="1"/>
    <col min="10253" max="10254" width="17.88671875" style="184" customWidth="1"/>
    <col min="10255" max="10255" width="23" style="184" customWidth="1"/>
    <col min="10256" max="10496" width="9.109375" style="184"/>
    <col min="10497" max="10497" width="16.33203125" style="184" customWidth="1"/>
    <col min="10498" max="10498" width="35" style="184" customWidth="1"/>
    <col min="10499" max="10499" width="20.88671875" style="184" customWidth="1"/>
    <col min="10500" max="10500" width="11.33203125" style="184" customWidth="1"/>
    <col min="10501" max="10501" width="10.6640625" style="184" customWidth="1"/>
    <col min="10502" max="10502" width="19.44140625" style="184" customWidth="1"/>
    <col min="10503" max="10503" width="16.44140625" style="184" customWidth="1"/>
    <col min="10504" max="10504" width="18.88671875" style="184" customWidth="1"/>
    <col min="10505" max="10505" width="21.44140625" style="184" customWidth="1"/>
    <col min="10506" max="10506" width="25.109375" style="184" customWidth="1"/>
    <col min="10507" max="10507" width="19" style="184" customWidth="1"/>
    <col min="10508" max="10508" width="16" style="184" customWidth="1"/>
    <col min="10509" max="10510" width="17.88671875" style="184" customWidth="1"/>
    <col min="10511" max="10511" width="23" style="184" customWidth="1"/>
    <col min="10512" max="10752" width="9.109375" style="184"/>
    <col min="10753" max="10753" width="16.33203125" style="184" customWidth="1"/>
    <col min="10754" max="10754" width="35" style="184" customWidth="1"/>
    <col min="10755" max="10755" width="20.88671875" style="184" customWidth="1"/>
    <col min="10756" max="10756" width="11.33203125" style="184" customWidth="1"/>
    <col min="10757" max="10757" width="10.6640625" style="184" customWidth="1"/>
    <col min="10758" max="10758" width="19.44140625" style="184" customWidth="1"/>
    <col min="10759" max="10759" width="16.44140625" style="184" customWidth="1"/>
    <col min="10760" max="10760" width="18.88671875" style="184" customWidth="1"/>
    <col min="10761" max="10761" width="21.44140625" style="184" customWidth="1"/>
    <col min="10762" max="10762" width="25.109375" style="184" customWidth="1"/>
    <col min="10763" max="10763" width="19" style="184" customWidth="1"/>
    <col min="10764" max="10764" width="16" style="184" customWidth="1"/>
    <col min="10765" max="10766" width="17.88671875" style="184" customWidth="1"/>
    <col min="10767" max="10767" width="23" style="184" customWidth="1"/>
    <col min="10768" max="11008" width="9.109375" style="184"/>
    <col min="11009" max="11009" width="16.33203125" style="184" customWidth="1"/>
    <col min="11010" max="11010" width="35" style="184" customWidth="1"/>
    <col min="11011" max="11011" width="20.88671875" style="184" customWidth="1"/>
    <col min="11012" max="11012" width="11.33203125" style="184" customWidth="1"/>
    <col min="11013" max="11013" width="10.6640625" style="184" customWidth="1"/>
    <col min="11014" max="11014" width="19.44140625" style="184" customWidth="1"/>
    <col min="11015" max="11015" width="16.44140625" style="184" customWidth="1"/>
    <col min="11016" max="11016" width="18.88671875" style="184" customWidth="1"/>
    <col min="11017" max="11017" width="21.44140625" style="184" customWidth="1"/>
    <col min="11018" max="11018" width="25.109375" style="184" customWidth="1"/>
    <col min="11019" max="11019" width="19" style="184" customWidth="1"/>
    <col min="11020" max="11020" width="16" style="184" customWidth="1"/>
    <col min="11021" max="11022" width="17.88671875" style="184" customWidth="1"/>
    <col min="11023" max="11023" width="23" style="184" customWidth="1"/>
    <col min="11024" max="11264" width="9.109375" style="184"/>
    <col min="11265" max="11265" width="16.33203125" style="184" customWidth="1"/>
    <col min="11266" max="11266" width="35" style="184" customWidth="1"/>
    <col min="11267" max="11267" width="20.88671875" style="184" customWidth="1"/>
    <col min="11268" max="11268" width="11.33203125" style="184" customWidth="1"/>
    <col min="11269" max="11269" width="10.6640625" style="184" customWidth="1"/>
    <col min="11270" max="11270" width="19.44140625" style="184" customWidth="1"/>
    <col min="11271" max="11271" width="16.44140625" style="184" customWidth="1"/>
    <col min="11272" max="11272" width="18.88671875" style="184" customWidth="1"/>
    <col min="11273" max="11273" width="21.44140625" style="184" customWidth="1"/>
    <col min="11274" max="11274" width="25.109375" style="184" customWidth="1"/>
    <col min="11275" max="11275" width="19" style="184" customWidth="1"/>
    <col min="11276" max="11276" width="16" style="184" customWidth="1"/>
    <col min="11277" max="11278" width="17.88671875" style="184" customWidth="1"/>
    <col min="11279" max="11279" width="23" style="184" customWidth="1"/>
    <col min="11280" max="11520" width="9.109375" style="184"/>
    <col min="11521" max="11521" width="16.33203125" style="184" customWidth="1"/>
    <col min="11522" max="11522" width="35" style="184" customWidth="1"/>
    <col min="11523" max="11523" width="20.88671875" style="184" customWidth="1"/>
    <col min="11524" max="11524" width="11.33203125" style="184" customWidth="1"/>
    <col min="11525" max="11525" width="10.6640625" style="184" customWidth="1"/>
    <col min="11526" max="11526" width="19.44140625" style="184" customWidth="1"/>
    <col min="11527" max="11527" width="16.44140625" style="184" customWidth="1"/>
    <col min="11528" max="11528" width="18.88671875" style="184" customWidth="1"/>
    <col min="11529" max="11529" width="21.44140625" style="184" customWidth="1"/>
    <col min="11530" max="11530" width="25.109375" style="184" customWidth="1"/>
    <col min="11531" max="11531" width="19" style="184" customWidth="1"/>
    <col min="11532" max="11532" width="16" style="184" customWidth="1"/>
    <col min="11533" max="11534" width="17.88671875" style="184" customWidth="1"/>
    <col min="11535" max="11535" width="23" style="184" customWidth="1"/>
    <col min="11536" max="11776" width="9.109375" style="184"/>
    <col min="11777" max="11777" width="16.33203125" style="184" customWidth="1"/>
    <col min="11778" max="11778" width="35" style="184" customWidth="1"/>
    <col min="11779" max="11779" width="20.88671875" style="184" customWidth="1"/>
    <col min="11780" max="11780" width="11.33203125" style="184" customWidth="1"/>
    <col min="11781" max="11781" width="10.6640625" style="184" customWidth="1"/>
    <col min="11782" max="11782" width="19.44140625" style="184" customWidth="1"/>
    <col min="11783" max="11783" width="16.44140625" style="184" customWidth="1"/>
    <col min="11784" max="11784" width="18.88671875" style="184" customWidth="1"/>
    <col min="11785" max="11785" width="21.44140625" style="184" customWidth="1"/>
    <col min="11786" max="11786" width="25.109375" style="184" customWidth="1"/>
    <col min="11787" max="11787" width="19" style="184" customWidth="1"/>
    <col min="11788" max="11788" width="16" style="184" customWidth="1"/>
    <col min="11789" max="11790" width="17.88671875" style="184" customWidth="1"/>
    <col min="11791" max="11791" width="23" style="184" customWidth="1"/>
    <col min="11792" max="12032" width="9.109375" style="184"/>
    <col min="12033" max="12033" width="16.33203125" style="184" customWidth="1"/>
    <col min="12034" max="12034" width="35" style="184" customWidth="1"/>
    <col min="12035" max="12035" width="20.88671875" style="184" customWidth="1"/>
    <col min="12036" max="12036" width="11.33203125" style="184" customWidth="1"/>
    <col min="12037" max="12037" width="10.6640625" style="184" customWidth="1"/>
    <col min="12038" max="12038" width="19.44140625" style="184" customWidth="1"/>
    <col min="12039" max="12039" width="16.44140625" style="184" customWidth="1"/>
    <col min="12040" max="12040" width="18.88671875" style="184" customWidth="1"/>
    <col min="12041" max="12041" width="21.44140625" style="184" customWidth="1"/>
    <col min="12042" max="12042" width="25.109375" style="184" customWidth="1"/>
    <col min="12043" max="12043" width="19" style="184" customWidth="1"/>
    <col min="12044" max="12044" width="16" style="184" customWidth="1"/>
    <col min="12045" max="12046" width="17.88671875" style="184" customWidth="1"/>
    <col min="12047" max="12047" width="23" style="184" customWidth="1"/>
    <col min="12048" max="12288" width="9.109375" style="184"/>
    <col min="12289" max="12289" width="16.33203125" style="184" customWidth="1"/>
    <col min="12290" max="12290" width="35" style="184" customWidth="1"/>
    <col min="12291" max="12291" width="20.88671875" style="184" customWidth="1"/>
    <col min="12292" max="12292" width="11.33203125" style="184" customWidth="1"/>
    <col min="12293" max="12293" width="10.6640625" style="184" customWidth="1"/>
    <col min="12294" max="12294" width="19.44140625" style="184" customWidth="1"/>
    <col min="12295" max="12295" width="16.44140625" style="184" customWidth="1"/>
    <col min="12296" max="12296" width="18.88671875" style="184" customWidth="1"/>
    <col min="12297" max="12297" width="21.44140625" style="184" customWidth="1"/>
    <col min="12298" max="12298" width="25.109375" style="184" customWidth="1"/>
    <col min="12299" max="12299" width="19" style="184" customWidth="1"/>
    <col min="12300" max="12300" width="16" style="184" customWidth="1"/>
    <col min="12301" max="12302" width="17.88671875" style="184" customWidth="1"/>
    <col min="12303" max="12303" width="23" style="184" customWidth="1"/>
    <col min="12304" max="12544" width="9.109375" style="184"/>
    <col min="12545" max="12545" width="16.33203125" style="184" customWidth="1"/>
    <col min="12546" max="12546" width="35" style="184" customWidth="1"/>
    <col min="12547" max="12547" width="20.88671875" style="184" customWidth="1"/>
    <col min="12548" max="12548" width="11.33203125" style="184" customWidth="1"/>
    <col min="12549" max="12549" width="10.6640625" style="184" customWidth="1"/>
    <col min="12550" max="12550" width="19.44140625" style="184" customWidth="1"/>
    <col min="12551" max="12551" width="16.44140625" style="184" customWidth="1"/>
    <col min="12552" max="12552" width="18.88671875" style="184" customWidth="1"/>
    <col min="12553" max="12553" width="21.44140625" style="184" customWidth="1"/>
    <col min="12554" max="12554" width="25.109375" style="184" customWidth="1"/>
    <col min="12555" max="12555" width="19" style="184" customWidth="1"/>
    <col min="12556" max="12556" width="16" style="184" customWidth="1"/>
    <col min="12557" max="12558" width="17.88671875" style="184" customWidth="1"/>
    <col min="12559" max="12559" width="23" style="184" customWidth="1"/>
    <col min="12560" max="12800" width="9.109375" style="184"/>
    <col min="12801" max="12801" width="16.33203125" style="184" customWidth="1"/>
    <col min="12802" max="12802" width="35" style="184" customWidth="1"/>
    <col min="12803" max="12803" width="20.88671875" style="184" customWidth="1"/>
    <col min="12804" max="12804" width="11.33203125" style="184" customWidth="1"/>
    <col min="12805" max="12805" width="10.6640625" style="184" customWidth="1"/>
    <col min="12806" max="12806" width="19.44140625" style="184" customWidth="1"/>
    <col min="12807" max="12807" width="16.44140625" style="184" customWidth="1"/>
    <col min="12808" max="12808" width="18.88671875" style="184" customWidth="1"/>
    <col min="12809" max="12809" width="21.44140625" style="184" customWidth="1"/>
    <col min="12810" max="12810" width="25.109375" style="184" customWidth="1"/>
    <col min="12811" max="12811" width="19" style="184" customWidth="1"/>
    <col min="12812" max="12812" width="16" style="184" customWidth="1"/>
    <col min="12813" max="12814" width="17.88671875" style="184" customWidth="1"/>
    <col min="12815" max="12815" width="23" style="184" customWidth="1"/>
    <col min="12816" max="13056" width="9.109375" style="184"/>
    <col min="13057" max="13057" width="16.33203125" style="184" customWidth="1"/>
    <col min="13058" max="13058" width="35" style="184" customWidth="1"/>
    <col min="13059" max="13059" width="20.88671875" style="184" customWidth="1"/>
    <col min="13060" max="13060" width="11.33203125" style="184" customWidth="1"/>
    <col min="13061" max="13061" width="10.6640625" style="184" customWidth="1"/>
    <col min="13062" max="13062" width="19.44140625" style="184" customWidth="1"/>
    <col min="13063" max="13063" width="16.44140625" style="184" customWidth="1"/>
    <col min="13064" max="13064" width="18.88671875" style="184" customWidth="1"/>
    <col min="13065" max="13065" width="21.44140625" style="184" customWidth="1"/>
    <col min="13066" max="13066" width="25.109375" style="184" customWidth="1"/>
    <col min="13067" max="13067" width="19" style="184" customWidth="1"/>
    <col min="13068" max="13068" width="16" style="184" customWidth="1"/>
    <col min="13069" max="13070" width="17.88671875" style="184" customWidth="1"/>
    <col min="13071" max="13071" width="23" style="184" customWidth="1"/>
    <col min="13072" max="13312" width="9.109375" style="184"/>
    <col min="13313" max="13313" width="16.33203125" style="184" customWidth="1"/>
    <col min="13314" max="13314" width="35" style="184" customWidth="1"/>
    <col min="13315" max="13315" width="20.88671875" style="184" customWidth="1"/>
    <col min="13316" max="13316" width="11.33203125" style="184" customWidth="1"/>
    <col min="13317" max="13317" width="10.6640625" style="184" customWidth="1"/>
    <col min="13318" max="13318" width="19.44140625" style="184" customWidth="1"/>
    <col min="13319" max="13319" width="16.44140625" style="184" customWidth="1"/>
    <col min="13320" max="13320" width="18.88671875" style="184" customWidth="1"/>
    <col min="13321" max="13321" width="21.44140625" style="184" customWidth="1"/>
    <col min="13322" max="13322" width="25.109375" style="184" customWidth="1"/>
    <col min="13323" max="13323" width="19" style="184" customWidth="1"/>
    <col min="13324" max="13324" width="16" style="184" customWidth="1"/>
    <col min="13325" max="13326" width="17.88671875" style="184" customWidth="1"/>
    <col min="13327" max="13327" width="23" style="184" customWidth="1"/>
    <col min="13328" max="13568" width="9.109375" style="184"/>
    <col min="13569" max="13569" width="16.33203125" style="184" customWidth="1"/>
    <col min="13570" max="13570" width="35" style="184" customWidth="1"/>
    <col min="13571" max="13571" width="20.88671875" style="184" customWidth="1"/>
    <col min="13572" max="13572" width="11.33203125" style="184" customWidth="1"/>
    <col min="13573" max="13573" width="10.6640625" style="184" customWidth="1"/>
    <col min="13574" max="13574" width="19.44140625" style="184" customWidth="1"/>
    <col min="13575" max="13575" width="16.44140625" style="184" customWidth="1"/>
    <col min="13576" max="13576" width="18.88671875" style="184" customWidth="1"/>
    <col min="13577" max="13577" width="21.44140625" style="184" customWidth="1"/>
    <col min="13578" max="13578" width="25.109375" style="184" customWidth="1"/>
    <col min="13579" max="13579" width="19" style="184" customWidth="1"/>
    <col min="13580" max="13580" width="16" style="184" customWidth="1"/>
    <col min="13581" max="13582" width="17.88671875" style="184" customWidth="1"/>
    <col min="13583" max="13583" width="23" style="184" customWidth="1"/>
    <col min="13584" max="13824" width="9.109375" style="184"/>
    <col min="13825" max="13825" width="16.33203125" style="184" customWidth="1"/>
    <col min="13826" max="13826" width="35" style="184" customWidth="1"/>
    <col min="13827" max="13827" width="20.88671875" style="184" customWidth="1"/>
    <col min="13828" max="13828" width="11.33203125" style="184" customWidth="1"/>
    <col min="13829" max="13829" width="10.6640625" style="184" customWidth="1"/>
    <col min="13830" max="13830" width="19.44140625" style="184" customWidth="1"/>
    <col min="13831" max="13831" width="16.44140625" style="184" customWidth="1"/>
    <col min="13832" max="13832" width="18.88671875" style="184" customWidth="1"/>
    <col min="13833" max="13833" width="21.44140625" style="184" customWidth="1"/>
    <col min="13834" max="13834" width="25.109375" style="184" customWidth="1"/>
    <col min="13835" max="13835" width="19" style="184" customWidth="1"/>
    <col min="13836" max="13836" width="16" style="184" customWidth="1"/>
    <col min="13837" max="13838" width="17.88671875" style="184" customWidth="1"/>
    <col min="13839" max="13839" width="23" style="184" customWidth="1"/>
    <col min="13840" max="14080" width="9.109375" style="184"/>
    <col min="14081" max="14081" width="16.33203125" style="184" customWidth="1"/>
    <col min="14082" max="14082" width="35" style="184" customWidth="1"/>
    <col min="14083" max="14083" width="20.88671875" style="184" customWidth="1"/>
    <col min="14084" max="14084" width="11.33203125" style="184" customWidth="1"/>
    <col min="14085" max="14085" width="10.6640625" style="184" customWidth="1"/>
    <col min="14086" max="14086" width="19.44140625" style="184" customWidth="1"/>
    <col min="14087" max="14087" width="16.44140625" style="184" customWidth="1"/>
    <col min="14088" max="14088" width="18.88671875" style="184" customWidth="1"/>
    <col min="14089" max="14089" width="21.44140625" style="184" customWidth="1"/>
    <col min="14090" max="14090" width="25.109375" style="184" customWidth="1"/>
    <col min="14091" max="14091" width="19" style="184" customWidth="1"/>
    <col min="14092" max="14092" width="16" style="184" customWidth="1"/>
    <col min="14093" max="14094" width="17.88671875" style="184" customWidth="1"/>
    <col min="14095" max="14095" width="23" style="184" customWidth="1"/>
    <col min="14096" max="14336" width="9.109375" style="184"/>
    <col min="14337" max="14337" width="16.33203125" style="184" customWidth="1"/>
    <col min="14338" max="14338" width="35" style="184" customWidth="1"/>
    <col min="14339" max="14339" width="20.88671875" style="184" customWidth="1"/>
    <col min="14340" max="14340" width="11.33203125" style="184" customWidth="1"/>
    <col min="14341" max="14341" width="10.6640625" style="184" customWidth="1"/>
    <col min="14342" max="14342" width="19.44140625" style="184" customWidth="1"/>
    <col min="14343" max="14343" width="16.44140625" style="184" customWidth="1"/>
    <col min="14344" max="14344" width="18.88671875" style="184" customWidth="1"/>
    <col min="14345" max="14345" width="21.44140625" style="184" customWidth="1"/>
    <col min="14346" max="14346" width="25.109375" style="184" customWidth="1"/>
    <col min="14347" max="14347" width="19" style="184" customWidth="1"/>
    <col min="14348" max="14348" width="16" style="184" customWidth="1"/>
    <col min="14349" max="14350" width="17.88671875" style="184" customWidth="1"/>
    <col min="14351" max="14351" width="23" style="184" customWidth="1"/>
    <col min="14352" max="14592" width="9.109375" style="184"/>
    <col min="14593" max="14593" width="16.33203125" style="184" customWidth="1"/>
    <col min="14594" max="14594" width="35" style="184" customWidth="1"/>
    <col min="14595" max="14595" width="20.88671875" style="184" customWidth="1"/>
    <col min="14596" max="14596" width="11.33203125" style="184" customWidth="1"/>
    <col min="14597" max="14597" width="10.6640625" style="184" customWidth="1"/>
    <col min="14598" max="14598" width="19.44140625" style="184" customWidth="1"/>
    <col min="14599" max="14599" width="16.44140625" style="184" customWidth="1"/>
    <col min="14600" max="14600" width="18.88671875" style="184" customWidth="1"/>
    <col min="14601" max="14601" width="21.44140625" style="184" customWidth="1"/>
    <col min="14602" max="14602" width="25.109375" style="184" customWidth="1"/>
    <col min="14603" max="14603" width="19" style="184" customWidth="1"/>
    <col min="14604" max="14604" width="16" style="184" customWidth="1"/>
    <col min="14605" max="14606" width="17.88671875" style="184" customWidth="1"/>
    <col min="14607" max="14607" width="23" style="184" customWidth="1"/>
    <col min="14608" max="14848" width="9.109375" style="184"/>
    <col min="14849" max="14849" width="16.33203125" style="184" customWidth="1"/>
    <col min="14850" max="14850" width="35" style="184" customWidth="1"/>
    <col min="14851" max="14851" width="20.88671875" style="184" customWidth="1"/>
    <col min="14852" max="14852" width="11.33203125" style="184" customWidth="1"/>
    <col min="14853" max="14853" width="10.6640625" style="184" customWidth="1"/>
    <col min="14854" max="14854" width="19.44140625" style="184" customWidth="1"/>
    <col min="14855" max="14855" width="16.44140625" style="184" customWidth="1"/>
    <col min="14856" max="14856" width="18.88671875" style="184" customWidth="1"/>
    <col min="14857" max="14857" width="21.44140625" style="184" customWidth="1"/>
    <col min="14858" max="14858" width="25.109375" style="184" customWidth="1"/>
    <col min="14859" max="14859" width="19" style="184" customWidth="1"/>
    <col min="14860" max="14860" width="16" style="184" customWidth="1"/>
    <col min="14861" max="14862" width="17.88671875" style="184" customWidth="1"/>
    <col min="14863" max="14863" width="23" style="184" customWidth="1"/>
    <col min="14864" max="15104" width="9.109375" style="184"/>
    <col min="15105" max="15105" width="16.33203125" style="184" customWidth="1"/>
    <col min="15106" max="15106" width="35" style="184" customWidth="1"/>
    <col min="15107" max="15107" width="20.88671875" style="184" customWidth="1"/>
    <col min="15108" max="15108" width="11.33203125" style="184" customWidth="1"/>
    <col min="15109" max="15109" width="10.6640625" style="184" customWidth="1"/>
    <col min="15110" max="15110" width="19.44140625" style="184" customWidth="1"/>
    <col min="15111" max="15111" width="16.44140625" style="184" customWidth="1"/>
    <col min="15112" max="15112" width="18.88671875" style="184" customWidth="1"/>
    <col min="15113" max="15113" width="21.44140625" style="184" customWidth="1"/>
    <col min="15114" max="15114" width="25.109375" style="184" customWidth="1"/>
    <col min="15115" max="15115" width="19" style="184" customWidth="1"/>
    <col min="15116" max="15116" width="16" style="184" customWidth="1"/>
    <col min="15117" max="15118" width="17.88671875" style="184" customWidth="1"/>
    <col min="15119" max="15119" width="23" style="184" customWidth="1"/>
    <col min="15120" max="15360" width="9.109375" style="184"/>
    <col min="15361" max="15361" width="16.33203125" style="184" customWidth="1"/>
    <col min="15362" max="15362" width="35" style="184" customWidth="1"/>
    <col min="15363" max="15363" width="20.88671875" style="184" customWidth="1"/>
    <col min="15364" max="15364" width="11.33203125" style="184" customWidth="1"/>
    <col min="15365" max="15365" width="10.6640625" style="184" customWidth="1"/>
    <col min="15366" max="15366" width="19.44140625" style="184" customWidth="1"/>
    <col min="15367" max="15367" width="16.44140625" style="184" customWidth="1"/>
    <col min="15368" max="15368" width="18.88671875" style="184" customWidth="1"/>
    <col min="15369" max="15369" width="21.44140625" style="184" customWidth="1"/>
    <col min="15370" max="15370" width="25.109375" style="184" customWidth="1"/>
    <col min="15371" max="15371" width="19" style="184" customWidth="1"/>
    <col min="15372" max="15372" width="16" style="184" customWidth="1"/>
    <col min="15373" max="15374" width="17.88671875" style="184" customWidth="1"/>
    <col min="15375" max="15375" width="23" style="184" customWidth="1"/>
    <col min="15376" max="15616" width="9.109375" style="184"/>
    <col min="15617" max="15617" width="16.33203125" style="184" customWidth="1"/>
    <col min="15618" max="15618" width="35" style="184" customWidth="1"/>
    <col min="15619" max="15619" width="20.88671875" style="184" customWidth="1"/>
    <col min="15620" max="15620" width="11.33203125" style="184" customWidth="1"/>
    <col min="15621" max="15621" width="10.6640625" style="184" customWidth="1"/>
    <col min="15622" max="15622" width="19.44140625" style="184" customWidth="1"/>
    <col min="15623" max="15623" width="16.44140625" style="184" customWidth="1"/>
    <col min="15624" max="15624" width="18.88671875" style="184" customWidth="1"/>
    <col min="15625" max="15625" width="21.44140625" style="184" customWidth="1"/>
    <col min="15626" max="15626" width="25.109375" style="184" customWidth="1"/>
    <col min="15627" max="15627" width="19" style="184" customWidth="1"/>
    <col min="15628" max="15628" width="16" style="184" customWidth="1"/>
    <col min="15629" max="15630" width="17.88671875" style="184" customWidth="1"/>
    <col min="15631" max="15631" width="23" style="184" customWidth="1"/>
    <col min="15632" max="15872" width="9.109375" style="184"/>
    <col min="15873" max="15873" width="16.33203125" style="184" customWidth="1"/>
    <col min="15874" max="15874" width="35" style="184" customWidth="1"/>
    <col min="15875" max="15875" width="20.88671875" style="184" customWidth="1"/>
    <col min="15876" max="15876" width="11.33203125" style="184" customWidth="1"/>
    <col min="15877" max="15877" width="10.6640625" style="184" customWidth="1"/>
    <col min="15878" max="15878" width="19.44140625" style="184" customWidth="1"/>
    <col min="15879" max="15879" width="16.44140625" style="184" customWidth="1"/>
    <col min="15880" max="15880" width="18.88671875" style="184" customWidth="1"/>
    <col min="15881" max="15881" width="21.44140625" style="184" customWidth="1"/>
    <col min="15882" max="15882" width="25.109375" style="184" customWidth="1"/>
    <col min="15883" max="15883" width="19" style="184" customWidth="1"/>
    <col min="15884" max="15884" width="16" style="184" customWidth="1"/>
    <col min="15885" max="15886" width="17.88671875" style="184" customWidth="1"/>
    <col min="15887" max="15887" width="23" style="184" customWidth="1"/>
    <col min="15888" max="16128" width="9.109375" style="184"/>
    <col min="16129" max="16129" width="16.33203125" style="184" customWidth="1"/>
    <col min="16130" max="16130" width="35" style="184" customWidth="1"/>
    <col min="16131" max="16131" width="20.88671875" style="184" customWidth="1"/>
    <col min="16132" max="16132" width="11.33203125" style="184" customWidth="1"/>
    <col min="16133" max="16133" width="10.6640625" style="184" customWidth="1"/>
    <col min="16134" max="16134" width="19.44140625" style="184" customWidth="1"/>
    <col min="16135" max="16135" width="16.44140625" style="184" customWidth="1"/>
    <col min="16136" max="16136" width="18.88671875" style="184" customWidth="1"/>
    <col min="16137" max="16137" width="21.44140625" style="184" customWidth="1"/>
    <col min="16138" max="16138" width="25.109375" style="184" customWidth="1"/>
    <col min="16139" max="16139" width="19" style="184" customWidth="1"/>
    <col min="16140" max="16140" width="16" style="184" customWidth="1"/>
    <col min="16141" max="16142" width="17.88671875" style="184" customWidth="1"/>
    <col min="16143" max="16143" width="23" style="184" customWidth="1"/>
    <col min="16144" max="16384" width="9.109375" style="184"/>
  </cols>
  <sheetData>
    <row r="1" spans="1:121" ht="26.25" customHeight="1">
      <c r="A1" s="847" t="s">
        <v>2164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186"/>
    </row>
    <row r="2" spans="1:121" ht="15" customHeight="1">
      <c r="A2" s="634">
        <v>1</v>
      </c>
      <c r="B2" s="635">
        <v>2</v>
      </c>
      <c r="C2" s="636">
        <v>3</v>
      </c>
      <c r="D2" s="849">
        <v>4</v>
      </c>
      <c r="E2" s="850"/>
      <c r="F2" s="637">
        <v>5</v>
      </c>
      <c r="G2" s="637">
        <v>6</v>
      </c>
      <c r="H2" s="637">
        <v>7</v>
      </c>
      <c r="I2" s="637">
        <v>8</v>
      </c>
      <c r="J2" s="637">
        <v>9</v>
      </c>
      <c r="K2" s="637">
        <v>10</v>
      </c>
      <c r="L2" s="637">
        <v>11</v>
      </c>
      <c r="M2" s="637">
        <v>12</v>
      </c>
      <c r="N2" s="638">
        <v>13</v>
      </c>
      <c r="O2" s="186"/>
    </row>
    <row r="3" spans="1:121" ht="96" customHeight="1">
      <c r="A3" s="851" t="s">
        <v>1130</v>
      </c>
      <c r="B3" s="851" t="s">
        <v>0</v>
      </c>
      <c r="C3" s="852" t="s">
        <v>122</v>
      </c>
      <c r="D3" s="855" t="s">
        <v>1131</v>
      </c>
      <c r="E3" s="856"/>
      <c r="F3" s="857" t="s">
        <v>90</v>
      </c>
      <c r="G3" s="857" t="s">
        <v>1132</v>
      </c>
      <c r="H3" s="857" t="s">
        <v>1133</v>
      </c>
      <c r="I3" s="857" t="s">
        <v>15</v>
      </c>
      <c r="J3" s="857" t="s">
        <v>16</v>
      </c>
      <c r="K3" s="857" t="s">
        <v>1</v>
      </c>
      <c r="L3" s="857" t="s">
        <v>1134</v>
      </c>
      <c r="M3" s="857" t="s">
        <v>124</v>
      </c>
      <c r="N3" s="862" t="s">
        <v>123</v>
      </c>
      <c r="O3" s="186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</row>
    <row r="4" spans="1:121" ht="38.25" customHeight="1">
      <c r="A4" s="851"/>
      <c r="B4" s="851"/>
      <c r="C4" s="853"/>
      <c r="D4" s="639" t="s">
        <v>47</v>
      </c>
      <c r="E4" s="634" t="s">
        <v>48</v>
      </c>
      <c r="F4" s="858"/>
      <c r="G4" s="858"/>
      <c r="H4" s="858"/>
      <c r="I4" s="858"/>
      <c r="J4" s="858"/>
      <c r="K4" s="858"/>
      <c r="L4" s="858"/>
      <c r="M4" s="858"/>
      <c r="N4" s="863"/>
      <c r="O4" s="640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</row>
    <row r="5" spans="1:121" ht="66.75" customHeight="1">
      <c r="A5" s="851"/>
      <c r="B5" s="851"/>
      <c r="C5" s="854"/>
      <c r="D5" s="641" t="s">
        <v>22</v>
      </c>
      <c r="E5" s="642" t="s">
        <v>23</v>
      </c>
      <c r="F5" s="858"/>
      <c r="G5" s="858"/>
      <c r="H5" s="858"/>
      <c r="I5" s="858"/>
      <c r="J5" s="858"/>
      <c r="K5" s="858"/>
      <c r="L5" s="858"/>
      <c r="M5" s="858"/>
      <c r="N5" s="863"/>
      <c r="O5" s="643"/>
      <c r="P5" s="188"/>
      <c r="Q5" s="188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</row>
    <row r="6" spans="1:121" s="449" customFormat="1" ht="39.6">
      <c r="A6" s="864" t="s">
        <v>923</v>
      </c>
      <c r="B6" s="867" t="s">
        <v>2144</v>
      </c>
      <c r="C6" s="870"/>
      <c r="D6" s="644">
        <v>1</v>
      </c>
      <c r="E6" s="644">
        <v>0</v>
      </c>
      <c r="F6" s="645" t="s">
        <v>1276</v>
      </c>
      <c r="G6" s="646" t="s">
        <v>200</v>
      </c>
      <c r="H6" s="647">
        <v>1808011</v>
      </c>
      <c r="I6" s="448" t="s">
        <v>2006</v>
      </c>
      <c r="J6" s="448" t="s">
        <v>814</v>
      </c>
      <c r="K6" s="448" t="s">
        <v>2007</v>
      </c>
      <c r="L6" s="648" t="s">
        <v>2008</v>
      </c>
      <c r="M6" s="449" t="s">
        <v>1593</v>
      </c>
      <c r="N6" s="449" t="s">
        <v>1594</v>
      </c>
      <c r="O6" s="643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</row>
    <row r="7" spans="1:121" s="449" customFormat="1" ht="39.6">
      <c r="A7" s="865"/>
      <c r="B7" s="868"/>
      <c r="C7" s="871"/>
      <c r="D7" s="644">
        <v>0</v>
      </c>
      <c r="E7" s="644">
        <v>1</v>
      </c>
      <c r="F7" s="645" t="s">
        <v>1275</v>
      </c>
      <c r="G7" s="646" t="s">
        <v>203</v>
      </c>
      <c r="H7" s="647">
        <v>1808011</v>
      </c>
      <c r="I7" s="448" t="s">
        <v>2009</v>
      </c>
      <c r="J7" s="448" t="s">
        <v>814</v>
      </c>
      <c r="K7" s="448" t="s">
        <v>2007</v>
      </c>
      <c r="L7" s="648" t="s">
        <v>2008</v>
      </c>
      <c r="M7" s="449" t="s">
        <v>1595</v>
      </c>
      <c r="N7" s="449" t="s">
        <v>1594</v>
      </c>
      <c r="O7" s="643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</row>
    <row r="8" spans="1:121" s="449" customFormat="1" ht="39.6">
      <c r="A8" s="865"/>
      <c r="B8" s="868"/>
      <c r="C8" s="871"/>
      <c r="D8" s="649">
        <v>0</v>
      </c>
      <c r="E8" s="649">
        <v>1</v>
      </c>
      <c r="F8" s="650" t="s">
        <v>1363</v>
      </c>
      <c r="G8" s="651" t="s">
        <v>204</v>
      </c>
      <c r="H8" s="651">
        <v>1808054</v>
      </c>
      <c r="I8" s="475" t="s">
        <v>2163</v>
      </c>
      <c r="J8" s="752" t="s">
        <v>814</v>
      </c>
      <c r="K8" s="752" t="s">
        <v>2007</v>
      </c>
      <c r="L8" s="648" t="s">
        <v>2008</v>
      </c>
      <c r="M8" s="585" t="s">
        <v>610</v>
      </c>
      <c r="N8" s="449" t="s">
        <v>1594</v>
      </c>
      <c r="O8" s="652"/>
      <c r="P8" s="99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</row>
    <row r="9" spans="1:121" s="449" customFormat="1" ht="39.6">
      <c r="A9" s="865"/>
      <c r="B9" s="868"/>
      <c r="C9" s="871"/>
      <c r="D9" s="644">
        <v>1</v>
      </c>
      <c r="E9" s="644">
        <v>0</v>
      </c>
      <c r="F9" s="645" t="s">
        <v>1277</v>
      </c>
      <c r="G9" s="647" t="s">
        <v>905</v>
      </c>
      <c r="H9" s="647">
        <v>1810011</v>
      </c>
      <c r="I9" s="752" t="s">
        <v>2011</v>
      </c>
      <c r="J9" s="752" t="s">
        <v>814</v>
      </c>
      <c r="K9" s="752" t="s">
        <v>2007</v>
      </c>
      <c r="L9" s="648" t="s">
        <v>2008</v>
      </c>
      <c r="M9" s="751" t="s">
        <v>1608</v>
      </c>
      <c r="N9" s="449" t="s">
        <v>1594</v>
      </c>
      <c r="O9" s="652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</row>
    <row r="10" spans="1:121" s="449" customFormat="1" ht="39.6">
      <c r="A10" s="865"/>
      <c r="B10" s="868"/>
      <c r="C10" s="871"/>
      <c r="D10" s="644">
        <v>0</v>
      </c>
      <c r="E10" s="644">
        <v>1</v>
      </c>
      <c r="F10" s="645" t="s">
        <v>1278</v>
      </c>
      <c r="G10" s="647" t="s">
        <v>205</v>
      </c>
      <c r="H10" s="647">
        <v>1810011</v>
      </c>
      <c r="I10" s="752" t="s">
        <v>2010</v>
      </c>
      <c r="J10" s="752" t="s">
        <v>814</v>
      </c>
      <c r="K10" s="752" t="s">
        <v>2007</v>
      </c>
      <c r="L10" s="648" t="s">
        <v>2008</v>
      </c>
      <c r="M10" s="751" t="s">
        <v>1609</v>
      </c>
      <c r="N10" s="449" t="s">
        <v>1594</v>
      </c>
      <c r="O10" s="652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</row>
    <row r="11" spans="1:121" s="449" customFormat="1" ht="39.6">
      <c r="A11" s="865"/>
      <c r="B11" s="868"/>
      <c r="C11" s="871"/>
      <c r="D11" s="644">
        <v>0</v>
      </c>
      <c r="E11" s="644">
        <v>1</v>
      </c>
      <c r="F11" s="645" t="s">
        <v>1360</v>
      </c>
      <c r="G11" s="647" t="s">
        <v>912</v>
      </c>
      <c r="H11" s="647">
        <v>1810011</v>
      </c>
      <c r="I11" s="752" t="s">
        <v>2012</v>
      </c>
      <c r="J11" s="752" t="s">
        <v>814</v>
      </c>
      <c r="K11" s="752" t="s">
        <v>2007</v>
      </c>
      <c r="L11" s="648" t="s">
        <v>2008</v>
      </c>
      <c r="M11" s="751" t="s">
        <v>221</v>
      </c>
      <c r="N11" s="449" t="s">
        <v>1594</v>
      </c>
      <c r="O11" s="643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</row>
    <row r="12" spans="1:121" s="449" customFormat="1" ht="39.6">
      <c r="A12" s="865"/>
      <c r="B12" s="868"/>
      <c r="C12" s="871"/>
      <c r="D12" s="644">
        <v>0</v>
      </c>
      <c r="E12" s="644">
        <v>1</v>
      </c>
      <c r="F12" s="645" t="s">
        <v>1359</v>
      </c>
      <c r="G12" s="647" t="s">
        <v>913</v>
      </c>
      <c r="H12" s="647">
        <v>1812042</v>
      </c>
      <c r="I12" s="752" t="s">
        <v>1026</v>
      </c>
      <c r="J12" s="752" t="s">
        <v>814</v>
      </c>
      <c r="K12" s="752" t="s">
        <v>2007</v>
      </c>
      <c r="L12" s="648" t="s">
        <v>2008</v>
      </c>
      <c r="M12" s="751" t="s">
        <v>681</v>
      </c>
      <c r="N12" s="449" t="s">
        <v>1594</v>
      </c>
      <c r="O12" s="643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</row>
    <row r="13" spans="1:121" s="449" customFormat="1" ht="39.6">
      <c r="A13" s="865"/>
      <c r="B13" s="868"/>
      <c r="C13" s="871"/>
      <c r="D13" s="644">
        <v>0</v>
      </c>
      <c r="E13" s="644">
        <v>1</v>
      </c>
      <c r="F13" s="645" t="s">
        <v>1358</v>
      </c>
      <c r="G13" s="647" t="s">
        <v>914</v>
      </c>
      <c r="H13" s="647">
        <v>1812032</v>
      </c>
      <c r="I13" s="752" t="s">
        <v>2067</v>
      </c>
      <c r="J13" s="752" t="s">
        <v>814</v>
      </c>
      <c r="K13" s="752" t="s">
        <v>2007</v>
      </c>
      <c r="L13" s="648" t="s">
        <v>2008</v>
      </c>
      <c r="M13" s="751" t="s">
        <v>680</v>
      </c>
      <c r="N13" s="449" t="s">
        <v>1594</v>
      </c>
      <c r="O13" s="643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</row>
    <row r="14" spans="1:121" s="449" customFormat="1" ht="39.6">
      <c r="A14" s="865"/>
      <c r="B14" s="868"/>
      <c r="C14" s="871"/>
      <c r="D14" s="644">
        <v>0</v>
      </c>
      <c r="E14" s="644">
        <v>1</v>
      </c>
      <c r="F14" s="645" t="s">
        <v>1357</v>
      </c>
      <c r="G14" s="647" t="s">
        <v>915</v>
      </c>
      <c r="H14" s="647">
        <v>1812054</v>
      </c>
      <c r="I14" s="752" t="s">
        <v>2013</v>
      </c>
      <c r="J14" s="752" t="s">
        <v>814</v>
      </c>
      <c r="K14" s="752" t="s">
        <v>2007</v>
      </c>
      <c r="L14" s="648" t="s">
        <v>2008</v>
      </c>
      <c r="M14" s="751" t="s">
        <v>1596</v>
      </c>
      <c r="N14" s="449" t="s">
        <v>1594</v>
      </c>
      <c r="O14" s="643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</row>
    <row r="15" spans="1:121" s="449" customFormat="1" ht="39.6">
      <c r="A15" s="865"/>
      <c r="B15" s="868"/>
      <c r="C15" s="871"/>
      <c r="D15" s="644">
        <v>0</v>
      </c>
      <c r="E15" s="644">
        <v>1</v>
      </c>
      <c r="F15" s="645" t="s">
        <v>1356</v>
      </c>
      <c r="G15" s="647" t="s">
        <v>916</v>
      </c>
      <c r="H15" s="647">
        <v>1816024</v>
      </c>
      <c r="I15" s="752" t="s">
        <v>2016</v>
      </c>
      <c r="J15" s="752" t="s">
        <v>814</v>
      </c>
      <c r="K15" s="752" t="s">
        <v>2007</v>
      </c>
      <c r="L15" s="648" t="s">
        <v>2008</v>
      </c>
      <c r="M15" s="751" t="s">
        <v>1597</v>
      </c>
      <c r="N15" s="449" t="s">
        <v>1594</v>
      </c>
      <c r="O15" s="643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</row>
    <row r="16" spans="1:121" s="449" customFormat="1" ht="39.6">
      <c r="A16" s="865"/>
      <c r="B16" s="868"/>
      <c r="C16" s="871"/>
      <c r="D16" s="644">
        <v>0</v>
      </c>
      <c r="E16" s="644">
        <v>1</v>
      </c>
      <c r="F16" s="645" t="s">
        <v>1355</v>
      </c>
      <c r="G16" s="647" t="s">
        <v>917</v>
      </c>
      <c r="H16" s="647">
        <v>1816114</v>
      </c>
      <c r="I16" s="752" t="s">
        <v>2015</v>
      </c>
      <c r="J16" s="752" t="s">
        <v>814</v>
      </c>
      <c r="K16" s="752" t="s">
        <v>2007</v>
      </c>
      <c r="L16" s="648" t="s">
        <v>2008</v>
      </c>
      <c r="M16" s="751" t="s">
        <v>258</v>
      </c>
      <c r="N16" s="449" t="s">
        <v>1594</v>
      </c>
      <c r="O16" s="643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</row>
    <row r="17" spans="1:121" s="449" customFormat="1" ht="39.6">
      <c r="A17" s="865"/>
      <c r="B17" s="868"/>
      <c r="C17" s="871"/>
      <c r="D17" s="644">
        <v>1</v>
      </c>
      <c r="E17" s="644">
        <v>0</v>
      </c>
      <c r="F17" s="645" t="s">
        <v>1354</v>
      </c>
      <c r="G17" s="647" t="s">
        <v>918</v>
      </c>
      <c r="H17" s="647">
        <v>1863011</v>
      </c>
      <c r="I17" s="752" t="s">
        <v>2017</v>
      </c>
      <c r="J17" s="752" t="s">
        <v>814</v>
      </c>
      <c r="K17" s="752" t="s">
        <v>2007</v>
      </c>
      <c r="L17" s="648" t="s">
        <v>2008</v>
      </c>
      <c r="M17" s="585" t="s">
        <v>255</v>
      </c>
      <c r="N17" s="449" t="s">
        <v>1594</v>
      </c>
      <c r="O17" s="652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</row>
    <row r="18" spans="1:121" s="449" customFormat="1" ht="39.6">
      <c r="A18" s="865"/>
      <c r="B18" s="868"/>
      <c r="C18" s="871"/>
      <c r="D18" s="644">
        <v>1</v>
      </c>
      <c r="E18" s="644">
        <v>0</v>
      </c>
      <c r="F18" s="645" t="s">
        <v>1353</v>
      </c>
      <c r="G18" s="647" t="s">
        <v>919</v>
      </c>
      <c r="H18" s="647">
        <v>1863011</v>
      </c>
      <c r="I18" s="752" t="s">
        <v>2066</v>
      </c>
      <c r="J18" s="475" t="s">
        <v>814</v>
      </c>
      <c r="K18" s="475" t="s">
        <v>2007</v>
      </c>
      <c r="L18" s="648" t="s">
        <v>2008</v>
      </c>
      <c r="M18" s="751" t="s">
        <v>256</v>
      </c>
      <c r="N18" s="449" t="s">
        <v>1594</v>
      </c>
      <c r="O18" s="652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</row>
    <row r="19" spans="1:121" ht="39.6">
      <c r="A19" s="865"/>
      <c r="B19" s="868"/>
      <c r="C19" s="871"/>
      <c r="D19" s="644">
        <v>0</v>
      </c>
      <c r="E19" s="644">
        <v>1</v>
      </c>
      <c r="F19" s="645" t="s">
        <v>1352</v>
      </c>
      <c r="G19" s="647" t="s">
        <v>920</v>
      </c>
      <c r="H19" s="647">
        <v>1863011</v>
      </c>
      <c r="I19" s="752" t="s">
        <v>2014</v>
      </c>
      <c r="J19" s="752" t="s">
        <v>814</v>
      </c>
      <c r="K19" s="752" t="s">
        <v>2007</v>
      </c>
      <c r="L19" s="648" t="s">
        <v>2008</v>
      </c>
      <c r="M19" s="585" t="s">
        <v>238</v>
      </c>
      <c r="N19" s="449" t="s">
        <v>1594</v>
      </c>
      <c r="O19" s="652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</row>
    <row r="20" spans="1:121" ht="39.6">
      <c r="A20" s="865"/>
      <c r="B20" s="868"/>
      <c r="C20" s="871"/>
      <c r="D20" s="644">
        <v>0</v>
      </c>
      <c r="E20" s="644">
        <v>1</v>
      </c>
      <c r="F20" s="645" t="s">
        <v>1351</v>
      </c>
      <c r="G20" s="647" t="s">
        <v>921</v>
      </c>
      <c r="H20" s="647">
        <v>1863011</v>
      </c>
      <c r="I20" s="448" t="s">
        <v>2014</v>
      </c>
      <c r="J20" s="448" t="s">
        <v>814</v>
      </c>
      <c r="K20" s="448" t="s">
        <v>2007</v>
      </c>
      <c r="L20" s="648" t="s">
        <v>2008</v>
      </c>
      <c r="M20" s="449" t="s">
        <v>1598</v>
      </c>
      <c r="N20" s="449" t="s">
        <v>1594</v>
      </c>
      <c r="O20" s="643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</row>
    <row r="21" spans="1:121" ht="39.6">
      <c r="A21" s="865"/>
      <c r="B21" s="868"/>
      <c r="C21" s="871"/>
      <c r="D21" s="644">
        <v>0</v>
      </c>
      <c r="E21" s="644">
        <v>1</v>
      </c>
      <c r="F21" s="645" t="s">
        <v>1350</v>
      </c>
      <c r="G21" s="647" t="s">
        <v>910</v>
      </c>
      <c r="H21" s="647">
        <v>1863011</v>
      </c>
      <c r="I21" s="475" t="s">
        <v>2064</v>
      </c>
      <c r="J21" s="448" t="s">
        <v>814</v>
      </c>
      <c r="K21" s="448" t="s">
        <v>2007</v>
      </c>
      <c r="L21" s="648" t="s">
        <v>2008</v>
      </c>
      <c r="M21" s="449" t="s">
        <v>1599</v>
      </c>
      <c r="N21" s="449" t="s">
        <v>1594</v>
      </c>
      <c r="O21" s="643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</row>
    <row r="22" spans="1:121" ht="39.6">
      <c r="A22" s="865"/>
      <c r="B22" s="868"/>
      <c r="C22" s="871"/>
      <c r="D22" s="644">
        <v>0</v>
      </c>
      <c r="E22" s="644">
        <v>1</v>
      </c>
      <c r="F22" s="645" t="s">
        <v>1349</v>
      </c>
      <c r="G22" s="647" t="s">
        <v>909</v>
      </c>
      <c r="H22" s="647">
        <v>1863011</v>
      </c>
      <c r="I22" s="448" t="s">
        <v>2063</v>
      </c>
      <c r="J22" s="448" t="s">
        <v>814</v>
      </c>
      <c r="K22" s="448" t="s">
        <v>2007</v>
      </c>
      <c r="L22" s="648" t="s">
        <v>2008</v>
      </c>
      <c r="M22" s="449" t="s">
        <v>257</v>
      </c>
      <c r="N22" s="449" t="s">
        <v>1594</v>
      </c>
      <c r="O22" s="643"/>
    </row>
    <row r="23" spans="1:121" ht="39.6">
      <c r="A23" s="865"/>
      <c r="B23" s="868"/>
      <c r="C23" s="871"/>
      <c r="D23" s="644">
        <v>0</v>
      </c>
      <c r="E23" s="644">
        <v>1</v>
      </c>
      <c r="F23" s="645" t="s">
        <v>1348</v>
      </c>
      <c r="G23" s="647" t="s">
        <v>908</v>
      </c>
      <c r="H23" s="647">
        <v>1863011</v>
      </c>
      <c r="I23" s="475" t="s">
        <v>2018</v>
      </c>
      <c r="J23" s="448" t="s">
        <v>814</v>
      </c>
      <c r="K23" s="448" t="s">
        <v>2007</v>
      </c>
      <c r="L23" s="648" t="s">
        <v>2008</v>
      </c>
      <c r="M23" s="449" t="s">
        <v>1019</v>
      </c>
      <c r="N23" s="449" t="s">
        <v>1594</v>
      </c>
      <c r="O23" s="643"/>
    </row>
    <row r="24" spans="1:121" ht="39.6">
      <c r="A24" s="865"/>
      <c r="B24" s="868"/>
      <c r="C24" s="871"/>
      <c r="D24" s="644">
        <v>0</v>
      </c>
      <c r="E24" s="644">
        <v>1</v>
      </c>
      <c r="F24" s="653" t="s">
        <v>1347</v>
      </c>
      <c r="G24" s="647" t="s">
        <v>906</v>
      </c>
      <c r="H24" s="647">
        <v>1863011</v>
      </c>
      <c r="I24" s="448" t="s">
        <v>2019</v>
      </c>
      <c r="J24" s="448" t="s">
        <v>814</v>
      </c>
      <c r="K24" s="448" t="s">
        <v>2007</v>
      </c>
      <c r="L24" s="648" t="s">
        <v>2008</v>
      </c>
      <c r="M24" s="449" t="s">
        <v>206</v>
      </c>
      <c r="N24" s="449" t="s">
        <v>1594</v>
      </c>
      <c r="O24" s="643"/>
    </row>
    <row r="25" spans="1:121" ht="39.6">
      <c r="A25" s="865"/>
      <c r="B25" s="868"/>
      <c r="C25" s="871"/>
      <c r="D25" s="644">
        <v>0</v>
      </c>
      <c r="E25" s="644">
        <v>1</v>
      </c>
      <c r="F25" s="645" t="s">
        <v>1346</v>
      </c>
      <c r="G25" s="647" t="s">
        <v>911</v>
      </c>
      <c r="H25" s="647">
        <v>1816034</v>
      </c>
      <c r="I25" s="752" t="s">
        <v>2062</v>
      </c>
      <c r="J25" s="752" t="s">
        <v>814</v>
      </c>
      <c r="K25" s="752" t="s">
        <v>2007</v>
      </c>
      <c r="L25" s="648" t="s">
        <v>2008</v>
      </c>
      <c r="M25" s="751" t="s">
        <v>259</v>
      </c>
      <c r="N25" s="449" t="s">
        <v>1594</v>
      </c>
      <c r="O25" s="643"/>
    </row>
    <row r="26" spans="1:121" ht="37.5" customHeight="1">
      <c r="A26" s="865"/>
      <c r="B26" s="868"/>
      <c r="C26" s="871"/>
      <c r="D26" s="644">
        <v>0</v>
      </c>
      <c r="E26" s="644">
        <v>1</v>
      </c>
      <c r="F26" s="653" t="s">
        <v>1345</v>
      </c>
      <c r="G26" s="647" t="s">
        <v>907</v>
      </c>
      <c r="H26" s="647">
        <v>1816011</v>
      </c>
      <c r="I26" s="752" t="s">
        <v>2065</v>
      </c>
      <c r="J26" s="752" t="s">
        <v>814</v>
      </c>
      <c r="K26" s="752" t="s">
        <v>2007</v>
      </c>
      <c r="L26" s="648" t="s">
        <v>2008</v>
      </c>
      <c r="M26" s="751" t="s">
        <v>470</v>
      </c>
      <c r="N26" s="449" t="s">
        <v>1594</v>
      </c>
      <c r="O26" s="121"/>
    </row>
    <row r="27" spans="1:121" ht="39.6">
      <c r="A27" s="866"/>
      <c r="B27" s="869"/>
      <c r="C27" s="872"/>
      <c r="D27" s="644">
        <v>1</v>
      </c>
      <c r="E27" s="644">
        <v>0</v>
      </c>
      <c r="F27" s="645" t="s">
        <v>1343</v>
      </c>
      <c r="G27" s="647" t="s">
        <v>1515</v>
      </c>
      <c r="H27" s="647">
        <v>1803011</v>
      </c>
      <c r="I27" s="475" t="s">
        <v>2158</v>
      </c>
      <c r="J27" s="654" t="s">
        <v>935</v>
      </c>
      <c r="K27" s="654" t="s">
        <v>2021</v>
      </c>
      <c r="L27" s="450" t="s">
        <v>937</v>
      </c>
      <c r="M27" s="751" t="s">
        <v>2004</v>
      </c>
      <c r="N27" s="449" t="s">
        <v>1594</v>
      </c>
      <c r="O27" s="182"/>
    </row>
    <row r="28" spans="1:121" ht="39.6">
      <c r="A28" s="866"/>
      <c r="B28" s="869"/>
      <c r="C28" s="872"/>
      <c r="D28" s="644">
        <v>0</v>
      </c>
      <c r="E28" s="644">
        <v>1</v>
      </c>
      <c r="F28" s="645" t="s">
        <v>1364</v>
      </c>
      <c r="G28" s="647" t="s">
        <v>1506</v>
      </c>
      <c r="H28" s="647">
        <v>1803011</v>
      </c>
      <c r="I28" s="475" t="s">
        <v>2137</v>
      </c>
      <c r="J28" s="654" t="s">
        <v>935</v>
      </c>
      <c r="K28" s="654" t="s">
        <v>2021</v>
      </c>
      <c r="L28" s="450" t="s">
        <v>937</v>
      </c>
      <c r="M28" s="751" t="s">
        <v>257</v>
      </c>
      <c r="N28" s="449" t="s">
        <v>1594</v>
      </c>
      <c r="O28" s="182"/>
    </row>
    <row r="29" spans="1:121" ht="39.6">
      <c r="A29" s="866"/>
      <c r="B29" s="869"/>
      <c r="C29" s="872"/>
      <c r="D29" s="644">
        <v>0</v>
      </c>
      <c r="E29" s="649">
        <v>1</v>
      </c>
      <c r="F29" s="650" t="s">
        <v>1344</v>
      </c>
      <c r="G29" s="647" t="s">
        <v>1507</v>
      </c>
      <c r="H29" s="651">
        <v>1803011</v>
      </c>
      <c r="I29" s="475" t="s">
        <v>2138</v>
      </c>
      <c r="J29" s="654" t="s">
        <v>935</v>
      </c>
      <c r="K29" s="654" t="s">
        <v>566</v>
      </c>
      <c r="L29" s="450" t="s">
        <v>937</v>
      </c>
      <c r="M29" s="751" t="s">
        <v>1599</v>
      </c>
      <c r="N29" s="449" t="s">
        <v>1594</v>
      </c>
      <c r="O29" s="182"/>
    </row>
    <row r="30" spans="1:121" ht="39.6">
      <c r="A30" s="866"/>
      <c r="B30" s="869"/>
      <c r="C30" s="872"/>
      <c r="D30" s="644">
        <v>0</v>
      </c>
      <c r="E30" s="644">
        <v>1</v>
      </c>
      <c r="F30" s="645" t="s">
        <v>1342</v>
      </c>
      <c r="G30" s="647" t="s">
        <v>1508</v>
      </c>
      <c r="H30" s="647">
        <v>1803065</v>
      </c>
      <c r="I30" s="475" t="s">
        <v>2139</v>
      </c>
      <c r="J30" s="752" t="s">
        <v>814</v>
      </c>
      <c r="K30" s="752" t="s">
        <v>2007</v>
      </c>
      <c r="L30" s="648" t="s">
        <v>2008</v>
      </c>
      <c r="M30" s="751" t="s">
        <v>247</v>
      </c>
      <c r="N30" s="449" t="s">
        <v>1594</v>
      </c>
      <c r="O30" s="182"/>
    </row>
    <row r="31" spans="1:121" ht="39.6">
      <c r="A31" s="866"/>
      <c r="B31" s="869"/>
      <c r="C31" s="872"/>
      <c r="D31" s="644">
        <v>0</v>
      </c>
      <c r="E31" s="644">
        <v>1</v>
      </c>
      <c r="F31" s="645" t="s">
        <v>1341</v>
      </c>
      <c r="G31" s="647" t="s">
        <v>1509</v>
      </c>
      <c r="H31" s="647">
        <v>1803072</v>
      </c>
      <c r="I31" s="752" t="s">
        <v>976</v>
      </c>
      <c r="J31" s="752" t="s">
        <v>814</v>
      </c>
      <c r="K31" s="752" t="s">
        <v>2007</v>
      </c>
      <c r="L31" s="648" t="s">
        <v>2008</v>
      </c>
      <c r="M31" s="751" t="s">
        <v>1994</v>
      </c>
      <c r="N31" s="449" t="s">
        <v>1594</v>
      </c>
      <c r="O31" s="121"/>
    </row>
    <row r="32" spans="1:121" ht="39.6">
      <c r="A32" s="866"/>
      <c r="B32" s="869"/>
      <c r="C32" s="872"/>
      <c r="D32" s="644">
        <v>1</v>
      </c>
      <c r="E32" s="644">
        <v>0</v>
      </c>
      <c r="F32" s="645" t="s">
        <v>1340</v>
      </c>
      <c r="G32" s="647" t="s">
        <v>1516</v>
      </c>
      <c r="H32" s="647">
        <v>1805011</v>
      </c>
      <c r="I32" s="752" t="s">
        <v>2022</v>
      </c>
      <c r="J32" s="655" t="s">
        <v>1600</v>
      </c>
      <c r="K32" s="655" t="s">
        <v>1601</v>
      </c>
      <c r="L32" s="450" t="s">
        <v>794</v>
      </c>
      <c r="M32" s="751" t="s">
        <v>2000</v>
      </c>
      <c r="N32" s="449" t="s">
        <v>1594</v>
      </c>
      <c r="O32" s="121"/>
    </row>
    <row r="33" spans="1:16" ht="39.6">
      <c r="A33" s="866"/>
      <c r="B33" s="869"/>
      <c r="C33" s="872"/>
      <c r="D33" s="644">
        <v>0</v>
      </c>
      <c r="E33" s="644">
        <v>1</v>
      </c>
      <c r="F33" s="645" t="s">
        <v>1339</v>
      </c>
      <c r="G33" s="647" t="s">
        <v>1510</v>
      </c>
      <c r="H33" s="647">
        <v>1805011</v>
      </c>
      <c r="I33" s="752" t="s">
        <v>2023</v>
      </c>
      <c r="J33" s="655" t="s">
        <v>1600</v>
      </c>
      <c r="K33" s="655" t="s">
        <v>1601</v>
      </c>
      <c r="L33" s="450" t="s">
        <v>794</v>
      </c>
      <c r="M33" s="751" t="s">
        <v>696</v>
      </c>
      <c r="N33" s="449" t="s">
        <v>1594</v>
      </c>
      <c r="O33" s="121"/>
    </row>
    <row r="34" spans="1:16" ht="39.6">
      <c r="A34" s="866"/>
      <c r="B34" s="869"/>
      <c r="C34" s="872"/>
      <c r="D34" s="644">
        <v>0</v>
      </c>
      <c r="E34" s="644">
        <v>1</v>
      </c>
      <c r="F34" s="645" t="s">
        <v>1338</v>
      </c>
      <c r="G34" s="647" t="s">
        <v>1511</v>
      </c>
      <c r="H34" s="647">
        <v>1805011</v>
      </c>
      <c r="I34" s="752" t="s">
        <v>2024</v>
      </c>
      <c r="J34" s="655" t="s">
        <v>1600</v>
      </c>
      <c r="K34" s="655" t="s">
        <v>1601</v>
      </c>
      <c r="L34" s="450" t="s">
        <v>794</v>
      </c>
      <c r="M34" s="751" t="s">
        <v>258</v>
      </c>
      <c r="N34" s="449" t="s">
        <v>1594</v>
      </c>
      <c r="O34" s="121"/>
    </row>
    <row r="35" spans="1:16" ht="66">
      <c r="A35" s="866"/>
      <c r="B35" s="869"/>
      <c r="C35" s="872"/>
      <c r="D35" s="644">
        <v>0</v>
      </c>
      <c r="E35" s="644">
        <v>1</v>
      </c>
      <c r="F35" s="645" t="s">
        <v>1337</v>
      </c>
      <c r="G35" s="647" t="s">
        <v>1512</v>
      </c>
      <c r="H35" s="647">
        <v>1805072</v>
      </c>
      <c r="I35" s="475" t="s">
        <v>2175</v>
      </c>
      <c r="J35" s="655" t="s">
        <v>1600</v>
      </c>
      <c r="K35" s="655" t="s">
        <v>1601</v>
      </c>
      <c r="L35" s="450" t="s">
        <v>794</v>
      </c>
      <c r="M35" s="585" t="s">
        <v>2005</v>
      </c>
      <c r="N35" s="449" t="s">
        <v>1594</v>
      </c>
      <c r="O35" s="755"/>
      <c r="P35" s="99"/>
    </row>
    <row r="36" spans="1:16" ht="39.6">
      <c r="A36" s="866"/>
      <c r="B36" s="869"/>
      <c r="C36" s="872"/>
      <c r="D36" s="644">
        <v>1</v>
      </c>
      <c r="E36" s="644">
        <v>0</v>
      </c>
      <c r="F36" s="645" t="s">
        <v>1336</v>
      </c>
      <c r="G36" s="647" t="s">
        <v>1517</v>
      </c>
      <c r="H36" s="647">
        <v>1861011</v>
      </c>
      <c r="I36" s="655" t="s">
        <v>1601</v>
      </c>
      <c r="J36" s="655" t="s">
        <v>1600</v>
      </c>
      <c r="K36" s="655" t="s">
        <v>1601</v>
      </c>
      <c r="L36" s="450" t="s">
        <v>794</v>
      </c>
      <c r="M36" s="449" t="s">
        <v>235</v>
      </c>
      <c r="N36" s="449" t="s">
        <v>1594</v>
      </c>
      <c r="O36" s="182"/>
    </row>
    <row r="37" spans="1:16" ht="39.6">
      <c r="A37" s="866"/>
      <c r="B37" s="869"/>
      <c r="C37" s="872"/>
      <c r="D37" s="644">
        <v>0</v>
      </c>
      <c r="E37" s="644">
        <v>1</v>
      </c>
      <c r="F37" s="645" t="s">
        <v>1335</v>
      </c>
      <c r="G37" s="647" t="s">
        <v>1513</v>
      </c>
      <c r="H37" s="647">
        <v>1861011</v>
      </c>
      <c r="I37" s="655" t="s">
        <v>1601</v>
      </c>
      <c r="J37" s="655" t="s">
        <v>1600</v>
      </c>
      <c r="K37" s="655" t="s">
        <v>1601</v>
      </c>
      <c r="L37" s="450" t="s">
        <v>794</v>
      </c>
      <c r="M37" s="449" t="s">
        <v>238</v>
      </c>
      <c r="N37" s="449" t="s">
        <v>1594</v>
      </c>
      <c r="O37" s="121"/>
    </row>
    <row r="38" spans="1:16" ht="39.6">
      <c r="A38" s="866"/>
      <c r="B38" s="869"/>
      <c r="C38" s="872"/>
      <c r="D38" s="644">
        <v>0</v>
      </c>
      <c r="E38" s="644">
        <v>1</v>
      </c>
      <c r="F38" s="645" t="s">
        <v>1334</v>
      </c>
      <c r="G38" s="647" t="s">
        <v>1514</v>
      </c>
      <c r="H38" s="647">
        <v>1861011</v>
      </c>
      <c r="I38" s="655" t="s">
        <v>1601</v>
      </c>
      <c r="J38" s="655" t="s">
        <v>1600</v>
      </c>
      <c r="K38" s="655" t="s">
        <v>1601</v>
      </c>
      <c r="L38" s="450" t="s">
        <v>794</v>
      </c>
      <c r="M38" s="449" t="s">
        <v>239</v>
      </c>
      <c r="N38" s="449" t="s">
        <v>1594</v>
      </c>
      <c r="O38" s="121"/>
    </row>
    <row r="39" spans="1:16" ht="39.6">
      <c r="A39" s="866"/>
      <c r="B39" s="869"/>
      <c r="C39" s="872"/>
      <c r="D39" s="644">
        <v>0</v>
      </c>
      <c r="E39" s="644">
        <v>1</v>
      </c>
      <c r="F39" s="645" t="s">
        <v>1333</v>
      </c>
      <c r="G39" s="647" t="s">
        <v>1518</v>
      </c>
      <c r="H39" s="647">
        <v>1807024</v>
      </c>
      <c r="I39" s="448" t="s">
        <v>2073</v>
      </c>
      <c r="J39" s="655" t="s">
        <v>1600</v>
      </c>
      <c r="K39" s="655" t="s">
        <v>1601</v>
      </c>
      <c r="L39" s="450" t="s">
        <v>794</v>
      </c>
      <c r="M39" s="449" t="s">
        <v>236</v>
      </c>
      <c r="N39" s="449" t="s">
        <v>1594</v>
      </c>
      <c r="O39" s="121"/>
    </row>
    <row r="40" spans="1:16" ht="39.6">
      <c r="A40" s="866"/>
      <c r="B40" s="869"/>
      <c r="C40" s="872"/>
      <c r="D40" s="644">
        <v>0</v>
      </c>
      <c r="E40" s="644">
        <v>1</v>
      </c>
      <c r="F40" s="645" t="s">
        <v>1332</v>
      </c>
      <c r="G40" s="647" t="s">
        <v>1519</v>
      </c>
      <c r="H40" s="647">
        <v>1807084</v>
      </c>
      <c r="I40" s="448" t="s">
        <v>2025</v>
      </c>
      <c r="J40" s="655" t="s">
        <v>1600</v>
      </c>
      <c r="K40" s="655" t="s">
        <v>1601</v>
      </c>
      <c r="L40" s="450" t="s">
        <v>794</v>
      </c>
      <c r="M40" s="449" t="s">
        <v>241</v>
      </c>
      <c r="N40" s="449" t="s">
        <v>1594</v>
      </c>
      <c r="O40" s="121"/>
    </row>
    <row r="41" spans="1:16" ht="36.75" customHeight="1">
      <c r="A41" s="866"/>
      <c r="B41" s="869"/>
      <c r="C41" s="872"/>
      <c r="D41" s="644">
        <v>0</v>
      </c>
      <c r="E41" s="644">
        <v>1</v>
      </c>
      <c r="F41" s="645" t="s">
        <v>1331</v>
      </c>
      <c r="G41" s="647" t="s">
        <v>1520</v>
      </c>
      <c r="H41" s="647">
        <v>1807044</v>
      </c>
      <c r="I41" s="647" t="s">
        <v>2028</v>
      </c>
      <c r="J41" s="655" t="s">
        <v>1600</v>
      </c>
      <c r="K41" s="655" t="s">
        <v>1601</v>
      </c>
      <c r="L41" s="450" t="s">
        <v>794</v>
      </c>
      <c r="M41" s="449" t="s">
        <v>242</v>
      </c>
      <c r="N41" s="449" t="s">
        <v>1594</v>
      </c>
      <c r="O41" s="121"/>
    </row>
    <row r="42" spans="1:16" ht="39.6">
      <c r="A42" s="866"/>
      <c r="B42" s="869"/>
      <c r="C42" s="872"/>
      <c r="D42" s="644">
        <v>0</v>
      </c>
      <c r="E42" s="649">
        <v>1</v>
      </c>
      <c r="F42" s="645" t="s">
        <v>1330</v>
      </c>
      <c r="G42" s="647" t="s">
        <v>1521</v>
      </c>
      <c r="H42" s="647">
        <v>1807072</v>
      </c>
      <c r="I42" s="647" t="s">
        <v>2026</v>
      </c>
      <c r="J42" s="655" t="s">
        <v>1600</v>
      </c>
      <c r="K42" s="655" t="s">
        <v>1601</v>
      </c>
      <c r="L42" s="450" t="s">
        <v>794</v>
      </c>
      <c r="M42" s="121" t="s">
        <v>237</v>
      </c>
      <c r="N42" s="449" t="s">
        <v>1594</v>
      </c>
      <c r="O42" s="121"/>
    </row>
    <row r="43" spans="1:16" ht="39.6">
      <c r="A43" s="866"/>
      <c r="B43" s="869"/>
      <c r="C43" s="872"/>
      <c r="D43" s="644">
        <v>1</v>
      </c>
      <c r="E43" s="644">
        <v>0</v>
      </c>
      <c r="F43" s="645" t="s">
        <v>1329</v>
      </c>
      <c r="G43" s="647" t="s">
        <v>1522</v>
      </c>
      <c r="H43" s="647">
        <v>1815034</v>
      </c>
      <c r="I43" s="656" t="s">
        <v>2027</v>
      </c>
      <c r="J43" s="655" t="s">
        <v>1600</v>
      </c>
      <c r="K43" s="655" t="s">
        <v>1601</v>
      </c>
      <c r="L43" s="450" t="s">
        <v>794</v>
      </c>
      <c r="M43" s="449" t="s">
        <v>579</v>
      </c>
      <c r="N43" s="449" t="s">
        <v>1594</v>
      </c>
      <c r="O43" s="121"/>
    </row>
    <row r="44" spans="1:16" ht="39.6">
      <c r="A44" s="866"/>
      <c r="B44" s="869"/>
      <c r="C44" s="872"/>
      <c r="D44" s="644">
        <v>0</v>
      </c>
      <c r="E44" s="644">
        <v>1</v>
      </c>
      <c r="F44" s="645" t="s">
        <v>1327</v>
      </c>
      <c r="G44" s="647" t="s">
        <v>1523</v>
      </c>
      <c r="H44" s="647">
        <v>1815044</v>
      </c>
      <c r="I44" s="656" t="s">
        <v>2029</v>
      </c>
      <c r="J44" s="655" t="s">
        <v>1600</v>
      </c>
      <c r="K44" s="655" t="s">
        <v>1601</v>
      </c>
      <c r="L44" s="450" t="s">
        <v>794</v>
      </c>
      <c r="M44" s="449" t="s">
        <v>479</v>
      </c>
      <c r="N44" s="449" t="s">
        <v>1594</v>
      </c>
      <c r="O44" s="182"/>
    </row>
    <row r="45" spans="1:16" ht="39.6">
      <c r="A45" s="866"/>
      <c r="B45" s="869"/>
      <c r="C45" s="872"/>
      <c r="D45" s="649">
        <v>0</v>
      </c>
      <c r="E45" s="649">
        <v>1</v>
      </c>
      <c r="F45" s="650" t="s">
        <v>1328</v>
      </c>
      <c r="G45" s="647" t="s">
        <v>1524</v>
      </c>
      <c r="H45" s="651">
        <v>1815052</v>
      </c>
      <c r="I45" s="656" t="s">
        <v>933</v>
      </c>
      <c r="J45" s="655" t="s">
        <v>1600</v>
      </c>
      <c r="K45" s="655" t="s">
        <v>1601</v>
      </c>
      <c r="L45" s="450" t="s">
        <v>794</v>
      </c>
      <c r="M45" s="449" t="s">
        <v>1999</v>
      </c>
      <c r="N45" s="449" t="s">
        <v>1594</v>
      </c>
      <c r="O45" s="121"/>
    </row>
    <row r="46" spans="1:16" ht="39.6">
      <c r="A46" s="866"/>
      <c r="B46" s="869"/>
      <c r="C46" s="872"/>
      <c r="D46" s="644">
        <v>0</v>
      </c>
      <c r="E46" s="644">
        <v>1</v>
      </c>
      <c r="F46" s="645" t="s">
        <v>1326</v>
      </c>
      <c r="G46" s="657" t="s">
        <v>1584</v>
      </c>
      <c r="H46" s="647">
        <v>1819044</v>
      </c>
      <c r="I46" s="647" t="s">
        <v>2030</v>
      </c>
      <c r="J46" s="655" t="s">
        <v>1600</v>
      </c>
      <c r="K46" s="655" t="s">
        <v>1601</v>
      </c>
      <c r="L46" s="450" t="s">
        <v>794</v>
      </c>
      <c r="M46" s="449" t="s">
        <v>1607</v>
      </c>
      <c r="N46" s="449" t="s">
        <v>1594</v>
      </c>
      <c r="O46" s="121"/>
    </row>
    <row r="47" spans="1:16" ht="39.6">
      <c r="A47" s="866"/>
      <c r="B47" s="869"/>
      <c r="C47" s="872"/>
      <c r="D47" s="644">
        <v>0</v>
      </c>
      <c r="E47" s="644">
        <v>1</v>
      </c>
      <c r="F47" s="645" t="s">
        <v>1578</v>
      </c>
      <c r="G47" s="647" t="s">
        <v>1526</v>
      </c>
      <c r="H47" s="647">
        <v>1819044</v>
      </c>
      <c r="I47" s="647" t="s">
        <v>2074</v>
      </c>
      <c r="J47" s="655" t="s">
        <v>1600</v>
      </c>
      <c r="K47" s="655" t="s">
        <v>1601</v>
      </c>
      <c r="L47" s="450" t="s">
        <v>794</v>
      </c>
      <c r="M47" s="449" t="s">
        <v>1598</v>
      </c>
      <c r="N47" s="449" t="s">
        <v>1594</v>
      </c>
      <c r="O47" s="121"/>
    </row>
    <row r="48" spans="1:16" ht="39.6">
      <c r="A48" s="866"/>
      <c r="B48" s="869"/>
      <c r="C48" s="872"/>
      <c r="D48" s="644">
        <v>0</v>
      </c>
      <c r="E48" s="644">
        <v>1</v>
      </c>
      <c r="F48" s="645" t="s">
        <v>1325</v>
      </c>
      <c r="G48" s="647" t="s">
        <v>1527</v>
      </c>
      <c r="H48" s="647">
        <v>1801084</v>
      </c>
      <c r="I48" s="448" t="s">
        <v>2031</v>
      </c>
      <c r="J48" s="655" t="s">
        <v>944</v>
      </c>
      <c r="K48" s="655" t="s">
        <v>1602</v>
      </c>
      <c r="L48" s="663">
        <v>201516</v>
      </c>
      <c r="M48" s="658" t="s">
        <v>422</v>
      </c>
      <c r="N48" s="659" t="s">
        <v>1594</v>
      </c>
      <c r="O48" s="182"/>
    </row>
    <row r="49" spans="1:17" ht="39.6">
      <c r="A49" s="866"/>
      <c r="B49" s="869"/>
      <c r="C49" s="872"/>
      <c r="D49" s="644">
        <v>0</v>
      </c>
      <c r="E49" s="649">
        <v>1</v>
      </c>
      <c r="F49" s="650" t="s">
        <v>1324</v>
      </c>
      <c r="G49" s="647" t="s">
        <v>1528</v>
      </c>
      <c r="H49" s="651">
        <v>1801084</v>
      </c>
      <c r="I49" s="448" t="s">
        <v>2032</v>
      </c>
      <c r="J49" s="655" t="s">
        <v>944</v>
      </c>
      <c r="K49" s="655" t="s">
        <v>1602</v>
      </c>
      <c r="L49" s="663">
        <v>201516</v>
      </c>
      <c r="M49" s="658" t="s">
        <v>437</v>
      </c>
      <c r="N49" s="659" t="s">
        <v>1594</v>
      </c>
      <c r="O49" s="182"/>
    </row>
    <row r="50" spans="1:17" ht="39.6">
      <c r="A50" s="866"/>
      <c r="B50" s="869"/>
      <c r="C50" s="872"/>
      <c r="D50" s="644">
        <v>0</v>
      </c>
      <c r="E50" s="644">
        <v>1</v>
      </c>
      <c r="F50" s="645" t="s">
        <v>1323</v>
      </c>
      <c r="G50" s="647" t="s">
        <v>1579</v>
      </c>
      <c r="H50" s="647">
        <v>1801052</v>
      </c>
      <c r="I50" s="475" t="s">
        <v>2154</v>
      </c>
      <c r="J50" s="655" t="s">
        <v>944</v>
      </c>
      <c r="K50" s="655" t="s">
        <v>1602</v>
      </c>
      <c r="L50" s="663">
        <v>201516</v>
      </c>
      <c r="M50" s="757" t="s">
        <v>1598</v>
      </c>
      <c r="N50" s="659" t="s">
        <v>1594</v>
      </c>
      <c r="O50" s="182"/>
      <c r="P50" s="99"/>
      <c r="Q50" s="99"/>
    </row>
    <row r="51" spans="1:17" ht="39.6">
      <c r="A51" s="866"/>
      <c r="B51" s="869"/>
      <c r="C51" s="872"/>
      <c r="D51" s="644">
        <v>0</v>
      </c>
      <c r="E51" s="644">
        <v>1</v>
      </c>
      <c r="F51" s="645" t="s">
        <v>1322</v>
      </c>
      <c r="G51" s="647" t="s">
        <v>1529</v>
      </c>
      <c r="H51" s="647">
        <v>1802014</v>
      </c>
      <c r="I51" s="752" t="s">
        <v>2071</v>
      </c>
      <c r="J51" s="655" t="s">
        <v>944</v>
      </c>
      <c r="K51" s="655" t="s">
        <v>1602</v>
      </c>
      <c r="L51" s="663">
        <v>201516</v>
      </c>
      <c r="M51" s="658" t="s">
        <v>444</v>
      </c>
      <c r="N51" s="659" t="s">
        <v>1594</v>
      </c>
      <c r="O51" s="121"/>
    </row>
    <row r="52" spans="1:17" ht="39.6">
      <c r="A52" s="866"/>
      <c r="B52" s="869"/>
      <c r="C52" s="872"/>
      <c r="D52" s="644">
        <v>0</v>
      </c>
      <c r="E52" s="644">
        <v>1</v>
      </c>
      <c r="F52" s="645" t="s">
        <v>1321</v>
      </c>
      <c r="G52" s="647" t="s">
        <v>1530</v>
      </c>
      <c r="H52" s="647">
        <v>1802014</v>
      </c>
      <c r="I52" s="752" t="s">
        <v>2072</v>
      </c>
      <c r="J52" s="655" t="s">
        <v>944</v>
      </c>
      <c r="K52" s="655" t="s">
        <v>1602</v>
      </c>
      <c r="L52" s="663">
        <v>201516</v>
      </c>
      <c r="M52" s="658" t="s">
        <v>446</v>
      </c>
      <c r="N52" s="659" t="s">
        <v>1594</v>
      </c>
      <c r="O52" s="121"/>
    </row>
    <row r="53" spans="1:17" ht="39.6">
      <c r="A53" s="866"/>
      <c r="B53" s="869"/>
      <c r="C53" s="872"/>
      <c r="D53" s="644">
        <v>0</v>
      </c>
      <c r="E53" s="644">
        <v>1</v>
      </c>
      <c r="F53" s="645" t="s">
        <v>1320</v>
      </c>
      <c r="G53" s="647" t="s">
        <v>1531</v>
      </c>
      <c r="H53" s="647">
        <v>1802062</v>
      </c>
      <c r="I53" s="752" t="s">
        <v>997</v>
      </c>
      <c r="J53" s="655" t="s">
        <v>944</v>
      </c>
      <c r="K53" s="655" t="s">
        <v>1602</v>
      </c>
      <c r="L53" s="663">
        <v>201516</v>
      </c>
      <c r="M53" s="658" t="s">
        <v>448</v>
      </c>
      <c r="N53" s="659" t="s">
        <v>1594</v>
      </c>
      <c r="O53" s="121"/>
    </row>
    <row r="54" spans="1:17" ht="39.6">
      <c r="A54" s="866"/>
      <c r="B54" s="869"/>
      <c r="C54" s="872"/>
      <c r="D54" s="644">
        <v>1</v>
      </c>
      <c r="E54" s="644">
        <v>0</v>
      </c>
      <c r="F54" s="645" t="s">
        <v>1319</v>
      </c>
      <c r="G54" s="647" t="s">
        <v>1586</v>
      </c>
      <c r="H54" s="647">
        <v>1821042</v>
      </c>
      <c r="I54" s="752" t="s">
        <v>998</v>
      </c>
      <c r="J54" s="655" t="s">
        <v>944</v>
      </c>
      <c r="K54" s="655" t="s">
        <v>1602</v>
      </c>
      <c r="L54" s="663">
        <v>201516</v>
      </c>
      <c r="M54" s="658" t="s">
        <v>241</v>
      </c>
      <c r="N54" s="659" t="s">
        <v>1594</v>
      </c>
      <c r="O54" s="121"/>
    </row>
    <row r="55" spans="1:17" ht="39.6">
      <c r="A55" s="866"/>
      <c r="B55" s="869"/>
      <c r="C55" s="872"/>
      <c r="D55" s="644">
        <v>0</v>
      </c>
      <c r="E55" s="644">
        <v>1</v>
      </c>
      <c r="F55" s="645" t="s">
        <v>1318</v>
      </c>
      <c r="G55" s="647" t="s">
        <v>1532</v>
      </c>
      <c r="H55" s="647">
        <v>1821034</v>
      </c>
      <c r="I55" s="475" t="s">
        <v>2160</v>
      </c>
      <c r="J55" s="655" t="s">
        <v>944</v>
      </c>
      <c r="K55" s="655" t="s">
        <v>1602</v>
      </c>
      <c r="L55" s="663">
        <v>201516</v>
      </c>
      <c r="M55" s="757" t="s">
        <v>579</v>
      </c>
      <c r="N55" s="659" t="s">
        <v>1594</v>
      </c>
      <c r="O55" s="585"/>
      <c r="P55" s="99"/>
      <c r="Q55" s="99"/>
    </row>
    <row r="56" spans="1:17" ht="38.25" customHeight="1">
      <c r="A56" s="866"/>
      <c r="B56" s="869"/>
      <c r="C56" s="872"/>
      <c r="D56" s="660">
        <v>0</v>
      </c>
      <c r="E56" s="660">
        <v>1</v>
      </c>
      <c r="F56" s="653" t="s">
        <v>1486</v>
      </c>
      <c r="G56" s="647" t="s">
        <v>1533</v>
      </c>
      <c r="H56" s="657">
        <v>1821034</v>
      </c>
      <c r="I56" s="475" t="s">
        <v>2161</v>
      </c>
      <c r="J56" s="655" t="s">
        <v>944</v>
      </c>
      <c r="K56" s="655" t="s">
        <v>1602</v>
      </c>
      <c r="L56" s="663">
        <v>201516</v>
      </c>
      <c r="M56" s="757" t="s">
        <v>479</v>
      </c>
      <c r="N56" s="659" t="s">
        <v>1594</v>
      </c>
      <c r="O56" s="585"/>
      <c r="P56" s="99"/>
      <c r="Q56" s="99"/>
    </row>
    <row r="57" spans="1:17" ht="39.6">
      <c r="A57" s="866"/>
      <c r="B57" s="869"/>
      <c r="C57" s="872"/>
      <c r="D57" s="644">
        <v>0</v>
      </c>
      <c r="E57" s="661">
        <v>1</v>
      </c>
      <c r="F57" s="645" t="s">
        <v>1317</v>
      </c>
      <c r="G57" s="647" t="s">
        <v>1534</v>
      </c>
      <c r="H57" s="647">
        <v>1821052</v>
      </c>
      <c r="I57" s="475" t="s">
        <v>2162</v>
      </c>
      <c r="J57" s="655" t="s">
        <v>944</v>
      </c>
      <c r="K57" s="655" t="s">
        <v>1602</v>
      </c>
      <c r="L57" s="663">
        <v>201516</v>
      </c>
      <c r="M57" s="757" t="s">
        <v>1999</v>
      </c>
      <c r="N57" s="659" t="s">
        <v>1594</v>
      </c>
      <c r="O57" s="585"/>
      <c r="P57" s="99"/>
      <c r="Q57" s="99"/>
    </row>
    <row r="58" spans="1:17" ht="39.6">
      <c r="A58" s="866"/>
      <c r="B58" s="869"/>
      <c r="C58" s="872"/>
      <c r="D58" s="644">
        <v>0</v>
      </c>
      <c r="E58" s="644">
        <v>1</v>
      </c>
      <c r="F58" s="645" t="s">
        <v>1316</v>
      </c>
      <c r="G58" s="647" t="s">
        <v>1535</v>
      </c>
      <c r="H58" s="647">
        <v>1821022</v>
      </c>
      <c r="I58" s="448" t="s">
        <v>1996</v>
      </c>
      <c r="J58" s="655" t="s">
        <v>944</v>
      </c>
      <c r="K58" s="655" t="s">
        <v>1602</v>
      </c>
      <c r="L58" s="663">
        <v>201516</v>
      </c>
      <c r="M58" s="658" t="s">
        <v>202</v>
      </c>
      <c r="N58" s="659" t="s">
        <v>1594</v>
      </c>
      <c r="O58" s="121"/>
    </row>
    <row r="59" spans="1:17" ht="37.5" customHeight="1">
      <c r="A59" s="866"/>
      <c r="B59" s="869"/>
      <c r="C59" s="872"/>
      <c r="D59" s="644">
        <v>0</v>
      </c>
      <c r="E59" s="649">
        <v>1</v>
      </c>
      <c r="F59" s="650" t="s">
        <v>1315</v>
      </c>
      <c r="G59" s="647" t="s">
        <v>1536</v>
      </c>
      <c r="H59" s="651">
        <v>1821052</v>
      </c>
      <c r="I59" s="475" t="s">
        <v>2176</v>
      </c>
      <c r="J59" s="655" t="s">
        <v>944</v>
      </c>
      <c r="K59" s="655" t="s">
        <v>1602</v>
      </c>
      <c r="L59" s="663">
        <v>201516</v>
      </c>
      <c r="M59" s="658" t="s">
        <v>1603</v>
      </c>
      <c r="N59" s="659" t="s">
        <v>1594</v>
      </c>
      <c r="O59" s="121"/>
    </row>
    <row r="60" spans="1:17" ht="39.6">
      <c r="A60" s="866"/>
      <c r="B60" s="869"/>
      <c r="C60" s="872"/>
      <c r="D60" s="644">
        <v>0</v>
      </c>
      <c r="E60" s="644">
        <v>1</v>
      </c>
      <c r="F60" s="645" t="s">
        <v>1314</v>
      </c>
      <c r="G60" s="647" t="s">
        <v>1537</v>
      </c>
      <c r="H60" s="647">
        <v>1817075</v>
      </c>
      <c r="I60" s="448" t="s">
        <v>1002</v>
      </c>
      <c r="J60" s="655" t="s">
        <v>944</v>
      </c>
      <c r="K60" s="655" t="s">
        <v>1602</v>
      </c>
      <c r="L60" s="663">
        <v>201516</v>
      </c>
      <c r="M60" s="658" t="s">
        <v>250</v>
      </c>
      <c r="N60" s="659" t="s">
        <v>1594</v>
      </c>
      <c r="O60" s="121"/>
    </row>
    <row r="61" spans="1:17" ht="39.6">
      <c r="A61" s="866"/>
      <c r="B61" s="869"/>
      <c r="C61" s="872"/>
      <c r="D61" s="644">
        <v>0</v>
      </c>
      <c r="E61" s="644">
        <v>1</v>
      </c>
      <c r="F61" s="645" t="s">
        <v>1313</v>
      </c>
      <c r="G61" s="647" t="s">
        <v>1538</v>
      </c>
      <c r="H61" s="647">
        <v>1817011</v>
      </c>
      <c r="I61" s="448" t="s">
        <v>2034</v>
      </c>
      <c r="J61" s="655" t="s">
        <v>944</v>
      </c>
      <c r="K61" s="655" t="s">
        <v>1602</v>
      </c>
      <c r="L61" s="663">
        <v>201516</v>
      </c>
      <c r="M61" s="658" t="s">
        <v>255</v>
      </c>
      <c r="N61" s="659" t="s">
        <v>1594</v>
      </c>
      <c r="O61" s="121"/>
    </row>
    <row r="62" spans="1:17" ht="39.6">
      <c r="A62" s="866"/>
      <c r="B62" s="869"/>
      <c r="C62" s="872"/>
      <c r="D62" s="644">
        <v>0</v>
      </c>
      <c r="E62" s="644">
        <v>1</v>
      </c>
      <c r="F62" s="645" t="s">
        <v>1312</v>
      </c>
      <c r="G62" s="647" t="s">
        <v>1539</v>
      </c>
      <c r="H62" s="647">
        <v>1817011</v>
      </c>
      <c r="I62" s="448" t="s">
        <v>2033</v>
      </c>
      <c r="J62" s="655" t="s">
        <v>944</v>
      </c>
      <c r="K62" s="655" t="s">
        <v>1602</v>
      </c>
      <c r="L62" s="663">
        <v>201516</v>
      </c>
      <c r="M62" s="658" t="s">
        <v>245</v>
      </c>
      <c r="N62" s="659" t="s">
        <v>1594</v>
      </c>
      <c r="O62" s="121"/>
    </row>
    <row r="63" spans="1:17" ht="39.6">
      <c r="A63" s="866"/>
      <c r="B63" s="869"/>
      <c r="C63" s="872"/>
      <c r="D63" s="644">
        <v>0</v>
      </c>
      <c r="E63" s="644">
        <v>1</v>
      </c>
      <c r="F63" s="645" t="s">
        <v>1311</v>
      </c>
      <c r="G63" s="647" t="s">
        <v>1540</v>
      </c>
      <c r="H63" s="647">
        <v>1817011</v>
      </c>
      <c r="I63" s="448" t="s">
        <v>2035</v>
      </c>
      <c r="J63" s="655" t="s">
        <v>944</v>
      </c>
      <c r="K63" s="655" t="s">
        <v>1602</v>
      </c>
      <c r="L63" s="663">
        <v>201516</v>
      </c>
      <c r="M63" s="658" t="s">
        <v>235</v>
      </c>
      <c r="N63" s="659" t="s">
        <v>1594</v>
      </c>
      <c r="O63" s="121"/>
    </row>
    <row r="64" spans="1:17" ht="39.6">
      <c r="A64" s="866"/>
      <c r="B64" s="869"/>
      <c r="C64" s="872"/>
      <c r="D64" s="660">
        <v>0</v>
      </c>
      <c r="E64" s="660">
        <v>1</v>
      </c>
      <c r="F64" s="653" t="s">
        <v>1310</v>
      </c>
      <c r="G64" s="647" t="s">
        <v>1541</v>
      </c>
      <c r="H64" s="657">
        <v>1817042</v>
      </c>
      <c r="I64" s="448" t="s">
        <v>943</v>
      </c>
      <c r="J64" s="655" t="s">
        <v>944</v>
      </c>
      <c r="K64" s="655" t="s">
        <v>1602</v>
      </c>
      <c r="L64" s="663">
        <v>201516</v>
      </c>
      <c r="M64" s="658" t="s">
        <v>238</v>
      </c>
      <c r="N64" s="659" t="s">
        <v>1594</v>
      </c>
      <c r="O64" s="182"/>
    </row>
    <row r="65" spans="1:15" ht="59.25" customHeight="1">
      <c r="A65" s="866"/>
      <c r="B65" s="869"/>
      <c r="C65" s="872"/>
      <c r="D65" s="644">
        <v>0</v>
      </c>
      <c r="E65" s="660">
        <v>1</v>
      </c>
      <c r="F65" s="653" t="s">
        <v>1309</v>
      </c>
      <c r="G65" s="647" t="s">
        <v>1542</v>
      </c>
      <c r="H65" s="657">
        <v>1806024</v>
      </c>
      <c r="I65" s="448" t="s">
        <v>2036</v>
      </c>
      <c r="J65" s="654" t="s">
        <v>935</v>
      </c>
      <c r="K65" s="654" t="s">
        <v>566</v>
      </c>
      <c r="L65" s="450" t="s">
        <v>937</v>
      </c>
      <c r="M65" s="751" t="s">
        <v>1597</v>
      </c>
      <c r="N65" s="751" t="s">
        <v>1594</v>
      </c>
      <c r="O65" s="121"/>
    </row>
    <row r="66" spans="1:15" ht="39.6">
      <c r="A66" s="866"/>
      <c r="B66" s="869"/>
      <c r="C66" s="872"/>
      <c r="D66" s="644">
        <v>0</v>
      </c>
      <c r="E66" s="660">
        <v>1</v>
      </c>
      <c r="F66" s="653" t="s">
        <v>1308</v>
      </c>
      <c r="G66" s="647" t="s">
        <v>1543</v>
      </c>
      <c r="H66" s="657">
        <v>1806024</v>
      </c>
      <c r="I66" s="448" t="s">
        <v>2070</v>
      </c>
      <c r="J66" s="654" t="s">
        <v>935</v>
      </c>
      <c r="K66" s="654" t="s">
        <v>566</v>
      </c>
      <c r="L66" s="450" t="s">
        <v>937</v>
      </c>
      <c r="M66" s="449" t="s">
        <v>2005</v>
      </c>
      <c r="N66" s="449" t="s">
        <v>1594</v>
      </c>
      <c r="O66" s="121"/>
    </row>
    <row r="67" spans="1:15" ht="39.6">
      <c r="A67" s="866"/>
      <c r="B67" s="869"/>
      <c r="C67" s="872"/>
      <c r="D67" s="660">
        <v>1</v>
      </c>
      <c r="E67" s="660">
        <v>0</v>
      </c>
      <c r="F67" s="653" t="s">
        <v>1307</v>
      </c>
      <c r="G67" s="647" t="s">
        <v>1545</v>
      </c>
      <c r="H67" s="657">
        <v>1811011</v>
      </c>
      <c r="I67" s="448" t="s">
        <v>2037</v>
      </c>
      <c r="J67" s="654" t="s">
        <v>935</v>
      </c>
      <c r="K67" s="654" t="s">
        <v>566</v>
      </c>
      <c r="L67" s="450" t="s">
        <v>937</v>
      </c>
      <c r="M67" s="449" t="s">
        <v>245</v>
      </c>
      <c r="N67" s="449" t="s">
        <v>1594</v>
      </c>
      <c r="O67" s="121"/>
    </row>
    <row r="68" spans="1:15" ht="39.6">
      <c r="A68" s="866"/>
      <c r="B68" s="869"/>
      <c r="C68" s="872"/>
      <c r="D68" s="660">
        <v>0</v>
      </c>
      <c r="E68" s="660">
        <v>1</v>
      </c>
      <c r="F68" s="653" t="s">
        <v>1306</v>
      </c>
      <c r="G68" s="647" t="s">
        <v>1544</v>
      </c>
      <c r="H68" s="657">
        <v>1811011</v>
      </c>
      <c r="I68" s="448" t="s">
        <v>2038</v>
      </c>
      <c r="J68" s="654" t="s">
        <v>935</v>
      </c>
      <c r="K68" s="654" t="s">
        <v>566</v>
      </c>
      <c r="L68" s="450" t="s">
        <v>937</v>
      </c>
      <c r="M68" s="449" t="s">
        <v>249</v>
      </c>
      <c r="N68" s="449" t="s">
        <v>1594</v>
      </c>
      <c r="O68" s="121"/>
    </row>
    <row r="69" spans="1:15" ht="39.6">
      <c r="A69" s="866"/>
      <c r="B69" s="869"/>
      <c r="C69" s="872"/>
      <c r="D69" s="660">
        <v>0</v>
      </c>
      <c r="E69" s="660">
        <v>1</v>
      </c>
      <c r="F69" s="653" t="s">
        <v>1305</v>
      </c>
      <c r="G69" s="647" t="s">
        <v>1546</v>
      </c>
      <c r="H69" s="657">
        <v>1811011</v>
      </c>
      <c r="I69" s="448" t="s">
        <v>2039</v>
      </c>
      <c r="J69" s="654" t="s">
        <v>935</v>
      </c>
      <c r="K69" s="654" t="s">
        <v>566</v>
      </c>
      <c r="L69" s="450" t="s">
        <v>937</v>
      </c>
      <c r="M69" s="449" t="s">
        <v>1603</v>
      </c>
      <c r="N69" s="449" t="s">
        <v>1594</v>
      </c>
      <c r="O69" s="121"/>
    </row>
    <row r="70" spans="1:15" ht="39.6">
      <c r="A70" s="866"/>
      <c r="B70" s="869"/>
      <c r="C70" s="872"/>
      <c r="D70" s="660">
        <v>0</v>
      </c>
      <c r="E70" s="660">
        <v>1</v>
      </c>
      <c r="F70" s="653" t="s">
        <v>1304</v>
      </c>
      <c r="G70" s="647" t="s">
        <v>1547</v>
      </c>
      <c r="H70" s="657">
        <v>1811022</v>
      </c>
      <c r="I70" s="448" t="s">
        <v>2003</v>
      </c>
      <c r="J70" s="654" t="s">
        <v>935</v>
      </c>
      <c r="K70" s="654" t="s">
        <v>566</v>
      </c>
      <c r="L70" s="450" t="s">
        <v>937</v>
      </c>
      <c r="M70" s="449" t="s">
        <v>242</v>
      </c>
      <c r="N70" s="449" t="s">
        <v>1594</v>
      </c>
      <c r="O70" s="121"/>
    </row>
    <row r="71" spans="1:15" ht="39.6">
      <c r="A71" s="866"/>
      <c r="B71" s="869"/>
      <c r="C71" s="872"/>
      <c r="D71" s="660">
        <v>0</v>
      </c>
      <c r="E71" s="660">
        <v>1</v>
      </c>
      <c r="F71" s="653" t="s">
        <v>1303</v>
      </c>
      <c r="G71" s="647" t="s">
        <v>1548</v>
      </c>
      <c r="H71" s="657">
        <v>1811084</v>
      </c>
      <c r="I71" s="448" t="s">
        <v>2040</v>
      </c>
      <c r="J71" s="654" t="s">
        <v>935</v>
      </c>
      <c r="K71" s="654" t="s">
        <v>566</v>
      </c>
      <c r="L71" s="450" t="s">
        <v>937</v>
      </c>
      <c r="M71" s="449" t="s">
        <v>250</v>
      </c>
      <c r="N71" s="449" t="s">
        <v>1594</v>
      </c>
      <c r="O71" s="121"/>
    </row>
    <row r="72" spans="1:15" ht="52.8">
      <c r="A72" s="866"/>
      <c r="B72" s="869"/>
      <c r="C72" s="872"/>
      <c r="D72" s="660">
        <v>0</v>
      </c>
      <c r="E72" s="660">
        <v>1</v>
      </c>
      <c r="F72" s="653" t="s">
        <v>1302</v>
      </c>
      <c r="G72" s="647" t="s">
        <v>1549</v>
      </c>
      <c r="H72" s="657">
        <v>1811062</v>
      </c>
      <c r="I72" s="448" t="s">
        <v>2041</v>
      </c>
      <c r="J72" s="654" t="s">
        <v>935</v>
      </c>
      <c r="K72" s="662" t="s">
        <v>566</v>
      </c>
      <c r="L72" s="450" t="s">
        <v>937</v>
      </c>
      <c r="M72" s="449" t="s">
        <v>202</v>
      </c>
      <c r="N72" s="449" t="s">
        <v>1594</v>
      </c>
      <c r="O72" s="121"/>
    </row>
    <row r="73" spans="1:15" ht="39.6">
      <c r="A73" s="866"/>
      <c r="B73" s="869"/>
      <c r="C73" s="872"/>
      <c r="D73" s="660">
        <v>1</v>
      </c>
      <c r="E73" s="660">
        <v>0</v>
      </c>
      <c r="F73" s="653" t="s">
        <v>1301</v>
      </c>
      <c r="G73" s="647" t="s">
        <v>1556</v>
      </c>
      <c r="H73" s="657">
        <v>1818011</v>
      </c>
      <c r="I73" s="448" t="s">
        <v>2068</v>
      </c>
      <c r="J73" s="654" t="s">
        <v>935</v>
      </c>
      <c r="K73" s="654" t="s">
        <v>566</v>
      </c>
      <c r="L73" s="450" t="s">
        <v>937</v>
      </c>
      <c r="M73" s="449" t="s">
        <v>579</v>
      </c>
      <c r="N73" s="449" t="s">
        <v>1594</v>
      </c>
      <c r="O73" s="121"/>
    </row>
    <row r="74" spans="1:15" ht="39.6">
      <c r="A74" s="866"/>
      <c r="B74" s="869"/>
      <c r="C74" s="872"/>
      <c r="D74" s="660">
        <v>0</v>
      </c>
      <c r="E74" s="660">
        <v>1</v>
      </c>
      <c r="F74" s="653" t="s">
        <v>1300</v>
      </c>
      <c r="G74" s="647" t="s">
        <v>1550</v>
      </c>
      <c r="H74" s="657">
        <v>1818011</v>
      </c>
      <c r="I74" s="475" t="s">
        <v>2102</v>
      </c>
      <c r="J74" s="654" t="s">
        <v>935</v>
      </c>
      <c r="K74" s="654" t="s">
        <v>566</v>
      </c>
      <c r="L74" s="450" t="s">
        <v>937</v>
      </c>
      <c r="M74" s="449" t="s">
        <v>479</v>
      </c>
      <c r="N74" s="449" t="s">
        <v>1594</v>
      </c>
      <c r="O74" s="121"/>
    </row>
    <row r="75" spans="1:15" ht="39.6">
      <c r="A75" s="866"/>
      <c r="B75" s="869"/>
      <c r="C75" s="872"/>
      <c r="D75" s="660">
        <v>0</v>
      </c>
      <c r="E75" s="660">
        <v>1</v>
      </c>
      <c r="F75" s="653" t="s">
        <v>1299</v>
      </c>
      <c r="G75" s="647" t="s">
        <v>1551</v>
      </c>
      <c r="H75" s="657">
        <v>1818011</v>
      </c>
      <c r="I75" s="475" t="s">
        <v>2101</v>
      </c>
      <c r="J75" s="654" t="s">
        <v>935</v>
      </c>
      <c r="K75" s="654" t="s">
        <v>566</v>
      </c>
      <c r="L75" s="450" t="s">
        <v>937</v>
      </c>
      <c r="M75" s="449" t="s">
        <v>1999</v>
      </c>
      <c r="N75" s="449" t="s">
        <v>1594</v>
      </c>
      <c r="O75" s="121"/>
    </row>
    <row r="76" spans="1:15" ht="39.6">
      <c r="A76" s="866"/>
      <c r="B76" s="869"/>
      <c r="C76" s="872"/>
      <c r="D76" s="660">
        <v>0</v>
      </c>
      <c r="E76" s="660">
        <v>1</v>
      </c>
      <c r="F76" s="653" t="s">
        <v>1298</v>
      </c>
      <c r="G76" s="647" t="s">
        <v>1552</v>
      </c>
      <c r="H76" s="657">
        <v>1818054</v>
      </c>
      <c r="I76" s="448" t="s">
        <v>2042</v>
      </c>
      <c r="J76" s="654" t="s">
        <v>935</v>
      </c>
      <c r="K76" s="654" t="s">
        <v>566</v>
      </c>
      <c r="L76" s="450" t="s">
        <v>937</v>
      </c>
      <c r="M76" s="449" t="s">
        <v>2000</v>
      </c>
      <c r="N76" s="449" t="s">
        <v>1594</v>
      </c>
      <c r="O76" s="121"/>
    </row>
    <row r="77" spans="1:15" ht="39.6">
      <c r="A77" s="866"/>
      <c r="B77" s="869"/>
      <c r="C77" s="872"/>
      <c r="D77" s="660">
        <v>0</v>
      </c>
      <c r="E77" s="660">
        <v>1</v>
      </c>
      <c r="F77" s="653" t="s">
        <v>1297</v>
      </c>
      <c r="G77" s="647" t="s">
        <v>1553</v>
      </c>
      <c r="H77" s="657">
        <v>1864011</v>
      </c>
      <c r="I77" s="448" t="s">
        <v>2043</v>
      </c>
      <c r="J77" s="654" t="s">
        <v>935</v>
      </c>
      <c r="K77" s="654" t="s">
        <v>566</v>
      </c>
      <c r="L77" s="450" t="s">
        <v>937</v>
      </c>
      <c r="M77" s="449" t="s">
        <v>237</v>
      </c>
      <c r="N77" s="449" t="s">
        <v>1594</v>
      </c>
      <c r="O77" s="121"/>
    </row>
    <row r="78" spans="1:15" ht="39.6">
      <c r="A78" s="866"/>
      <c r="B78" s="869"/>
      <c r="C78" s="872"/>
      <c r="D78" s="660">
        <v>0</v>
      </c>
      <c r="E78" s="660">
        <v>1</v>
      </c>
      <c r="F78" s="653" t="s">
        <v>1580</v>
      </c>
      <c r="G78" s="647" t="s">
        <v>1554</v>
      </c>
      <c r="H78" s="657">
        <v>1864011</v>
      </c>
      <c r="I78" s="448" t="s">
        <v>2044</v>
      </c>
      <c r="J78" s="654" t="s">
        <v>935</v>
      </c>
      <c r="K78" s="654" t="s">
        <v>566</v>
      </c>
      <c r="L78" s="450" t="s">
        <v>937</v>
      </c>
      <c r="M78" s="449" t="s">
        <v>1607</v>
      </c>
      <c r="N78" s="449" t="s">
        <v>1594</v>
      </c>
      <c r="O78" s="121"/>
    </row>
    <row r="79" spans="1:15" ht="39.6">
      <c r="A79" s="866"/>
      <c r="B79" s="869"/>
      <c r="C79" s="872"/>
      <c r="D79" s="660">
        <v>0</v>
      </c>
      <c r="E79" s="660">
        <v>1</v>
      </c>
      <c r="F79" s="653" t="s">
        <v>1296</v>
      </c>
      <c r="G79" s="647" t="s">
        <v>1555</v>
      </c>
      <c r="H79" s="657">
        <v>1820022</v>
      </c>
      <c r="I79" s="448" t="s">
        <v>2045</v>
      </c>
      <c r="J79" s="654" t="s">
        <v>935</v>
      </c>
      <c r="K79" s="654" t="s">
        <v>566</v>
      </c>
      <c r="L79" s="450" t="s">
        <v>937</v>
      </c>
      <c r="M79" s="449" t="s">
        <v>1598</v>
      </c>
      <c r="N79" s="449" t="s">
        <v>1594</v>
      </c>
      <c r="O79" s="121"/>
    </row>
    <row r="80" spans="1:15" ht="39.6">
      <c r="A80" s="866"/>
      <c r="B80" s="869"/>
      <c r="C80" s="872"/>
      <c r="D80" s="660">
        <v>0</v>
      </c>
      <c r="E80" s="660">
        <v>1</v>
      </c>
      <c r="F80" s="653" t="s">
        <v>1295</v>
      </c>
      <c r="G80" s="647" t="s">
        <v>1559</v>
      </c>
      <c r="H80" s="657">
        <v>1820044</v>
      </c>
      <c r="I80" s="448" t="s">
        <v>2046</v>
      </c>
      <c r="J80" s="654" t="s">
        <v>935</v>
      </c>
      <c r="K80" s="654" t="s">
        <v>566</v>
      </c>
      <c r="L80" s="450" t="s">
        <v>937</v>
      </c>
      <c r="M80" s="449" t="s">
        <v>696</v>
      </c>
      <c r="N80" s="449" t="s">
        <v>1594</v>
      </c>
      <c r="O80" s="182"/>
    </row>
    <row r="81" spans="1:16" ht="42.75" customHeight="1">
      <c r="A81" s="866"/>
      <c r="B81" s="869"/>
      <c r="C81" s="872"/>
      <c r="D81" s="660">
        <v>0</v>
      </c>
      <c r="E81" s="660">
        <v>1</v>
      </c>
      <c r="F81" s="653" t="s">
        <v>1294</v>
      </c>
      <c r="G81" s="647" t="s">
        <v>1560</v>
      </c>
      <c r="H81" s="657">
        <v>1820044</v>
      </c>
      <c r="I81" s="448" t="s">
        <v>2047</v>
      </c>
      <c r="J81" s="654" t="s">
        <v>935</v>
      </c>
      <c r="K81" s="654" t="s">
        <v>566</v>
      </c>
      <c r="L81" s="450" t="s">
        <v>937</v>
      </c>
      <c r="M81" s="449" t="s">
        <v>258</v>
      </c>
      <c r="N81" s="449" t="s">
        <v>1594</v>
      </c>
      <c r="O81" s="182"/>
    </row>
    <row r="82" spans="1:16" ht="37.5" customHeight="1">
      <c r="A82" s="866"/>
      <c r="B82" s="869"/>
      <c r="C82" s="872"/>
      <c r="D82" s="660">
        <v>1</v>
      </c>
      <c r="E82" s="660">
        <v>0</v>
      </c>
      <c r="F82" s="653" t="s">
        <v>1293</v>
      </c>
      <c r="G82" s="647" t="s">
        <v>1557</v>
      </c>
      <c r="H82" s="657">
        <v>1804011</v>
      </c>
      <c r="I82" s="475" t="s">
        <v>2177</v>
      </c>
      <c r="J82" s="663" t="s">
        <v>2020</v>
      </c>
      <c r="K82" s="663" t="s">
        <v>2001</v>
      </c>
      <c r="L82" s="451">
        <v>200222</v>
      </c>
      <c r="M82" s="585" t="s">
        <v>2005</v>
      </c>
      <c r="N82" s="449" t="s">
        <v>1594</v>
      </c>
      <c r="O82" s="182"/>
      <c r="P82" s="99"/>
    </row>
    <row r="83" spans="1:16" ht="45.75" customHeight="1">
      <c r="A83" s="866"/>
      <c r="B83" s="869"/>
      <c r="C83" s="872"/>
      <c r="D83" s="660">
        <v>0</v>
      </c>
      <c r="E83" s="660">
        <v>1</v>
      </c>
      <c r="F83" s="653" t="s">
        <v>1292</v>
      </c>
      <c r="G83" s="647" t="s">
        <v>1561</v>
      </c>
      <c r="H83" s="657">
        <v>1804011</v>
      </c>
      <c r="I83" s="475" t="s">
        <v>2178</v>
      </c>
      <c r="J83" s="663" t="s">
        <v>2020</v>
      </c>
      <c r="K83" s="663" t="s">
        <v>2001</v>
      </c>
      <c r="L83" s="451">
        <v>200222</v>
      </c>
      <c r="M83" s="585" t="s">
        <v>2004</v>
      </c>
      <c r="N83" s="449" t="s">
        <v>1594</v>
      </c>
      <c r="O83" s="182"/>
      <c r="P83" s="99"/>
    </row>
    <row r="84" spans="1:16" ht="39.6">
      <c r="A84" s="866"/>
      <c r="B84" s="869"/>
      <c r="C84" s="872"/>
      <c r="D84" s="660">
        <v>0</v>
      </c>
      <c r="E84" s="660">
        <v>1</v>
      </c>
      <c r="F84" s="653" t="s">
        <v>1291</v>
      </c>
      <c r="G84" s="647" t="s">
        <v>1562</v>
      </c>
      <c r="H84" s="657">
        <v>1804011</v>
      </c>
      <c r="I84" s="475" t="s">
        <v>2179</v>
      </c>
      <c r="J84" s="664" t="s">
        <v>2020</v>
      </c>
      <c r="K84" s="664" t="s">
        <v>2001</v>
      </c>
      <c r="L84" s="451">
        <v>200222</v>
      </c>
      <c r="M84" s="585" t="s">
        <v>257</v>
      </c>
      <c r="N84" s="449" t="s">
        <v>1594</v>
      </c>
      <c r="O84" s="182"/>
      <c r="P84" s="99"/>
    </row>
    <row r="85" spans="1:16" ht="54.75" customHeight="1">
      <c r="A85" s="866"/>
      <c r="B85" s="869"/>
      <c r="C85" s="872"/>
      <c r="D85" s="660">
        <v>0</v>
      </c>
      <c r="E85" s="660">
        <v>1</v>
      </c>
      <c r="F85" s="653" t="s">
        <v>1290</v>
      </c>
      <c r="G85" s="647" t="s">
        <v>1575</v>
      </c>
      <c r="H85" s="657">
        <v>1804021</v>
      </c>
      <c r="I85" s="448" t="s">
        <v>2048</v>
      </c>
      <c r="J85" s="663" t="s">
        <v>2020</v>
      </c>
      <c r="K85" s="663" t="s">
        <v>2001</v>
      </c>
      <c r="L85" s="451">
        <v>200222</v>
      </c>
      <c r="M85" s="449" t="s">
        <v>241</v>
      </c>
      <c r="N85" s="449" t="s">
        <v>1594</v>
      </c>
      <c r="O85" s="121"/>
    </row>
    <row r="86" spans="1:16" ht="39.6">
      <c r="A86" s="866"/>
      <c r="B86" s="869"/>
      <c r="C86" s="872"/>
      <c r="D86" s="660">
        <v>0</v>
      </c>
      <c r="E86" s="660">
        <v>1</v>
      </c>
      <c r="F86" s="653" t="s">
        <v>1289</v>
      </c>
      <c r="G86" s="647" t="s">
        <v>1563</v>
      </c>
      <c r="H86" s="657">
        <v>1804074</v>
      </c>
      <c r="I86" s="448" t="s">
        <v>2049</v>
      </c>
      <c r="J86" s="663" t="s">
        <v>2020</v>
      </c>
      <c r="K86" s="663" t="s">
        <v>2001</v>
      </c>
      <c r="L86" s="451">
        <v>200222</v>
      </c>
      <c r="M86" s="449" t="s">
        <v>242</v>
      </c>
      <c r="N86" s="449" t="s">
        <v>1594</v>
      </c>
      <c r="O86" s="121"/>
    </row>
    <row r="87" spans="1:16" ht="39.6">
      <c r="A87" s="866"/>
      <c r="B87" s="869"/>
      <c r="C87" s="872"/>
      <c r="D87" s="660">
        <v>1</v>
      </c>
      <c r="E87" s="660">
        <v>0</v>
      </c>
      <c r="F87" s="653" t="s">
        <v>1361</v>
      </c>
      <c r="G87" s="647" t="s">
        <v>1558</v>
      </c>
      <c r="H87" s="657">
        <v>1809011</v>
      </c>
      <c r="I87" s="475" t="s">
        <v>2180</v>
      </c>
      <c r="J87" s="663" t="s">
        <v>2020</v>
      </c>
      <c r="K87" s="663" t="s">
        <v>2001</v>
      </c>
      <c r="L87" s="451">
        <v>200222</v>
      </c>
      <c r="M87" s="449" t="s">
        <v>579</v>
      </c>
      <c r="N87" s="449" t="s">
        <v>1594</v>
      </c>
      <c r="O87" s="121"/>
    </row>
    <row r="88" spans="1:16" ht="39.6">
      <c r="A88" s="866"/>
      <c r="B88" s="869"/>
      <c r="C88" s="872"/>
      <c r="D88" s="660">
        <v>0</v>
      </c>
      <c r="E88" s="660">
        <v>1</v>
      </c>
      <c r="F88" s="653" t="s">
        <v>1286</v>
      </c>
      <c r="G88" s="647" t="s">
        <v>1564</v>
      </c>
      <c r="H88" s="657">
        <v>1809011</v>
      </c>
      <c r="I88" s="475" t="s">
        <v>2181</v>
      </c>
      <c r="J88" s="663" t="s">
        <v>2020</v>
      </c>
      <c r="K88" s="663" t="s">
        <v>2001</v>
      </c>
      <c r="L88" s="451">
        <v>200222</v>
      </c>
      <c r="M88" s="449" t="s">
        <v>479</v>
      </c>
      <c r="N88" s="449" t="s">
        <v>1594</v>
      </c>
      <c r="O88" s="121"/>
    </row>
    <row r="89" spans="1:16" ht="39.6">
      <c r="A89" s="866"/>
      <c r="B89" s="869"/>
      <c r="C89" s="872"/>
      <c r="D89" s="660">
        <v>0</v>
      </c>
      <c r="E89" s="660">
        <v>1</v>
      </c>
      <c r="F89" s="653" t="s">
        <v>1287</v>
      </c>
      <c r="G89" s="647" t="s">
        <v>1566</v>
      </c>
      <c r="H89" s="657">
        <v>1809055</v>
      </c>
      <c r="I89" s="448" t="s">
        <v>2056</v>
      </c>
      <c r="J89" s="663" t="s">
        <v>2020</v>
      </c>
      <c r="K89" s="663" t="s">
        <v>2001</v>
      </c>
      <c r="L89" s="451">
        <v>200222</v>
      </c>
      <c r="M89" s="449" t="s">
        <v>684</v>
      </c>
      <c r="N89" s="449" t="s">
        <v>1594</v>
      </c>
      <c r="O89" s="121"/>
    </row>
    <row r="90" spans="1:16" ht="39.6">
      <c r="A90" s="866"/>
      <c r="B90" s="869"/>
      <c r="C90" s="872"/>
      <c r="D90" s="660">
        <v>0</v>
      </c>
      <c r="E90" s="660">
        <v>1</v>
      </c>
      <c r="F90" s="653" t="s">
        <v>1288</v>
      </c>
      <c r="G90" s="647" t="s">
        <v>1567</v>
      </c>
      <c r="H90" s="657">
        <v>1809072</v>
      </c>
      <c r="I90" s="448" t="s">
        <v>2057</v>
      </c>
      <c r="J90" s="663" t="s">
        <v>2020</v>
      </c>
      <c r="K90" s="663" t="s">
        <v>2001</v>
      </c>
      <c r="L90" s="451">
        <v>200222</v>
      </c>
      <c r="M90" s="449" t="s">
        <v>1605</v>
      </c>
      <c r="N90" s="449" t="s">
        <v>1594</v>
      </c>
      <c r="O90" s="182"/>
    </row>
    <row r="91" spans="1:16" ht="39.6">
      <c r="A91" s="866"/>
      <c r="B91" s="869"/>
      <c r="C91" s="872"/>
      <c r="D91" s="660">
        <v>1</v>
      </c>
      <c r="E91" s="660">
        <v>0</v>
      </c>
      <c r="F91" s="653" t="s">
        <v>1362</v>
      </c>
      <c r="G91" s="647" t="s">
        <v>1565</v>
      </c>
      <c r="H91" s="657">
        <v>1862011</v>
      </c>
      <c r="I91" s="448" t="s">
        <v>2050</v>
      </c>
      <c r="J91" s="663" t="s">
        <v>2020</v>
      </c>
      <c r="K91" s="663" t="s">
        <v>2001</v>
      </c>
      <c r="L91" s="451">
        <v>200222</v>
      </c>
      <c r="M91" s="449" t="s">
        <v>437</v>
      </c>
      <c r="N91" s="449" t="s">
        <v>1594</v>
      </c>
      <c r="O91" s="121"/>
    </row>
    <row r="92" spans="1:16" ht="39.6">
      <c r="A92" s="866"/>
      <c r="B92" s="869"/>
      <c r="C92" s="872"/>
      <c r="D92" s="660">
        <v>0</v>
      </c>
      <c r="E92" s="660">
        <v>1</v>
      </c>
      <c r="F92" s="653">
        <v>1862011201</v>
      </c>
      <c r="G92" s="647" t="s">
        <v>1568</v>
      </c>
      <c r="H92" s="657">
        <v>1862011</v>
      </c>
      <c r="I92" s="448" t="s">
        <v>2051</v>
      </c>
      <c r="J92" s="663" t="s">
        <v>2020</v>
      </c>
      <c r="K92" s="663" t="s">
        <v>2001</v>
      </c>
      <c r="L92" s="451">
        <v>200222</v>
      </c>
      <c r="M92" s="449" t="s">
        <v>423</v>
      </c>
      <c r="N92" s="449" t="s">
        <v>1594</v>
      </c>
      <c r="O92" s="121"/>
    </row>
    <row r="93" spans="1:16" ht="39.6">
      <c r="A93" s="866"/>
      <c r="B93" s="869"/>
      <c r="C93" s="872"/>
      <c r="D93" s="660">
        <v>0</v>
      </c>
      <c r="E93" s="660">
        <v>1</v>
      </c>
      <c r="F93" s="653" t="s">
        <v>1284</v>
      </c>
      <c r="G93" s="647" t="s">
        <v>1569</v>
      </c>
      <c r="H93" s="657">
        <v>1862011</v>
      </c>
      <c r="I93" s="448" t="s">
        <v>2052</v>
      </c>
      <c r="J93" s="663" t="s">
        <v>2020</v>
      </c>
      <c r="K93" s="663" t="s">
        <v>2001</v>
      </c>
      <c r="L93" s="451">
        <v>200222</v>
      </c>
      <c r="M93" s="449" t="s">
        <v>245</v>
      </c>
      <c r="N93" s="449" t="s">
        <v>1594</v>
      </c>
      <c r="O93" s="121"/>
    </row>
    <row r="94" spans="1:16" ht="39.6">
      <c r="A94" s="866"/>
      <c r="B94" s="869"/>
      <c r="C94" s="872"/>
      <c r="D94" s="660">
        <v>0</v>
      </c>
      <c r="E94" s="660">
        <v>1</v>
      </c>
      <c r="F94" s="653" t="s">
        <v>1283</v>
      </c>
      <c r="G94" s="647" t="s">
        <v>1570</v>
      </c>
      <c r="H94" s="657">
        <v>1862011</v>
      </c>
      <c r="I94" s="448" t="s">
        <v>2053</v>
      </c>
      <c r="J94" s="663" t="s">
        <v>2020</v>
      </c>
      <c r="K94" s="663" t="s">
        <v>2001</v>
      </c>
      <c r="L94" s="451">
        <v>200222</v>
      </c>
      <c r="M94" s="449" t="s">
        <v>250</v>
      </c>
      <c r="N94" s="449" t="s">
        <v>1594</v>
      </c>
      <c r="O94" s="121"/>
    </row>
    <row r="95" spans="1:16" ht="39.6">
      <c r="A95" s="866"/>
      <c r="B95" s="869"/>
      <c r="C95" s="872"/>
      <c r="D95" s="660">
        <v>0</v>
      </c>
      <c r="E95" s="660">
        <v>1</v>
      </c>
      <c r="F95" s="653" t="s">
        <v>1281</v>
      </c>
      <c r="G95" s="647" t="s">
        <v>1571</v>
      </c>
      <c r="H95" s="657">
        <v>1813012</v>
      </c>
      <c r="I95" s="448" t="s">
        <v>2054</v>
      </c>
      <c r="J95" s="663" t="s">
        <v>2020</v>
      </c>
      <c r="K95" s="663" t="s">
        <v>2001</v>
      </c>
      <c r="L95" s="451">
        <v>200222</v>
      </c>
      <c r="M95" s="449" t="s">
        <v>239</v>
      </c>
      <c r="N95" s="449" t="s">
        <v>1594</v>
      </c>
      <c r="O95" s="182"/>
    </row>
    <row r="96" spans="1:16" ht="39.6">
      <c r="A96" s="866"/>
      <c r="B96" s="869"/>
      <c r="C96" s="872"/>
      <c r="D96" s="660">
        <v>0</v>
      </c>
      <c r="E96" s="660">
        <v>1</v>
      </c>
      <c r="F96" s="653" t="s">
        <v>1282</v>
      </c>
      <c r="G96" s="647" t="s">
        <v>1572</v>
      </c>
      <c r="H96" s="657">
        <v>1813032</v>
      </c>
      <c r="I96" s="448" t="s">
        <v>2055</v>
      </c>
      <c r="J96" s="663" t="s">
        <v>2020</v>
      </c>
      <c r="K96" s="663" t="s">
        <v>2001</v>
      </c>
      <c r="L96" s="451">
        <v>200222</v>
      </c>
      <c r="M96" s="449" t="s">
        <v>529</v>
      </c>
      <c r="N96" s="449" t="s">
        <v>1594</v>
      </c>
      <c r="O96" s="121"/>
    </row>
    <row r="97" spans="1:15" ht="39.6">
      <c r="A97" s="866"/>
      <c r="B97" s="869"/>
      <c r="C97" s="872"/>
      <c r="D97" s="660">
        <v>0</v>
      </c>
      <c r="E97" s="660">
        <v>1</v>
      </c>
      <c r="F97" s="653" t="s">
        <v>2156</v>
      </c>
      <c r="G97" s="647" t="s">
        <v>1573</v>
      </c>
      <c r="H97" s="657">
        <v>1813024</v>
      </c>
      <c r="I97" s="448" t="s">
        <v>2058</v>
      </c>
      <c r="J97" s="663" t="s">
        <v>2020</v>
      </c>
      <c r="K97" s="663" t="s">
        <v>2001</v>
      </c>
      <c r="L97" s="451">
        <v>200222</v>
      </c>
      <c r="M97" s="449" t="s">
        <v>235</v>
      </c>
      <c r="N97" s="449" t="s">
        <v>1594</v>
      </c>
      <c r="O97" s="756"/>
    </row>
    <row r="98" spans="1:15" ht="39.6">
      <c r="A98" s="866"/>
      <c r="B98" s="869"/>
      <c r="C98" s="872"/>
      <c r="D98" s="660">
        <v>0</v>
      </c>
      <c r="E98" s="660">
        <v>1</v>
      </c>
      <c r="F98" s="653" t="s">
        <v>1280</v>
      </c>
      <c r="G98" s="647" t="s">
        <v>1587</v>
      </c>
      <c r="H98" s="657">
        <v>1814011</v>
      </c>
      <c r="I98" s="448" t="s">
        <v>2059</v>
      </c>
      <c r="J98" s="663" t="s">
        <v>2020</v>
      </c>
      <c r="K98" s="663" t="s">
        <v>2001</v>
      </c>
      <c r="L98" s="451">
        <v>200222</v>
      </c>
      <c r="M98" s="449" t="s">
        <v>1607</v>
      </c>
      <c r="N98" s="449" t="s">
        <v>1594</v>
      </c>
      <c r="O98" s="121"/>
    </row>
    <row r="99" spans="1:15" ht="39.6">
      <c r="A99" s="866"/>
      <c r="B99" s="869"/>
      <c r="C99" s="872"/>
      <c r="D99" s="660">
        <v>0</v>
      </c>
      <c r="E99" s="660">
        <v>1</v>
      </c>
      <c r="F99" s="653" t="s">
        <v>1585</v>
      </c>
      <c r="G99" s="647" t="s">
        <v>1581</v>
      </c>
      <c r="H99" s="657">
        <v>1814011</v>
      </c>
      <c r="I99" s="448" t="s">
        <v>2060</v>
      </c>
      <c r="J99" s="663" t="s">
        <v>2020</v>
      </c>
      <c r="K99" s="663" t="s">
        <v>2001</v>
      </c>
      <c r="L99" s="451">
        <v>200222</v>
      </c>
      <c r="M99" s="585" t="s">
        <v>1999</v>
      </c>
      <c r="N99" s="449" t="s">
        <v>1594</v>
      </c>
      <c r="O99" s="121"/>
    </row>
    <row r="100" spans="1:15" ht="39.6">
      <c r="A100" s="866"/>
      <c r="B100" s="869"/>
      <c r="C100" s="872"/>
      <c r="D100" s="660">
        <v>0</v>
      </c>
      <c r="E100" s="660">
        <v>1</v>
      </c>
      <c r="F100" s="653" t="s">
        <v>1279</v>
      </c>
      <c r="G100" s="647" t="s">
        <v>1582</v>
      </c>
      <c r="H100" s="657">
        <v>1814054</v>
      </c>
      <c r="I100" s="448" t="s">
        <v>2061</v>
      </c>
      <c r="J100" s="663" t="s">
        <v>2020</v>
      </c>
      <c r="K100" s="663" t="s">
        <v>2001</v>
      </c>
      <c r="L100" s="451">
        <v>200222</v>
      </c>
      <c r="M100" s="449" t="s">
        <v>1603</v>
      </c>
      <c r="N100" s="449" t="s">
        <v>1594</v>
      </c>
      <c r="O100" s="121"/>
    </row>
    <row r="101" spans="1:15" ht="39.6">
      <c r="A101" s="866"/>
      <c r="B101" s="869"/>
      <c r="C101" s="872"/>
      <c r="D101" s="660">
        <v>0</v>
      </c>
      <c r="E101" s="660">
        <v>1</v>
      </c>
      <c r="F101" s="653" t="s">
        <v>1576</v>
      </c>
      <c r="G101" s="647" t="s">
        <v>1583</v>
      </c>
      <c r="H101" s="665">
        <v>1814074</v>
      </c>
      <c r="I101" s="475" t="s">
        <v>2103</v>
      </c>
      <c r="J101" s="451" t="s">
        <v>2020</v>
      </c>
      <c r="K101" s="451" t="s">
        <v>2001</v>
      </c>
      <c r="L101" s="451">
        <v>200222</v>
      </c>
      <c r="M101" s="449" t="s">
        <v>2000</v>
      </c>
      <c r="N101" s="449" t="s">
        <v>1594</v>
      </c>
      <c r="O101" s="121"/>
    </row>
    <row r="102" spans="1:15" ht="54.75" customHeight="1">
      <c r="A102" s="121"/>
      <c r="B102" s="121"/>
      <c r="C102" s="584" t="s">
        <v>80</v>
      </c>
      <c r="D102" s="666">
        <f>SUM(D6:D101)</f>
        <v>14</v>
      </c>
      <c r="E102" s="666">
        <f>SUM(E6:E101)</f>
        <v>82</v>
      </c>
      <c r="F102" s="121"/>
      <c r="G102" s="121"/>
      <c r="H102" s="121"/>
      <c r="I102" s="121"/>
      <c r="J102" s="121"/>
      <c r="K102" s="121"/>
      <c r="L102" s="121"/>
      <c r="M102" s="121"/>
      <c r="N102" s="121"/>
    </row>
    <row r="103" spans="1:15" ht="48" customHeight="1">
      <c r="A103" s="121"/>
      <c r="B103" s="121"/>
      <c r="C103" s="121"/>
      <c r="D103" s="859">
        <f>D102+E102</f>
        <v>96</v>
      </c>
      <c r="E103" s="859"/>
      <c r="F103" s="121"/>
      <c r="G103" s="121"/>
      <c r="H103" s="121"/>
      <c r="I103" s="121"/>
      <c r="J103" s="121"/>
      <c r="K103" s="121"/>
      <c r="L103" s="121"/>
      <c r="M103" s="121"/>
      <c r="N103" s="121"/>
    </row>
    <row r="104" spans="1:15">
      <c r="A104" s="860" t="s">
        <v>125</v>
      </c>
      <c r="B104" s="861"/>
      <c r="C104" s="861"/>
      <c r="D104" s="861"/>
      <c r="E104" s="861"/>
      <c r="F104" s="861"/>
      <c r="G104" s="861"/>
      <c r="H104" s="861"/>
      <c r="I104" s="861"/>
      <c r="J104" s="861"/>
      <c r="K104" s="861"/>
      <c r="L104" s="861"/>
      <c r="M104" s="861"/>
      <c r="N104" s="861"/>
    </row>
    <row r="105" spans="1:15">
      <c r="A105" s="861"/>
      <c r="B105" s="861"/>
      <c r="C105" s="861"/>
      <c r="D105" s="861"/>
      <c r="E105" s="861"/>
      <c r="F105" s="861"/>
      <c r="G105" s="861"/>
      <c r="H105" s="861"/>
      <c r="I105" s="861"/>
      <c r="J105" s="861"/>
      <c r="K105" s="861"/>
      <c r="L105" s="861"/>
      <c r="M105" s="861"/>
      <c r="N105" s="861"/>
    </row>
    <row r="106" spans="1:15">
      <c r="A106" s="861"/>
      <c r="B106" s="861"/>
      <c r="C106" s="861"/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</row>
    <row r="107" spans="1:15">
      <c r="A107" s="861"/>
      <c r="B107" s="861"/>
      <c r="C107" s="861"/>
      <c r="D107" s="861"/>
      <c r="E107" s="861"/>
      <c r="F107" s="861"/>
      <c r="G107" s="861"/>
      <c r="H107" s="861"/>
      <c r="I107" s="861"/>
      <c r="J107" s="861"/>
      <c r="K107" s="861"/>
      <c r="L107" s="861"/>
      <c r="M107" s="861"/>
      <c r="N107" s="861"/>
    </row>
    <row r="108" spans="1:15">
      <c r="A108" s="861"/>
      <c r="B108" s="861"/>
      <c r="C108" s="861"/>
      <c r="D108" s="861"/>
      <c r="E108" s="861"/>
      <c r="F108" s="861"/>
      <c r="G108" s="861"/>
      <c r="H108" s="861"/>
      <c r="I108" s="861"/>
      <c r="J108" s="861"/>
      <c r="K108" s="861"/>
      <c r="L108" s="861"/>
      <c r="M108" s="861"/>
      <c r="N108" s="861"/>
    </row>
    <row r="109" spans="1:15">
      <c r="A109" s="861"/>
      <c r="B109" s="861"/>
      <c r="C109" s="861"/>
      <c r="D109" s="861"/>
      <c r="E109" s="861"/>
      <c r="F109" s="861"/>
      <c r="G109" s="861"/>
      <c r="H109" s="861"/>
      <c r="I109" s="861"/>
      <c r="J109" s="861"/>
      <c r="K109" s="861"/>
      <c r="L109" s="861"/>
      <c r="M109" s="861"/>
      <c r="N109" s="861"/>
    </row>
    <row r="110" spans="1:15">
      <c r="A110" s="861"/>
      <c r="B110" s="861"/>
      <c r="C110" s="861"/>
      <c r="D110" s="861"/>
      <c r="E110" s="861"/>
      <c r="F110" s="861"/>
      <c r="G110" s="861"/>
      <c r="H110" s="861"/>
      <c r="I110" s="861"/>
      <c r="J110" s="861"/>
      <c r="K110" s="861"/>
      <c r="L110" s="861"/>
      <c r="M110" s="861"/>
      <c r="N110" s="861"/>
    </row>
    <row r="111" spans="1:15">
      <c r="A111" s="861"/>
      <c r="B111" s="861"/>
      <c r="C111" s="861"/>
      <c r="D111" s="861"/>
      <c r="E111" s="861"/>
      <c r="F111" s="861"/>
      <c r="G111" s="861"/>
      <c r="H111" s="861"/>
      <c r="I111" s="861"/>
      <c r="J111" s="861"/>
      <c r="K111" s="861"/>
      <c r="L111" s="861"/>
      <c r="M111" s="861"/>
      <c r="N111" s="861"/>
    </row>
    <row r="112" spans="1:15">
      <c r="A112" s="861"/>
      <c r="B112" s="861"/>
      <c r="C112" s="861"/>
      <c r="D112" s="861"/>
      <c r="E112" s="861"/>
      <c r="F112" s="861"/>
      <c r="G112" s="861"/>
      <c r="H112" s="861"/>
      <c r="I112" s="861"/>
      <c r="J112" s="861"/>
      <c r="K112" s="861"/>
      <c r="L112" s="861"/>
      <c r="M112" s="861"/>
      <c r="N112" s="861"/>
    </row>
    <row r="113" spans="1:14">
      <c r="A113" s="861"/>
      <c r="B113" s="861"/>
      <c r="C113" s="861"/>
      <c r="D113" s="861"/>
      <c r="E113" s="861"/>
      <c r="F113" s="861"/>
      <c r="G113" s="861"/>
      <c r="H113" s="861"/>
      <c r="I113" s="861"/>
      <c r="J113" s="861"/>
      <c r="K113" s="861"/>
      <c r="L113" s="861"/>
      <c r="M113" s="861"/>
      <c r="N113" s="861"/>
    </row>
    <row r="114" spans="1:14">
      <c r="A114" s="861"/>
      <c r="B114" s="861"/>
      <c r="C114" s="861"/>
      <c r="D114" s="861"/>
      <c r="E114" s="861"/>
      <c r="F114" s="861"/>
      <c r="G114" s="861"/>
      <c r="H114" s="861"/>
      <c r="I114" s="861"/>
      <c r="J114" s="861"/>
      <c r="K114" s="861"/>
      <c r="L114" s="861"/>
      <c r="M114" s="861"/>
      <c r="N114" s="861"/>
    </row>
    <row r="115" spans="1:14">
      <c r="A115" s="861"/>
      <c r="B115" s="861"/>
      <c r="C115" s="861"/>
      <c r="D115" s="861"/>
      <c r="E115" s="861"/>
      <c r="F115" s="861"/>
      <c r="G115" s="861"/>
      <c r="H115" s="861"/>
      <c r="I115" s="861"/>
      <c r="J115" s="861"/>
      <c r="K115" s="861"/>
      <c r="L115" s="861"/>
      <c r="M115" s="861"/>
      <c r="N115" s="861"/>
    </row>
    <row r="116" spans="1:14">
      <c r="A116" s="861"/>
      <c r="B116" s="861"/>
      <c r="C116" s="861"/>
      <c r="D116" s="861"/>
      <c r="E116" s="861"/>
      <c r="F116" s="861"/>
      <c r="G116" s="861"/>
      <c r="H116" s="861"/>
      <c r="I116" s="861"/>
      <c r="J116" s="861"/>
      <c r="K116" s="861"/>
      <c r="L116" s="861"/>
      <c r="M116" s="861"/>
      <c r="N116" s="861"/>
    </row>
    <row r="117" spans="1:14">
      <c r="A117" s="861"/>
      <c r="B117" s="861"/>
      <c r="C117" s="861"/>
      <c r="D117" s="861"/>
      <c r="E117" s="861"/>
      <c r="F117" s="861"/>
      <c r="G117" s="861"/>
      <c r="H117" s="861"/>
      <c r="I117" s="861"/>
      <c r="J117" s="861"/>
      <c r="K117" s="861"/>
      <c r="L117" s="861"/>
      <c r="M117" s="861"/>
      <c r="N117" s="861"/>
    </row>
    <row r="118" spans="1:14">
      <c r="A118" s="861"/>
      <c r="B118" s="861"/>
      <c r="C118" s="861"/>
      <c r="D118" s="861"/>
      <c r="E118" s="861"/>
      <c r="F118" s="861"/>
      <c r="G118" s="861"/>
      <c r="H118" s="861"/>
      <c r="I118" s="861"/>
      <c r="J118" s="861"/>
      <c r="K118" s="861"/>
      <c r="L118" s="861"/>
      <c r="M118" s="861"/>
      <c r="N118" s="861"/>
    </row>
    <row r="119" spans="1:14">
      <c r="A119" s="121"/>
      <c r="B119" s="121"/>
      <c r="C119" s="121"/>
      <c r="D119" s="122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</row>
    <row r="120" spans="1:14">
      <c r="A120" s="121"/>
      <c r="B120" s="121"/>
      <c r="C120" s="121"/>
      <c r="D120" s="122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</row>
    <row r="121" spans="1:14">
      <c r="A121" s="121"/>
      <c r="B121" s="121"/>
      <c r="C121" s="121"/>
      <c r="D121" s="122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</row>
    <row r="122" spans="1:14">
      <c r="A122" s="121"/>
      <c r="B122" s="121"/>
      <c r="C122" s="121"/>
      <c r="D122" s="122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</row>
    <row r="123" spans="1:14">
      <c r="A123" s="121"/>
      <c r="B123" s="121"/>
      <c r="C123" s="121"/>
      <c r="D123" s="122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</row>
    <row r="124" spans="1:14">
      <c r="A124" s="121"/>
      <c r="B124" s="121"/>
      <c r="C124" s="121"/>
      <c r="D124" s="122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</row>
    <row r="125" spans="1:14">
      <c r="A125" s="121"/>
      <c r="B125" s="121"/>
      <c r="C125" s="121"/>
      <c r="D125" s="122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</row>
    <row r="126" spans="1:14">
      <c r="A126" s="121"/>
      <c r="B126" s="121"/>
      <c r="C126" s="121"/>
      <c r="D126" s="122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</row>
    <row r="127" spans="1:14">
      <c r="A127" s="121"/>
      <c r="B127" s="121"/>
      <c r="C127" s="121"/>
      <c r="D127" s="122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</row>
    <row r="128" spans="1:14">
      <c r="A128" s="121"/>
      <c r="B128" s="121"/>
      <c r="C128" s="121"/>
      <c r="D128" s="122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</row>
    <row r="129" spans="1:14">
      <c r="A129" s="121"/>
      <c r="B129" s="121"/>
      <c r="C129" s="121"/>
      <c r="D129" s="122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</row>
    <row r="130" spans="1:14">
      <c r="A130" s="121"/>
      <c r="B130" s="121"/>
      <c r="C130" s="121"/>
      <c r="D130" s="122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spans="1:14">
      <c r="A131" s="121"/>
      <c r="B131" s="121"/>
      <c r="C131" s="121"/>
      <c r="D131" s="122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</row>
    <row r="132" spans="1:14">
      <c r="A132" s="121"/>
      <c r="B132" s="121"/>
      <c r="C132" s="121"/>
      <c r="D132" s="122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</row>
    <row r="133" spans="1:14">
      <c r="A133" s="121"/>
      <c r="B133" s="121"/>
      <c r="C133" s="121"/>
      <c r="D133" s="122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</row>
    <row r="134" spans="1:14">
      <c r="A134" s="121"/>
      <c r="B134" s="121"/>
      <c r="C134" s="121"/>
      <c r="D134" s="122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</row>
    <row r="135" spans="1:14">
      <c r="A135" s="121"/>
      <c r="B135" s="121"/>
      <c r="C135" s="121"/>
      <c r="D135" s="122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</row>
    <row r="136" spans="1:14">
      <c r="A136" s="121"/>
      <c r="B136" s="121"/>
      <c r="C136" s="121"/>
      <c r="D136" s="122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</row>
    <row r="137" spans="1:14">
      <c r="A137" s="121"/>
      <c r="B137" s="121"/>
      <c r="C137" s="121"/>
      <c r="D137" s="122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</row>
    <row r="138" spans="1:14">
      <c r="A138" s="121"/>
      <c r="B138" s="121"/>
      <c r="C138" s="121"/>
      <c r="D138" s="122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</row>
    <row r="139" spans="1:14">
      <c r="A139" s="121"/>
      <c r="B139" s="121"/>
      <c r="C139" s="121"/>
      <c r="D139" s="122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</row>
    <row r="140" spans="1:14">
      <c r="A140" s="121"/>
      <c r="B140" s="121"/>
      <c r="C140" s="121"/>
      <c r="D140" s="122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</row>
    <row r="141" spans="1:14">
      <c r="A141" s="121"/>
      <c r="B141" s="121"/>
      <c r="C141" s="121"/>
      <c r="D141" s="122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</row>
    <row r="142" spans="1:14">
      <c r="A142" s="121"/>
      <c r="B142" s="121"/>
      <c r="C142" s="121"/>
      <c r="D142" s="122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</row>
    <row r="143" spans="1:14">
      <c r="A143" s="121"/>
      <c r="B143" s="121"/>
      <c r="C143" s="121"/>
      <c r="D143" s="122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</row>
    <row r="144" spans="1:14">
      <c r="A144" s="121"/>
      <c r="B144" s="121"/>
      <c r="C144" s="121"/>
      <c r="D144" s="122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</row>
    <row r="145" spans="1:14">
      <c r="A145" s="121"/>
      <c r="B145" s="121"/>
      <c r="C145" s="121"/>
      <c r="D145" s="122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</row>
    <row r="146" spans="1:14">
      <c r="A146" s="121"/>
      <c r="B146" s="121"/>
      <c r="C146" s="121"/>
      <c r="D146" s="122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</row>
    <row r="147" spans="1:14">
      <c r="A147" s="121"/>
      <c r="B147" s="121"/>
      <c r="C147" s="121"/>
      <c r="D147" s="122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</row>
    <row r="148" spans="1:14">
      <c r="A148" s="121"/>
      <c r="B148" s="121"/>
      <c r="C148" s="121"/>
      <c r="D148" s="122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</row>
    <row r="149" spans="1:14">
      <c r="A149" s="121"/>
      <c r="B149" s="121"/>
      <c r="C149" s="121"/>
      <c r="D149" s="122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</row>
    <row r="150" spans="1:14">
      <c r="A150" s="121"/>
      <c r="B150" s="121"/>
      <c r="C150" s="121"/>
      <c r="D150" s="122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</row>
    <row r="151" spans="1:14">
      <c r="A151" s="121"/>
      <c r="B151" s="121"/>
      <c r="C151" s="121"/>
      <c r="D151" s="122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</row>
    <row r="152" spans="1:14">
      <c r="A152" s="121"/>
      <c r="B152" s="121"/>
      <c r="C152" s="121"/>
      <c r="D152" s="122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</row>
    <row r="153" spans="1:14">
      <c r="A153" s="121"/>
      <c r="B153" s="121"/>
      <c r="C153" s="121"/>
      <c r="D153" s="122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</row>
    <row r="154" spans="1:14">
      <c r="A154" s="121"/>
      <c r="B154" s="121"/>
      <c r="C154" s="121"/>
      <c r="D154" s="122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</row>
    <row r="155" spans="1:14">
      <c r="A155" s="121"/>
      <c r="B155" s="121"/>
      <c r="C155" s="121"/>
      <c r="D155" s="122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</row>
    <row r="156" spans="1:14">
      <c r="A156" s="121"/>
      <c r="B156" s="121"/>
      <c r="C156" s="121"/>
      <c r="D156" s="122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</row>
    <row r="157" spans="1:14">
      <c r="A157" s="121"/>
      <c r="B157" s="121"/>
      <c r="C157" s="121"/>
      <c r="D157" s="122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</row>
    <row r="158" spans="1:14">
      <c r="A158" s="121"/>
      <c r="B158" s="121"/>
      <c r="C158" s="121"/>
      <c r="D158" s="122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</row>
    <row r="159" spans="1:14">
      <c r="A159" s="121"/>
      <c r="B159" s="121"/>
      <c r="C159" s="121"/>
      <c r="D159" s="122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</row>
    <row r="160" spans="1:14">
      <c r="A160" s="121"/>
      <c r="B160" s="121"/>
      <c r="C160" s="121"/>
      <c r="D160" s="122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</row>
    <row r="161" spans="1:14">
      <c r="A161" s="121"/>
      <c r="B161" s="121"/>
      <c r="C161" s="121"/>
      <c r="D161" s="122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</row>
    <row r="162" spans="1:14">
      <c r="A162" s="121"/>
      <c r="B162" s="121"/>
      <c r="C162" s="121"/>
      <c r="D162" s="122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</row>
    <row r="163" spans="1:14">
      <c r="A163" s="121"/>
      <c r="B163" s="121"/>
      <c r="C163" s="121"/>
      <c r="D163" s="122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</row>
    <row r="164" spans="1:14">
      <c r="A164" s="121"/>
      <c r="B164" s="121"/>
      <c r="C164" s="121"/>
      <c r="D164" s="122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</row>
    <row r="165" spans="1:14">
      <c r="A165" s="121"/>
      <c r="B165" s="121"/>
      <c r="C165" s="121"/>
      <c r="D165" s="122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</row>
    <row r="166" spans="1:14">
      <c r="A166" s="121"/>
      <c r="B166" s="121"/>
      <c r="C166" s="121"/>
      <c r="D166" s="122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</row>
    <row r="167" spans="1:14">
      <c r="A167" s="121"/>
      <c r="B167" s="121"/>
      <c r="C167" s="121"/>
      <c r="D167" s="122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</row>
    <row r="168" spans="1:14">
      <c r="A168" s="121"/>
      <c r="B168" s="121"/>
      <c r="C168" s="121"/>
      <c r="D168" s="122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</row>
    <row r="169" spans="1:14">
      <c r="A169" s="121"/>
      <c r="B169" s="121"/>
      <c r="C169" s="121"/>
      <c r="D169" s="122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</row>
    <row r="170" spans="1:14">
      <c r="A170" s="121"/>
      <c r="B170" s="121"/>
      <c r="C170" s="121"/>
      <c r="D170" s="122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</row>
    <row r="171" spans="1:14">
      <c r="A171" s="121"/>
      <c r="B171" s="121"/>
      <c r="C171" s="121"/>
      <c r="D171" s="122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</row>
    <row r="172" spans="1:14">
      <c r="A172" s="121"/>
      <c r="B172" s="121"/>
      <c r="C172" s="121"/>
      <c r="D172" s="122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</row>
    <row r="173" spans="1:14">
      <c r="A173" s="121"/>
      <c r="B173" s="121"/>
      <c r="C173" s="121"/>
      <c r="D173" s="122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</row>
    <row r="174" spans="1:14">
      <c r="A174" s="121"/>
      <c r="B174" s="121"/>
      <c r="C174" s="121"/>
      <c r="D174" s="122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</row>
    <row r="175" spans="1:14">
      <c r="A175" s="121"/>
      <c r="B175" s="121"/>
      <c r="C175" s="121"/>
      <c r="D175" s="122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</row>
    <row r="176" spans="1:14">
      <c r="A176" s="121"/>
      <c r="B176" s="121"/>
      <c r="C176" s="121"/>
      <c r="D176" s="122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</row>
    <row r="177" spans="1:14">
      <c r="A177" s="121"/>
      <c r="B177" s="121"/>
      <c r="C177" s="121"/>
      <c r="D177" s="122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</row>
    <row r="178" spans="1:14">
      <c r="A178" s="121"/>
      <c r="B178" s="121"/>
      <c r="C178" s="121"/>
      <c r="D178" s="122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</row>
    <row r="179" spans="1:14">
      <c r="A179" s="121"/>
      <c r="B179" s="121"/>
      <c r="C179" s="121"/>
      <c r="D179" s="122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</row>
    <row r="180" spans="1:14">
      <c r="A180" s="121"/>
      <c r="B180" s="121"/>
      <c r="C180" s="121"/>
      <c r="D180" s="122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</row>
    <row r="181" spans="1:14">
      <c r="A181" s="121"/>
      <c r="B181" s="121"/>
      <c r="C181" s="121"/>
      <c r="D181" s="122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</row>
    <row r="182" spans="1:14">
      <c r="A182" s="121"/>
      <c r="B182" s="121"/>
      <c r="C182" s="121"/>
      <c r="D182" s="122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</row>
    <row r="183" spans="1:14">
      <c r="A183" s="121"/>
      <c r="B183" s="121"/>
      <c r="C183" s="121"/>
      <c r="D183" s="122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</row>
    <row r="184" spans="1:14">
      <c r="A184" s="121"/>
      <c r="B184" s="121"/>
      <c r="C184" s="121"/>
      <c r="D184" s="122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</row>
    <row r="185" spans="1:14">
      <c r="A185" s="121"/>
      <c r="B185" s="121"/>
      <c r="C185" s="121"/>
      <c r="D185" s="122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</row>
    <row r="186" spans="1:14">
      <c r="A186" s="121"/>
      <c r="B186" s="121"/>
      <c r="C186" s="121"/>
      <c r="D186" s="122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</row>
    <row r="187" spans="1:14">
      <c r="A187" s="121"/>
      <c r="B187" s="121"/>
      <c r="C187" s="121"/>
      <c r="D187" s="122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</row>
    <row r="188" spans="1:14">
      <c r="A188" s="121"/>
      <c r="B188" s="121"/>
      <c r="C188" s="121"/>
      <c r="D188" s="122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</row>
    <row r="189" spans="1:14">
      <c r="A189" s="121"/>
      <c r="B189" s="121"/>
      <c r="C189" s="121"/>
      <c r="D189" s="122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</row>
    <row r="190" spans="1:14">
      <c r="A190" s="121"/>
      <c r="B190" s="121"/>
      <c r="C190" s="121"/>
      <c r="D190" s="122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</row>
    <row r="191" spans="1:14">
      <c r="A191" s="121"/>
      <c r="B191" s="121"/>
      <c r="C191" s="121"/>
      <c r="D191" s="122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</row>
    <row r="192" spans="1:14">
      <c r="A192" s="121"/>
      <c r="B192" s="121"/>
      <c r="C192" s="121"/>
      <c r="D192" s="122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</row>
    <row r="193" spans="1:14">
      <c r="A193" s="121"/>
      <c r="B193" s="121"/>
      <c r="C193" s="121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</row>
    <row r="194" spans="1:14">
      <c r="A194" s="121"/>
      <c r="B194" s="121"/>
      <c r="C194" s="121"/>
      <c r="D194" s="122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</row>
    <row r="195" spans="1:14">
      <c r="A195" s="121"/>
      <c r="B195" s="121"/>
      <c r="C195" s="121"/>
      <c r="D195" s="122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</row>
    <row r="196" spans="1:14">
      <c r="A196" s="121"/>
      <c r="B196" s="121"/>
      <c r="C196" s="121"/>
      <c r="D196" s="122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</row>
    <row r="197" spans="1:14">
      <c r="A197" s="121"/>
      <c r="B197" s="121"/>
      <c r="C197" s="121"/>
      <c r="D197" s="122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</row>
    <row r="198" spans="1:14">
      <c r="A198" s="121"/>
      <c r="B198" s="121"/>
      <c r="C198" s="121"/>
      <c r="D198" s="122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</row>
    <row r="199" spans="1:14">
      <c r="A199" s="121"/>
      <c r="B199" s="121"/>
      <c r="C199" s="121"/>
      <c r="D199" s="122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</row>
    <row r="200" spans="1:14">
      <c r="A200" s="121"/>
      <c r="B200" s="121"/>
      <c r="C200" s="121"/>
      <c r="D200" s="122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</row>
    <row r="201" spans="1:14">
      <c r="A201" s="121"/>
      <c r="B201" s="121"/>
      <c r="C201" s="121"/>
      <c r="D201" s="122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</row>
    <row r="202" spans="1:14">
      <c r="A202" s="121"/>
      <c r="B202" s="121"/>
      <c r="C202" s="121"/>
      <c r="D202" s="122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</row>
    <row r="203" spans="1:14">
      <c r="A203" s="121"/>
      <c r="B203" s="121"/>
      <c r="C203" s="121"/>
      <c r="D203" s="122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</row>
    <row r="204" spans="1:14">
      <c r="A204" s="121"/>
      <c r="B204" s="121"/>
      <c r="C204" s="121"/>
      <c r="D204" s="122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</row>
    <row r="205" spans="1:14">
      <c r="A205" s="121"/>
      <c r="B205" s="121"/>
      <c r="C205" s="121"/>
      <c r="D205" s="122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</row>
    <row r="206" spans="1:14">
      <c r="A206" s="121"/>
      <c r="B206" s="121"/>
      <c r="C206" s="121"/>
      <c r="D206" s="122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</row>
    <row r="207" spans="1:14">
      <c r="A207" s="121"/>
      <c r="B207" s="121"/>
      <c r="C207" s="121"/>
      <c r="D207" s="122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</row>
    <row r="208" spans="1:14">
      <c r="A208" s="121"/>
      <c r="B208" s="121"/>
      <c r="C208" s="121"/>
      <c r="D208" s="122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</row>
    <row r="209" spans="1:14">
      <c r="A209" s="121"/>
      <c r="B209" s="121"/>
      <c r="C209" s="121"/>
      <c r="D209" s="122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</row>
    <row r="210" spans="1:14">
      <c r="A210" s="121"/>
      <c r="B210" s="121"/>
      <c r="C210" s="121"/>
      <c r="D210" s="122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</row>
    <row r="211" spans="1:14">
      <c r="A211" s="121"/>
      <c r="B211" s="121"/>
      <c r="C211" s="121"/>
      <c r="D211" s="122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</row>
    <row r="212" spans="1:14">
      <c r="A212" s="121"/>
      <c r="B212" s="121"/>
      <c r="C212" s="121"/>
      <c r="D212" s="122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</row>
    <row r="213" spans="1:14">
      <c r="A213" s="121"/>
      <c r="B213" s="121"/>
      <c r="C213" s="121"/>
      <c r="D213" s="122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</row>
    <row r="214" spans="1:14">
      <c r="A214" s="121"/>
      <c r="B214" s="121"/>
      <c r="C214" s="121"/>
      <c r="D214" s="122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</row>
    <row r="215" spans="1:14">
      <c r="A215" s="121"/>
      <c r="B215" s="121"/>
      <c r="C215" s="121"/>
      <c r="D215" s="122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</row>
    <row r="216" spans="1:14">
      <c r="A216" s="121"/>
      <c r="B216" s="121"/>
      <c r="C216" s="121"/>
      <c r="D216" s="122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</row>
    <row r="217" spans="1:14">
      <c r="A217" s="121"/>
      <c r="B217" s="121"/>
      <c r="C217" s="121"/>
      <c r="D217" s="122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</row>
    <row r="218" spans="1:14">
      <c r="A218" s="121"/>
      <c r="B218" s="121"/>
      <c r="C218" s="121"/>
      <c r="D218" s="122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</row>
    <row r="219" spans="1:14">
      <c r="A219" s="121"/>
      <c r="B219" s="121"/>
      <c r="C219" s="121"/>
      <c r="D219" s="122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</row>
    <row r="220" spans="1:14">
      <c r="A220" s="121"/>
      <c r="B220" s="121"/>
      <c r="C220" s="121"/>
      <c r="D220" s="122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</row>
    <row r="221" spans="1:14">
      <c r="A221" s="121"/>
      <c r="B221" s="121"/>
      <c r="C221" s="121"/>
      <c r="D221" s="122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</row>
    <row r="222" spans="1:14">
      <c r="A222" s="121"/>
      <c r="B222" s="121"/>
      <c r="C222" s="121"/>
      <c r="D222" s="122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</row>
    <row r="223" spans="1:14">
      <c r="A223" s="121"/>
      <c r="B223" s="121"/>
      <c r="C223" s="121"/>
      <c r="D223" s="122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</row>
    <row r="224" spans="1:14">
      <c r="A224" s="121"/>
      <c r="B224" s="121"/>
      <c r="C224" s="121"/>
      <c r="D224" s="122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</row>
    <row r="225" spans="1:14">
      <c r="A225" s="121"/>
      <c r="B225" s="121"/>
      <c r="C225" s="121"/>
      <c r="D225" s="122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</row>
    <row r="226" spans="1:14">
      <c r="A226" s="121"/>
      <c r="B226" s="121"/>
      <c r="C226" s="121"/>
      <c r="D226" s="122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</row>
    <row r="227" spans="1:14">
      <c r="A227" s="121"/>
      <c r="B227" s="121"/>
      <c r="C227" s="121"/>
      <c r="D227" s="122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</row>
    <row r="228" spans="1:14">
      <c r="A228" s="121"/>
      <c r="B228" s="121"/>
      <c r="C228" s="121"/>
      <c r="D228" s="122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</row>
    <row r="229" spans="1:14">
      <c r="A229" s="121"/>
      <c r="B229" s="121"/>
      <c r="C229" s="121"/>
      <c r="D229" s="122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</row>
    <row r="230" spans="1:14">
      <c r="A230" s="121"/>
      <c r="B230" s="121"/>
      <c r="C230" s="121"/>
      <c r="D230" s="122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</row>
    <row r="231" spans="1:14">
      <c r="A231" s="121"/>
      <c r="B231" s="121"/>
      <c r="C231" s="121"/>
      <c r="D231" s="122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</row>
    <row r="232" spans="1:14">
      <c r="A232" s="121"/>
      <c r="B232" s="121"/>
      <c r="C232" s="121"/>
      <c r="D232" s="122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</row>
    <row r="233" spans="1:14">
      <c r="A233" s="121"/>
      <c r="B233" s="121"/>
      <c r="C233" s="121"/>
      <c r="D233" s="122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</row>
    <row r="234" spans="1:14">
      <c r="A234" s="121"/>
      <c r="B234" s="121"/>
      <c r="C234" s="121"/>
      <c r="D234" s="122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</row>
    <row r="235" spans="1:14">
      <c r="A235" s="121"/>
      <c r="B235" s="121"/>
      <c r="C235" s="121"/>
      <c r="D235" s="122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</row>
    <row r="236" spans="1:14">
      <c r="A236" s="121"/>
      <c r="B236" s="121"/>
      <c r="C236" s="121"/>
      <c r="D236" s="122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</row>
    <row r="237" spans="1:14">
      <c r="A237" s="121"/>
      <c r="B237" s="121"/>
      <c r="C237" s="121"/>
      <c r="D237" s="122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</row>
    <row r="238" spans="1:14">
      <c r="A238" s="121"/>
      <c r="B238" s="121"/>
      <c r="C238" s="121"/>
      <c r="D238" s="122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</row>
    <row r="239" spans="1:14">
      <c r="A239" s="121"/>
      <c r="B239" s="121"/>
      <c r="C239" s="121"/>
      <c r="D239" s="122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</row>
    <row r="240" spans="1:14">
      <c r="A240" s="121"/>
      <c r="B240" s="121"/>
      <c r="C240" s="121"/>
      <c r="D240" s="122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</row>
    <row r="241" spans="1:14">
      <c r="A241" s="121"/>
      <c r="B241" s="121"/>
      <c r="C241" s="121"/>
      <c r="D241" s="122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</row>
    <row r="242" spans="1:14">
      <c r="A242" s="121"/>
      <c r="B242" s="121"/>
      <c r="C242" s="121"/>
      <c r="D242" s="122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</row>
    <row r="243" spans="1:14">
      <c r="A243" s="121"/>
      <c r="B243" s="121"/>
      <c r="C243" s="121"/>
      <c r="D243" s="122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</row>
    <row r="244" spans="1:14">
      <c r="A244" s="121"/>
      <c r="B244" s="121"/>
      <c r="C244" s="121"/>
      <c r="D244" s="122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</row>
    <row r="245" spans="1:14">
      <c r="A245" s="121"/>
      <c r="B245" s="121"/>
      <c r="C245" s="121"/>
      <c r="D245" s="122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</row>
    <row r="246" spans="1:14">
      <c r="A246" s="121"/>
      <c r="B246" s="121"/>
      <c r="C246" s="121"/>
      <c r="D246" s="122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</row>
    <row r="247" spans="1:14">
      <c r="A247" s="121"/>
      <c r="B247" s="121"/>
      <c r="C247" s="121"/>
      <c r="D247" s="122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</row>
    <row r="248" spans="1:14">
      <c r="A248" s="121"/>
      <c r="B248" s="121"/>
      <c r="C248" s="121"/>
      <c r="D248" s="122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</row>
    <row r="249" spans="1:14">
      <c r="A249" s="121"/>
      <c r="B249" s="121"/>
      <c r="C249" s="121"/>
      <c r="D249" s="122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</row>
    <row r="250" spans="1:14">
      <c r="A250" s="121"/>
      <c r="B250" s="121"/>
      <c r="C250" s="121"/>
      <c r="D250" s="122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</row>
    <row r="251" spans="1:14">
      <c r="A251" s="121"/>
      <c r="B251" s="121"/>
      <c r="C251" s="121"/>
      <c r="D251" s="122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</row>
    <row r="252" spans="1:14">
      <c r="A252" s="121"/>
      <c r="B252" s="121"/>
      <c r="C252" s="121"/>
      <c r="D252" s="122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</row>
    <row r="253" spans="1:14">
      <c r="A253" s="121"/>
      <c r="B253" s="121"/>
      <c r="C253" s="121"/>
      <c r="D253" s="122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</row>
    <row r="254" spans="1:14">
      <c r="A254" s="121"/>
      <c r="B254" s="121"/>
      <c r="C254" s="121"/>
      <c r="D254" s="122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</row>
    <row r="255" spans="1:14">
      <c r="A255" s="121"/>
      <c r="B255" s="121"/>
      <c r="C255" s="121"/>
      <c r="D255" s="122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</row>
    <row r="256" spans="1:14">
      <c r="A256" s="121"/>
      <c r="B256" s="121"/>
      <c r="C256" s="121"/>
      <c r="D256" s="122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</row>
    <row r="257" spans="1:14">
      <c r="A257" s="121"/>
      <c r="B257" s="121"/>
      <c r="C257" s="121"/>
      <c r="D257" s="122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</row>
  </sheetData>
  <mergeCells count="20">
    <mergeCell ref="D103:E103"/>
    <mergeCell ref="A104:N118"/>
    <mergeCell ref="J3:J5"/>
    <mergeCell ref="K3:K5"/>
    <mergeCell ref="L3:L5"/>
    <mergeCell ref="M3:M5"/>
    <mergeCell ref="N3:N5"/>
    <mergeCell ref="A6:A101"/>
    <mergeCell ref="B6:B101"/>
    <mergeCell ref="C6:C101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</mergeCells>
  <pageMargins left="1.5354330708661419" right="0.39370078740157483" top="0.23622047244094491" bottom="0.19685039370078741" header="0.15748031496062992" footer="0.15748031496062992"/>
  <pageSetup paperSize="9" scale="47" firstPageNumber="0" fitToHeight="0" orientation="landscape" r:id="rId1"/>
  <headerFooter alignWithMargins="0"/>
  <rowBreaks count="4" manualBreakCount="4">
    <brk id="23" max="13" man="1"/>
    <brk id="42" max="13" man="1"/>
    <brk id="63" max="13" man="1"/>
    <brk id="8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95"/>
  <sheetViews>
    <sheetView view="pageBreakPreview" zoomScale="112" zoomScaleNormal="100" zoomScaleSheetLayoutView="112" workbookViewId="0">
      <selection activeCell="F8" sqref="F8"/>
    </sheetView>
  </sheetViews>
  <sheetFormatPr defaultColWidth="9.109375" defaultRowHeight="13.2"/>
  <cols>
    <col min="1" max="1" width="4.5546875" style="5" customWidth="1"/>
    <col min="2" max="2" width="18.5546875" style="5" customWidth="1"/>
    <col min="3" max="3" width="20.44140625" style="5" customWidth="1"/>
    <col min="4" max="4" width="22.33203125" style="5" customWidth="1"/>
    <col min="5" max="5" width="25" style="5" customWidth="1"/>
    <col min="6" max="6" width="25.88671875" style="5" customWidth="1"/>
    <col min="7" max="7" width="20" style="5" customWidth="1"/>
    <col min="8" max="16384" width="9.109375" style="5"/>
  </cols>
  <sheetData>
    <row r="1" spans="1:255" ht="29.25" customHeight="1">
      <c r="A1" s="883" t="s">
        <v>2166</v>
      </c>
      <c r="B1" s="883"/>
      <c r="C1" s="883"/>
      <c r="D1" s="883"/>
      <c r="E1" s="883"/>
      <c r="F1" s="883"/>
      <c r="G1" s="884"/>
      <c r="H1" s="575"/>
      <c r="I1" s="576"/>
    </row>
    <row r="2" spans="1:255" ht="20.25" customHeight="1">
      <c r="A2" s="559">
        <v>1</v>
      </c>
      <c r="B2" s="880">
        <v>2</v>
      </c>
      <c r="C2" s="881"/>
      <c r="D2" s="882"/>
      <c r="E2" s="559">
        <v>3</v>
      </c>
      <c r="F2" s="559">
        <v>4</v>
      </c>
      <c r="G2" s="560">
        <v>5</v>
      </c>
      <c r="H2" s="575"/>
      <c r="I2" s="576"/>
    </row>
    <row r="3" spans="1:255" ht="78" customHeight="1">
      <c r="A3" s="885" t="s">
        <v>7</v>
      </c>
      <c r="B3" s="887" t="s">
        <v>1168</v>
      </c>
      <c r="C3" s="888"/>
      <c r="D3" s="889"/>
      <c r="E3" s="885" t="s">
        <v>15</v>
      </c>
      <c r="F3" s="885" t="s">
        <v>29</v>
      </c>
      <c r="G3" s="886" t="s">
        <v>81</v>
      </c>
      <c r="H3" s="575"/>
      <c r="I3" s="576"/>
    </row>
    <row r="4" spans="1:255" ht="23.25" customHeight="1">
      <c r="A4" s="885"/>
      <c r="B4" s="561" t="s">
        <v>73</v>
      </c>
      <c r="C4" s="561" t="s">
        <v>74</v>
      </c>
      <c r="D4" s="561" t="s">
        <v>75</v>
      </c>
      <c r="E4" s="885"/>
      <c r="F4" s="885"/>
      <c r="G4" s="886"/>
      <c r="H4" s="575"/>
      <c r="I4" s="576"/>
    </row>
    <row r="5" spans="1:255" ht="57.75" customHeight="1">
      <c r="A5" s="885"/>
      <c r="B5" s="561" t="s">
        <v>126</v>
      </c>
      <c r="C5" s="561" t="s">
        <v>127</v>
      </c>
      <c r="D5" s="562" t="s">
        <v>1135</v>
      </c>
      <c r="E5" s="885"/>
      <c r="F5" s="885"/>
      <c r="G5" s="886"/>
      <c r="H5" s="575"/>
      <c r="I5" s="576"/>
    </row>
    <row r="6" spans="1:255" ht="80.25" customHeight="1">
      <c r="A6" s="563" t="s">
        <v>57</v>
      </c>
      <c r="B6" s="564" t="s">
        <v>171</v>
      </c>
      <c r="C6" s="565" t="s">
        <v>2133</v>
      </c>
      <c r="D6" s="566" t="s">
        <v>23</v>
      </c>
      <c r="E6" s="561" t="s">
        <v>2064</v>
      </c>
      <c r="F6" s="568" t="s">
        <v>2130</v>
      </c>
      <c r="G6" s="569">
        <v>120</v>
      </c>
      <c r="H6" s="575"/>
      <c r="I6" s="576"/>
    </row>
    <row r="7" spans="1:255" ht="78" customHeight="1">
      <c r="A7" s="563" t="s">
        <v>328</v>
      </c>
      <c r="B7" s="570" t="s">
        <v>171</v>
      </c>
      <c r="C7" s="570" t="s">
        <v>2134</v>
      </c>
      <c r="D7" s="571" t="s">
        <v>23</v>
      </c>
      <c r="E7" s="567" t="s">
        <v>2064</v>
      </c>
      <c r="F7" s="568" t="s">
        <v>2130</v>
      </c>
      <c r="G7" s="569">
        <v>120</v>
      </c>
      <c r="H7" s="575"/>
      <c r="I7" s="576"/>
    </row>
    <row r="8" spans="1:255" ht="84" customHeight="1">
      <c r="A8" s="572" t="s">
        <v>783</v>
      </c>
      <c r="B8" s="573" t="s">
        <v>171</v>
      </c>
      <c r="C8" s="565" t="s">
        <v>2135</v>
      </c>
      <c r="D8" s="571" t="s">
        <v>23</v>
      </c>
      <c r="E8" s="574" t="s">
        <v>2131</v>
      </c>
      <c r="F8" s="574" t="s">
        <v>2182</v>
      </c>
      <c r="G8" s="569">
        <v>120</v>
      </c>
      <c r="H8" s="575"/>
      <c r="I8" s="576"/>
    </row>
    <row r="9" spans="1:255" ht="57.75" customHeight="1">
      <c r="A9" s="577"/>
      <c r="B9" s="578"/>
      <c r="C9" s="578"/>
      <c r="D9" s="578"/>
      <c r="E9" s="579"/>
      <c r="F9" s="873"/>
      <c r="G9" s="579"/>
      <c r="H9" s="576"/>
      <c r="I9" s="576"/>
    </row>
    <row r="10" spans="1:255" ht="57.75" customHeight="1">
      <c r="A10" s="580"/>
      <c r="B10" s="578"/>
      <c r="C10" s="578"/>
      <c r="D10" s="578"/>
      <c r="E10" s="579"/>
      <c r="F10" s="874"/>
      <c r="G10" s="579"/>
      <c r="H10" s="576"/>
      <c r="I10" s="576"/>
    </row>
    <row r="11" spans="1:255" ht="48.75" customHeight="1">
      <c r="A11" s="556"/>
      <c r="B11" s="214" t="s">
        <v>171</v>
      </c>
      <c r="C11" s="137"/>
      <c r="D11" s="136"/>
      <c r="E11" s="138"/>
      <c r="F11" s="875"/>
      <c r="G11" s="139"/>
    </row>
    <row r="12" spans="1:255" ht="52.5" customHeight="1">
      <c r="A12" s="556"/>
      <c r="B12" s="215" t="s">
        <v>171</v>
      </c>
      <c r="C12" s="137"/>
      <c r="D12" s="136"/>
      <c r="E12" s="138"/>
      <c r="F12" s="876"/>
      <c r="G12" s="139"/>
    </row>
    <row r="13" spans="1:255" ht="75.75" customHeight="1">
      <c r="A13" s="556"/>
      <c r="B13" s="136" t="s">
        <v>171</v>
      </c>
      <c r="C13" s="136"/>
      <c r="D13" s="136"/>
      <c r="E13" s="138"/>
      <c r="F13" s="138"/>
      <c r="G13" s="138"/>
    </row>
    <row r="14" spans="1:255" ht="36.75" customHeight="1">
      <c r="A14" s="556"/>
      <c r="B14" s="136"/>
      <c r="C14" s="136"/>
      <c r="D14" s="136"/>
      <c r="E14" s="138"/>
      <c r="F14" s="216"/>
      <c r="G14" s="13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ht="61.5" customHeight="1">
      <c r="A15" s="46"/>
    </row>
    <row r="16" spans="1:255" ht="49.5" customHeight="1">
      <c r="A16" s="557"/>
    </row>
    <row r="17" spans="1:7" ht="74.25" customHeight="1">
      <c r="A17" s="46"/>
      <c r="B17" s="134"/>
      <c r="C17" s="134"/>
      <c r="D17" s="134"/>
      <c r="E17" s="135"/>
      <c r="F17" s="135"/>
      <c r="G17" s="135"/>
    </row>
    <row r="18" spans="1:7" ht="76.5" customHeight="1">
      <c r="A18" s="46"/>
      <c r="B18" s="136"/>
      <c r="C18" s="137"/>
      <c r="D18" s="136"/>
      <c r="E18" s="138"/>
      <c r="F18" s="138"/>
      <c r="G18" s="139"/>
    </row>
    <row r="19" spans="1:7" ht="84.75" customHeight="1">
      <c r="A19" s="46"/>
      <c r="B19" s="136"/>
      <c r="C19" s="137"/>
      <c r="D19" s="136"/>
      <c r="E19" s="138"/>
      <c r="F19" s="138"/>
      <c r="G19" s="139"/>
    </row>
    <row r="20" spans="1:7">
      <c r="A20" s="140"/>
      <c r="B20" s="134"/>
      <c r="C20" s="134"/>
      <c r="D20" s="134"/>
      <c r="E20" s="135"/>
      <c r="F20" s="135"/>
      <c r="G20" s="135"/>
    </row>
    <row r="21" spans="1:7">
      <c r="A21" s="46"/>
      <c r="B21" s="141"/>
      <c r="C21" s="141"/>
      <c r="D21" s="134"/>
      <c r="E21" s="20"/>
      <c r="F21" s="20"/>
      <c r="G21" s="20"/>
    </row>
    <row r="22" spans="1:7">
      <c r="A22" s="46"/>
      <c r="B22" s="137"/>
      <c r="C22" s="137"/>
      <c r="D22" s="134"/>
      <c r="E22" s="142"/>
      <c r="F22" s="142"/>
      <c r="G22" s="139"/>
    </row>
    <row r="23" spans="1:7" ht="38.25" customHeight="1">
      <c r="A23" s="46"/>
      <c r="B23" s="143"/>
      <c r="C23" s="143"/>
      <c r="D23" s="144"/>
      <c r="E23" s="144"/>
      <c r="F23" s="144"/>
      <c r="G23" s="144"/>
    </row>
    <row r="24" spans="1:7">
      <c r="A24" s="46"/>
      <c r="B24" s="137"/>
      <c r="C24" s="137"/>
      <c r="D24" s="136"/>
      <c r="E24" s="138"/>
      <c r="F24" s="138"/>
      <c r="G24" s="138"/>
    </row>
    <row r="25" spans="1:7" ht="57.75" customHeight="1">
      <c r="A25" s="46"/>
      <c r="B25" s="49"/>
      <c r="C25" s="49"/>
      <c r="D25" s="49"/>
      <c r="E25" s="49"/>
      <c r="F25" s="49"/>
      <c r="G25" s="49"/>
    </row>
    <row r="26" spans="1:7">
      <c r="A26" s="50"/>
      <c r="B26" s="47"/>
      <c r="C26" s="47"/>
      <c r="D26" s="47"/>
      <c r="E26" s="48"/>
      <c r="F26" s="48"/>
      <c r="G26" s="47"/>
    </row>
    <row r="27" spans="1:7">
      <c r="A27" s="46"/>
      <c r="B27" s="51"/>
      <c r="C27" s="51"/>
      <c r="D27" s="47"/>
      <c r="E27" s="48"/>
      <c r="F27" s="48"/>
      <c r="G27" s="47"/>
    </row>
    <row r="28" spans="1:7">
      <c r="A28" s="878"/>
      <c r="B28" s="877"/>
      <c r="C28" s="877"/>
      <c r="D28" s="47"/>
      <c r="E28" s="879"/>
      <c r="F28" s="879"/>
      <c r="G28" s="877"/>
    </row>
    <row r="29" spans="1:7">
      <c r="A29" s="878"/>
      <c r="B29" s="877"/>
      <c r="C29" s="877"/>
      <c r="D29" s="47"/>
      <c r="E29" s="879"/>
      <c r="F29" s="879"/>
      <c r="G29" s="877"/>
    </row>
    <row r="30" spans="1:7">
      <c r="A30" s="878"/>
      <c r="B30" s="877"/>
      <c r="C30" s="877"/>
      <c r="D30" s="47"/>
      <c r="E30" s="879"/>
      <c r="F30" s="879"/>
      <c r="G30" s="877"/>
    </row>
    <row r="31" spans="1:7">
      <c r="A31" s="52"/>
      <c r="B31" s="47"/>
      <c r="C31" s="47"/>
      <c r="D31" s="47"/>
      <c r="E31" s="48"/>
      <c r="F31" s="48"/>
      <c r="G31" s="47"/>
    </row>
    <row r="32" spans="1:7">
      <c r="A32" s="51"/>
      <c r="B32" s="47"/>
      <c r="C32" s="47"/>
      <c r="D32" s="47"/>
      <c r="E32" s="48"/>
      <c r="F32" s="48"/>
      <c r="G32" s="47"/>
    </row>
    <row r="33" spans="1:7">
      <c r="A33" s="52"/>
      <c r="B33" s="53"/>
      <c r="C33" s="53"/>
      <c r="D33" s="53"/>
      <c r="E33" s="52"/>
      <c r="F33" s="52"/>
      <c r="G33" s="52"/>
    </row>
    <row r="34" spans="1:7">
      <c r="A34" s="54"/>
      <c r="B34" s="54"/>
      <c r="C34" s="54"/>
      <c r="D34" s="54"/>
      <c r="E34" s="54"/>
      <c r="F34" s="54"/>
      <c r="G34" s="54"/>
    </row>
    <row r="35" spans="1:7">
      <c r="A35" s="42"/>
      <c r="B35" s="42"/>
      <c r="C35" s="42"/>
      <c r="D35" s="42"/>
      <c r="E35" s="42"/>
      <c r="F35" s="42"/>
      <c r="G35" s="42"/>
    </row>
    <row r="81" spans="3:3">
      <c r="C81" s="581"/>
    </row>
    <row r="95" spans="3:3">
      <c r="C95" s="558"/>
    </row>
  </sheetData>
  <mergeCells count="15">
    <mergeCell ref="B2:D2"/>
    <mergeCell ref="A1:G1"/>
    <mergeCell ref="A3:A5"/>
    <mergeCell ref="E3:E5"/>
    <mergeCell ref="F3:F5"/>
    <mergeCell ref="G3:G5"/>
    <mergeCell ref="B3:D3"/>
    <mergeCell ref="F9:F10"/>
    <mergeCell ref="F11:F12"/>
    <mergeCell ref="G28:G30"/>
    <mergeCell ref="A28:A30"/>
    <mergeCell ref="B28:B30"/>
    <mergeCell ref="C28:C30"/>
    <mergeCell ref="E28:E30"/>
    <mergeCell ref="F28:F30"/>
  </mergeCells>
  <phoneticPr fontId="9" type="noConversion"/>
  <pageMargins left="0.27" right="0.18" top="0.98402777777777772" bottom="0.98402777777777772" header="0.51180555555555551" footer="0.51180555555555551"/>
  <pageSetup paperSize="9" scale="94" firstPageNumber="0" fitToHeight="0" orientation="landscape" r:id="rId1"/>
  <headerFooter alignWithMargins="0"/>
  <rowBreaks count="1" manualBreakCount="1">
    <brk id="1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120"/>
  <sheetViews>
    <sheetView topLeftCell="A88" zoomScale="80" zoomScaleNormal="80" zoomScaleSheetLayoutView="80" workbookViewId="0">
      <selection activeCell="C11" sqref="C11"/>
    </sheetView>
  </sheetViews>
  <sheetFormatPr defaultColWidth="9.109375" defaultRowHeight="13.2"/>
  <cols>
    <col min="1" max="1" width="3.33203125" style="5" customWidth="1"/>
    <col min="2" max="2" width="31.88671875" style="12" customWidth="1"/>
    <col min="3" max="3" width="18.88671875" style="12" customWidth="1"/>
    <col min="4" max="4" width="12.5546875" style="5" customWidth="1"/>
    <col min="5" max="5" width="10.88671875" style="5" customWidth="1"/>
    <col min="6" max="6" width="10" style="5" customWidth="1"/>
    <col min="7" max="7" width="7.33203125" style="5" customWidth="1"/>
    <col min="8" max="8" width="8" style="5" customWidth="1"/>
    <col min="9" max="9" width="8.88671875" style="5" customWidth="1"/>
    <col min="10" max="10" width="9" style="5" customWidth="1"/>
    <col min="11" max="11" width="8" style="5" customWidth="1"/>
    <col min="12" max="12" width="8.109375" style="5" customWidth="1"/>
    <col min="13" max="13" width="15.88671875" style="5" customWidth="1"/>
    <col min="14" max="14" width="15.44140625" style="10" customWidth="1"/>
    <col min="15" max="32" width="9.109375" style="10"/>
    <col min="33" max="16384" width="9.109375" style="5"/>
  </cols>
  <sheetData>
    <row r="1" spans="1:13" ht="36" customHeight="1">
      <c r="A1" s="907" t="s">
        <v>2136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</row>
    <row r="2" spans="1:13" ht="15" customHeight="1">
      <c r="A2" s="908">
        <v>1</v>
      </c>
      <c r="B2" s="908">
        <v>2</v>
      </c>
      <c r="C2" s="922">
        <v>3</v>
      </c>
      <c r="D2" s="909">
        <v>4</v>
      </c>
      <c r="E2" s="908" t="s">
        <v>63</v>
      </c>
      <c r="F2" s="908"/>
      <c r="G2" s="908"/>
      <c r="H2" s="908"/>
      <c r="I2" s="908"/>
      <c r="J2" s="908"/>
      <c r="K2" s="908"/>
      <c r="L2" s="908"/>
      <c r="M2" s="124">
        <v>8</v>
      </c>
    </row>
    <row r="3" spans="1:13" ht="15" customHeight="1">
      <c r="A3" s="908"/>
      <c r="B3" s="908"/>
      <c r="C3" s="912"/>
      <c r="D3" s="908"/>
      <c r="E3" s="909">
        <v>5</v>
      </c>
      <c r="F3" s="908"/>
      <c r="G3" s="908"/>
      <c r="H3" s="908"/>
      <c r="I3" s="916">
        <v>6</v>
      </c>
      <c r="J3" s="917"/>
      <c r="K3" s="916">
        <v>7</v>
      </c>
      <c r="L3" s="917"/>
      <c r="M3" s="910" t="s">
        <v>165</v>
      </c>
    </row>
    <row r="4" spans="1:13" ht="51.75" customHeight="1">
      <c r="A4" s="910" t="s">
        <v>7</v>
      </c>
      <c r="B4" s="913" t="s">
        <v>1045</v>
      </c>
      <c r="C4" s="910" t="s">
        <v>164</v>
      </c>
      <c r="D4" s="910" t="s">
        <v>1046</v>
      </c>
      <c r="E4" s="908" t="s">
        <v>9</v>
      </c>
      <c r="F4" s="908"/>
      <c r="G4" s="908"/>
      <c r="H4" s="908"/>
      <c r="I4" s="918" t="s">
        <v>45</v>
      </c>
      <c r="J4" s="919"/>
      <c r="K4" s="918" t="s">
        <v>56</v>
      </c>
      <c r="L4" s="919"/>
      <c r="M4" s="911"/>
    </row>
    <row r="5" spans="1:13" ht="39" customHeight="1">
      <c r="A5" s="911"/>
      <c r="B5" s="914"/>
      <c r="C5" s="911"/>
      <c r="D5" s="911"/>
      <c r="E5" s="924" t="s">
        <v>85</v>
      </c>
      <c r="F5" s="925"/>
      <c r="G5" s="924" t="s">
        <v>84</v>
      </c>
      <c r="H5" s="925"/>
      <c r="I5" s="920"/>
      <c r="J5" s="921"/>
      <c r="K5" s="920"/>
      <c r="L5" s="921"/>
      <c r="M5" s="911"/>
    </row>
    <row r="6" spans="1:13" ht="27.75" customHeight="1">
      <c r="A6" s="911"/>
      <c r="B6" s="914"/>
      <c r="C6" s="911"/>
      <c r="D6" s="911"/>
      <c r="E6" s="125" t="s">
        <v>50</v>
      </c>
      <c r="F6" s="125" t="s">
        <v>51</v>
      </c>
      <c r="G6" s="125" t="s">
        <v>46</v>
      </c>
      <c r="H6" s="125" t="s">
        <v>82</v>
      </c>
      <c r="I6" s="125" t="s">
        <v>52</v>
      </c>
      <c r="J6" s="125" t="s">
        <v>53</v>
      </c>
      <c r="K6" s="125" t="s">
        <v>24</v>
      </c>
      <c r="L6" s="125" t="s">
        <v>25</v>
      </c>
      <c r="M6" s="911"/>
    </row>
    <row r="7" spans="1:13">
      <c r="A7" s="912"/>
      <c r="B7" s="915"/>
      <c r="C7" s="912"/>
      <c r="D7" s="912"/>
      <c r="E7" s="125" t="s">
        <v>54</v>
      </c>
      <c r="F7" s="125" t="s">
        <v>55</v>
      </c>
      <c r="G7" s="125" t="s">
        <v>54</v>
      </c>
      <c r="H7" s="125" t="s">
        <v>55</v>
      </c>
      <c r="I7" s="125" t="s">
        <v>54</v>
      </c>
      <c r="J7" s="125" t="s">
        <v>55</v>
      </c>
      <c r="K7" s="125" t="s">
        <v>54</v>
      </c>
      <c r="L7" s="125" t="s">
        <v>55</v>
      </c>
      <c r="M7" s="912"/>
    </row>
    <row r="8" spans="1:13" ht="27.75" customHeight="1">
      <c r="A8" s="924" t="s">
        <v>1374</v>
      </c>
      <c r="B8" s="926"/>
      <c r="C8" s="926"/>
      <c r="D8" s="926"/>
      <c r="E8" s="926"/>
      <c r="F8" s="926"/>
      <c r="G8" s="926"/>
      <c r="H8" s="926"/>
      <c r="I8" s="926"/>
      <c r="J8" s="926"/>
      <c r="K8" s="926"/>
      <c r="L8" s="926"/>
      <c r="M8" s="925"/>
    </row>
    <row r="9" spans="1:13" ht="96" customHeight="1">
      <c r="A9" s="927">
        <v>1</v>
      </c>
      <c r="B9" s="195" t="s">
        <v>1183</v>
      </c>
      <c r="C9" s="204" t="s">
        <v>1020</v>
      </c>
      <c r="D9" s="484" t="s">
        <v>200</v>
      </c>
      <c r="E9" s="209">
        <v>41</v>
      </c>
      <c r="F9" s="209">
        <v>554</v>
      </c>
      <c r="G9" s="209">
        <v>15</v>
      </c>
      <c r="H9" s="209">
        <v>132</v>
      </c>
      <c r="I9" s="209">
        <v>35</v>
      </c>
      <c r="J9" s="209">
        <v>495</v>
      </c>
      <c r="K9" s="209">
        <v>0</v>
      </c>
      <c r="L9" s="209">
        <v>65</v>
      </c>
      <c r="M9" s="209">
        <v>769</v>
      </c>
    </row>
    <row r="10" spans="1:13" ht="92.25" customHeight="1">
      <c r="A10" s="896"/>
      <c r="B10" s="195" t="s">
        <v>1183</v>
      </c>
      <c r="C10" s="204" t="s">
        <v>1027</v>
      </c>
      <c r="D10" s="484" t="s">
        <v>203</v>
      </c>
      <c r="E10" s="209">
        <v>25</v>
      </c>
      <c r="F10" s="209">
        <v>711</v>
      </c>
      <c r="G10" s="209">
        <v>12</v>
      </c>
      <c r="H10" s="209">
        <v>235</v>
      </c>
      <c r="I10" s="209">
        <v>33</v>
      </c>
      <c r="J10" s="209">
        <v>990</v>
      </c>
      <c r="K10" s="209">
        <v>1</v>
      </c>
      <c r="L10" s="209">
        <v>14</v>
      </c>
      <c r="M10" s="209">
        <v>1137</v>
      </c>
    </row>
    <row r="11" spans="1:13" ht="59.25" customHeight="1">
      <c r="A11" s="896"/>
      <c r="B11" s="196" t="s">
        <v>1184</v>
      </c>
      <c r="C11" s="204" t="s">
        <v>2159</v>
      </c>
      <c r="D11" s="483" t="s">
        <v>204</v>
      </c>
      <c r="E11" s="209">
        <v>8</v>
      </c>
      <c r="F11" s="209">
        <v>309</v>
      </c>
      <c r="G11" s="209">
        <v>5</v>
      </c>
      <c r="H11" s="209">
        <v>95</v>
      </c>
      <c r="I11" s="209">
        <v>18</v>
      </c>
      <c r="J11" s="209">
        <v>390</v>
      </c>
      <c r="K11" s="209">
        <v>1</v>
      </c>
      <c r="L11" s="209">
        <v>14</v>
      </c>
      <c r="M11" s="209">
        <v>464</v>
      </c>
    </row>
    <row r="12" spans="1:13" ht="97.5" customHeight="1">
      <c r="A12" s="896"/>
      <c r="B12" s="195" t="s">
        <v>1185</v>
      </c>
      <c r="C12" s="204" t="s">
        <v>1022</v>
      </c>
      <c r="D12" s="485" t="s">
        <v>905</v>
      </c>
      <c r="E12" s="209">
        <v>56</v>
      </c>
      <c r="F12" s="209">
        <v>800</v>
      </c>
      <c r="G12" s="209">
        <v>11</v>
      </c>
      <c r="H12" s="209">
        <v>135</v>
      </c>
      <c r="I12" s="209">
        <v>33</v>
      </c>
      <c r="J12" s="209">
        <v>413</v>
      </c>
      <c r="K12" s="209">
        <v>1</v>
      </c>
      <c r="L12" s="209">
        <v>65</v>
      </c>
      <c r="M12" s="209">
        <v>983</v>
      </c>
    </row>
    <row r="13" spans="1:13" ht="96" customHeight="1">
      <c r="A13" s="896"/>
      <c r="B13" s="196" t="s">
        <v>1186</v>
      </c>
      <c r="C13" s="204" t="s">
        <v>1023</v>
      </c>
      <c r="D13" s="485" t="s">
        <v>205</v>
      </c>
      <c r="E13" s="209">
        <v>25</v>
      </c>
      <c r="F13" s="209">
        <v>642</v>
      </c>
      <c r="G13" s="209">
        <v>9</v>
      </c>
      <c r="H13" s="209">
        <v>189</v>
      </c>
      <c r="I13" s="209">
        <v>36</v>
      </c>
      <c r="J13" s="209">
        <v>721</v>
      </c>
      <c r="K13" s="209">
        <v>1</v>
      </c>
      <c r="L13" s="209">
        <v>24</v>
      </c>
      <c r="M13" s="209">
        <v>970</v>
      </c>
    </row>
    <row r="14" spans="1:13" ht="79.8">
      <c r="A14" s="896"/>
      <c r="B14" s="195" t="s">
        <v>1187</v>
      </c>
      <c r="C14" s="204" t="s">
        <v>1021</v>
      </c>
      <c r="D14" s="485" t="s">
        <v>912</v>
      </c>
      <c r="E14" s="209">
        <v>29</v>
      </c>
      <c r="F14" s="209">
        <v>751</v>
      </c>
      <c r="G14" s="209">
        <v>11</v>
      </c>
      <c r="H14" s="209">
        <v>197</v>
      </c>
      <c r="I14" s="209">
        <v>53</v>
      </c>
      <c r="J14" s="209">
        <v>1003</v>
      </c>
      <c r="K14" s="209">
        <v>1</v>
      </c>
      <c r="L14" s="209">
        <v>30</v>
      </c>
      <c r="M14" s="209">
        <v>1118</v>
      </c>
    </row>
    <row r="15" spans="1:13" ht="91.2">
      <c r="A15" s="896"/>
      <c r="B15" s="195" t="s">
        <v>1188</v>
      </c>
      <c r="C15" s="204" t="s">
        <v>1026</v>
      </c>
      <c r="D15" s="485" t="s">
        <v>913</v>
      </c>
      <c r="E15" s="209">
        <v>14</v>
      </c>
      <c r="F15" s="209">
        <v>505</v>
      </c>
      <c r="G15" s="209">
        <v>7</v>
      </c>
      <c r="H15" s="209">
        <v>145</v>
      </c>
      <c r="I15" s="209">
        <v>27</v>
      </c>
      <c r="J15" s="209">
        <v>762</v>
      </c>
      <c r="K15" s="209">
        <v>1</v>
      </c>
      <c r="L15" s="209">
        <v>57</v>
      </c>
      <c r="M15" s="209">
        <v>733</v>
      </c>
    </row>
    <row r="16" spans="1:13" ht="45.6">
      <c r="A16" s="896"/>
      <c r="B16" s="196" t="s">
        <v>1189</v>
      </c>
      <c r="C16" s="204" t="s">
        <v>1024</v>
      </c>
      <c r="D16" s="485" t="s">
        <v>914</v>
      </c>
      <c r="E16" s="209">
        <v>12</v>
      </c>
      <c r="F16" s="209">
        <v>245</v>
      </c>
      <c r="G16" s="209">
        <v>7</v>
      </c>
      <c r="H16" s="209">
        <v>66</v>
      </c>
      <c r="I16" s="209">
        <v>12</v>
      </c>
      <c r="J16" s="209">
        <v>362</v>
      </c>
      <c r="K16" s="209">
        <v>0</v>
      </c>
      <c r="L16" s="209">
        <v>25</v>
      </c>
      <c r="M16" s="209">
        <v>419</v>
      </c>
    </row>
    <row r="17" spans="1:14" ht="114">
      <c r="A17" s="896"/>
      <c r="B17" s="195" t="s">
        <v>1190</v>
      </c>
      <c r="C17" s="204" t="s">
        <v>1025</v>
      </c>
      <c r="D17" s="485" t="s">
        <v>915</v>
      </c>
      <c r="E17" s="209">
        <v>20</v>
      </c>
      <c r="F17" s="209">
        <v>633</v>
      </c>
      <c r="G17" s="209">
        <v>10</v>
      </c>
      <c r="H17" s="209">
        <v>154</v>
      </c>
      <c r="I17" s="209">
        <v>35</v>
      </c>
      <c r="J17" s="209">
        <v>969</v>
      </c>
      <c r="K17" s="209">
        <v>0</v>
      </c>
      <c r="L17" s="209">
        <v>68</v>
      </c>
      <c r="M17" s="209">
        <v>976</v>
      </c>
    </row>
    <row r="18" spans="1:14" ht="68.400000000000006">
      <c r="A18" s="896"/>
      <c r="B18" s="195" t="s">
        <v>1365</v>
      </c>
      <c r="C18" s="204" t="s">
        <v>1028</v>
      </c>
      <c r="D18" s="485" t="s">
        <v>916</v>
      </c>
      <c r="E18" s="209">
        <v>17</v>
      </c>
      <c r="F18" s="209">
        <v>427</v>
      </c>
      <c r="G18" s="209">
        <v>5</v>
      </c>
      <c r="H18" s="209">
        <v>76</v>
      </c>
      <c r="I18" s="209">
        <v>31</v>
      </c>
      <c r="J18" s="209">
        <v>745</v>
      </c>
      <c r="K18" s="209">
        <v>0</v>
      </c>
      <c r="L18" s="209">
        <v>41</v>
      </c>
      <c r="M18" s="209">
        <v>581</v>
      </c>
    </row>
    <row r="19" spans="1:14" ht="45.6">
      <c r="A19" s="896"/>
      <c r="B19" s="195" t="s">
        <v>1191</v>
      </c>
      <c r="C19" s="204" t="s">
        <v>1029</v>
      </c>
      <c r="D19" s="485" t="s">
        <v>917</v>
      </c>
      <c r="E19" s="209">
        <v>26</v>
      </c>
      <c r="F19" s="209">
        <v>581</v>
      </c>
      <c r="G19" s="209">
        <v>10</v>
      </c>
      <c r="H19" s="209">
        <v>160</v>
      </c>
      <c r="I19" s="209">
        <v>37</v>
      </c>
      <c r="J19" s="209">
        <v>638</v>
      </c>
      <c r="K19" s="209">
        <v>0</v>
      </c>
      <c r="L19" s="209">
        <v>42</v>
      </c>
      <c r="M19" s="209">
        <v>683</v>
      </c>
    </row>
    <row r="20" spans="1:14" ht="125.4">
      <c r="A20" s="896"/>
      <c r="B20" s="195" t="s">
        <v>1192</v>
      </c>
      <c r="C20" s="204" t="s">
        <v>1030</v>
      </c>
      <c r="D20" s="485" t="s">
        <v>918</v>
      </c>
      <c r="E20" s="209">
        <v>62</v>
      </c>
      <c r="F20" s="209">
        <v>824</v>
      </c>
      <c r="G20" s="209">
        <v>9</v>
      </c>
      <c r="H20" s="209">
        <v>124</v>
      </c>
      <c r="I20" s="209">
        <v>87</v>
      </c>
      <c r="J20" s="209">
        <v>816</v>
      </c>
      <c r="K20" s="209">
        <v>2</v>
      </c>
      <c r="L20" s="209">
        <v>205</v>
      </c>
      <c r="M20" s="209">
        <v>1000</v>
      </c>
    </row>
    <row r="21" spans="1:14" ht="125.4">
      <c r="A21" s="896"/>
      <c r="B21" s="195" t="s">
        <v>1193</v>
      </c>
      <c r="C21" s="204" t="s">
        <v>1032</v>
      </c>
      <c r="D21" s="485" t="s">
        <v>919</v>
      </c>
      <c r="E21" s="209">
        <v>42</v>
      </c>
      <c r="F21" s="209">
        <v>617</v>
      </c>
      <c r="G21" s="209">
        <v>10</v>
      </c>
      <c r="H21" s="209">
        <v>88</v>
      </c>
      <c r="I21" s="209">
        <v>65</v>
      </c>
      <c r="J21" s="209">
        <v>679</v>
      </c>
      <c r="K21" s="209">
        <v>1</v>
      </c>
      <c r="L21" s="209">
        <v>135</v>
      </c>
      <c r="M21" s="209">
        <v>820</v>
      </c>
    </row>
    <row r="22" spans="1:14" ht="102.6">
      <c r="A22" s="896"/>
      <c r="B22" s="195" t="s">
        <v>1194</v>
      </c>
      <c r="C22" s="204" t="s">
        <v>1031</v>
      </c>
      <c r="D22" s="485" t="s">
        <v>920</v>
      </c>
      <c r="E22" s="209">
        <v>52</v>
      </c>
      <c r="F22" s="209">
        <v>1085</v>
      </c>
      <c r="G22" s="209">
        <v>28</v>
      </c>
      <c r="H22" s="209">
        <v>391</v>
      </c>
      <c r="I22" s="209">
        <v>60</v>
      </c>
      <c r="J22" s="209">
        <v>1527</v>
      </c>
      <c r="K22" s="209">
        <v>0</v>
      </c>
      <c r="L22" s="209">
        <v>29</v>
      </c>
      <c r="M22" s="209">
        <v>1735</v>
      </c>
    </row>
    <row r="23" spans="1:14" ht="68.400000000000006">
      <c r="A23" s="896"/>
      <c r="B23" s="195" t="s">
        <v>1195</v>
      </c>
      <c r="C23" s="204" t="s">
        <v>1034</v>
      </c>
      <c r="D23" s="485" t="s">
        <v>921</v>
      </c>
      <c r="E23" s="209">
        <v>20</v>
      </c>
      <c r="F23" s="209">
        <v>776</v>
      </c>
      <c r="G23" s="209">
        <v>8</v>
      </c>
      <c r="H23" s="209">
        <v>241</v>
      </c>
      <c r="I23" s="209">
        <v>65</v>
      </c>
      <c r="J23" s="209">
        <v>1807</v>
      </c>
      <c r="K23" s="209">
        <v>0</v>
      </c>
      <c r="L23" s="209">
        <v>31</v>
      </c>
      <c r="M23" s="209">
        <v>1730</v>
      </c>
    </row>
    <row r="24" spans="1:14" ht="68.400000000000006">
      <c r="A24" s="896"/>
      <c r="B24" s="195" t="s">
        <v>1196</v>
      </c>
      <c r="C24" s="204" t="s">
        <v>1035</v>
      </c>
      <c r="D24" s="485" t="s">
        <v>910</v>
      </c>
      <c r="E24" s="209">
        <v>47</v>
      </c>
      <c r="F24" s="209">
        <v>941</v>
      </c>
      <c r="G24" s="209">
        <v>21</v>
      </c>
      <c r="H24" s="209">
        <v>296</v>
      </c>
      <c r="I24" s="209">
        <v>93</v>
      </c>
      <c r="J24" s="209">
        <v>1908</v>
      </c>
      <c r="K24" s="209">
        <v>0</v>
      </c>
      <c r="L24" s="209">
        <v>46</v>
      </c>
      <c r="M24" s="209">
        <v>1816</v>
      </c>
    </row>
    <row r="25" spans="1:14" ht="125.4">
      <c r="A25" s="896"/>
      <c r="B25" s="195" t="s">
        <v>1197</v>
      </c>
      <c r="C25" s="204" t="s">
        <v>1033</v>
      </c>
      <c r="D25" s="485" t="s">
        <v>909</v>
      </c>
      <c r="E25" s="209">
        <v>21</v>
      </c>
      <c r="F25" s="209">
        <v>631</v>
      </c>
      <c r="G25" s="209">
        <v>9</v>
      </c>
      <c r="H25" s="209">
        <v>219</v>
      </c>
      <c r="I25" s="209">
        <v>90</v>
      </c>
      <c r="J25" s="209">
        <v>1564</v>
      </c>
      <c r="K25" s="209">
        <v>0</v>
      </c>
      <c r="L25" s="209">
        <v>28</v>
      </c>
      <c r="M25" s="209">
        <v>1364</v>
      </c>
    </row>
    <row r="26" spans="1:14" ht="150" customHeight="1">
      <c r="A26" s="896"/>
      <c r="B26" s="196" t="s">
        <v>1198</v>
      </c>
      <c r="C26" s="423" t="s">
        <v>1036</v>
      </c>
      <c r="D26" s="485" t="s">
        <v>908</v>
      </c>
      <c r="E26" s="209">
        <v>42</v>
      </c>
      <c r="F26" s="209">
        <v>915</v>
      </c>
      <c r="G26" s="209">
        <v>25</v>
      </c>
      <c r="H26" s="209">
        <v>371</v>
      </c>
      <c r="I26" s="209">
        <v>65</v>
      </c>
      <c r="J26" s="209">
        <v>998</v>
      </c>
      <c r="K26" s="209">
        <v>0</v>
      </c>
      <c r="L26" s="209">
        <v>21</v>
      </c>
      <c r="M26" s="209">
        <v>1247</v>
      </c>
    </row>
    <row r="27" spans="1:14" ht="125.4">
      <c r="A27" s="896"/>
      <c r="B27" s="195" t="s">
        <v>1199</v>
      </c>
      <c r="C27" s="204" t="s">
        <v>1037</v>
      </c>
      <c r="D27" s="485" t="s">
        <v>906</v>
      </c>
      <c r="E27" s="209">
        <v>46</v>
      </c>
      <c r="F27" s="209">
        <v>784</v>
      </c>
      <c r="G27" s="209">
        <v>27</v>
      </c>
      <c r="H27" s="209">
        <v>328</v>
      </c>
      <c r="I27" s="209">
        <v>70</v>
      </c>
      <c r="J27" s="209">
        <v>1450</v>
      </c>
      <c r="K27" s="209">
        <v>1</v>
      </c>
      <c r="L27" s="209">
        <v>48</v>
      </c>
      <c r="M27" s="209">
        <v>1365</v>
      </c>
    </row>
    <row r="28" spans="1:14" ht="65.25" customHeight="1">
      <c r="A28" s="928"/>
      <c r="B28" s="195" t="s">
        <v>1200</v>
      </c>
      <c r="C28" s="204" t="s">
        <v>1038</v>
      </c>
      <c r="D28" s="485" t="s">
        <v>911</v>
      </c>
      <c r="E28" s="209">
        <v>21</v>
      </c>
      <c r="F28" s="209">
        <v>518</v>
      </c>
      <c r="G28" s="209">
        <v>12</v>
      </c>
      <c r="H28" s="209">
        <v>90</v>
      </c>
      <c r="I28" s="209">
        <v>59</v>
      </c>
      <c r="J28" s="209">
        <v>1022</v>
      </c>
      <c r="K28" s="209">
        <v>0</v>
      </c>
      <c r="L28" s="209">
        <v>38</v>
      </c>
      <c r="M28" s="209">
        <v>859</v>
      </c>
    </row>
    <row r="29" spans="1:14" ht="57">
      <c r="A29" s="928"/>
      <c r="B29" s="195" t="s">
        <v>1201</v>
      </c>
      <c r="C29" s="204" t="s">
        <v>1039</v>
      </c>
      <c r="D29" s="485" t="s">
        <v>907</v>
      </c>
      <c r="E29" s="209">
        <v>20</v>
      </c>
      <c r="F29" s="209">
        <v>471</v>
      </c>
      <c r="G29" s="209">
        <v>7</v>
      </c>
      <c r="H29" s="209">
        <v>80</v>
      </c>
      <c r="I29" s="209">
        <v>31</v>
      </c>
      <c r="J29" s="209">
        <v>545</v>
      </c>
      <c r="K29" s="209">
        <v>0</v>
      </c>
      <c r="L29" s="209">
        <v>35</v>
      </c>
      <c r="M29" s="209">
        <v>452</v>
      </c>
    </row>
    <row r="30" spans="1:14" s="10" customFormat="1" ht="20.25" customHeight="1">
      <c r="A30" s="424"/>
      <c r="B30" s="425"/>
      <c r="C30" s="426" t="s">
        <v>80</v>
      </c>
      <c r="D30" s="425"/>
      <c r="E30" s="427">
        <f t="shared" ref="E30:M30" si="0">SUM(E9:E29)</f>
        <v>646</v>
      </c>
      <c r="F30" s="427">
        <f t="shared" si="0"/>
        <v>13720</v>
      </c>
      <c r="G30" s="427">
        <f t="shared" si="0"/>
        <v>258</v>
      </c>
      <c r="H30" s="427">
        <f t="shared" si="0"/>
        <v>3812</v>
      </c>
      <c r="I30" s="427">
        <f t="shared" si="0"/>
        <v>1035</v>
      </c>
      <c r="J30" s="427">
        <f t="shared" si="0"/>
        <v>19804</v>
      </c>
      <c r="K30" s="427">
        <f t="shared" si="0"/>
        <v>10</v>
      </c>
      <c r="L30" s="427">
        <f t="shared" si="0"/>
        <v>1061</v>
      </c>
      <c r="M30" s="428">
        <f t="shared" si="0"/>
        <v>21221</v>
      </c>
      <c r="N30" s="119"/>
    </row>
    <row r="31" spans="1:14" ht="27.75" customHeight="1">
      <c r="A31" s="932" t="s">
        <v>2081</v>
      </c>
      <c r="B31" s="933"/>
      <c r="C31" s="933"/>
      <c r="D31" s="933"/>
      <c r="E31" s="933"/>
      <c r="F31" s="933"/>
      <c r="G31" s="933"/>
      <c r="H31" s="933"/>
      <c r="I31" s="933"/>
      <c r="J31" s="933"/>
      <c r="K31" s="933"/>
      <c r="L31" s="933"/>
      <c r="M31" s="934"/>
    </row>
    <row r="32" spans="1:14" s="10" customFormat="1" ht="102.6">
      <c r="A32" s="927">
        <v>2</v>
      </c>
      <c r="B32" s="195" t="s">
        <v>1202</v>
      </c>
      <c r="C32" s="206" t="s">
        <v>977</v>
      </c>
      <c r="D32" s="486" t="s">
        <v>271</v>
      </c>
      <c r="E32" s="532">
        <v>42</v>
      </c>
      <c r="F32" s="532">
        <v>867</v>
      </c>
      <c r="G32" s="532">
        <v>10</v>
      </c>
      <c r="H32" s="532">
        <v>122</v>
      </c>
      <c r="I32" s="532">
        <v>41</v>
      </c>
      <c r="J32" s="532">
        <v>655</v>
      </c>
      <c r="K32" s="532">
        <v>1</v>
      </c>
      <c r="L32" s="532">
        <v>127</v>
      </c>
      <c r="M32" s="532">
        <v>813</v>
      </c>
    </row>
    <row r="33" spans="1:14" s="10" customFormat="1" ht="82.5" customHeight="1">
      <c r="A33" s="896"/>
      <c r="B33" s="195" t="s">
        <v>1203</v>
      </c>
      <c r="C33" s="206" t="s">
        <v>977</v>
      </c>
      <c r="D33" s="486" t="s">
        <v>210</v>
      </c>
      <c r="E33" s="532">
        <v>18</v>
      </c>
      <c r="F33" s="532">
        <v>435</v>
      </c>
      <c r="G33" s="532">
        <v>9</v>
      </c>
      <c r="H33" s="532">
        <v>112</v>
      </c>
      <c r="I33" s="532">
        <v>31</v>
      </c>
      <c r="J33" s="532">
        <v>1049</v>
      </c>
      <c r="K33" s="532">
        <v>0</v>
      </c>
      <c r="L33" s="532">
        <v>25</v>
      </c>
      <c r="M33" s="532">
        <v>800</v>
      </c>
    </row>
    <row r="34" spans="1:14" s="10" customFormat="1" ht="89.25" customHeight="1">
      <c r="A34" s="896"/>
      <c r="B34" s="197" t="s">
        <v>1204</v>
      </c>
      <c r="C34" s="206" t="s">
        <v>977</v>
      </c>
      <c r="D34" s="489" t="s">
        <v>211</v>
      </c>
      <c r="E34" s="532">
        <v>25</v>
      </c>
      <c r="F34" s="532">
        <v>668</v>
      </c>
      <c r="G34" s="532">
        <v>14</v>
      </c>
      <c r="H34" s="532">
        <v>150</v>
      </c>
      <c r="I34" s="532">
        <v>46</v>
      </c>
      <c r="J34" s="532">
        <v>1235</v>
      </c>
      <c r="K34" s="532">
        <v>1</v>
      </c>
      <c r="L34" s="532">
        <v>19</v>
      </c>
      <c r="M34" s="532">
        <v>1033</v>
      </c>
    </row>
    <row r="35" spans="1:14" s="10" customFormat="1" ht="57">
      <c r="A35" s="896"/>
      <c r="B35" s="195" t="s">
        <v>1205</v>
      </c>
      <c r="C35" s="206" t="s">
        <v>975</v>
      </c>
      <c r="D35" s="486" t="s">
        <v>207</v>
      </c>
      <c r="E35" s="487">
        <v>24</v>
      </c>
      <c r="F35" s="487">
        <v>492</v>
      </c>
      <c r="G35" s="487">
        <v>9</v>
      </c>
      <c r="H35" s="487">
        <v>184</v>
      </c>
      <c r="I35" s="487">
        <v>36</v>
      </c>
      <c r="J35" s="487">
        <v>1005</v>
      </c>
      <c r="K35" s="487">
        <v>0</v>
      </c>
      <c r="L35" s="487">
        <v>58</v>
      </c>
      <c r="M35" s="488">
        <v>875</v>
      </c>
    </row>
    <row r="36" spans="1:14" s="10" customFormat="1" ht="45.6">
      <c r="A36" s="896"/>
      <c r="B36" s="195" t="s">
        <v>1206</v>
      </c>
      <c r="C36" s="206" t="s">
        <v>976</v>
      </c>
      <c r="D36" s="486" t="s">
        <v>274</v>
      </c>
      <c r="E36" s="487">
        <v>26</v>
      </c>
      <c r="F36" s="487">
        <v>507</v>
      </c>
      <c r="G36" s="487">
        <v>9</v>
      </c>
      <c r="H36" s="487">
        <v>116</v>
      </c>
      <c r="I36" s="487">
        <v>30</v>
      </c>
      <c r="J36" s="487">
        <v>819</v>
      </c>
      <c r="K36" s="487">
        <v>0</v>
      </c>
      <c r="L36" s="487">
        <v>41</v>
      </c>
      <c r="M36" s="488">
        <v>662</v>
      </c>
    </row>
    <row r="37" spans="1:14" s="10" customFormat="1" ht="125.4">
      <c r="A37" s="896"/>
      <c r="B37" s="195" t="s">
        <v>1207</v>
      </c>
      <c r="C37" s="206" t="s">
        <v>1043</v>
      </c>
      <c r="D37" s="486" t="s">
        <v>272</v>
      </c>
      <c r="E37" s="487">
        <v>41</v>
      </c>
      <c r="F37" s="487">
        <v>691</v>
      </c>
      <c r="G37" s="487">
        <v>6</v>
      </c>
      <c r="H37" s="487">
        <v>109</v>
      </c>
      <c r="I37" s="487">
        <v>50</v>
      </c>
      <c r="J37" s="487">
        <v>811</v>
      </c>
      <c r="K37" s="487">
        <v>2</v>
      </c>
      <c r="L37" s="487">
        <v>109</v>
      </c>
      <c r="M37" s="487">
        <v>1157</v>
      </c>
    </row>
    <row r="38" spans="1:14" s="10" customFormat="1" ht="102.6">
      <c r="A38" s="896"/>
      <c r="B38" s="195" t="s">
        <v>1208</v>
      </c>
      <c r="C38" s="206" t="s">
        <v>1043</v>
      </c>
      <c r="D38" s="486" t="s">
        <v>275</v>
      </c>
      <c r="E38" s="487">
        <v>8</v>
      </c>
      <c r="F38" s="487">
        <v>529</v>
      </c>
      <c r="G38" s="487">
        <v>3</v>
      </c>
      <c r="H38" s="487">
        <v>111</v>
      </c>
      <c r="I38" s="487">
        <v>41</v>
      </c>
      <c r="J38" s="487">
        <v>1521</v>
      </c>
      <c r="K38" s="487">
        <v>0</v>
      </c>
      <c r="L38" s="487">
        <v>16</v>
      </c>
      <c r="M38" s="487">
        <v>1518</v>
      </c>
    </row>
    <row r="39" spans="1:14" s="10" customFormat="1" ht="91.2">
      <c r="A39" s="896"/>
      <c r="B39" s="195" t="s">
        <v>1209</v>
      </c>
      <c r="C39" s="206" t="s">
        <v>1044</v>
      </c>
      <c r="D39" s="486" t="s">
        <v>276</v>
      </c>
      <c r="E39" s="487">
        <v>32</v>
      </c>
      <c r="F39" s="487">
        <v>756</v>
      </c>
      <c r="G39" s="487">
        <v>13</v>
      </c>
      <c r="H39" s="487">
        <v>187</v>
      </c>
      <c r="I39" s="487">
        <v>37</v>
      </c>
      <c r="J39" s="487">
        <v>1316</v>
      </c>
      <c r="K39" s="487">
        <v>2</v>
      </c>
      <c r="L39" s="487">
        <v>23</v>
      </c>
      <c r="M39" s="487">
        <v>1521</v>
      </c>
    </row>
    <row r="40" spans="1:14" s="10" customFormat="1" ht="50.25" customHeight="1">
      <c r="A40" s="896"/>
      <c r="B40" s="195" t="s">
        <v>1210</v>
      </c>
      <c r="C40" s="206" t="s">
        <v>1042</v>
      </c>
      <c r="D40" s="486" t="s">
        <v>277</v>
      </c>
      <c r="E40" s="487">
        <v>24</v>
      </c>
      <c r="F40" s="487">
        <v>594</v>
      </c>
      <c r="G40" s="487">
        <v>13</v>
      </c>
      <c r="H40" s="487">
        <v>162</v>
      </c>
      <c r="I40" s="487">
        <v>22</v>
      </c>
      <c r="J40" s="487">
        <v>574</v>
      </c>
      <c r="K40" s="487">
        <v>0</v>
      </c>
      <c r="L40" s="487">
        <v>41</v>
      </c>
      <c r="M40" s="487">
        <v>877</v>
      </c>
    </row>
    <row r="41" spans="1:14" s="10" customFormat="1" ht="171">
      <c r="A41" s="896"/>
      <c r="B41" s="195" t="s">
        <v>1211</v>
      </c>
      <c r="C41" s="204" t="s">
        <v>1013</v>
      </c>
      <c r="D41" s="489" t="s">
        <v>273</v>
      </c>
      <c r="E41" s="487">
        <v>73</v>
      </c>
      <c r="F41" s="487">
        <v>1026</v>
      </c>
      <c r="G41" s="487">
        <v>24</v>
      </c>
      <c r="H41" s="487">
        <v>175</v>
      </c>
      <c r="I41" s="487">
        <v>38</v>
      </c>
      <c r="J41" s="487">
        <v>429</v>
      </c>
      <c r="K41" s="487">
        <v>1</v>
      </c>
      <c r="L41" s="487">
        <v>124</v>
      </c>
      <c r="M41" s="487">
        <v>981</v>
      </c>
    </row>
    <row r="42" spans="1:14" s="10" customFormat="1" ht="57">
      <c r="A42" s="896"/>
      <c r="B42" s="195" t="s">
        <v>1212</v>
      </c>
      <c r="C42" s="204" t="s">
        <v>1018</v>
      </c>
      <c r="D42" s="486" t="s">
        <v>278</v>
      </c>
      <c r="E42" s="487">
        <v>26</v>
      </c>
      <c r="F42" s="487">
        <v>712</v>
      </c>
      <c r="G42" s="487">
        <v>16</v>
      </c>
      <c r="H42" s="487">
        <v>197</v>
      </c>
      <c r="I42" s="487">
        <v>63</v>
      </c>
      <c r="J42" s="487">
        <v>1382</v>
      </c>
      <c r="K42" s="487">
        <v>1</v>
      </c>
      <c r="L42" s="487">
        <v>34</v>
      </c>
      <c r="M42" s="487">
        <v>1062</v>
      </c>
    </row>
    <row r="43" spans="1:14" s="10" customFormat="1" ht="50.25" customHeight="1">
      <c r="A43" s="896"/>
      <c r="B43" s="195" t="s">
        <v>1213</v>
      </c>
      <c r="C43" s="204" t="s">
        <v>1012</v>
      </c>
      <c r="D43" s="486" t="s">
        <v>279</v>
      </c>
      <c r="E43" s="487">
        <v>15</v>
      </c>
      <c r="F43" s="487">
        <v>465</v>
      </c>
      <c r="G43" s="487">
        <v>8</v>
      </c>
      <c r="H43" s="487">
        <v>103</v>
      </c>
      <c r="I43" s="487">
        <v>70</v>
      </c>
      <c r="J43" s="487">
        <v>1620</v>
      </c>
      <c r="K43" s="487">
        <v>0</v>
      </c>
      <c r="L43" s="487">
        <v>10</v>
      </c>
      <c r="M43" s="487">
        <v>1187</v>
      </c>
    </row>
    <row r="44" spans="1:14" s="10" customFormat="1" ht="45.6">
      <c r="A44" s="896"/>
      <c r="B44" s="195" t="s">
        <v>1214</v>
      </c>
      <c r="C44" s="206" t="s">
        <v>1014</v>
      </c>
      <c r="D44" s="486" t="s">
        <v>280</v>
      </c>
      <c r="E44" s="487">
        <v>37</v>
      </c>
      <c r="F44" s="487">
        <v>759</v>
      </c>
      <c r="G44" s="487">
        <v>21</v>
      </c>
      <c r="H44" s="487">
        <v>170</v>
      </c>
      <c r="I44" s="487">
        <v>22</v>
      </c>
      <c r="J44" s="487">
        <v>555</v>
      </c>
      <c r="K44" s="487">
        <v>1</v>
      </c>
      <c r="L44" s="487">
        <v>36</v>
      </c>
      <c r="M44" s="487">
        <v>772</v>
      </c>
    </row>
    <row r="45" spans="1:14" s="10" customFormat="1" ht="57">
      <c r="A45" s="896"/>
      <c r="B45" s="195" t="s">
        <v>1215</v>
      </c>
      <c r="C45" s="206" t="s">
        <v>240</v>
      </c>
      <c r="D45" s="486" t="s">
        <v>281</v>
      </c>
      <c r="E45" s="487">
        <v>38</v>
      </c>
      <c r="F45" s="487">
        <v>820</v>
      </c>
      <c r="G45" s="487">
        <v>11</v>
      </c>
      <c r="H45" s="487">
        <v>284</v>
      </c>
      <c r="I45" s="487">
        <v>26</v>
      </c>
      <c r="J45" s="487">
        <v>545</v>
      </c>
      <c r="K45" s="487">
        <v>0</v>
      </c>
      <c r="L45" s="487">
        <v>30</v>
      </c>
      <c r="M45" s="487">
        <v>686</v>
      </c>
    </row>
    <row r="46" spans="1:14" s="10" customFormat="1" ht="50.25" customHeight="1">
      <c r="A46" s="896"/>
      <c r="B46" s="195" t="s">
        <v>1216</v>
      </c>
      <c r="C46" s="204" t="s">
        <v>1015</v>
      </c>
      <c r="D46" s="486" t="s">
        <v>282</v>
      </c>
      <c r="E46" s="487">
        <v>33</v>
      </c>
      <c r="F46" s="487">
        <v>853</v>
      </c>
      <c r="G46" s="487">
        <v>12</v>
      </c>
      <c r="H46" s="487">
        <v>220</v>
      </c>
      <c r="I46" s="487">
        <v>31</v>
      </c>
      <c r="J46" s="487">
        <v>906</v>
      </c>
      <c r="K46" s="487">
        <v>0</v>
      </c>
      <c r="L46" s="487">
        <v>55</v>
      </c>
      <c r="M46" s="487">
        <v>926</v>
      </c>
    </row>
    <row r="47" spans="1:14" s="10" customFormat="1" ht="103.5" customHeight="1">
      <c r="A47" s="896"/>
      <c r="B47" s="198" t="s">
        <v>1377</v>
      </c>
      <c r="C47" s="204" t="s">
        <v>1016</v>
      </c>
      <c r="D47" s="489" t="s">
        <v>283</v>
      </c>
      <c r="E47" s="487">
        <v>41</v>
      </c>
      <c r="F47" s="487">
        <v>683</v>
      </c>
      <c r="G47" s="487">
        <v>16</v>
      </c>
      <c r="H47" s="487">
        <v>161</v>
      </c>
      <c r="I47" s="487">
        <v>23</v>
      </c>
      <c r="J47" s="487">
        <v>638</v>
      </c>
      <c r="K47" s="487">
        <v>0</v>
      </c>
      <c r="L47" s="487">
        <v>32</v>
      </c>
      <c r="M47" s="487">
        <v>815</v>
      </c>
    </row>
    <row r="48" spans="1:14" s="10" customFormat="1" ht="132.75" customHeight="1">
      <c r="A48" s="896"/>
      <c r="B48" s="195" t="s">
        <v>1218</v>
      </c>
      <c r="C48" s="429" t="s">
        <v>1017</v>
      </c>
      <c r="D48" s="489" t="s">
        <v>287</v>
      </c>
      <c r="E48" s="490">
        <v>37</v>
      </c>
      <c r="F48" s="490">
        <v>713</v>
      </c>
      <c r="G48" s="490">
        <v>10</v>
      </c>
      <c r="H48" s="490">
        <v>125</v>
      </c>
      <c r="I48" s="490">
        <v>53</v>
      </c>
      <c r="J48" s="490">
        <v>839</v>
      </c>
      <c r="K48" s="490">
        <v>1</v>
      </c>
      <c r="L48" s="490">
        <v>75</v>
      </c>
      <c r="M48" s="490">
        <v>807</v>
      </c>
      <c r="N48" s="478" t="s">
        <v>262</v>
      </c>
    </row>
    <row r="49" spans="1:14" s="10" customFormat="1" ht="126.75" customHeight="1">
      <c r="A49" s="896"/>
      <c r="B49" s="195" t="s">
        <v>1219</v>
      </c>
      <c r="C49" s="429" t="s">
        <v>1641</v>
      </c>
      <c r="D49" s="489" t="s">
        <v>284</v>
      </c>
      <c r="E49" s="490">
        <v>28</v>
      </c>
      <c r="F49" s="490">
        <v>636</v>
      </c>
      <c r="G49" s="490">
        <v>5</v>
      </c>
      <c r="H49" s="490">
        <v>123</v>
      </c>
      <c r="I49" s="490">
        <v>44</v>
      </c>
      <c r="J49" s="490">
        <v>864</v>
      </c>
      <c r="K49" s="490">
        <v>1</v>
      </c>
      <c r="L49" s="490">
        <v>42</v>
      </c>
      <c r="M49" s="490">
        <v>972</v>
      </c>
      <c r="N49" s="106"/>
    </row>
    <row r="50" spans="1:14" s="10" customFormat="1" ht="120" customHeight="1">
      <c r="A50" s="928"/>
      <c r="B50" s="232" t="s">
        <v>1220</v>
      </c>
      <c r="C50" s="429" t="s">
        <v>933</v>
      </c>
      <c r="D50" s="489" t="s">
        <v>285</v>
      </c>
      <c r="E50" s="490">
        <v>13</v>
      </c>
      <c r="F50" s="490">
        <v>495</v>
      </c>
      <c r="G50" s="490">
        <v>7</v>
      </c>
      <c r="H50" s="490">
        <v>115</v>
      </c>
      <c r="I50" s="490">
        <v>13</v>
      </c>
      <c r="J50" s="490">
        <v>380</v>
      </c>
      <c r="K50" s="490">
        <v>0</v>
      </c>
      <c r="L50" s="490">
        <v>26</v>
      </c>
      <c r="M50" s="490">
        <v>567</v>
      </c>
      <c r="N50" s="106"/>
    </row>
    <row r="51" spans="1:14" s="10" customFormat="1" ht="97.5" customHeight="1">
      <c r="A51" s="930"/>
      <c r="B51" s="195" t="s">
        <v>1221</v>
      </c>
      <c r="C51" s="204" t="s">
        <v>1009</v>
      </c>
      <c r="D51" s="491" t="s">
        <v>860</v>
      </c>
      <c r="E51" s="492">
        <v>51</v>
      </c>
      <c r="F51" s="492">
        <v>805</v>
      </c>
      <c r="G51" s="492">
        <v>19</v>
      </c>
      <c r="H51" s="492">
        <v>148</v>
      </c>
      <c r="I51" s="492">
        <v>27</v>
      </c>
      <c r="J51" s="492">
        <v>485</v>
      </c>
      <c r="K51" s="492">
        <v>0</v>
      </c>
      <c r="L51" s="492">
        <v>65</v>
      </c>
      <c r="M51" s="492">
        <v>840</v>
      </c>
      <c r="N51" s="106"/>
    </row>
    <row r="52" spans="1:14" s="10" customFormat="1" ht="89.25" customHeight="1">
      <c r="A52" s="931"/>
      <c r="B52" s="195" t="s">
        <v>1222</v>
      </c>
      <c r="C52" s="204" t="s">
        <v>1010</v>
      </c>
      <c r="D52" s="491" t="s">
        <v>286</v>
      </c>
      <c r="E52" s="492">
        <v>37</v>
      </c>
      <c r="F52" s="492">
        <v>924</v>
      </c>
      <c r="G52" s="492">
        <v>15</v>
      </c>
      <c r="H52" s="492">
        <v>222</v>
      </c>
      <c r="I52" s="492">
        <v>29</v>
      </c>
      <c r="J52" s="492">
        <v>506</v>
      </c>
      <c r="K52" s="492">
        <v>0</v>
      </c>
      <c r="L52" s="492">
        <v>20</v>
      </c>
      <c r="M52" s="492">
        <v>1094</v>
      </c>
    </row>
    <row r="53" spans="1:14" ht="25.5" customHeight="1">
      <c r="A53" s="935" t="s">
        <v>80</v>
      </c>
      <c r="B53" s="936"/>
      <c r="C53" s="936"/>
      <c r="D53" s="936"/>
      <c r="E53" s="430">
        <f>SUM(E32:E52)</f>
        <v>669</v>
      </c>
      <c r="F53" s="430">
        <f t="shared" ref="F53:M53" si="1">SUM(F32:F52)</f>
        <v>14430</v>
      </c>
      <c r="G53" s="431">
        <f t="shared" si="1"/>
        <v>250</v>
      </c>
      <c r="H53" s="431">
        <f t="shared" si="1"/>
        <v>3296</v>
      </c>
      <c r="I53" s="430">
        <f t="shared" si="1"/>
        <v>773</v>
      </c>
      <c r="J53" s="430">
        <f t="shared" si="1"/>
        <v>18134</v>
      </c>
      <c r="K53" s="430">
        <f t="shared" si="1"/>
        <v>11</v>
      </c>
      <c r="L53" s="432">
        <f t="shared" si="1"/>
        <v>1008</v>
      </c>
      <c r="M53" s="431">
        <f t="shared" si="1"/>
        <v>19965</v>
      </c>
      <c r="N53" s="119"/>
    </row>
    <row r="54" spans="1:14" ht="23.25" customHeight="1">
      <c r="A54" s="890" t="s">
        <v>2082</v>
      </c>
      <c r="B54" s="891"/>
      <c r="C54" s="891"/>
      <c r="D54" s="891"/>
      <c r="E54" s="891"/>
      <c r="F54" s="891"/>
      <c r="G54" s="891"/>
      <c r="H54" s="891"/>
      <c r="I54" s="891"/>
      <c r="J54" s="891"/>
      <c r="K54" s="891"/>
      <c r="L54" s="891"/>
      <c r="M54" s="892"/>
    </row>
    <row r="55" spans="1:14" ht="60" customHeight="1">
      <c r="A55" s="895">
        <v>3</v>
      </c>
      <c r="B55" s="195" t="s">
        <v>1223</v>
      </c>
      <c r="C55" s="433" t="s">
        <v>994</v>
      </c>
      <c r="D55" s="486" t="s">
        <v>2083</v>
      </c>
      <c r="E55" s="242">
        <v>37</v>
      </c>
      <c r="F55" s="242">
        <v>580</v>
      </c>
      <c r="G55" s="242">
        <v>23</v>
      </c>
      <c r="H55" s="242">
        <v>214</v>
      </c>
      <c r="I55" s="242">
        <v>10</v>
      </c>
      <c r="J55" s="242">
        <v>321</v>
      </c>
      <c r="K55" s="242">
        <v>0</v>
      </c>
      <c r="L55" s="242">
        <v>12</v>
      </c>
      <c r="M55" s="242">
        <v>530</v>
      </c>
    </row>
    <row r="56" spans="1:14" ht="51.75" customHeight="1">
      <c r="A56" s="896"/>
      <c r="B56" s="195" t="s">
        <v>1223</v>
      </c>
      <c r="C56" s="433" t="s">
        <v>994</v>
      </c>
      <c r="D56" s="489" t="s">
        <v>215</v>
      </c>
      <c r="E56" s="242">
        <v>31</v>
      </c>
      <c r="F56" s="242">
        <v>422</v>
      </c>
      <c r="G56" s="242">
        <v>16</v>
      </c>
      <c r="H56" s="242">
        <v>143</v>
      </c>
      <c r="I56" s="242">
        <v>10</v>
      </c>
      <c r="J56" s="242">
        <v>230</v>
      </c>
      <c r="K56" s="242">
        <v>1</v>
      </c>
      <c r="L56" s="242">
        <v>11</v>
      </c>
      <c r="M56" s="242">
        <v>408</v>
      </c>
    </row>
    <row r="57" spans="1:14" ht="35.25" customHeight="1">
      <c r="A57" s="896"/>
      <c r="B57" s="195" t="s">
        <v>1225</v>
      </c>
      <c r="C57" s="433" t="s">
        <v>995</v>
      </c>
      <c r="D57" s="486" t="s">
        <v>216</v>
      </c>
      <c r="E57" s="242">
        <v>18</v>
      </c>
      <c r="F57" s="242">
        <v>213</v>
      </c>
      <c r="G57" s="242">
        <v>7</v>
      </c>
      <c r="H57" s="242">
        <v>95</v>
      </c>
      <c r="I57" s="242">
        <v>6</v>
      </c>
      <c r="J57" s="242">
        <v>184</v>
      </c>
      <c r="K57" s="242">
        <v>0</v>
      </c>
      <c r="L57" s="242">
        <v>4</v>
      </c>
      <c r="M57" s="242">
        <v>236</v>
      </c>
    </row>
    <row r="58" spans="1:14" ht="29.25" customHeight="1">
      <c r="A58" s="896"/>
      <c r="B58" s="198" t="s">
        <v>1226</v>
      </c>
      <c r="C58" s="433" t="s">
        <v>996</v>
      </c>
      <c r="D58" s="489" t="s">
        <v>288</v>
      </c>
      <c r="E58" s="242">
        <v>0</v>
      </c>
      <c r="F58" s="242">
        <v>5</v>
      </c>
      <c r="G58" s="242">
        <v>0</v>
      </c>
      <c r="H58" s="242">
        <v>2</v>
      </c>
      <c r="I58" s="242">
        <v>0</v>
      </c>
      <c r="J58" s="242">
        <v>18</v>
      </c>
      <c r="K58" s="242">
        <v>0</v>
      </c>
      <c r="L58" s="242">
        <v>0</v>
      </c>
      <c r="M58" s="242">
        <v>6</v>
      </c>
    </row>
    <row r="59" spans="1:14" ht="80.25" customHeight="1">
      <c r="A59" s="896"/>
      <c r="B59" s="198" t="s">
        <v>1227</v>
      </c>
      <c r="C59" s="433" t="s">
        <v>1007</v>
      </c>
      <c r="D59" s="486" t="s">
        <v>289</v>
      </c>
      <c r="E59" s="242">
        <v>41</v>
      </c>
      <c r="F59" s="242">
        <v>834</v>
      </c>
      <c r="G59" s="242">
        <v>16</v>
      </c>
      <c r="H59" s="242">
        <v>216</v>
      </c>
      <c r="I59" s="242">
        <v>29</v>
      </c>
      <c r="J59" s="242">
        <v>724</v>
      </c>
      <c r="K59" s="242">
        <v>0</v>
      </c>
      <c r="L59" s="242">
        <v>43</v>
      </c>
      <c r="M59" s="242">
        <v>906</v>
      </c>
    </row>
    <row r="60" spans="1:14" ht="83.25" customHeight="1">
      <c r="A60" s="896"/>
      <c r="B60" s="195" t="s">
        <v>1228</v>
      </c>
      <c r="C60" s="433" t="s">
        <v>1008</v>
      </c>
      <c r="D60" s="486" t="s">
        <v>290</v>
      </c>
      <c r="E60" s="242">
        <v>34</v>
      </c>
      <c r="F60" s="242">
        <v>808</v>
      </c>
      <c r="G60" s="242">
        <v>10</v>
      </c>
      <c r="H60" s="242">
        <v>238</v>
      </c>
      <c r="I60" s="242">
        <v>35</v>
      </c>
      <c r="J60" s="242">
        <v>732</v>
      </c>
      <c r="K60" s="242">
        <v>0</v>
      </c>
      <c r="L60" s="242">
        <v>34</v>
      </c>
      <c r="M60" s="242">
        <v>957</v>
      </c>
    </row>
    <row r="61" spans="1:14" ht="32.25" customHeight="1">
      <c r="A61" s="896"/>
      <c r="B61" s="195" t="s">
        <v>1229</v>
      </c>
      <c r="C61" s="433" t="s">
        <v>997</v>
      </c>
      <c r="D61" s="486" t="s">
        <v>291</v>
      </c>
      <c r="E61" s="242">
        <v>16</v>
      </c>
      <c r="F61" s="242">
        <v>548</v>
      </c>
      <c r="G61" s="242">
        <v>8</v>
      </c>
      <c r="H61" s="242">
        <v>149</v>
      </c>
      <c r="I61" s="242">
        <v>7</v>
      </c>
      <c r="J61" s="242">
        <v>398</v>
      </c>
      <c r="K61" s="242">
        <v>0</v>
      </c>
      <c r="L61" s="242">
        <v>21</v>
      </c>
      <c r="M61" s="242">
        <v>540</v>
      </c>
    </row>
    <row r="62" spans="1:14" ht="96" customHeight="1">
      <c r="A62" s="896"/>
      <c r="B62" s="195" t="s">
        <v>1230</v>
      </c>
      <c r="C62" s="433" t="s">
        <v>998</v>
      </c>
      <c r="D62" s="486" t="s">
        <v>212</v>
      </c>
      <c r="E62" s="242">
        <v>22</v>
      </c>
      <c r="F62" s="242">
        <v>523</v>
      </c>
      <c r="G62" s="242">
        <v>6</v>
      </c>
      <c r="H62" s="242">
        <v>78</v>
      </c>
      <c r="I62" s="242">
        <v>13</v>
      </c>
      <c r="J62" s="242">
        <v>297</v>
      </c>
      <c r="K62" s="242">
        <v>1</v>
      </c>
      <c r="L62" s="242">
        <v>18</v>
      </c>
      <c r="M62" s="242">
        <v>438</v>
      </c>
    </row>
    <row r="63" spans="1:14" ht="52.5" customHeight="1">
      <c r="A63" s="896"/>
      <c r="B63" s="195" t="s">
        <v>1231</v>
      </c>
      <c r="C63" s="433" t="s">
        <v>999</v>
      </c>
      <c r="D63" s="486" t="s">
        <v>292</v>
      </c>
      <c r="E63" s="242">
        <v>34</v>
      </c>
      <c r="F63" s="242">
        <v>699</v>
      </c>
      <c r="G63" s="242">
        <v>12</v>
      </c>
      <c r="H63" s="242">
        <v>231</v>
      </c>
      <c r="I63" s="242">
        <v>9</v>
      </c>
      <c r="J63" s="242">
        <v>296</v>
      </c>
      <c r="K63" s="242">
        <v>0</v>
      </c>
      <c r="L63" s="242">
        <v>17</v>
      </c>
      <c r="M63" s="242">
        <v>556</v>
      </c>
    </row>
    <row r="64" spans="1:14" ht="57" customHeight="1">
      <c r="A64" s="896"/>
      <c r="B64" s="195" t="s">
        <v>1232</v>
      </c>
      <c r="C64" s="433" t="s">
        <v>1000</v>
      </c>
      <c r="D64" s="204" t="s">
        <v>293</v>
      </c>
      <c r="E64" s="242">
        <v>24</v>
      </c>
      <c r="F64" s="242">
        <v>407</v>
      </c>
      <c r="G64" s="242">
        <v>16</v>
      </c>
      <c r="H64" s="242">
        <v>155</v>
      </c>
      <c r="I64" s="242">
        <v>20</v>
      </c>
      <c r="J64" s="242">
        <v>301</v>
      </c>
      <c r="K64" s="242">
        <v>0</v>
      </c>
      <c r="L64" s="242">
        <v>8</v>
      </c>
      <c r="M64" s="242">
        <v>398</v>
      </c>
    </row>
    <row r="65" spans="1:14" ht="36.75" customHeight="1">
      <c r="A65" s="896"/>
      <c r="B65" s="195" t="s">
        <v>1233</v>
      </c>
      <c r="C65" s="433" t="s">
        <v>1174</v>
      </c>
      <c r="D65" s="486" t="s">
        <v>294</v>
      </c>
      <c r="E65" s="242">
        <v>21</v>
      </c>
      <c r="F65" s="242">
        <v>268</v>
      </c>
      <c r="G65" s="242">
        <v>13</v>
      </c>
      <c r="H65" s="242">
        <v>122</v>
      </c>
      <c r="I65" s="242">
        <v>23</v>
      </c>
      <c r="J65" s="242">
        <v>197</v>
      </c>
      <c r="K65" s="242">
        <v>0</v>
      </c>
      <c r="L65" s="242">
        <v>8</v>
      </c>
      <c r="M65" s="242">
        <v>245</v>
      </c>
    </row>
    <row r="66" spans="1:14" ht="81" customHeight="1">
      <c r="A66" s="896"/>
      <c r="B66" s="195" t="s">
        <v>1378</v>
      </c>
      <c r="C66" s="433" t="s">
        <v>1001</v>
      </c>
      <c r="D66" s="486" t="s">
        <v>295</v>
      </c>
      <c r="E66" s="242">
        <v>2</v>
      </c>
      <c r="F66" s="242">
        <v>16</v>
      </c>
      <c r="G66" s="242">
        <v>1</v>
      </c>
      <c r="H66" s="242">
        <v>7</v>
      </c>
      <c r="I66" s="242">
        <v>5</v>
      </c>
      <c r="J66" s="242">
        <v>30</v>
      </c>
      <c r="K66" s="242">
        <v>0</v>
      </c>
      <c r="L66" s="242">
        <v>1</v>
      </c>
      <c r="M66" s="242">
        <v>0</v>
      </c>
    </row>
    <row r="67" spans="1:14" ht="51" customHeight="1">
      <c r="A67" s="896"/>
      <c r="B67" s="195" t="s">
        <v>1235</v>
      </c>
      <c r="C67" s="433" t="s">
        <v>1002</v>
      </c>
      <c r="D67" s="486" t="s">
        <v>296</v>
      </c>
      <c r="E67" s="242">
        <v>23</v>
      </c>
      <c r="F67" s="242">
        <v>631</v>
      </c>
      <c r="G67" s="242">
        <v>10</v>
      </c>
      <c r="H67" s="242">
        <v>231</v>
      </c>
      <c r="I67" s="242">
        <v>12</v>
      </c>
      <c r="J67" s="242">
        <v>289</v>
      </c>
      <c r="K67" s="242">
        <v>1</v>
      </c>
      <c r="L67" s="242">
        <v>18</v>
      </c>
      <c r="M67" s="242">
        <v>691</v>
      </c>
    </row>
    <row r="68" spans="1:14" ht="84" customHeight="1">
      <c r="A68" s="897"/>
      <c r="B68" s="195" t="s">
        <v>1236</v>
      </c>
      <c r="C68" s="433" t="s">
        <v>1003</v>
      </c>
      <c r="D68" s="486" t="s">
        <v>297</v>
      </c>
      <c r="E68" s="242">
        <v>57</v>
      </c>
      <c r="F68" s="242">
        <v>1213</v>
      </c>
      <c r="G68" s="242">
        <v>20</v>
      </c>
      <c r="H68" s="242">
        <v>291</v>
      </c>
      <c r="I68" s="242">
        <v>27</v>
      </c>
      <c r="J68" s="242">
        <v>741</v>
      </c>
      <c r="K68" s="242">
        <v>0</v>
      </c>
      <c r="L68" s="242">
        <v>45</v>
      </c>
      <c r="M68" s="242">
        <v>1095</v>
      </c>
    </row>
    <row r="69" spans="1:14" ht="80.25" customHeight="1">
      <c r="A69" s="897"/>
      <c r="B69" s="195" t="s">
        <v>1237</v>
      </c>
      <c r="C69" s="433" t="s">
        <v>1006</v>
      </c>
      <c r="D69" s="486" t="s">
        <v>298</v>
      </c>
      <c r="E69" s="242">
        <v>39</v>
      </c>
      <c r="F69" s="242">
        <v>1036</v>
      </c>
      <c r="G69" s="242">
        <v>17</v>
      </c>
      <c r="H69" s="242">
        <v>288</v>
      </c>
      <c r="I69" s="242">
        <v>37</v>
      </c>
      <c r="J69" s="242">
        <v>965</v>
      </c>
      <c r="K69" s="242">
        <v>1</v>
      </c>
      <c r="L69" s="242">
        <v>42</v>
      </c>
      <c r="M69" s="242">
        <v>1269</v>
      </c>
    </row>
    <row r="70" spans="1:14" ht="84" customHeight="1">
      <c r="A70" s="897"/>
      <c r="B70" s="195" t="s">
        <v>1238</v>
      </c>
      <c r="C70" s="433" t="s">
        <v>1006</v>
      </c>
      <c r="D70" s="486" t="s">
        <v>903</v>
      </c>
      <c r="E70" s="242">
        <v>68</v>
      </c>
      <c r="F70" s="242">
        <v>1249</v>
      </c>
      <c r="G70" s="242">
        <v>28</v>
      </c>
      <c r="H70" s="242">
        <v>327</v>
      </c>
      <c r="I70" s="242">
        <v>19</v>
      </c>
      <c r="J70" s="242">
        <v>675</v>
      </c>
      <c r="K70" s="242">
        <v>1</v>
      </c>
      <c r="L70" s="242">
        <v>29</v>
      </c>
      <c r="M70" s="242">
        <v>1268</v>
      </c>
    </row>
    <row r="71" spans="1:14" ht="54" customHeight="1">
      <c r="A71" s="897"/>
      <c r="B71" s="197" t="s">
        <v>1239</v>
      </c>
      <c r="C71" s="433" t="s">
        <v>943</v>
      </c>
      <c r="D71" s="486" t="s">
        <v>904</v>
      </c>
      <c r="E71" s="242">
        <v>9</v>
      </c>
      <c r="F71" s="242">
        <v>287</v>
      </c>
      <c r="G71" s="242">
        <v>7</v>
      </c>
      <c r="H71" s="242">
        <v>111</v>
      </c>
      <c r="I71" s="242">
        <v>5</v>
      </c>
      <c r="J71" s="242">
        <v>144</v>
      </c>
      <c r="K71" s="242">
        <v>0</v>
      </c>
      <c r="L71" s="242">
        <v>7</v>
      </c>
      <c r="M71" s="242">
        <v>293</v>
      </c>
    </row>
    <row r="72" spans="1:14" ht="54" customHeight="1">
      <c r="A72" s="434"/>
      <c r="B72" s="222" t="s">
        <v>1591</v>
      </c>
      <c r="C72" s="242" t="s">
        <v>1502</v>
      </c>
      <c r="D72" s="493" t="s">
        <v>1592</v>
      </c>
      <c r="E72" s="242">
        <v>7</v>
      </c>
      <c r="F72" s="242">
        <v>215</v>
      </c>
      <c r="G72" s="242">
        <v>4</v>
      </c>
      <c r="H72" s="242">
        <v>67</v>
      </c>
      <c r="I72" s="242">
        <v>3</v>
      </c>
      <c r="J72" s="242">
        <v>133</v>
      </c>
      <c r="K72" s="242">
        <v>0</v>
      </c>
      <c r="L72" s="242">
        <v>6</v>
      </c>
      <c r="M72" s="242">
        <v>198</v>
      </c>
    </row>
    <row r="73" spans="1:14" ht="31.5" customHeight="1">
      <c r="A73" s="893" t="s">
        <v>80</v>
      </c>
      <c r="B73" s="894"/>
      <c r="C73" s="894"/>
      <c r="D73" s="894"/>
      <c r="E73" s="435">
        <f>SUM(E55:E72)</f>
        <v>483</v>
      </c>
      <c r="F73" s="435">
        <f t="shared" ref="F73:M73" si="2">SUM(F55:F72)</f>
        <v>9954</v>
      </c>
      <c r="G73" s="436">
        <f t="shared" si="2"/>
        <v>214</v>
      </c>
      <c r="H73" s="436">
        <f t="shared" si="2"/>
        <v>2965</v>
      </c>
      <c r="I73" s="436">
        <f t="shared" si="2"/>
        <v>270</v>
      </c>
      <c r="J73" s="436">
        <f t="shared" si="2"/>
        <v>6675</v>
      </c>
      <c r="K73" s="436">
        <f t="shared" si="2"/>
        <v>5</v>
      </c>
      <c r="L73" s="436">
        <f t="shared" si="2"/>
        <v>324</v>
      </c>
      <c r="M73" s="436">
        <f t="shared" si="2"/>
        <v>10034</v>
      </c>
      <c r="N73" s="120"/>
    </row>
    <row r="74" spans="1:14" ht="25.5" customHeight="1">
      <c r="A74" s="890" t="s">
        <v>2084</v>
      </c>
      <c r="B74" s="891"/>
      <c r="C74" s="891"/>
      <c r="D74" s="891"/>
      <c r="E74" s="891"/>
      <c r="F74" s="891"/>
      <c r="G74" s="891"/>
      <c r="H74" s="891"/>
      <c r="I74" s="891"/>
      <c r="J74" s="891"/>
      <c r="K74" s="891"/>
      <c r="L74" s="891"/>
      <c r="M74" s="892"/>
    </row>
    <row r="75" spans="1:14" ht="103.5" customHeight="1">
      <c r="A75" s="895">
        <v>4</v>
      </c>
      <c r="B75" s="199" t="s">
        <v>1240</v>
      </c>
      <c r="C75" s="206" t="s">
        <v>1005</v>
      </c>
      <c r="D75" s="494" t="s">
        <v>222</v>
      </c>
      <c r="E75" s="242">
        <v>13</v>
      </c>
      <c r="F75" s="242">
        <v>409</v>
      </c>
      <c r="G75" s="242">
        <v>1</v>
      </c>
      <c r="H75" s="242">
        <v>101</v>
      </c>
      <c r="I75" s="242">
        <v>23</v>
      </c>
      <c r="J75" s="242">
        <v>656</v>
      </c>
      <c r="K75" s="242">
        <v>0</v>
      </c>
      <c r="L75" s="242">
        <v>49</v>
      </c>
      <c r="M75" s="242">
        <v>531</v>
      </c>
    </row>
    <row r="76" spans="1:14" ht="108" customHeight="1">
      <c r="A76" s="896"/>
      <c r="B76" s="199" t="s">
        <v>1241</v>
      </c>
      <c r="C76" s="206" t="s">
        <v>1181</v>
      </c>
      <c r="D76" s="494" t="s">
        <v>224</v>
      </c>
      <c r="E76" s="242">
        <v>16</v>
      </c>
      <c r="F76" s="242">
        <v>397</v>
      </c>
      <c r="G76" s="242">
        <v>5</v>
      </c>
      <c r="H76" s="242">
        <v>93</v>
      </c>
      <c r="I76" s="242">
        <v>26</v>
      </c>
      <c r="J76" s="242">
        <v>643</v>
      </c>
      <c r="K76" s="242">
        <v>0</v>
      </c>
      <c r="L76" s="242">
        <v>42</v>
      </c>
      <c r="M76" s="242">
        <v>554</v>
      </c>
    </row>
    <row r="77" spans="1:14" ht="168" customHeight="1">
      <c r="A77" s="896"/>
      <c r="B77" s="199" t="s">
        <v>1242</v>
      </c>
      <c r="C77" s="433" t="s">
        <v>1182</v>
      </c>
      <c r="D77" s="494" t="s">
        <v>217</v>
      </c>
      <c r="E77" s="495">
        <v>45</v>
      </c>
      <c r="F77" s="495">
        <v>1072</v>
      </c>
      <c r="G77" s="495">
        <v>16</v>
      </c>
      <c r="H77" s="495">
        <v>157</v>
      </c>
      <c r="I77" s="495">
        <v>31</v>
      </c>
      <c r="J77" s="495">
        <v>895</v>
      </c>
      <c r="K77" s="495">
        <v>0</v>
      </c>
      <c r="L77" s="495">
        <v>90</v>
      </c>
      <c r="M77" s="495">
        <v>1177</v>
      </c>
    </row>
    <row r="78" spans="1:14" ht="68.400000000000006">
      <c r="A78" s="896"/>
      <c r="B78" s="195" t="s">
        <v>1243</v>
      </c>
      <c r="C78" s="433" t="s">
        <v>1164</v>
      </c>
      <c r="D78" s="494" t="s">
        <v>301</v>
      </c>
      <c r="E78" s="496">
        <v>32</v>
      </c>
      <c r="F78" s="496">
        <v>673</v>
      </c>
      <c r="G78" s="496">
        <v>11</v>
      </c>
      <c r="H78" s="496">
        <v>124</v>
      </c>
      <c r="I78" s="496">
        <v>50</v>
      </c>
      <c r="J78" s="496">
        <v>1374</v>
      </c>
      <c r="K78" s="496">
        <v>0</v>
      </c>
      <c r="L78" s="496">
        <v>44</v>
      </c>
      <c r="M78" s="496">
        <v>1228</v>
      </c>
    </row>
    <row r="79" spans="1:14" ht="68.400000000000006">
      <c r="A79" s="896"/>
      <c r="B79" s="195" t="s">
        <v>1244</v>
      </c>
      <c r="C79" s="433" t="s">
        <v>1165</v>
      </c>
      <c r="D79" s="497" t="s">
        <v>302</v>
      </c>
      <c r="E79" s="209">
        <v>24</v>
      </c>
      <c r="F79" s="209">
        <v>680</v>
      </c>
      <c r="G79" s="209">
        <v>11</v>
      </c>
      <c r="H79" s="209">
        <v>146</v>
      </c>
      <c r="I79" s="209">
        <v>59</v>
      </c>
      <c r="J79" s="209">
        <v>1407</v>
      </c>
      <c r="K79" s="209">
        <v>0</v>
      </c>
      <c r="L79" s="209">
        <v>44</v>
      </c>
      <c r="M79" s="209">
        <v>1159</v>
      </c>
    </row>
    <row r="80" spans="1:14" ht="34.200000000000003">
      <c r="A80" s="896"/>
      <c r="B80" s="195" t="s">
        <v>1245</v>
      </c>
      <c r="C80" s="433" t="s">
        <v>1166</v>
      </c>
      <c r="D80" s="494" t="s">
        <v>303</v>
      </c>
      <c r="E80" s="498">
        <v>9</v>
      </c>
      <c r="F80" s="498">
        <v>383</v>
      </c>
      <c r="G80" s="498">
        <v>2</v>
      </c>
      <c r="H80" s="498">
        <v>70</v>
      </c>
      <c r="I80" s="498">
        <v>23</v>
      </c>
      <c r="J80" s="498">
        <v>574</v>
      </c>
      <c r="K80" s="498">
        <v>0</v>
      </c>
      <c r="L80" s="498">
        <v>30</v>
      </c>
      <c r="M80" s="498">
        <v>476</v>
      </c>
    </row>
    <row r="81" spans="1:14" ht="94.5" customHeight="1">
      <c r="A81" s="896"/>
      <c r="B81" s="195" t="s">
        <v>1246</v>
      </c>
      <c r="C81" s="433" t="s">
        <v>1167</v>
      </c>
      <c r="D81" s="494" t="s">
        <v>304</v>
      </c>
      <c r="E81" s="495">
        <v>6</v>
      </c>
      <c r="F81" s="495">
        <v>300</v>
      </c>
      <c r="G81" s="495">
        <v>4</v>
      </c>
      <c r="H81" s="495">
        <v>49</v>
      </c>
      <c r="I81" s="495">
        <v>40</v>
      </c>
      <c r="J81" s="495">
        <v>819</v>
      </c>
      <c r="K81" s="495">
        <v>0</v>
      </c>
      <c r="L81" s="495">
        <v>39</v>
      </c>
      <c r="M81" s="495">
        <v>483</v>
      </c>
    </row>
    <row r="82" spans="1:14" ht="97.5" customHeight="1">
      <c r="A82" s="896"/>
      <c r="B82" s="195" t="s">
        <v>1247</v>
      </c>
      <c r="C82" s="433" t="s">
        <v>1004</v>
      </c>
      <c r="D82" s="494" t="s">
        <v>305</v>
      </c>
      <c r="E82" s="495">
        <v>10</v>
      </c>
      <c r="F82" s="495">
        <v>398</v>
      </c>
      <c r="G82" s="495">
        <v>5</v>
      </c>
      <c r="H82" s="495">
        <v>97</v>
      </c>
      <c r="I82" s="495">
        <v>23</v>
      </c>
      <c r="J82" s="495">
        <v>693</v>
      </c>
      <c r="K82" s="495">
        <v>0</v>
      </c>
      <c r="L82" s="495">
        <v>32</v>
      </c>
      <c r="M82" s="495">
        <v>592</v>
      </c>
    </row>
    <row r="83" spans="1:14" ht="99.75" customHeight="1">
      <c r="A83" s="896"/>
      <c r="B83" s="195" t="s">
        <v>1248</v>
      </c>
      <c r="C83" s="433" t="s">
        <v>1011</v>
      </c>
      <c r="D83" s="494" t="s">
        <v>220</v>
      </c>
      <c r="E83" s="236">
        <v>34</v>
      </c>
      <c r="F83" s="236">
        <v>959</v>
      </c>
      <c r="G83" s="236">
        <v>8</v>
      </c>
      <c r="H83" s="236">
        <v>132</v>
      </c>
      <c r="I83" s="236">
        <v>47</v>
      </c>
      <c r="J83" s="236">
        <v>857</v>
      </c>
      <c r="K83" s="236">
        <v>0</v>
      </c>
      <c r="L83" s="236">
        <v>94</v>
      </c>
      <c r="M83" s="236">
        <v>1155</v>
      </c>
    </row>
    <row r="84" spans="1:14" ht="94.5" customHeight="1">
      <c r="A84" s="897"/>
      <c r="B84" s="195" t="s">
        <v>1249</v>
      </c>
      <c r="C84" s="433" t="s">
        <v>1011</v>
      </c>
      <c r="D84" s="494" t="s">
        <v>306</v>
      </c>
      <c r="E84" s="236">
        <v>11</v>
      </c>
      <c r="F84" s="236">
        <v>311</v>
      </c>
      <c r="G84" s="236">
        <v>5</v>
      </c>
      <c r="H84" s="236">
        <v>37</v>
      </c>
      <c r="I84" s="236">
        <v>64</v>
      </c>
      <c r="J84" s="236">
        <v>1546</v>
      </c>
      <c r="K84" s="236">
        <v>0</v>
      </c>
      <c r="L84" s="236">
        <v>28</v>
      </c>
      <c r="M84" s="236">
        <v>1224</v>
      </c>
    </row>
    <row r="85" spans="1:14" ht="90.75" customHeight="1">
      <c r="A85" s="897"/>
      <c r="B85" s="195" t="s">
        <v>1250</v>
      </c>
      <c r="C85" s="433" t="s">
        <v>1011</v>
      </c>
      <c r="D85" s="494" t="s">
        <v>307</v>
      </c>
      <c r="E85" s="236">
        <v>14</v>
      </c>
      <c r="F85" s="236">
        <v>457</v>
      </c>
      <c r="G85" s="236">
        <v>2</v>
      </c>
      <c r="H85" s="236">
        <v>90</v>
      </c>
      <c r="I85" s="236">
        <v>45</v>
      </c>
      <c r="J85" s="236">
        <v>1449</v>
      </c>
      <c r="K85" s="236">
        <v>0</v>
      </c>
      <c r="L85" s="236">
        <v>45</v>
      </c>
      <c r="M85" s="236">
        <v>1151</v>
      </c>
    </row>
    <row r="86" spans="1:14" ht="66" customHeight="1">
      <c r="A86" s="897"/>
      <c r="B86" s="195" t="s">
        <v>1379</v>
      </c>
      <c r="C86" s="433" t="s">
        <v>1041</v>
      </c>
      <c r="D86" s="494" t="s">
        <v>308</v>
      </c>
      <c r="E86" s="236">
        <v>13</v>
      </c>
      <c r="F86" s="236">
        <v>394</v>
      </c>
      <c r="G86" s="236">
        <v>3</v>
      </c>
      <c r="H86" s="236">
        <v>76</v>
      </c>
      <c r="I86" s="236">
        <v>9</v>
      </c>
      <c r="J86" s="236">
        <v>277</v>
      </c>
      <c r="K86" s="236">
        <v>0</v>
      </c>
      <c r="L86" s="236">
        <v>16</v>
      </c>
      <c r="M86" s="236">
        <v>443</v>
      </c>
    </row>
    <row r="87" spans="1:14" ht="90.75" customHeight="1">
      <c r="A87" s="897"/>
      <c r="B87" s="199" t="s">
        <v>1252</v>
      </c>
      <c r="C87" s="206" t="s">
        <v>978</v>
      </c>
      <c r="D87" s="494" t="s">
        <v>300</v>
      </c>
      <c r="E87" s="499">
        <v>46</v>
      </c>
      <c r="F87" s="499">
        <v>945</v>
      </c>
      <c r="G87" s="499">
        <v>10</v>
      </c>
      <c r="H87" s="499">
        <v>179</v>
      </c>
      <c r="I87" s="499">
        <v>39</v>
      </c>
      <c r="J87" s="499">
        <v>876</v>
      </c>
      <c r="K87" s="499">
        <v>0</v>
      </c>
      <c r="L87" s="499">
        <v>69</v>
      </c>
      <c r="M87" s="499">
        <v>1188</v>
      </c>
    </row>
    <row r="88" spans="1:14" ht="79.8">
      <c r="A88" s="897"/>
      <c r="B88" s="199" t="s">
        <v>1253</v>
      </c>
      <c r="C88" s="206" t="s">
        <v>978</v>
      </c>
      <c r="D88" s="494" t="s">
        <v>299</v>
      </c>
      <c r="E88" s="499">
        <v>32</v>
      </c>
      <c r="F88" s="499">
        <v>974</v>
      </c>
      <c r="G88" s="499">
        <v>11</v>
      </c>
      <c r="H88" s="499">
        <v>165</v>
      </c>
      <c r="I88" s="499">
        <v>30</v>
      </c>
      <c r="J88" s="499">
        <v>826</v>
      </c>
      <c r="K88" s="499">
        <v>0</v>
      </c>
      <c r="L88" s="499">
        <v>50</v>
      </c>
      <c r="M88" s="499">
        <v>1259</v>
      </c>
    </row>
    <row r="89" spans="1:14" ht="48" customHeight="1">
      <c r="A89" s="897"/>
      <c r="B89" s="195" t="s">
        <v>1254</v>
      </c>
      <c r="C89" s="206" t="s">
        <v>979</v>
      </c>
      <c r="D89" s="494" t="s">
        <v>309</v>
      </c>
      <c r="E89" s="499">
        <v>27</v>
      </c>
      <c r="F89" s="499">
        <v>579</v>
      </c>
      <c r="G89" s="499">
        <v>8</v>
      </c>
      <c r="H89" s="499">
        <v>107</v>
      </c>
      <c r="I89" s="499">
        <v>20</v>
      </c>
      <c r="J89" s="499">
        <v>575</v>
      </c>
      <c r="K89" s="499">
        <v>0</v>
      </c>
      <c r="L89" s="499">
        <v>42</v>
      </c>
      <c r="M89" s="499">
        <v>759</v>
      </c>
    </row>
    <row r="90" spans="1:14" ht="62.25" customHeight="1">
      <c r="A90" s="897"/>
      <c r="B90" s="195" t="s">
        <v>1255</v>
      </c>
      <c r="C90" s="206" t="s">
        <v>1178</v>
      </c>
      <c r="D90" s="494" t="s">
        <v>310</v>
      </c>
      <c r="E90" s="500">
        <v>11</v>
      </c>
      <c r="F90" s="500">
        <v>313</v>
      </c>
      <c r="G90" s="500">
        <v>2</v>
      </c>
      <c r="H90" s="500">
        <v>53</v>
      </c>
      <c r="I90" s="500">
        <v>21</v>
      </c>
      <c r="J90" s="500">
        <v>551</v>
      </c>
      <c r="K90" s="500">
        <v>0</v>
      </c>
      <c r="L90" s="500">
        <v>34</v>
      </c>
      <c r="M90" s="500">
        <v>440</v>
      </c>
    </row>
    <row r="91" spans="1:14" ht="54.75" customHeight="1">
      <c r="A91" s="929"/>
      <c r="B91" s="195" t="s">
        <v>1256</v>
      </c>
      <c r="C91" s="206" t="s">
        <v>1179</v>
      </c>
      <c r="D91" s="494" t="s">
        <v>311</v>
      </c>
      <c r="E91" s="500">
        <v>5</v>
      </c>
      <c r="F91" s="500">
        <v>196</v>
      </c>
      <c r="G91" s="500">
        <v>1</v>
      </c>
      <c r="H91" s="500">
        <v>52</v>
      </c>
      <c r="I91" s="500">
        <v>13</v>
      </c>
      <c r="J91" s="500">
        <v>664</v>
      </c>
      <c r="K91" s="500">
        <v>0</v>
      </c>
      <c r="L91" s="500">
        <v>28</v>
      </c>
      <c r="M91" s="500">
        <v>349</v>
      </c>
    </row>
    <row r="92" spans="1:14" ht="21" customHeight="1">
      <c r="A92" s="893" t="s">
        <v>80</v>
      </c>
      <c r="B92" s="894"/>
      <c r="C92" s="894"/>
      <c r="D92" s="894"/>
      <c r="E92" s="436">
        <f>SUM(E75:E91)</f>
        <v>348</v>
      </c>
      <c r="F92" s="436">
        <f t="shared" ref="F92:G92" si="3">SUM(F75:F91)</f>
        <v>9440</v>
      </c>
      <c r="G92" s="436">
        <f t="shared" si="3"/>
        <v>105</v>
      </c>
      <c r="H92" s="436">
        <f t="shared" ref="H92:M92" si="4">SUM(H75:H91)</f>
        <v>1728</v>
      </c>
      <c r="I92" s="436">
        <f t="shared" si="4"/>
        <v>563</v>
      </c>
      <c r="J92" s="436">
        <f t="shared" si="4"/>
        <v>14682</v>
      </c>
      <c r="K92" s="436">
        <f t="shared" si="4"/>
        <v>0</v>
      </c>
      <c r="L92" s="437">
        <f t="shared" si="4"/>
        <v>776</v>
      </c>
      <c r="M92" s="436">
        <f t="shared" si="4"/>
        <v>14168</v>
      </c>
      <c r="N92" s="119"/>
    </row>
    <row r="93" spans="1:14" ht="25.5" customHeight="1">
      <c r="A93" s="890" t="s">
        <v>2085</v>
      </c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2"/>
    </row>
    <row r="94" spans="1:14" ht="155.25" customHeight="1">
      <c r="A94" s="895">
        <v>5</v>
      </c>
      <c r="B94" s="195" t="s">
        <v>1257</v>
      </c>
      <c r="C94" s="206" t="s">
        <v>993</v>
      </c>
      <c r="D94" s="501" t="s">
        <v>226</v>
      </c>
      <c r="E94" s="495">
        <v>45</v>
      </c>
      <c r="F94" s="495">
        <v>950</v>
      </c>
      <c r="G94" s="495">
        <v>11</v>
      </c>
      <c r="H94" s="495">
        <v>123</v>
      </c>
      <c r="I94" s="495">
        <v>36</v>
      </c>
      <c r="J94" s="495">
        <v>714</v>
      </c>
      <c r="K94" s="495">
        <v>0</v>
      </c>
      <c r="L94" s="495">
        <v>113</v>
      </c>
      <c r="M94" s="495">
        <v>970</v>
      </c>
    </row>
    <row r="95" spans="1:14" ht="62.25" customHeight="1">
      <c r="A95" s="896"/>
      <c r="B95" s="195" t="s">
        <v>1258</v>
      </c>
      <c r="C95" s="206" t="s">
        <v>980</v>
      </c>
      <c r="D95" s="501" t="s">
        <v>230</v>
      </c>
      <c r="E95" s="502">
        <v>27</v>
      </c>
      <c r="F95" s="502">
        <v>891</v>
      </c>
      <c r="G95" s="502">
        <v>10</v>
      </c>
      <c r="H95" s="502">
        <v>214</v>
      </c>
      <c r="I95" s="502">
        <v>64</v>
      </c>
      <c r="J95" s="502">
        <v>1500</v>
      </c>
      <c r="K95" s="502">
        <v>1</v>
      </c>
      <c r="L95" s="502">
        <v>21</v>
      </c>
      <c r="M95" s="502">
        <v>1370</v>
      </c>
    </row>
    <row r="96" spans="1:14" ht="45.6">
      <c r="A96" s="896"/>
      <c r="B96" s="198" t="s">
        <v>1259</v>
      </c>
      <c r="C96" s="206" t="s">
        <v>981</v>
      </c>
      <c r="D96" s="501" t="s">
        <v>229</v>
      </c>
      <c r="E96" s="502">
        <v>17</v>
      </c>
      <c r="F96" s="502">
        <v>382</v>
      </c>
      <c r="G96" s="502">
        <v>6</v>
      </c>
      <c r="H96" s="502">
        <v>79</v>
      </c>
      <c r="I96" s="502">
        <v>33</v>
      </c>
      <c r="J96" s="502">
        <v>929</v>
      </c>
      <c r="K96" s="502">
        <v>0</v>
      </c>
      <c r="L96" s="502">
        <v>14</v>
      </c>
      <c r="M96" s="502">
        <v>766</v>
      </c>
    </row>
    <row r="97" spans="1:13" ht="57">
      <c r="A97" s="896"/>
      <c r="B97" s="195" t="s">
        <v>1260</v>
      </c>
      <c r="C97" s="206" t="s">
        <v>982</v>
      </c>
      <c r="D97" s="501" t="s">
        <v>312</v>
      </c>
      <c r="E97" s="502">
        <v>11</v>
      </c>
      <c r="F97" s="502">
        <v>348</v>
      </c>
      <c r="G97" s="502">
        <v>3</v>
      </c>
      <c r="H97" s="502">
        <v>34</v>
      </c>
      <c r="I97" s="502">
        <v>62</v>
      </c>
      <c r="J97" s="502">
        <v>1272</v>
      </c>
      <c r="K97" s="502">
        <v>0</v>
      </c>
      <c r="L97" s="502">
        <v>45</v>
      </c>
      <c r="M97" s="502">
        <v>757</v>
      </c>
    </row>
    <row r="98" spans="1:13" ht="57">
      <c r="A98" s="896"/>
      <c r="B98" s="195" t="s">
        <v>1261</v>
      </c>
      <c r="C98" s="206" t="s">
        <v>983</v>
      </c>
      <c r="D98" s="501" t="s">
        <v>878</v>
      </c>
      <c r="E98" s="502">
        <v>20</v>
      </c>
      <c r="F98" s="502">
        <v>541</v>
      </c>
      <c r="G98" s="502">
        <v>6</v>
      </c>
      <c r="H98" s="502">
        <v>96</v>
      </c>
      <c r="I98" s="502">
        <v>30</v>
      </c>
      <c r="J98" s="502">
        <v>749</v>
      </c>
      <c r="K98" s="502">
        <v>0</v>
      </c>
      <c r="L98" s="502">
        <v>24</v>
      </c>
      <c r="M98" s="502">
        <v>659</v>
      </c>
    </row>
    <row r="99" spans="1:13" ht="158.25" customHeight="1">
      <c r="A99" s="896"/>
      <c r="B99" s="195" t="s">
        <v>1262</v>
      </c>
      <c r="C99" s="206" t="s">
        <v>984</v>
      </c>
      <c r="D99" s="501" t="s">
        <v>231</v>
      </c>
      <c r="E99" s="502">
        <v>28</v>
      </c>
      <c r="F99" s="502">
        <v>578</v>
      </c>
      <c r="G99" s="502">
        <v>8</v>
      </c>
      <c r="H99" s="502">
        <v>73</v>
      </c>
      <c r="I99" s="502">
        <v>20</v>
      </c>
      <c r="J99" s="502">
        <v>432</v>
      </c>
      <c r="K99" s="502">
        <v>1</v>
      </c>
      <c r="L99" s="502">
        <v>59</v>
      </c>
      <c r="M99" s="502">
        <v>872</v>
      </c>
    </row>
    <row r="100" spans="1:13" ht="137.25" customHeight="1">
      <c r="A100" s="896"/>
      <c r="B100" s="195" t="s">
        <v>1263</v>
      </c>
      <c r="C100" s="206" t="s">
        <v>984</v>
      </c>
      <c r="D100" s="501" t="s">
        <v>313</v>
      </c>
      <c r="E100" s="502">
        <v>34</v>
      </c>
      <c r="F100" s="502">
        <v>1079</v>
      </c>
      <c r="G100" s="502">
        <v>13</v>
      </c>
      <c r="H100" s="502">
        <v>318</v>
      </c>
      <c r="I100" s="502">
        <v>22</v>
      </c>
      <c r="J100" s="502">
        <v>649</v>
      </c>
      <c r="K100" s="502">
        <v>0</v>
      </c>
      <c r="L100" s="502">
        <v>20</v>
      </c>
      <c r="M100" s="502">
        <v>1292</v>
      </c>
    </row>
    <row r="101" spans="1:13" ht="96" customHeight="1">
      <c r="A101" s="896"/>
      <c r="B101" s="195" t="s">
        <v>1264</v>
      </c>
      <c r="C101" s="206" t="s">
        <v>985</v>
      </c>
      <c r="D101" s="501" t="s">
        <v>314</v>
      </c>
      <c r="E101" s="502">
        <v>16</v>
      </c>
      <c r="F101" s="502">
        <v>446</v>
      </c>
      <c r="G101" s="502">
        <v>6</v>
      </c>
      <c r="H101" s="502">
        <v>121</v>
      </c>
      <c r="I101" s="502">
        <v>3</v>
      </c>
      <c r="J101" s="502">
        <v>239</v>
      </c>
      <c r="K101" s="502">
        <v>0</v>
      </c>
      <c r="L101" s="502">
        <v>17</v>
      </c>
      <c r="M101" s="502">
        <v>526</v>
      </c>
    </row>
    <row r="102" spans="1:13" ht="79.8">
      <c r="A102" s="896"/>
      <c r="B102" s="198" t="s">
        <v>1265</v>
      </c>
      <c r="C102" s="206" t="s">
        <v>1180</v>
      </c>
      <c r="D102" s="501" t="s">
        <v>315</v>
      </c>
      <c r="E102" s="502">
        <v>6</v>
      </c>
      <c r="F102" s="502">
        <v>371</v>
      </c>
      <c r="G102" s="502">
        <v>0</v>
      </c>
      <c r="H102" s="502">
        <v>97</v>
      </c>
      <c r="I102" s="502">
        <v>9</v>
      </c>
      <c r="J102" s="502">
        <v>186</v>
      </c>
      <c r="K102" s="502">
        <v>0</v>
      </c>
      <c r="L102" s="502">
        <v>15</v>
      </c>
      <c r="M102" s="502">
        <v>448</v>
      </c>
    </row>
    <row r="103" spans="1:13" ht="125.4">
      <c r="A103" s="896"/>
      <c r="B103" s="195" t="s">
        <v>1266</v>
      </c>
      <c r="C103" s="206" t="s">
        <v>986</v>
      </c>
      <c r="D103" s="501" t="s">
        <v>316</v>
      </c>
      <c r="E103" s="502">
        <v>56</v>
      </c>
      <c r="F103" s="502">
        <v>1109</v>
      </c>
      <c r="G103" s="502">
        <v>18</v>
      </c>
      <c r="H103" s="502">
        <v>122</v>
      </c>
      <c r="I103" s="502">
        <v>45</v>
      </c>
      <c r="J103" s="502">
        <v>641</v>
      </c>
      <c r="K103" s="502">
        <v>0</v>
      </c>
      <c r="L103" s="502">
        <v>161</v>
      </c>
      <c r="M103" s="502">
        <v>1266</v>
      </c>
    </row>
    <row r="104" spans="1:13" ht="112.5" customHeight="1">
      <c r="A104" s="896"/>
      <c r="B104" s="195" t="s">
        <v>1267</v>
      </c>
      <c r="C104" s="206" t="s">
        <v>987</v>
      </c>
      <c r="D104" s="501" t="s">
        <v>317</v>
      </c>
      <c r="E104" s="502">
        <v>55</v>
      </c>
      <c r="F104" s="502">
        <v>1314</v>
      </c>
      <c r="G104" s="502">
        <v>20</v>
      </c>
      <c r="H104" s="502">
        <v>321</v>
      </c>
      <c r="I104" s="502">
        <v>55</v>
      </c>
      <c r="J104" s="502">
        <v>1033</v>
      </c>
      <c r="K104" s="502">
        <v>0</v>
      </c>
      <c r="L104" s="502">
        <v>16</v>
      </c>
      <c r="M104" s="502">
        <v>1743</v>
      </c>
    </row>
    <row r="105" spans="1:13" ht="121.5" customHeight="1">
      <c r="A105" s="896"/>
      <c r="B105" s="195" t="s">
        <v>1268</v>
      </c>
      <c r="C105" s="206" t="s">
        <v>988</v>
      </c>
      <c r="D105" s="501" t="s">
        <v>318</v>
      </c>
      <c r="E105" s="502">
        <v>44</v>
      </c>
      <c r="F105" s="502">
        <v>1420</v>
      </c>
      <c r="G105" s="502">
        <v>22</v>
      </c>
      <c r="H105" s="502">
        <v>490</v>
      </c>
      <c r="I105" s="502">
        <v>32</v>
      </c>
      <c r="J105" s="502">
        <v>968</v>
      </c>
      <c r="K105" s="502">
        <v>0</v>
      </c>
      <c r="L105" s="502">
        <v>17</v>
      </c>
      <c r="M105" s="502">
        <v>1650</v>
      </c>
    </row>
    <row r="106" spans="1:13" ht="140.25" customHeight="1">
      <c r="A106" s="896"/>
      <c r="B106" s="195" t="s">
        <v>1269</v>
      </c>
      <c r="C106" s="206" t="s">
        <v>989</v>
      </c>
      <c r="D106" s="501" t="s">
        <v>319</v>
      </c>
      <c r="E106" s="502">
        <v>47</v>
      </c>
      <c r="F106" s="502">
        <v>1468</v>
      </c>
      <c r="G106" s="502">
        <v>17</v>
      </c>
      <c r="H106" s="502">
        <v>340</v>
      </c>
      <c r="I106" s="502">
        <v>29</v>
      </c>
      <c r="J106" s="502">
        <v>953</v>
      </c>
      <c r="K106" s="502">
        <v>0</v>
      </c>
      <c r="L106" s="502">
        <v>22</v>
      </c>
      <c r="M106" s="502">
        <v>1737</v>
      </c>
    </row>
    <row r="107" spans="1:13" ht="59.25" customHeight="1">
      <c r="A107" s="896"/>
      <c r="B107" s="195" t="s">
        <v>1270</v>
      </c>
      <c r="C107" s="206" t="s">
        <v>1124</v>
      </c>
      <c r="D107" s="501" t="s">
        <v>320</v>
      </c>
      <c r="E107" s="502">
        <v>12</v>
      </c>
      <c r="F107" s="502">
        <v>390</v>
      </c>
      <c r="G107" s="502">
        <v>6</v>
      </c>
      <c r="H107" s="502">
        <v>160</v>
      </c>
      <c r="I107" s="502">
        <v>9</v>
      </c>
      <c r="J107" s="502">
        <v>307</v>
      </c>
      <c r="K107" s="502">
        <v>0</v>
      </c>
      <c r="L107" s="502">
        <v>14</v>
      </c>
      <c r="M107" s="502">
        <v>476</v>
      </c>
    </row>
    <row r="108" spans="1:13" ht="62.25" customHeight="1">
      <c r="A108" s="896"/>
      <c r="B108" s="198" t="s">
        <v>1273</v>
      </c>
      <c r="C108" s="206" t="s">
        <v>990</v>
      </c>
      <c r="D108" s="501" t="s">
        <v>321</v>
      </c>
      <c r="E108" s="502">
        <v>16</v>
      </c>
      <c r="F108" s="502">
        <v>413</v>
      </c>
      <c r="G108" s="502">
        <v>8</v>
      </c>
      <c r="H108" s="502">
        <v>101</v>
      </c>
      <c r="I108" s="502">
        <v>10</v>
      </c>
      <c r="J108" s="502">
        <v>251</v>
      </c>
      <c r="K108" s="502">
        <v>0</v>
      </c>
      <c r="L108" s="502">
        <v>13</v>
      </c>
      <c r="M108" s="502">
        <v>482</v>
      </c>
    </row>
    <row r="109" spans="1:13" ht="62.25" customHeight="1">
      <c r="A109" s="896"/>
      <c r="B109" s="195" t="s">
        <v>1272</v>
      </c>
      <c r="C109" s="206" t="s">
        <v>991</v>
      </c>
      <c r="D109" s="501" t="s">
        <v>322</v>
      </c>
      <c r="E109" s="502">
        <v>21</v>
      </c>
      <c r="F109" s="502">
        <v>779</v>
      </c>
      <c r="G109" s="502">
        <v>9</v>
      </c>
      <c r="H109" s="502">
        <v>180</v>
      </c>
      <c r="I109" s="502">
        <v>12</v>
      </c>
      <c r="J109" s="502">
        <v>309</v>
      </c>
      <c r="K109" s="502">
        <v>0</v>
      </c>
      <c r="L109" s="502">
        <v>26</v>
      </c>
      <c r="M109" s="502">
        <v>671</v>
      </c>
    </row>
    <row r="110" spans="1:13" ht="136.5" customHeight="1">
      <c r="A110" s="896"/>
      <c r="B110" s="195" t="s">
        <v>1411</v>
      </c>
      <c r="C110" s="206" t="s">
        <v>992</v>
      </c>
      <c r="D110" s="501" t="s">
        <v>323</v>
      </c>
      <c r="E110" s="502">
        <v>21</v>
      </c>
      <c r="F110" s="502">
        <v>505</v>
      </c>
      <c r="G110" s="502">
        <v>6</v>
      </c>
      <c r="H110" s="502">
        <v>82</v>
      </c>
      <c r="I110" s="502">
        <v>28</v>
      </c>
      <c r="J110" s="502">
        <v>662</v>
      </c>
      <c r="K110" s="502">
        <v>0</v>
      </c>
      <c r="L110" s="502">
        <v>80</v>
      </c>
      <c r="M110" s="502">
        <v>788</v>
      </c>
    </row>
    <row r="111" spans="1:13" ht="123.75" customHeight="1">
      <c r="A111" s="897"/>
      <c r="B111" s="195" t="s">
        <v>1412</v>
      </c>
      <c r="C111" s="206" t="s">
        <v>992</v>
      </c>
      <c r="D111" s="501" t="s">
        <v>324</v>
      </c>
      <c r="E111" s="502">
        <v>23</v>
      </c>
      <c r="F111" s="502">
        <v>701</v>
      </c>
      <c r="G111" s="502">
        <v>7</v>
      </c>
      <c r="H111" s="502">
        <v>119</v>
      </c>
      <c r="I111" s="502">
        <v>31</v>
      </c>
      <c r="J111" s="502">
        <v>1023</v>
      </c>
      <c r="K111" s="502">
        <v>0</v>
      </c>
      <c r="L111" s="502">
        <v>14</v>
      </c>
      <c r="M111" s="502">
        <v>1209</v>
      </c>
    </row>
    <row r="112" spans="1:13" ht="87" customHeight="1">
      <c r="A112" s="897"/>
      <c r="B112" s="195" t="s">
        <v>1274</v>
      </c>
      <c r="C112" s="206" t="s">
        <v>1040</v>
      </c>
      <c r="D112" s="501" t="s">
        <v>325</v>
      </c>
      <c r="E112" s="502">
        <v>29</v>
      </c>
      <c r="F112" s="502">
        <v>641</v>
      </c>
      <c r="G112" s="502">
        <v>7</v>
      </c>
      <c r="H112" s="502">
        <v>126</v>
      </c>
      <c r="I112" s="502">
        <v>27</v>
      </c>
      <c r="J112" s="502">
        <v>682</v>
      </c>
      <c r="K112" s="502">
        <v>0</v>
      </c>
      <c r="L112" s="502">
        <v>31</v>
      </c>
      <c r="M112" s="502">
        <v>867</v>
      </c>
    </row>
    <row r="113" spans="1:14" ht="25.5" customHeight="1">
      <c r="A113" s="893" t="s">
        <v>80</v>
      </c>
      <c r="B113" s="894"/>
      <c r="C113" s="894"/>
      <c r="D113" s="894"/>
      <c r="E113" s="436">
        <f t="shared" ref="E113:K113" si="5">SUM(E94:E112)</f>
        <v>528</v>
      </c>
      <c r="F113" s="436">
        <f>SUM(F94:F112)</f>
        <v>14326</v>
      </c>
      <c r="G113" s="436">
        <f t="shared" si="5"/>
        <v>183</v>
      </c>
      <c r="H113" s="436">
        <f t="shared" si="5"/>
        <v>3196</v>
      </c>
      <c r="I113" s="436">
        <f>SUM(I94:I112)</f>
        <v>557</v>
      </c>
      <c r="J113" s="436">
        <f t="shared" si="5"/>
        <v>13499</v>
      </c>
      <c r="K113" s="436">
        <f t="shared" si="5"/>
        <v>2</v>
      </c>
      <c r="L113" s="436">
        <f t="shared" ref="L113" si="6">SUM(L94:L112)</f>
        <v>722</v>
      </c>
      <c r="M113" s="436">
        <f>SUM(M94:M112)</f>
        <v>18549</v>
      </c>
      <c r="N113" s="119"/>
    </row>
    <row r="114" spans="1:14" ht="25.5" customHeight="1">
      <c r="A114" s="900" t="s">
        <v>1997</v>
      </c>
      <c r="B114" s="901"/>
      <c r="C114" s="901"/>
      <c r="D114" s="902"/>
      <c r="E114" s="438">
        <f>E113+E92+E73+E53+E30</f>
        <v>2674</v>
      </c>
      <c r="F114" s="439">
        <f>F113+F92+F73+F53+F30</f>
        <v>61870</v>
      </c>
      <c r="G114" s="438">
        <f t="shared" ref="G114:L114" si="7">G113+G92+G73+G53+G30</f>
        <v>1010</v>
      </c>
      <c r="H114" s="440">
        <f>H113+H92+H73+H53+H30</f>
        <v>14997</v>
      </c>
      <c r="I114" s="440">
        <f>I113+I92+I73+I53+I30</f>
        <v>3198</v>
      </c>
      <c r="J114" s="440">
        <f>J113+J92+J73+J53+J30</f>
        <v>72794</v>
      </c>
      <c r="K114" s="440">
        <f t="shared" si="7"/>
        <v>28</v>
      </c>
      <c r="L114" s="440">
        <f t="shared" si="7"/>
        <v>3891</v>
      </c>
      <c r="M114" s="440">
        <f>M113+M92+M73+M53+M30</f>
        <v>83937</v>
      </c>
    </row>
    <row r="115" spans="1:14" ht="25.5" customHeight="1">
      <c r="A115" s="903"/>
      <c r="B115" s="904"/>
      <c r="C115" s="904"/>
      <c r="D115" s="905"/>
      <c r="E115" s="898">
        <f>E114+F114</f>
        <v>64544</v>
      </c>
      <c r="F115" s="898"/>
      <c r="G115" s="898">
        <f>G114+H114</f>
        <v>16007</v>
      </c>
      <c r="H115" s="899"/>
      <c r="I115" s="898">
        <f>I114+J114</f>
        <v>75992</v>
      </c>
      <c r="J115" s="898"/>
      <c r="K115" s="898">
        <f>K114+L114</f>
        <v>3919</v>
      </c>
      <c r="L115" s="899"/>
      <c r="M115" s="441"/>
    </row>
    <row r="116" spans="1:14" ht="33" customHeight="1">
      <c r="A116" s="906"/>
      <c r="B116" s="906"/>
      <c r="C116" s="906"/>
      <c r="D116" s="905"/>
      <c r="E116" s="898">
        <f>E115+I115</f>
        <v>140536</v>
      </c>
      <c r="F116" s="898"/>
      <c r="G116" s="898"/>
      <c r="H116" s="899"/>
      <c r="I116" s="898"/>
      <c r="J116" s="898"/>
      <c r="K116" s="898"/>
      <c r="L116" s="899"/>
      <c r="M116" s="442"/>
    </row>
    <row r="117" spans="1:14" ht="83.25" customHeight="1">
      <c r="A117" s="937" t="s">
        <v>1047</v>
      </c>
      <c r="B117" s="938"/>
      <c r="C117" s="938"/>
      <c r="D117" s="938"/>
      <c r="E117" s="938"/>
      <c r="F117" s="938"/>
      <c r="G117" s="938"/>
      <c r="H117" s="938"/>
      <c r="I117" s="938"/>
      <c r="J117" s="938"/>
      <c r="K117" s="938"/>
      <c r="L117" s="938"/>
      <c r="M117" s="938"/>
    </row>
    <row r="118" spans="1:14" ht="48" customHeight="1">
      <c r="A118" s="923"/>
      <c r="B118" s="923"/>
      <c r="C118" s="923"/>
      <c r="D118" s="923"/>
      <c r="E118" s="923"/>
      <c r="F118" s="923"/>
      <c r="G118" s="923"/>
      <c r="H118" s="923"/>
      <c r="I118" s="923"/>
      <c r="J118" s="923"/>
      <c r="K118" s="923"/>
      <c r="L118" s="923"/>
      <c r="M118" s="923"/>
    </row>
    <row r="119" spans="1:14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</row>
    <row r="120" spans="1:14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</row>
  </sheetData>
  <mergeCells count="44">
    <mergeCell ref="A118:M118"/>
    <mergeCell ref="E4:H4"/>
    <mergeCell ref="G5:H5"/>
    <mergeCell ref="E5:F5"/>
    <mergeCell ref="A8:M8"/>
    <mergeCell ref="A9:A29"/>
    <mergeCell ref="A55:A71"/>
    <mergeCell ref="A75:A91"/>
    <mergeCell ref="A73:D73"/>
    <mergeCell ref="A74:M74"/>
    <mergeCell ref="A32:A52"/>
    <mergeCell ref="A31:M31"/>
    <mergeCell ref="A53:D53"/>
    <mergeCell ref="A117:M117"/>
    <mergeCell ref="A54:M54"/>
    <mergeCell ref="A92:D92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K3:L3"/>
    <mergeCell ref="I4:J5"/>
    <mergeCell ref="C2:C3"/>
    <mergeCell ref="K4:L5"/>
    <mergeCell ref="A93:M93"/>
    <mergeCell ref="A113:D113"/>
    <mergeCell ref="A94:A112"/>
    <mergeCell ref="E116:F116"/>
    <mergeCell ref="G116:H116"/>
    <mergeCell ref="I116:J116"/>
    <mergeCell ref="K116:L116"/>
    <mergeCell ref="A114:D116"/>
    <mergeCell ref="K115:L115"/>
    <mergeCell ref="E115:F115"/>
    <mergeCell ref="G115:H115"/>
    <mergeCell ref="I115:J115"/>
  </mergeCells>
  <phoneticPr fontId="9" type="noConversion"/>
  <pageMargins left="0.42" right="0.22" top="0.38" bottom="0.42" header="0.24" footer="0.28000000000000003"/>
  <pageSetup paperSize="9" scale="92" firstPageNumber="0" fitToHeight="0" orientation="landscape" r:id="rId1"/>
  <headerFooter alignWithMargins="0"/>
  <rowBreaks count="16" manualBreakCount="16">
    <brk id="12" max="12" man="1"/>
    <brk id="18" max="12" man="1"/>
    <brk id="23" max="12" man="1"/>
    <brk id="27" max="12" man="1"/>
    <brk id="35" max="12" man="1"/>
    <brk id="40" max="12" man="1"/>
    <brk id="46" max="12" man="1"/>
    <brk id="50" max="12" man="1"/>
    <brk id="59" max="12" man="1"/>
    <brk id="68" max="12" man="1"/>
    <brk id="76" max="12" man="1"/>
    <brk id="82" max="12" man="1"/>
    <brk id="89" max="12" man="1"/>
    <brk id="98" max="12" man="1"/>
    <brk id="102" max="12" man="1"/>
    <brk id="107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K330"/>
  <sheetViews>
    <sheetView topLeftCell="A307" zoomScaleNormal="100" zoomScaleSheetLayoutView="118" workbookViewId="0">
      <selection activeCell="A313" sqref="A313:G313"/>
    </sheetView>
  </sheetViews>
  <sheetFormatPr defaultColWidth="9.109375" defaultRowHeight="14.4"/>
  <cols>
    <col min="1" max="1" width="9.109375" style="55"/>
    <col min="2" max="2" width="25.44140625" style="55" customWidth="1"/>
    <col min="3" max="3" width="19.33203125" style="55" customWidth="1"/>
    <col min="4" max="4" width="20.33203125" style="55" customWidth="1"/>
    <col min="5" max="5" width="25.44140625" style="55" customWidth="1"/>
    <col min="6" max="6" width="22.5546875" style="55" customWidth="1"/>
    <col min="7" max="7" width="27.88671875" style="55" customWidth="1"/>
    <col min="8" max="8" width="15.88671875" style="55" customWidth="1"/>
    <col min="9" max="1025" width="9.109375" style="55"/>
    <col min="1026" max="16384" width="9.109375" style="39"/>
  </cols>
  <sheetData>
    <row r="1" spans="1:16" ht="25.5" customHeight="1">
      <c r="A1" s="963" t="s">
        <v>2132</v>
      </c>
      <c r="B1" s="963"/>
      <c r="C1" s="963"/>
      <c r="D1" s="963"/>
      <c r="E1" s="963"/>
      <c r="F1" s="963"/>
      <c r="G1" s="963"/>
      <c r="H1" s="39"/>
      <c r="I1" s="39"/>
      <c r="J1" s="39"/>
      <c r="K1" s="39"/>
      <c r="L1" s="39"/>
      <c r="M1" s="39"/>
      <c r="N1" s="39"/>
      <c r="O1" s="39"/>
      <c r="P1" s="39"/>
    </row>
    <row r="2" spans="1:16" ht="29.25" customHeight="1">
      <c r="A2" s="964" t="s">
        <v>10</v>
      </c>
      <c r="B2" s="964"/>
      <c r="C2" s="964"/>
      <c r="D2" s="964"/>
      <c r="E2" s="964"/>
      <c r="F2" s="964"/>
      <c r="G2" s="965"/>
      <c r="H2" s="112"/>
      <c r="I2" s="39"/>
      <c r="J2" s="39"/>
      <c r="K2" s="39"/>
      <c r="L2" s="39"/>
      <c r="M2" s="39"/>
      <c r="N2" s="39"/>
      <c r="O2" s="39"/>
      <c r="P2" s="39"/>
    </row>
    <row r="3" spans="1:16" ht="16.5" customHeight="1">
      <c r="A3" s="108">
        <v>1</v>
      </c>
      <c r="B3" s="108">
        <v>2</v>
      </c>
      <c r="C3" s="108">
        <v>3</v>
      </c>
      <c r="D3" s="108">
        <v>4</v>
      </c>
      <c r="E3" s="108">
        <v>5</v>
      </c>
      <c r="F3" s="108">
        <v>6</v>
      </c>
      <c r="G3" s="108">
        <v>7</v>
      </c>
      <c r="H3" s="112"/>
      <c r="I3" s="39"/>
      <c r="J3" s="39"/>
      <c r="K3" s="39"/>
      <c r="L3" s="39"/>
      <c r="M3" s="39"/>
      <c r="N3" s="39"/>
      <c r="O3" s="39"/>
      <c r="P3" s="39"/>
    </row>
    <row r="4" spans="1:16" ht="94.5" customHeight="1">
      <c r="A4" s="368" t="s">
        <v>7</v>
      </c>
      <c r="B4" s="109" t="s">
        <v>42</v>
      </c>
      <c r="C4" s="109" t="s">
        <v>128</v>
      </c>
      <c r="D4" s="109" t="s">
        <v>129</v>
      </c>
      <c r="E4" s="109" t="s">
        <v>58</v>
      </c>
      <c r="F4" s="109" t="s">
        <v>2124</v>
      </c>
      <c r="G4" s="109" t="s">
        <v>2125</v>
      </c>
      <c r="H4" s="112"/>
      <c r="I4" s="39"/>
      <c r="J4" s="39"/>
      <c r="K4" s="39"/>
      <c r="L4" s="39"/>
      <c r="M4" s="39"/>
      <c r="N4" s="39"/>
      <c r="O4" s="39"/>
      <c r="P4" s="39"/>
    </row>
    <row r="5" spans="1:16" ht="88.5" customHeight="1">
      <c r="A5" s="966">
        <v>1</v>
      </c>
      <c r="B5" s="162" t="s">
        <v>954</v>
      </c>
      <c r="C5" s="968" t="s">
        <v>200</v>
      </c>
      <c r="D5" s="969"/>
      <c r="E5" s="970" t="s">
        <v>1183</v>
      </c>
      <c r="F5" s="971"/>
      <c r="G5" s="189"/>
      <c r="H5" s="113"/>
      <c r="I5" s="56"/>
      <c r="J5" s="56"/>
      <c r="K5" s="56"/>
      <c r="L5" s="56"/>
      <c r="M5" s="39"/>
      <c r="N5" s="39"/>
      <c r="O5" s="39"/>
      <c r="P5" s="39"/>
    </row>
    <row r="6" spans="1:16" ht="22.8">
      <c r="A6" s="966"/>
      <c r="B6" s="193" t="s">
        <v>781</v>
      </c>
      <c r="C6" s="503">
        <v>4.7916666666666672E-3</v>
      </c>
      <c r="D6" s="238">
        <v>2.7905092592592592E-2</v>
      </c>
      <c r="E6" s="239">
        <v>26</v>
      </c>
      <c r="F6" s="238">
        <v>4.1851851851851855E-2</v>
      </c>
      <c r="G6" s="238">
        <v>0.19407407407407407</v>
      </c>
      <c r="H6" s="113"/>
      <c r="I6" s="56"/>
      <c r="J6" s="58"/>
      <c r="K6" s="58"/>
      <c r="L6" s="56"/>
      <c r="M6" s="39"/>
      <c r="N6" s="39"/>
      <c r="O6" s="39"/>
      <c r="P6" s="39"/>
    </row>
    <row r="7" spans="1:16" ht="22.8">
      <c r="A7" s="966"/>
      <c r="B7" s="193" t="s">
        <v>782</v>
      </c>
      <c r="C7" s="503">
        <v>1.0243055555555556E-2</v>
      </c>
      <c r="D7" s="238">
        <v>5.590277777777778E-2</v>
      </c>
      <c r="E7" s="239">
        <v>161</v>
      </c>
      <c r="F7" s="238">
        <v>5.5069444444444449E-2</v>
      </c>
      <c r="G7" s="238">
        <v>0.34865740740740742</v>
      </c>
      <c r="H7" s="116"/>
      <c r="I7" s="56"/>
      <c r="J7" s="58"/>
      <c r="K7" s="58"/>
      <c r="L7" s="56"/>
      <c r="M7" s="39"/>
      <c r="N7" s="39"/>
      <c r="O7" s="39"/>
      <c r="P7" s="39"/>
    </row>
    <row r="8" spans="1:16" ht="89.25" customHeight="1">
      <c r="A8" s="966"/>
      <c r="B8" s="162" t="s">
        <v>954</v>
      </c>
      <c r="C8" s="939" t="s">
        <v>203</v>
      </c>
      <c r="D8" s="978"/>
      <c r="E8" s="979" t="s">
        <v>1183</v>
      </c>
      <c r="F8" s="980"/>
      <c r="G8" s="248"/>
      <c r="H8" s="116"/>
      <c r="I8" s="56"/>
      <c r="J8" s="58"/>
      <c r="K8" s="58"/>
      <c r="L8" s="56"/>
      <c r="M8" s="39"/>
      <c r="N8" s="39"/>
      <c r="O8" s="39"/>
      <c r="P8" s="39"/>
    </row>
    <row r="9" spans="1:16" ht="22.8">
      <c r="A9" s="966"/>
      <c r="B9" s="193" t="s">
        <v>781</v>
      </c>
      <c r="C9" s="374">
        <v>4.0162037037037033E-3</v>
      </c>
      <c r="D9" s="374">
        <v>5.2557870370370373E-2</v>
      </c>
      <c r="E9" s="375">
        <v>26</v>
      </c>
      <c r="F9" s="374">
        <v>4.5254629629629624E-2</v>
      </c>
      <c r="G9" s="374">
        <v>0.25247685185185187</v>
      </c>
      <c r="H9" s="116"/>
      <c r="I9" s="56"/>
      <c r="J9" s="58"/>
      <c r="K9" s="58"/>
      <c r="L9" s="56"/>
      <c r="M9" s="39"/>
      <c r="N9" s="39"/>
      <c r="O9" s="39"/>
      <c r="P9" s="39"/>
    </row>
    <row r="10" spans="1:16" ht="22.8">
      <c r="A10" s="966"/>
      <c r="B10" s="193" t="s">
        <v>782</v>
      </c>
      <c r="C10" s="374">
        <v>1.0462962962962964E-2</v>
      </c>
      <c r="D10" s="374">
        <v>5.4710648148148154E-2</v>
      </c>
      <c r="E10" s="375">
        <v>307</v>
      </c>
      <c r="F10" s="374">
        <v>5.9189814814814813E-2</v>
      </c>
      <c r="G10" s="238" t="s">
        <v>2119</v>
      </c>
      <c r="H10" s="116"/>
      <c r="I10" s="56"/>
      <c r="J10" s="58"/>
      <c r="K10" s="58"/>
      <c r="L10" s="56"/>
      <c r="M10" s="39"/>
      <c r="N10" s="39"/>
      <c r="O10" s="39"/>
      <c r="P10" s="39"/>
    </row>
    <row r="11" spans="1:16" ht="57" customHeight="1">
      <c r="A11" s="966"/>
      <c r="B11" s="162" t="s">
        <v>954</v>
      </c>
      <c r="C11" s="939" t="s">
        <v>204</v>
      </c>
      <c r="D11" s="978"/>
      <c r="E11" s="981" t="s">
        <v>1405</v>
      </c>
      <c r="F11" s="982"/>
      <c r="G11" s="249"/>
      <c r="H11" s="116"/>
      <c r="I11" s="56"/>
      <c r="J11" s="58"/>
      <c r="K11" s="58"/>
      <c r="L11" s="56"/>
      <c r="M11" s="39"/>
      <c r="N11" s="39"/>
      <c r="O11" s="39"/>
      <c r="P11" s="39"/>
    </row>
    <row r="12" spans="1:16" ht="22.8">
      <c r="A12" s="966"/>
      <c r="B12" s="193" t="s">
        <v>781</v>
      </c>
      <c r="C12" s="238">
        <v>9.3981481481481485E-3</v>
      </c>
      <c r="D12" s="238">
        <v>1.8483796296296297E-2</v>
      </c>
      <c r="E12" s="504">
        <v>15</v>
      </c>
      <c r="F12" s="238">
        <v>8.0578703703703694E-2</v>
      </c>
      <c r="G12" s="238">
        <v>0.28158564814814818</v>
      </c>
      <c r="H12" s="116"/>
      <c r="I12" s="56"/>
      <c r="J12" s="58"/>
      <c r="K12" s="58"/>
      <c r="L12" s="56"/>
      <c r="M12" s="39"/>
      <c r="N12" s="39"/>
      <c r="O12" s="39"/>
      <c r="P12" s="39"/>
    </row>
    <row r="13" spans="1:16" ht="22.8">
      <c r="A13" s="966"/>
      <c r="B13" s="193" t="s">
        <v>782</v>
      </c>
      <c r="C13" s="238">
        <v>7.951388888888888E-3</v>
      </c>
      <c r="D13" s="238">
        <v>5.7650462962962966E-2</v>
      </c>
      <c r="E13" s="504">
        <v>120</v>
      </c>
      <c r="F13" s="238">
        <v>6.04050925925926E-2</v>
      </c>
      <c r="G13" s="238">
        <v>0.32067129629629632</v>
      </c>
      <c r="H13" s="116"/>
      <c r="I13" s="56"/>
      <c r="J13" s="58"/>
      <c r="K13" s="58"/>
      <c r="L13" s="56"/>
      <c r="M13" s="39"/>
      <c r="N13" s="39"/>
      <c r="O13" s="39"/>
      <c r="P13" s="39"/>
    </row>
    <row r="14" spans="1:16" ht="91.5" customHeight="1">
      <c r="A14" s="966"/>
      <c r="B14" s="162" t="s">
        <v>954</v>
      </c>
      <c r="C14" s="983" t="s">
        <v>905</v>
      </c>
      <c r="D14" s="984"/>
      <c r="E14" s="985" t="s">
        <v>1185</v>
      </c>
      <c r="F14" s="986"/>
      <c r="G14" s="250"/>
      <c r="H14" s="116"/>
      <c r="I14" s="56"/>
      <c r="J14" s="58"/>
      <c r="K14" s="58"/>
      <c r="L14" s="56"/>
      <c r="M14" s="39"/>
      <c r="N14" s="39"/>
      <c r="O14" s="39"/>
      <c r="P14" s="39"/>
    </row>
    <row r="15" spans="1:16" ht="22.8">
      <c r="A15" s="966"/>
      <c r="B15" s="110" t="s">
        <v>781</v>
      </c>
      <c r="C15" s="237">
        <v>5.0694444444444441E-3</v>
      </c>
      <c r="D15" s="238">
        <v>3.6736111111111108E-2</v>
      </c>
      <c r="E15" s="239">
        <v>39</v>
      </c>
      <c r="F15" s="238">
        <v>3.9224537037037037E-2</v>
      </c>
      <c r="G15" s="238">
        <v>0.25069444444444444</v>
      </c>
      <c r="H15" s="116"/>
      <c r="I15" s="56"/>
      <c r="J15" s="58"/>
      <c r="K15" s="58"/>
      <c r="L15" s="56"/>
      <c r="M15" s="39"/>
      <c r="N15" s="39"/>
      <c r="O15" s="39"/>
      <c r="P15" s="39"/>
    </row>
    <row r="16" spans="1:16" ht="22.8">
      <c r="A16" s="966"/>
      <c r="B16" s="110" t="s">
        <v>782</v>
      </c>
      <c r="C16" s="237">
        <v>9.2129629629629627E-3</v>
      </c>
      <c r="D16" s="238">
        <v>4.3483796296296291E-2</v>
      </c>
      <c r="E16" s="239">
        <v>113</v>
      </c>
      <c r="F16" s="238">
        <v>4.6909722222222221E-2</v>
      </c>
      <c r="G16" s="238">
        <v>0.27542824074074074</v>
      </c>
      <c r="H16" s="116"/>
      <c r="I16" s="56"/>
      <c r="J16" s="58"/>
      <c r="K16" s="58"/>
      <c r="L16" s="56"/>
      <c r="M16" s="39"/>
      <c r="N16" s="39"/>
      <c r="O16" s="39"/>
      <c r="P16" s="39"/>
    </row>
    <row r="17" spans="1:16" ht="98.25" customHeight="1">
      <c r="A17" s="966"/>
      <c r="B17" s="162" t="s">
        <v>954</v>
      </c>
      <c r="C17" s="968" t="s">
        <v>205</v>
      </c>
      <c r="D17" s="969"/>
      <c r="E17" s="970" t="s">
        <v>1185</v>
      </c>
      <c r="F17" s="971"/>
      <c r="G17" s="251"/>
      <c r="H17" s="116"/>
      <c r="I17" s="56"/>
      <c r="J17" s="58"/>
      <c r="K17" s="58"/>
      <c r="L17" s="56"/>
      <c r="M17" s="39"/>
      <c r="N17" s="39"/>
      <c r="O17" s="39"/>
      <c r="P17" s="39"/>
    </row>
    <row r="18" spans="1:16" ht="22.8">
      <c r="A18" s="966"/>
      <c r="B18" s="193" t="s">
        <v>781</v>
      </c>
      <c r="C18" s="237">
        <v>6.2847222222222228E-3</v>
      </c>
      <c r="D18" s="238">
        <v>5.4733796296296294E-2</v>
      </c>
      <c r="E18" s="239">
        <v>76</v>
      </c>
      <c r="F18" s="238">
        <v>5.2233796296296299E-2</v>
      </c>
      <c r="G18" s="238">
        <v>0.20129629629629631</v>
      </c>
      <c r="H18" s="116"/>
      <c r="I18" s="56"/>
      <c r="J18" s="58"/>
      <c r="K18" s="58"/>
      <c r="L18" s="56"/>
      <c r="M18" s="39"/>
      <c r="N18" s="39"/>
      <c r="O18" s="39"/>
      <c r="P18" s="39"/>
    </row>
    <row r="19" spans="1:16" ht="22.8">
      <c r="A19" s="966"/>
      <c r="B19" s="193" t="s">
        <v>782</v>
      </c>
      <c r="C19" s="237">
        <v>1.1412037037037038E-2</v>
      </c>
      <c r="D19" s="238">
        <v>0.12041666666666667</v>
      </c>
      <c r="E19" s="239">
        <v>293</v>
      </c>
      <c r="F19" s="238">
        <v>6.1585648148148153E-2</v>
      </c>
      <c r="G19" s="238">
        <v>0.26880787037037041</v>
      </c>
      <c r="H19" s="116"/>
      <c r="I19" s="56"/>
      <c r="J19" s="58"/>
      <c r="K19" s="58"/>
      <c r="L19" s="56"/>
      <c r="M19" s="39"/>
      <c r="N19" s="39"/>
      <c r="O19" s="39"/>
      <c r="P19" s="39"/>
    </row>
    <row r="20" spans="1:16" ht="97.5" customHeight="1">
      <c r="A20" s="966"/>
      <c r="B20" s="162" t="s">
        <v>954</v>
      </c>
      <c r="C20" s="983" t="s">
        <v>912</v>
      </c>
      <c r="D20" s="984"/>
      <c r="E20" s="985" t="s">
        <v>1185</v>
      </c>
      <c r="F20" s="986"/>
      <c r="G20" s="250"/>
      <c r="H20" s="116"/>
      <c r="I20" s="56"/>
      <c r="J20" s="58"/>
      <c r="K20" s="58"/>
      <c r="L20" s="56"/>
      <c r="M20" s="39"/>
      <c r="N20" s="39"/>
      <c r="O20" s="39"/>
      <c r="P20" s="39"/>
    </row>
    <row r="21" spans="1:16" ht="22.8">
      <c r="A21" s="966"/>
      <c r="B21" s="110" t="s">
        <v>781</v>
      </c>
      <c r="C21" s="237">
        <v>6.215277777777777E-3</v>
      </c>
      <c r="D21" s="238">
        <v>5.9155092592592586E-2</v>
      </c>
      <c r="E21" s="239">
        <v>63</v>
      </c>
      <c r="F21" s="238">
        <v>4.7175925925925927E-2</v>
      </c>
      <c r="G21" s="238">
        <v>0.14696759259259259</v>
      </c>
      <c r="H21" s="116"/>
      <c r="I21" s="56"/>
      <c r="J21" s="58"/>
      <c r="K21" s="58"/>
      <c r="L21" s="56"/>
      <c r="M21" s="39"/>
      <c r="N21" s="39"/>
      <c r="O21" s="39"/>
      <c r="P21" s="39"/>
    </row>
    <row r="22" spans="1:16" ht="22.8">
      <c r="A22" s="966"/>
      <c r="B22" s="110" t="s">
        <v>782</v>
      </c>
      <c r="C22" s="237">
        <v>1.091435185185185E-2</v>
      </c>
      <c r="D22" s="238">
        <v>5.0532407407407408E-2</v>
      </c>
      <c r="E22" s="239">
        <v>360</v>
      </c>
      <c r="F22" s="238">
        <v>5.6770833333333333E-2</v>
      </c>
      <c r="G22" s="238">
        <v>0.25784722222222223</v>
      </c>
      <c r="H22" s="116"/>
      <c r="I22" s="56"/>
      <c r="J22" s="58"/>
      <c r="K22" s="58"/>
      <c r="L22" s="56"/>
      <c r="M22" s="39"/>
      <c r="N22" s="39"/>
      <c r="O22" s="39"/>
      <c r="P22" s="39"/>
    </row>
    <row r="23" spans="1:16" ht="84.75" customHeight="1">
      <c r="A23" s="966"/>
      <c r="B23" s="162" t="s">
        <v>954</v>
      </c>
      <c r="C23" s="1000" t="s">
        <v>913</v>
      </c>
      <c r="D23" s="1034"/>
      <c r="E23" s="1035" t="s">
        <v>2126</v>
      </c>
      <c r="F23" s="1036"/>
      <c r="G23" s="530"/>
      <c r="H23" s="116"/>
      <c r="I23" s="56"/>
      <c r="J23" s="58"/>
      <c r="K23" s="58"/>
      <c r="L23" s="56"/>
      <c r="M23" s="39"/>
      <c r="N23" s="39"/>
      <c r="O23" s="39"/>
      <c r="P23" s="39"/>
    </row>
    <row r="24" spans="1:16" ht="22.8">
      <c r="A24" s="966"/>
      <c r="B24" s="193" t="s">
        <v>781</v>
      </c>
      <c r="C24" s="237">
        <v>1.4791666666666668E-2</v>
      </c>
      <c r="D24" s="238">
        <v>4.7858796296296295E-2</v>
      </c>
      <c r="E24" s="239">
        <v>70</v>
      </c>
      <c r="F24" s="238">
        <v>5.8981481481481489E-2</v>
      </c>
      <c r="G24" s="238">
        <v>0.11583333333333333</v>
      </c>
      <c r="H24" s="116"/>
      <c r="I24" s="56"/>
      <c r="J24" s="58"/>
      <c r="K24" s="58"/>
      <c r="L24" s="56"/>
      <c r="M24" s="39"/>
      <c r="N24" s="39"/>
      <c r="O24" s="39"/>
      <c r="P24" s="39"/>
    </row>
    <row r="25" spans="1:16" ht="22.8">
      <c r="A25" s="966"/>
      <c r="B25" s="193" t="s">
        <v>782</v>
      </c>
      <c r="C25" s="237">
        <v>1.0613425925925927E-2</v>
      </c>
      <c r="D25" s="238">
        <v>4.8587962962962965E-2</v>
      </c>
      <c r="E25" s="239">
        <v>322</v>
      </c>
      <c r="F25" s="238">
        <v>5.814814814814815E-2</v>
      </c>
      <c r="G25" s="238" t="s">
        <v>2120</v>
      </c>
      <c r="H25" s="116"/>
      <c r="I25" s="56"/>
      <c r="J25" s="58"/>
      <c r="K25" s="58"/>
      <c r="L25" s="56"/>
      <c r="M25" s="39"/>
      <c r="N25" s="39"/>
      <c r="O25" s="39"/>
      <c r="P25" s="39"/>
    </row>
    <row r="26" spans="1:16" ht="53.25" customHeight="1">
      <c r="A26" s="966"/>
      <c r="B26" s="162" t="s">
        <v>954</v>
      </c>
      <c r="C26" s="983" t="s">
        <v>914</v>
      </c>
      <c r="D26" s="984"/>
      <c r="E26" s="985" t="s">
        <v>1384</v>
      </c>
      <c r="F26" s="986"/>
      <c r="G26" s="250"/>
      <c r="H26" s="116"/>
      <c r="I26" s="56"/>
      <c r="J26" s="58"/>
      <c r="K26" s="58"/>
      <c r="L26" s="56"/>
      <c r="M26" s="39"/>
      <c r="N26" s="39"/>
      <c r="O26" s="39"/>
      <c r="P26" s="39"/>
    </row>
    <row r="27" spans="1:16" ht="22.8">
      <c r="A27" s="966"/>
      <c r="B27" s="110" t="s">
        <v>781</v>
      </c>
      <c r="C27" s="237">
        <v>1.3819444444444445E-2</v>
      </c>
      <c r="D27" s="238">
        <v>3.2673611111111105E-2</v>
      </c>
      <c r="E27" s="239">
        <v>55</v>
      </c>
      <c r="F27" s="238">
        <v>5.2407407407407403E-2</v>
      </c>
      <c r="G27" s="238">
        <v>0.14766203703703704</v>
      </c>
      <c r="H27" s="116"/>
      <c r="I27" s="56"/>
      <c r="J27" s="58"/>
      <c r="K27" s="58"/>
      <c r="L27" s="56"/>
      <c r="M27" s="39"/>
      <c r="N27" s="39"/>
      <c r="O27" s="39"/>
      <c r="P27" s="39"/>
    </row>
    <row r="28" spans="1:16" ht="22.8">
      <c r="A28" s="966"/>
      <c r="B28" s="110" t="s">
        <v>782</v>
      </c>
      <c r="C28" s="237">
        <v>9.8958333333333329E-3</v>
      </c>
      <c r="D28" s="238">
        <v>3.0752314814814816E-2</v>
      </c>
      <c r="E28" s="239">
        <v>117</v>
      </c>
      <c r="F28" s="238">
        <v>5.6597222222222222E-2</v>
      </c>
      <c r="G28" s="238">
        <v>0.19180555555555556</v>
      </c>
      <c r="H28" s="116"/>
      <c r="I28" s="56"/>
      <c r="J28" s="58"/>
      <c r="K28" s="58"/>
      <c r="L28" s="56"/>
      <c r="M28" s="39"/>
      <c r="N28" s="39"/>
      <c r="O28" s="39"/>
      <c r="P28" s="39"/>
    </row>
    <row r="29" spans="1:16" ht="117.75" customHeight="1">
      <c r="A29" s="966"/>
      <c r="B29" s="162" t="s">
        <v>954</v>
      </c>
      <c r="C29" s="943" t="s">
        <v>915</v>
      </c>
      <c r="D29" s="972"/>
      <c r="E29" s="973" t="s">
        <v>1385</v>
      </c>
      <c r="F29" s="974"/>
      <c r="G29" s="252"/>
      <c r="H29" s="116"/>
      <c r="I29" s="56"/>
      <c r="J29" s="58"/>
      <c r="K29" s="58"/>
      <c r="L29" s="56"/>
      <c r="M29" s="39"/>
      <c r="N29" s="39"/>
      <c r="O29" s="39"/>
      <c r="P29" s="39"/>
    </row>
    <row r="30" spans="1:16" ht="22.8">
      <c r="A30" s="966"/>
      <c r="B30" s="110" t="s">
        <v>781</v>
      </c>
      <c r="C30" s="237">
        <v>5.7523148148148143E-3</v>
      </c>
      <c r="D30" s="238">
        <v>2.5173611111111108E-2</v>
      </c>
      <c r="E30" s="239">
        <v>72</v>
      </c>
      <c r="F30" s="238">
        <v>4.0324074074074075E-2</v>
      </c>
      <c r="G30" s="238">
        <v>0.17527777777777778</v>
      </c>
      <c r="H30" s="116"/>
      <c r="I30" s="56"/>
      <c r="J30" s="58"/>
      <c r="K30" s="58"/>
      <c r="L30" s="56"/>
      <c r="M30" s="39"/>
      <c r="N30" s="39"/>
      <c r="O30" s="39"/>
      <c r="P30" s="39"/>
    </row>
    <row r="31" spans="1:16" ht="22.8">
      <c r="A31" s="966"/>
      <c r="B31" s="110" t="s">
        <v>782</v>
      </c>
      <c r="C31" s="237">
        <v>1.1307870370370371E-2</v>
      </c>
      <c r="D31" s="238">
        <v>3.9074074074074074E-2</v>
      </c>
      <c r="E31" s="239">
        <v>275</v>
      </c>
      <c r="F31" s="238">
        <v>5.033564814814815E-2</v>
      </c>
      <c r="G31" s="238">
        <v>0.19604166666666667</v>
      </c>
      <c r="H31" s="116"/>
      <c r="I31" s="56"/>
      <c r="J31" s="58"/>
      <c r="K31" s="58"/>
      <c r="L31" s="56"/>
      <c r="M31" s="39"/>
      <c r="N31" s="39"/>
      <c r="O31" s="39"/>
      <c r="P31" s="39"/>
    </row>
    <row r="32" spans="1:16" ht="73.5" customHeight="1">
      <c r="A32" s="966"/>
      <c r="B32" s="162" t="s">
        <v>954</v>
      </c>
      <c r="C32" s="943" t="s">
        <v>916</v>
      </c>
      <c r="D32" s="972"/>
      <c r="E32" s="973" t="s">
        <v>1386</v>
      </c>
      <c r="F32" s="974"/>
      <c r="G32" s="252"/>
      <c r="H32" s="113"/>
      <c r="I32" s="56"/>
      <c r="J32" s="58"/>
      <c r="K32" s="58"/>
      <c r="L32" s="56"/>
      <c r="M32" s="39"/>
      <c r="N32" s="39"/>
      <c r="O32" s="39"/>
      <c r="P32" s="39"/>
    </row>
    <row r="33" spans="1:16" ht="29.25" customHeight="1">
      <c r="A33" s="966"/>
      <c r="B33" s="110" t="s">
        <v>781</v>
      </c>
      <c r="C33" s="237">
        <v>1.5856481481481482E-2</v>
      </c>
      <c r="D33" s="238">
        <v>6.8182870370370366E-2</v>
      </c>
      <c r="E33" s="239">
        <v>15</v>
      </c>
      <c r="F33" s="238">
        <v>5.6400462962962965E-2</v>
      </c>
      <c r="G33" s="238">
        <v>0.11943287037037037</v>
      </c>
      <c r="H33" s="113"/>
      <c r="I33" s="56"/>
      <c r="J33" s="58"/>
      <c r="K33" s="58"/>
      <c r="L33" s="56"/>
      <c r="M33" s="39"/>
      <c r="N33" s="39"/>
      <c r="O33" s="39"/>
      <c r="P33" s="39"/>
    </row>
    <row r="34" spans="1:16" ht="22.8">
      <c r="A34" s="966"/>
      <c r="B34" s="110" t="s">
        <v>782</v>
      </c>
      <c r="C34" s="237">
        <v>1.0659722222222221E-2</v>
      </c>
      <c r="D34" s="238">
        <v>8.700231481481481E-2</v>
      </c>
      <c r="E34" s="239">
        <v>326</v>
      </c>
      <c r="F34" s="238">
        <v>6.0474537037037035E-2</v>
      </c>
      <c r="G34" s="238">
        <v>0.28630787037037037</v>
      </c>
      <c r="H34" s="113"/>
      <c r="I34" s="56"/>
      <c r="J34" s="58"/>
      <c r="K34" s="58"/>
      <c r="L34" s="56"/>
      <c r="M34" s="39"/>
      <c r="N34" s="39"/>
      <c r="O34" s="39"/>
      <c r="P34" s="39"/>
    </row>
    <row r="35" spans="1:16" ht="55.5" customHeight="1">
      <c r="A35" s="966"/>
      <c r="B35" s="162" t="s">
        <v>954</v>
      </c>
      <c r="C35" s="943" t="s">
        <v>917</v>
      </c>
      <c r="D35" s="972"/>
      <c r="E35" s="973" t="s">
        <v>1387</v>
      </c>
      <c r="F35" s="974"/>
      <c r="G35" s="210"/>
      <c r="H35" s="113"/>
      <c r="I35" s="56"/>
      <c r="J35" s="58"/>
      <c r="K35" s="58"/>
      <c r="L35" s="56"/>
      <c r="M35" s="39"/>
      <c r="N35" s="39"/>
      <c r="O35" s="39"/>
      <c r="P35" s="39"/>
    </row>
    <row r="36" spans="1:16" ht="22.8">
      <c r="A36" s="966"/>
      <c r="B36" s="110" t="s">
        <v>781</v>
      </c>
      <c r="C36" s="237">
        <v>1.7002314814814814E-2</v>
      </c>
      <c r="D36" s="238">
        <v>5.8611111111111114E-2</v>
      </c>
      <c r="E36" s="239">
        <v>24</v>
      </c>
      <c r="F36" s="238">
        <v>6.0312499999999998E-2</v>
      </c>
      <c r="G36" s="238">
        <v>0.1575462962962963</v>
      </c>
      <c r="H36" s="113"/>
      <c r="I36" s="56"/>
      <c r="J36" s="58"/>
      <c r="K36" s="58"/>
      <c r="L36" s="56"/>
      <c r="M36" s="39"/>
      <c r="N36" s="39"/>
      <c r="O36" s="39"/>
      <c r="P36" s="39"/>
    </row>
    <row r="37" spans="1:16" ht="28.5" customHeight="1">
      <c r="A37" s="966"/>
      <c r="B37" s="110" t="s">
        <v>782</v>
      </c>
      <c r="C37" s="237">
        <v>9.8726851851851857E-3</v>
      </c>
      <c r="D37" s="238">
        <v>8.7106481481481479E-2</v>
      </c>
      <c r="E37" s="239">
        <v>281</v>
      </c>
      <c r="F37" s="238">
        <v>5.3657407407407404E-2</v>
      </c>
      <c r="G37" s="238" t="s">
        <v>2121</v>
      </c>
      <c r="H37" s="113"/>
      <c r="I37" s="56"/>
      <c r="J37" s="58"/>
      <c r="K37" s="58"/>
      <c r="L37" s="56"/>
      <c r="M37" s="39"/>
      <c r="N37" s="39"/>
      <c r="O37" s="39"/>
      <c r="P37" s="39"/>
    </row>
    <row r="38" spans="1:16" ht="132" customHeight="1">
      <c r="A38" s="966"/>
      <c r="B38" s="162" t="s">
        <v>954</v>
      </c>
      <c r="C38" s="943" t="s">
        <v>918</v>
      </c>
      <c r="D38" s="972"/>
      <c r="E38" s="973" t="s">
        <v>1388</v>
      </c>
      <c r="F38" s="974"/>
      <c r="G38" s="210"/>
      <c r="H38" s="113"/>
      <c r="I38" s="56"/>
      <c r="J38" s="58"/>
      <c r="K38" s="58"/>
      <c r="L38" s="56"/>
      <c r="M38" s="39"/>
      <c r="N38" s="39"/>
      <c r="O38" s="39"/>
      <c r="P38" s="39"/>
    </row>
    <row r="39" spans="1:16" ht="22.8">
      <c r="A39" s="966"/>
      <c r="B39" s="110" t="s">
        <v>781</v>
      </c>
      <c r="C39" s="237">
        <v>6.4236111111111117E-3</v>
      </c>
      <c r="D39" s="238">
        <v>4.9398148148148142E-2</v>
      </c>
      <c r="E39" s="239">
        <v>183</v>
      </c>
      <c r="F39" s="238">
        <v>3.7245370370370366E-2</v>
      </c>
      <c r="G39" s="238">
        <v>0.23701388888888889</v>
      </c>
      <c r="H39" s="113"/>
      <c r="I39" s="56"/>
      <c r="J39" s="58"/>
      <c r="K39" s="58"/>
      <c r="L39" s="56"/>
      <c r="M39" s="39"/>
      <c r="N39" s="39"/>
      <c r="O39" s="39"/>
      <c r="P39" s="39"/>
    </row>
    <row r="40" spans="1:16" ht="28.5" customHeight="1">
      <c r="A40" s="966"/>
      <c r="B40" s="110" t="s">
        <v>782</v>
      </c>
      <c r="C40" s="237">
        <v>1.2199074074074072E-2</v>
      </c>
      <c r="D40" s="238">
        <v>5.4444444444444441E-2</v>
      </c>
      <c r="E40" s="239">
        <v>125</v>
      </c>
      <c r="F40" s="238">
        <v>4.9502314814814818E-2</v>
      </c>
      <c r="G40" s="238">
        <v>0.25395833333333334</v>
      </c>
      <c r="H40" s="113"/>
      <c r="I40" s="56"/>
      <c r="J40" s="58"/>
      <c r="K40" s="58"/>
      <c r="L40" s="56"/>
      <c r="M40" s="39"/>
      <c r="N40" s="39"/>
      <c r="O40" s="39"/>
      <c r="P40" s="39"/>
    </row>
    <row r="41" spans="1:16" ht="141.75" customHeight="1">
      <c r="A41" s="966"/>
      <c r="B41" s="162" t="s">
        <v>954</v>
      </c>
      <c r="C41" s="968" t="s">
        <v>919</v>
      </c>
      <c r="D41" s="969"/>
      <c r="E41" s="970" t="s">
        <v>1193</v>
      </c>
      <c r="F41" s="971"/>
      <c r="G41" s="251"/>
      <c r="H41" s="113"/>
      <c r="I41" s="56"/>
      <c r="J41" s="58"/>
      <c r="K41" s="58"/>
      <c r="L41" s="56"/>
      <c r="M41" s="39"/>
      <c r="N41" s="39"/>
      <c r="O41" s="39"/>
      <c r="P41" s="39"/>
    </row>
    <row r="42" spans="1:16" ht="28.5" customHeight="1">
      <c r="A42" s="966"/>
      <c r="B42" s="193" t="s">
        <v>781</v>
      </c>
      <c r="C42" s="237">
        <v>6.5856481481481469E-3</v>
      </c>
      <c r="D42" s="238">
        <v>5.9131944444444445E-2</v>
      </c>
      <c r="E42" s="239">
        <v>163</v>
      </c>
      <c r="F42" s="238">
        <v>4.2129629629629628E-2</v>
      </c>
      <c r="G42" s="238">
        <v>0.19010416666666666</v>
      </c>
      <c r="H42" s="113"/>
      <c r="I42" s="56"/>
      <c r="J42" s="58"/>
      <c r="K42" s="58"/>
      <c r="L42" s="56"/>
      <c r="M42" s="39"/>
      <c r="N42" s="39"/>
      <c r="O42" s="39"/>
      <c r="P42" s="39"/>
    </row>
    <row r="43" spans="1:16" ht="28.5" customHeight="1">
      <c r="A43" s="966"/>
      <c r="B43" s="193" t="s">
        <v>782</v>
      </c>
      <c r="C43" s="237">
        <v>1.1180555555555556E-2</v>
      </c>
      <c r="D43" s="238">
        <v>4.9062500000000002E-2</v>
      </c>
      <c r="E43" s="239">
        <v>145</v>
      </c>
      <c r="F43" s="238">
        <v>4.8483796296296296E-2</v>
      </c>
      <c r="G43" s="238">
        <v>0.31572916666666667</v>
      </c>
      <c r="H43" s="113"/>
      <c r="I43" s="56"/>
      <c r="J43" s="58"/>
      <c r="K43" s="58"/>
      <c r="L43" s="56"/>
      <c r="M43" s="39"/>
      <c r="N43" s="39"/>
      <c r="O43" s="39"/>
      <c r="P43" s="39"/>
    </row>
    <row r="44" spans="1:16" ht="122.25" customHeight="1">
      <c r="A44" s="966"/>
      <c r="B44" s="162" t="s">
        <v>954</v>
      </c>
      <c r="C44" s="983" t="s">
        <v>1501</v>
      </c>
      <c r="D44" s="1052"/>
      <c r="E44" s="985" t="s">
        <v>1500</v>
      </c>
      <c r="F44" s="1043"/>
      <c r="G44" s="250"/>
      <c r="H44" s="113"/>
      <c r="I44" s="56"/>
      <c r="J44" s="58"/>
      <c r="K44" s="58"/>
      <c r="L44" s="56"/>
      <c r="M44" s="39"/>
      <c r="N44" s="39"/>
      <c r="O44" s="39"/>
      <c r="P44" s="39"/>
    </row>
    <row r="45" spans="1:16" ht="28.5" customHeight="1">
      <c r="A45" s="966"/>
      <c r="B45" s="110" t="s">
        <v>781</v>
      </c>
      <c r="C45" s="237">
        <v>7.3148148148148148E-3</v>
      </c>
      <c r="D45" s="238">
        <v>5.949074074074074E-2</v>
      </c>
      <c r="E45" s="239">
        <v>472</v>
      </c>
      <c r="F45" s="238">
        <v>4.4224537037037041E-2</v>
      </c>
      <c r="G45" s="238">
        <v>0.25437500000000002</v>
      </c>
      <c r="H45" s="113"/>
      <c r="I45" s="56"/>
      <c r="J45" s="58"/>
      <c r="K45" s="58"/>
      <c r="L45" s="56"/>
      <c r="M45" s="39"/>
      <c r="N45" s="39"/>
      <c r="O45" s="39"/>
      <c r="P45" s="39"/>
    </row>
    <row r="46" spans="1:16" ht="28.5" customHeight="1">
      <c r="A46" s="966"/>
      <c r="B46" s="110" t="s">
        <v>782</v>
      </c>
      <c r="C46" s="237">
        <v>1.375E-2</v>
      </c>
      <c r="D46" s="238">
        <v>5.9166666666666666E-2</v>
      </c>
      <c r="E46" s="239">
        <v>233</v>
      </c>
      <c r="F46" s="238">
        <v>5.6365740740740744E-2</v>
      </c>
      <c r="G46" s="238">
        <v>0.25105324074074076</v>
      </c>
      <c r="H46" s="113"/>
      <c r="I46" s="56"/>
      <c r="J46" s="58"/>
      <c r="K46" s="58"/>
      <c r="L46" s="56"/>
      <c r="M46" s="39"/>
      <c r="N46" s="39"/>
      <c r="O46" s="39"/>
      <c r="P46" s="39"/>
    </row>
    <row r="47" spans="1:16" ht="105" customHeight="1">
      <c r="A47" s="966"/>
      <c r="B47" s="162" t="s">
        <v>954</v>
      </c>
      <c r="C47" s="1044" t="s">
        <v>921</v>
      </c>
      <c r="D47" s="1045"/>
      <c r="E47" s="985" t="s">
        <v>1500</v>
      </c>
      <c r="F47" s="1043"/>
      <c r="G47" s="254"/>
      <c r="H47" s="113"/>
      <c r="I47" s="56"/>
      <c r="J47" s="58"/>
      <c r="K47" s="58"/>
      <c r="L47" s="56"/>
      <c r="M47" s="39"/>
      <c r="N47" s="39"/>
      <c r="O47" s="39"/>
      <c r="P47" s="39"/>
    </row>
    <row r="48" spans="1:16" ht="22.8">
      <c r="A48" s="966"/>
      <c r="B48" s="110" t="s">
        <v>781</v>
      </c>
      <c r="C48" s="237">
        <v>6.9791666666666674E-3</v>
      </c>
      <c r="D48" s="238">
        <v>5.8506944444444452E-2</v>
      </c>
      <c r="E48" s="239">
        <v>435</v>
      </c>
      <c r="F48" s="238">
        <v>4.4814814814814814E-2</v>
      </c>
      <c r="G48" s="238">
        <v>0.28141203703703704</v>
      </c>
      <c r="H48" s="113"/>
      <c r="I48" s="56"/>
      <c r="J48" s="58"/>
      <c r="K48" s="58"/>
      <c r="L48" s="56"/>
      <c r="M48" s="39"/>
      <c r="N48" s="39"/>
      <c r="O48" s="39"/>
      <c r="P48" s="39"/>
    </row>
    <row r="49" spans="1:16" ht="22.8">
      <c r="A49" s="966"/>
      <c r="B49" s="110" t="s">
        <v>782</v>
      </c>
      <c r="C49" s="237">
        <v>1.4131944444444445E-2</v>
      </c>
      <c r="D49" s="238">
        <v>8.8564814814814818E-2</v>
      </c>
      <c r="E49" s="239">
        <v>235</v>
      </c>
      <c r="F49" s="238">
        <v>5.8263888888888893E-2</v>
      </c>
      <c r="G49" s="238">
        <v>0.16916666666666666</v>
      </c>
      <c r="H49" s="113"/>
      <c r="I49" s="56"/>
      <c r="J49" s="58"/>
      <c r="K49" s="58"/>
      <c r="L49" s="56"/>
      <c r="M49" s="39"/>
      <c r="N49" s="39"/>
      <c r="O49" s="39"/>
      <c r="P49" s="39"/>
    </row>
    <row r="50" spans="1:16" ht="69" customHeight="1">
      <c r="A50" s="966"/>
      <c r="B50" s="162" t="s">
        <v>954</v>
      </c>
      <c r="C50" s="943" t="s">
        <v>910</v>
      </c>
      <c r="D50" s="972"/>
      <c r="E50" s="973" t="s">
        <v>1196</v>
      </c>
      <c r="F50" s="974"/>
      <c r="G50" s="253"/>
      <c r="H50" s="113"/>
      <c r="I50" s="56"/>
      <c r="J50" s="58"/>
      <c r="K50" s="58"/>
      <c r="L50" s="56"/>
      <c r="M50" s="39"/>
      <c r="N50" s="39"/>
      <c r="O50" s="39"/>
      <c r="P50" s="39"/>
    </row>
    <row r="51" spans="1:16" ht="22.8">
      <c r="A51" s="966"/>
      <c r="B51" s="110" t="s">
        <v>781</v>
      </c>
      <c r="C51" s="237">
        <v>7.013888888888889E-3</v>
      </c>
      <c r="D51" s="238">
        <v>9.4907407407407399E-2</v>
      </c>
      <c r="E51" s="239">
        <v>324</v>
      </c>
      <c r="F51" s="238">
        <v>4.1736111111111113E-2</v>
      </c>
      <c r="G51" s="238">
        <v>0.31738425925925923</v>
      </c>
      <c r="H51" s="113"/>
      <c r="I51" s="56"/>
      <c r="J51" s="58"/>
      <c r="K51" s="58"/>
      <c r="L51" s="56"/>
      <c r="M51" s="39"/>
      <c r="N51" s="39"/>
      <c r="O51" s="39"/>
      <c r="P51" s="39"/>
    </row>
    <row r="52" spans="1:16" ht="35.25" customHeight="1">
      <c r="A52" s="966"/>
      <c r="B52" s="110" t="s">
        <v>782</v>
      </c>
      <c r="C52" s="237">
        <v>1.1944444444444445E-2</v>
      </c>
      <c r="D52" s="238">
        <v>3.9375E-2</v>
      </c>
      <c r="E52" s="239">
        <v>393</v>
      </c>
      <c r="F52" s="238">
        <v>4.9965277777777782E-2</v>
      </c>
      <c r="G52" s="238">
        <v>0.30171296296296296</v>
      </c>
      <c r="H52" s="113"/>
      <c r="I52" s="56"/>
      <c r="J52" s="58"/>
      <c r="K52" s="58"/>
      <c r="L52" s="56"/>
      <c r="M52" s="39"/>
      <c r="N52" s="39"/>
      <c r="O52" s="39"/>
      <c r="P52" s="39"/>
    </row>
    <row r="53" spans="1:16" ht="144" customHeight="1">
      <c r="A53" s="966"/>
      <c r="B53" s="162" t="s">
        <v>954</v>
      </c>
      <c r="C53" s="968" t="s">
        <v>909</v>
      </c>
      <c r="D53" s="969"/>
      <c r="E53" s="970" t="s">
        <v>1197</v>
      </c>
      <c r="F53" s="971"/>
      <c r="G53" s="255"/>
      <c r="H53" s="113"/>
      <c r="I53" s="56"/>
      <c r="J53" s="58"/>
      <c r="K53" s="58"/>
      <c r="L53" s="56"/>
      <c r="M53" s="39"/>
      <c r="N53" s="39"/>
      <c r="O53" s="39"/>
      <c r="P53" s="39"/>
    </row>
    <row r="54" spans="1:16" ht="22.8">
      <c r="A54" s="966"/>
      <c r="B54" s="193" t="s">
        <v>781</v>
      </c>
      <c r="C54" s="237">
        <v>7.905092592592592E-3</v>
      </c>
      <c r="D54" s="238">
        <v>6.7627314814814821E-2</v>
      </c>
      <c r="E54" s="239">
        <v>396</v>
      </c>
      <c r="F54" s="238">
        <v>4.9155092592592597E-2</v>
      </c>
      <c r="G54" s="238">
        <v>0.20163194444444443</v>
      </c>
      <c r="H54" s="113"/>
      <c r="I54" s="56"/>
      <c r="J54" s="58"/>
      <c r="K54" s="58"/>
      <c r="L54" s="56"/>
      <c r="M54" s="39"/>
      <c r="N54" s="39"/>
      <c r="O54" s="39"/>
      <c r="P54" s="39"/>
    </row>
    <row r="55" spans="1:16" ht="22.8">
      <c r="A55" s="966"/>
      <c r="B55" s="193" t="s">
        <v>782</v>
      </c>
      <c r="C55" s="237">
        <v>1.2777777777777777E-2</v>
      </c>
      <c r="D55" s="238">
        <v>4.6180555555555558E-2</v>
      </c>
      <c r="E55" s="239">
        <v>330</v>
      </c>
      <c r="F55" s="238">
        <v>5.7268518518518517E-2</v>
      </c>
      <c r="G55" s="238">
        <v>0.28687499999999999</v>
      </c>
      <c r="H55" s="113"/>
      <c r="I55" s="56"/>
      <c r="J55" s="58"/>
      <c r="K55" s="58"/>
      <c r="L55" s="56"/>
      <c r="M55" s="39"/>
      <c r="N55" s="39"/>
      <c r="O55" s="39"/>
      <c r="P55" s="39"/>
    </row>
    <row r="56" spans="1:16" ht="147.75" customHeight="1">
      <c r="A56" s="966"/>
      <c r="B56" s="162" t="s">
        <v>954</v>
      </c>
      <c r="C56" s="939" t="s">
        <v>1496</v>
      </c>
      <c r="D56" s="978"/>
      <c r="E56" s="981" t="s">
        <v>1198</v>
      </c>
      <c r="F56" s="982"/>
      <c r="G56" s="256"/>
      <c r="H56" s="113"/>
      <c r="I56" s="56"/>
      <c r="J56" s="58"/>
      <c r="K56" s="58"/>
      <c r="L56" s="56"/>
      <c r="M56" s="39"/>
      <c r="N56" s="39"/>
      <c r="O56" s="39"/>
      <c r="P56" s="39"/>
    </row>
    <row r="57" spans="1:16" ht="22.8">
      <c r="A57" s="966"/>
      <c r="B57" s="193" t="s">
        <v>781</v>
      </c>
      <c r="C57" s="237">
        <v>7.1412037037037043E-3</v>
      </c>
      <c r="D57" s="238">
        <v>4.5659722222222227E-2</v>
      </c>
      <c r="E57" s="239">
        <v>356</v>
      </c>
      <c r="F57" s="238">
        <v>4.4062500000000004E-2</v>
      </c>
      <c r="G57" s="238">
        <v>0.24226851851851852</v>
      </c>
      <c r="H57"/>
      <c r="I57" s="56"/>
      <c r="J57" s="58"/>
      <c r="K57" s="58"/>
      <c r="L57" s="56"/>
      <c r="M57" s="39"/>
      <c r="N57" s="39"/>
      <c r="O57" s="39"/>
      <c r="P57" s="39"/>
    </row>
    <row r="58" spans="1:16" ht="22.8">
      <c r="A58" s="966"/>
      <c r="B58" s="193" t="s">
        <v>782</v>
      </c>
      <c r="C58" s="237">
        <v>1.3842592592592594E-2</v>
      </c>
      <c r="D58" s="238">
        <v>5.4849537037037037E-2</v>
      </c>
      <c r="E58" s="239">
        <v>200</v>
      </c>
      <c r="F58" s="238">
        <v>5.8923611111111107E-2</v>
      </c>
      <c r="G58" s="238">
        <v>0.30781249999999999</v>
      </c>
      <c r="H58"/>
      <c r="I58" s="56"/>
      <c r="J58" s="58"/>
      <c r="K58" s="58"/>
      <c r="L58" s="56"/>
      <c r="M58" s="39"/>
      <c r="N58" s="39"/>
      <c r="O58" s="39"/>
      <c r="P58" s="39"/>
    </row>
    <row r="59" spans="1:16" ht="147.75" customHeight="1">
      <c r="A59" s="966"/>
      <c r="B59" s="162" t="s">
        <v>954</v>
      </c>
      <c r="C59" s="1042" t="s">
        <v>1497</v>
      </c>
      <c r="D59" s="978"/>
      <c r="E59" s="981" t="s">
        <v>1198</v>
      </c>
      <c r="F59" s="982"/>
      <c r="G59" s="256"/>
      <c r="H59" s="113"/>
      <c r="I59" s="56"/>
      <c r="J59" s="58"/>
      <c r="K59" s="58"/>
      <c r="L59" s="56"/>
      <c r="M59" s="39"/>
      <c r="N59" s="39"/>
      <c r="O59" s="39"/>
      <c r="P59" s="39"/>
    </row>
    <row r="60" spans="1:16" ht="22.8">
      <c r="A60" s="966"/>
      <c r="B60" s="193" t="s">
        <v>781</v>
      </c>
      <c r="C60" s="237">
        <v>7.013888888888889E-3</v>
      </c>
      <c r="D60" s="238">
        <v>4.7986111111111111E-2</v>
      </c>
      <c r="E60" s="239">
        <v>405</v>
      </c>
      <c r="F60" s="238">
        <v>4.7280092592592589E-2</v>
      </c>
      <c r="G60" s="238">
        <v>0.23122685185185185</v>
      </c>
      <c r="H60"/>
      <c r="I60" s="56"/>
      <c r="J60" s="58"/>
      <c r="K60" s="58"/>
      <c r="L60" s="56"/>
      <c r="M60" s="39"/>
      <c r="N60" s="39"/>
      <c r="O60" s="39"/>
      <c r="P60" s="39"/>
    </row>
    <row r="61" spans="1:16" ht="22.8">
      <c r="A61" s="966"/>
      <c r="B61" s="193" t="s">
        <v>782</v>
      </c>
      <c r="C61" s="237">
        <v>1.3726851851851851E-2</v>
      </c>
      <c r="D61" s="238">
        <v>6.9988425925925926E-2</v>
      </c>
      <c r="E61" s="239">
        <v>208</v>
      </c>
      <c r="F61" s="238">
        <v>6.0219907407407403E-2</v>
      </c>
      <c r="G61" s="238">
        <v>0.20340277777777779</v>
      </c>
      <c r="H61"/>
      <c r="I61" s="56"/>
      <c r="J61" s="58"/>
      <c r="K61" s="58"/>
      <c r="L61" s="56"/>
      <c r="M61" s="39"/>
      <c r="N61" s="39"/>
      <c r="O61" s="39"/>
      <c r="P61" s="39"/>
    </row>
    <row r="62" spans="1:16" ht="70.5" customHeight="1">
      <c r="A62" s="966"/>
      <c r="B62" s="162" t="s">
        <v>954</v>
      </c>
      <c r="C62" s="939" t="s">
        <v>911</v>
      </c>
      <c r="D62" s="978"/>
      <c r="E62" s="981" t="s">
        <v>1200</v>
      </c>
      <c r="F62" s="982"/>
      <c r="G62" s="256"/>
      <c r="H62"/>
      <c r="I62" s="56"/>
      <c r="J62" s="58"/>
      <c r="K62" s="58"/>
      <c r="L62" s="56"/>
      <c r="M62" s="39"/>
      <c r="N62" s="39"/>
      <c r="O62" s="39"/>
      <c r="P62" s="39"/>
    </row>
    <row r="63" spans="1:16" ht="30.75" customHeight="1">
      <c r="A63" s="966"/>
      <c r="B63" s="193" t="s">
        <v>781</v>
      </c>
      <c r="C63" s="237">
        <v>9.6296296296296303E-3</v>
      </c>
      <c r="D63" s="238">
        <v>4.6423611111111117E-2</v>
      </c>
      <c r="E63" s="239">
        <v>149</v>
      </c>
      <c r="F63" s="238">
        <v>5.0254629629629628E-2</v>
      </c>
      <c r="G63" s="238">
        <v>0.18177083333333333</v>
      </c>
      <c r="H63"/>
      <c r="I63" s="56"/>
      <c r="J63" s="58"/>
      <c r="K63" s="58"/>
      <c r="L63" s="56"/>
      <c r="M63" s="39"/>
      <c r="N63" s="39"/>
      <c r="O63" s="39"/>
      <c r="P63" s="39"/>
    </row>
    <row r="64" spans="1:16" ht="30.75" customHeight="1">
      <c r="A64" s="966"/>
      <c r="B64" s="193" t="s">
        <v>782</v>
      </c>
      <c r="C64" s="237">
        <v>9.7106481481481471E-3</v>
      </c>
      <c r="D64" s="238">
        <v>5.1979166666666667E-2</v>
      </c>
      <c r="E64" s="239">
        <v>276</v>
      </c>
      <c r="F64" s="238">
        <v>5.1342592592592586E-2</v>
      </c>
      <c r="G64" s="238">
        <v>0.20670138888888889</v>
      </c>
      <c r="H64" s="113"/>
      <c r="I64" s="56"/>
      <c r="J64" s="58"/>
      <c r="K64" s="58"/>
      <c r="L64" s="56"/>
      <c r="M64" s="39"/>
      <c r="N64" s="39"/>
      <c r="O64" s="39"/>
      <c r="P64" s="39"/>
    </row>
    <row r="65" spans="1:16" ht="66" customHeight="1">
      <c r="A65" s="966"/>
      <c r="B65" s="162" t="s">
        <v>954</v>
      </c>
      <c r="C65" s="983" t="s">
        <v>907</v>
      </c>
      <c r="D65" s="984"/>
      <c r="E65" s="985" t="s">
        <v>1201</v>
      </c>
      <c r="F65" s="986"/>
      <c r="G65" s="254"/>
      <c r="H65" s="113"/>
      <c r="I65" s="56"/>
      <c r="J65" s="58"/>
      <c r="K65" s="58"/>
      <c r="L65" s="56"/>
      <c r="M65" s="39"/>
      <c r="N65" s="39"/>
      <c r="O65" s="39"/>
      <c r="P65" s="39"/>
    </row>
    <row r="66" spans="1:16" ht="22.8">
      <c r="A66" s="966"/>
      <c r="B66" s="110" t="s">
        <v>781</v>
      </c>
      <c r="C66" s="237">
        <v>9.5833333333333343E-3</v>
      </c>
      <c r="D66" s="238">
        <v>2.5775462962962962E-2</v>
      </c>
      <c r="E66" s="505">
        <v>4</v>
      </c>
      <c r="F66" s="238">
        <v>5.2048611111111108E-2</v>
      </c>
      <c r="G66" s="238">
        <v>9.2777777777777778E-2</v>
      </c>
      <c r="H66" s="113"/>
      <c r="I66" s="56"/>
      <c r="J66" s="58"/>
      <c r="K66" s="58"/>
      <c r="L66" s="56"/>
      <c r="M66" s="39"/>
      <c r="N66" s="39"/>
      <c r="O66" s="39"/>
      <c r="P66" s="39"/>
    </row>
    <row r="67" spans="1:16" ht="22.8">
      <c r="A67" s="966"/>
      <c r="B67" s="110" t="s">
        <v>782</v>
      </c>
      <c r="C67" s="237">
        <v>8.9930555555555545E-3</v>
      </c>
      <c r="D67" s="238">
        <v>3.7476851851851851E-2</v>
      </c>
      <c r="E67" s="505">
        <v>221</v>
      </c>
      <c r="F67" s="238">
        <v>5.4317129629629625E-2</v>
      </c>
      <c r="G67" s="238">
        <v>0.21692129629629631</v>
      </c>
      <c r="H67" s="113"/>
      <c r="I67" s="56"/>
      <c r="J67" s="58"/>
      <c r="K67" s="58"/>
      <c r="L67" s="56"/>
      <c r="M67" s="39"/>
      <c r="N67" s="39"/>
      <c r="O67" s="39"/>
      <c r="P67" s="39"/>
    </row>
    <row r="68" spans="1:16" ht="29.25" customHeight="1">
      <c r="A68" s="966"/>
      <c r="B68" s="541" t="s">
        <v>955</v>
      </c>
      <c r="C68" s="975" t="s">
        <v>923</v>
      </c>
      <c r="D68" s="976"/>
      <c r="E68" s="976"/>
      <c r="F68" s="976"/>
      <c r="G68" s="977"/>
      <c r="H68" s="113"/>
      <c r="I68" s="56"/>
      <c r="J68" s="58"/>
      <c r="K68" s="58"/>
      <c r="L68" s="56"/>
      <c r="M68" s="39"/>
      <c r="N68" s="39"/>
      <c r="O68" s="39"/>
      <c r="P68" s="39"/>
    </row>
    <row r="69" spans="1:16" ht="22.8">
      <c r="A69" s="966"/>
      <c r="B69" s="543" t="s">
        <v>781</v>
      </c>
      <c r="C69" s="545">
        <v>6.5046296296296293E-3</v>
      </c>
      <c r="D69" s="545">
        <v>9.4907407407407413E-2</v>
      </c>
      <c r="E69" s="546">
        <v>4672</v>
      </c>
      <c r="F69" s="545">
        <v>4.1215277777777781E-2</v>
      </c>
      <c r="G69" s="545">
        <v>0.70504629629629634</v>
      </c>
      <c r="H69" s="113"/>
      <c r="I69" s="56"/>
      <c r="J69" s="58"/>
      <c r="K69" s="58"/>
      <c r="L69" s="56"/>
      <c r="M69" s="39"/>
      <c r="N69" s="39"/>
      <c r="O69" s="39"/>
      <c r="P69" s="39"/>
    </row>
    <row r="70" spans="1:16" ht="25.5" customHeight="1">
      <c r="A70" s="967"/>
      <c r="B70" s="543" t="s">
        <v>782</v>
      </c>
      <c r="C70" s="363">
        <v>1.0891203703703703E-2</v>
      </c>
      <c r="D70" s="363">
        <v>0.12041666666666667</v>
      </c>
      <c r="E70" s="547">
        <v>8343</v>
      </c>
      <c r="F70" s="363">
        <v>5.3113425925925925E-2</v>
      </c>
      <c r="G70" s="363">
        <v>0.53262731481481485</v>
      </c>
      <c r="H70" s="113"/>
      <c r="I70" s="56"/>
      <c r="J70" s="58"/>
      <c r="K70" s="58"/>
      <c r="L70" s="56"/>
      <c r="M70" s="39"/>
      <c r="N70" s="39"/>
      <c r="O70" s="39"/>
      <c r="P70" s="39"/>
    </row>
    <row r="71" spans="1:16" ht="122.25" customHeight="1">
      <c r="A71" s="994">
        <v>2</v>
      </c>
      <c r="B71" s="162" t="s">
        <v>954</v>
      </c>
      <c r="C71" s="1000" t="s">
        <v>271</v>
      </c>
      <c r="D71" s="969"/>
      <c r="E71" s="1012" t="s">
        <v>1202</v>
      </c>
      <c r="F71" s="971"/>
      <c r="G71" s="189"/>
      <c r="H71" s="107"/>
      <c r="I71" s="56"/>
      <c r="J71" s="58"/>
      <c r="K71" s="58"/>
      <c r="L71" s="56"/>
      <c r="M71" s="39"/>
      <c r="N71" s="39"/>
      <c r="O71" s="39"/>
      <c r="P71" s="39"/>
    </row>
    <row r="72" spans="1:16" ht="22.8">
      <c r="A72" s="994"/>
      <c r="B72" s="193" t="s">
        <v>781</v>
      </c>
      <c r="C72" s="240" t="s">
        <v>1819</v>
      </c>
      <c r="D72" s="240" t="s">
        <v>1820</v>
      </c>
      <c r="E72" s="240" t="s">
        <v>1821</v>
      </c>
      <c r="F72" s="240" t="s">
        <v>1490</v>
      </c>
      <c r="G72" s="213" t="s">
        <v>1822</v>
      </c>
      <c r="H72" s="107"/>
      <c r="I72" s="56"/>
      <c r="J72" s="58"/>
      <c r="K72" s="58"/>
      <c r="L72" s="56"/>
      <c r="M72" s="39"/>
      <c r="N72" s="39"/>
      <c r="O72" s="39"/>
      <c r="P72" s="39"/>
    </row>
    <row r="73" spans="1:16" ht="22.8">
      <c r="A73" s="994"/>
      <c r="B73" s="193" t="s">
        <v>782</v>
      </c>
      <c r="C73" s="240" t="s">
        <v>1823</v>
      </c>
      <c r="D73" s="240" t="s">
        <v>1824</v>
      </c>
      <c r="E73" s="240" t="s">
        <v>1825</v>
      </c>
      <c r="F73" s="240" t="s">
        <v>1826</v>
      </c>
      <c r="G73" s="213" t="s">
        <v>1827</v>
      </c>
      <c r="H73" s="107"/>
      <c r="I73" s="56"/>
      <c r="J73" s="58"/>
      <c r="K73" s="58"/>
      <c r="L73" s="56"/>
      <c r="M73" s="39"/>
      <c r="N73" s="39"/>
      <c r="O73" s="39"/>
      <c r="P73" s="39"/>
    </row>
    <row r="74" spans="1:16" ht="86.25" customHeight="1">
      <c r="A74" s="994"/>
      <c r="B74" s="162" t="s">
        <v>954</v>
      </c>
      <c r="C74" s="939" t="s">
        <v>1838</v>
      </c>
      <c r="D74" s="978"/>
      <c r="E74" s="981" t="s">
        <v>1204</v>
      </c>
      <c r="F74" s="982"/>
      <c r="G74" s="245"/>
      <c r="H74" s="107"/>
      <c r="I74" s="56"/>
      <c r="J74" s="58"/>
      <c r="K74" s="58"/>
      <c r="L74" s="56"/>
      <c r="M74" s="39"/>
      <c r="N74" s="39"/>
      <c r="O74" s="39"/>
      <c r="P74" s="39"/>
    </row>
    <row r="75" spans="1:16" ht="22.8">
      <c r="A75" s="994"/>
      <c r="B75" s="193" t="s">
        <v>781</v>
      </c>
      <c r="C75" s="240" t="s">
        <v>1828</v>
      </c>
      <c r="D75" s="240" t="s">
        <v>1829</v>
      </c>
      <c r="E75" s="240" t="s">
        <v>1830</v>
      </c>
      <c r="F75" s="240" t="s">
        <v>1831</v>
      </c>
      <c r="G75" s="213" t="s">
        <v>1832</v>
      </c>
      <c r="H75" s="107"/>
      <c r="I75" s="56"/>
      <c r="J75" s="58"/>
      <c r="K75" s="58"/>
      <c r="L75" s="56"/>
      <c r="M75" s="39"/>
      <c r="N75" s="39"/>
      <c r="O75" s="39"/>
      <c r="P75" s="39"/>
    </row>
    <row r="76" spans="1:16" ht="21.75" customHeight="1">
      <c r="A76" s="994"/>
      <c r="B76" s="193" t="s">
        <v>782</v>
      </c>
      <c r="C76" s="240" t="s">
        <v>1833</v>
      </c>
      <c r="D76" s="240" t="s">
        <v>1834</v>
      </c>
      <c r="E76" s="240" t="s">
        <v>1835</v>
      </c>
      <c r="F76" s="240" t="s">
        <v>1836</v>
      </c>
      <c r="G76" s="213" t="s">
        <v>1837</v>
      </c>
      <c r="H76" s="107"/>
      <c r="I76" s="56"/>
      <c r="J76" s="58"/>
      <c r="K76" s="58"/>
      <c r="L76" s="56"/>
      <c r="M76" s="39"/>
      <c r="N76" s="39"/>
      <c r="O76" s="39"/>
      <c r="P76" s="39"/>
    </row>
    <row r="77" spans="1:16" ht="76.5" customHeight="1">
      <c r="A77" s="994"/>
      <c r="B77" s="162" t="s">
        <v>954</v>
      </c>
      <c r="C77" s="939" t="s">
        <v>211</v>
      </c>
      <c r="D77" s="978"/>
      <c r="E77" s="981" t="s">
        <v>1204</v>
      </c>
      <c r="F77" s="982"/>
      <c r="G77" s="245"/>
      <c r="H77" s="107"/>
      <c r="I77" s="56"/>
      <c r="J77" s="58"/>
      <c r="K77" s="58"/>
      <c r="L77" s="56"/>
      <c r="M77" s="39"/>
      <c r="N77" s="39"/>
      <c r="O77" s="39"/>
      <c r="P77" s="39"/>
    </row>
    <row r="78" spans="1:16" ht="22.8">
      <c r="A78" s="994"/>
      <c r="B78" s="193" t="s">
        <v>781</v>
      </c>
      <c r="C78" s="240" t="s">
        <v>1487</v>
      </c>
      <c r="D78" s="240" t="s">
        <v>1839</v>
      </c>
      <c r="E78" s="240" t="s">
        <v>599</v>
      </c>
      <c r="F78" s="240" t="s">
        <v>1840</v>
      </c>
      <c r="G78" s="213" t="s">
        <v>1841</v>
      </c>
      <c r="H78" s="107"/>
      <c r="I78" s="56"/>
      <c r="J78" s="58"/>
      <c r="K78" s="58"/>
      <c r="L78" s="56"/>
      <c r="M78" s="39"/>
      <c r="N78" s="39"/>
      <c r="O78" s="39"/>
      <c r="P78" s="39"/>
    </row>
    <row r="79" spans="1:16" ht="22.8">
      <c r="A79" s="994"/>
      <c r="B79" s="193" t="s">
        <v>782</v>
      </c>
      <c r="C79" s="240" t="s">
        <v>1842</v>
      </c>
      <c r="D79" s="240" t="s">
        <v>1843</v>
      </c>
      <c r="E79" s="240" t="s">
        <v>1844</v>
      </c>
      <c r="F79" s="240" t="s">
        <v>1845</v>
      </c>
      <c r="G79" s="213" t="s">
        <v>1846</v>
      </c>
      <c r="H79" s="107"/>
      <c r="I79" s="56"/>
      <c r="J79" s="58"/>
      <c r="K79" s="58"/>
      <c r="L79" s="56"/>
      <c r="M79" s="39"/>
      <c r="N79" s="39"/>
      <c r="O79" s="39"/>
      <c r="P79" s="39"/>
    </row>
    <row r="80" spans="1:16" ht="78" customHeight="1">
      <c r="A80" s="994"/>
      <c r="B80" s="162" t="s">
        <v>954</v>
      </c>
      <c r="C80" s="939" t="s">
        <v>207</v>
      </c>
      <c r="D80" s="978"/>
      <c r="E80" s="981" t="s">
        <v>1389</v>
      </c>
      <c r="F80" s="982"/>
      <c r="G80" s="245"/>
      <c r="H80" s="107"/>
      <c r="I80" s="56"/>
      <c r="J80" s="58"/>
      <c r="K80" s="58"/>
      <c r="L80" s="56"/>
      <c r="M80" s="39"/>
      <c r="N80" s="39"/>
      <c r="O80" s="39"/>
      <c r="P80" s="39"/>
    </row>
    <row r="81" spans="1:16" ht="22.8">
      <c r="A81" s="994"/>
      <c r="B81" s="194" t="s">
        <v>781</v>
      </c>
      <c r="C81" s="241" t="s">
        <v>2104</v>
      </c>
      <c r="D81" s="241" t="s">
        <v>2106</v>
      </c>
      <c r="E81" s="241" t="s">
        <v>411</v>
      </c>
      <c r="F81" s="241" t="s">
        <v>2109</v>
      </c>
      <c r="G81" s="237">
        <v>0.25350694444444444</v>
      </c>
      <c r="H81" s="107"/>
      <c r="I81" s="56"/>
      <c r="J81" s="58"/>
      <c r="K81" s="58"/>
      <c r="L81" s="56"/>
      <c r="M81" s="39"/>
      <c r="N81" s="39"/>
      <c r="O81" s="39"/>
      <c r="P81" s="39"/>
    </row>
    <row r="82" spans="1:16" ht="22.8">
      <c r="A82" s="994"/>
      <c r="B82" s="194" t="s">
        <v>782</v>
      </c>
      <c r="C82" s="241" t="s">
        <v>2105</v>
      </c>
      <c r="D82" s="241" t="s">
        <v>2107</v>
      </c>
      <c r="E82" s="241" t="s">
        <v>2108</v>
      </c>
      <c r="F82" s="241" t="s">
        <v>2110</v>
      </c>
      <c r="G82" s="237">
        <v>0.24922453703703704</v>
      </c>
      <c r="H82" s="107"/>
      <c r="I82" s="56"/>
      <c r="J82" s="58"/>
      <c r="K82" s="58"/>
      <c r="L82" s="56"/>
      <c r="M82" s="39"/>
      <c r="N82" s="39"/>
      <c r="O82" s="39"/>
      <c r="P82" s="39"/>
    </row>
    <row r="83" spans="1:16" ht="57.75" customHeight="1">
      <c r="A83" s="994"/>
      <c r="B83" s="164" t="s">
        <v>954</v>
      </c>
      <c r="C83" s="939" t="s">
        <v>274</v>
      </c>
      <c r="D83" s="978"/>
      <c r="E83" s="981" t="s">
        <v>1206</v>
      </c>
      <c r="F83" s="982"/>
      <c r="G83" s="245"/>
      <c r="H83" s="107"/>
      <c r="I83" s="56"/>
      <c r="J83" s="58"/>
      <c r="K83" s="58"/>
      <c r="L83" s="56"/>
      <c r="M83" s="39"/>
      <c r="N83" s="39"/>
      <c r="O83" s="39"/>
      <c r="P83" s="39"/>
    </row>
    <row r="84" spans="1:16" ht="22.8">
      <c r="A84" s="994"/>
      <c r="B84" s="194" t="s">
        <v>781</v>
      </c>
      <c r="C84" s="241" t="s">
        <v>1874</v>
      </c>
      <c r="D84" s="241" t="s">
        <v>1875</v>
      </c>
      <c r="E84" s="241" t="s">
        <v>486</v>
      </c>
      <c r="F84" s="241" t="s">
        <v>1876</v>
      </c>
      <c r="G84" s="237" t="s">
        <v>1877</v>
      </c>
      <c r="H84" s="107"/>
      <c r="I84" s="56"/>
      <c r="J84" s="58"/>
      <c r="K84" s="58"/>
      <c r="L84" s="56"/>
      <c r="M84" s="39"/>
      <c r="N84" s="39"/>
      <c r="O84" s="39"/>
      <c r="P84" s="39"/>
    </row>
    <row r="85" spans="1:16" ht="22.8">
      <c r="A85" s="994"/>
      <c r="B85" s="194" t="s">
        <v>782</v>
      </c>
      <c r="C85" s="241" t="s">
        <v>1878</v>
      </c>
      <c r="D85" s="241" t="s">
        <v>1879</v>
      </c>
      <c r="E85" s="241" t="s">
        <v>1880</v>
      </c>
      <c r="F85" s="241" t="s">
        <v>1881</v>
      </c>
      <c r="G85" s="237" t="s">
        <v>1882</v>
      </c>
      <c r="H85" s="107"/>
      <c r="I85" s="56"/>
      <c r="J85" s="58"/>
      <c r="K85" s="58"/>
      <c r="L85" s="56"/>
      <c r="M85" s="39"/>
      <c r="N85" s="39"/>
      <c r="O85" s="39"/>
      <c r="P85" s="39"/>
    </row>
    <row r="86" spans="1:16" ht="140.25" customHeight="1">
      <c r="A86" s="994"/>
      <c r="B86" s="164" t="s">
        <v>954</v>
      </c>
      <c r="C86" s="939" t="s">
        <v>272</v>
      </c>
      <c r="D86" s="978"/>
      <c r="E86" s="981" t="s">
        <v>1207</v>
      </c>
      <c r="F86" s="982"/>
      <c r="G86" s="245"/>
      <c r="H86" s="107"/>
      <c r="I86" s="56"/>
      <c r="J86" s="58"/>
      <c r="K86" s="58"/>
      <c r="L86" s="56"/>
      <c r="M86" s="39"/>
      <c r="N86" s="39"/>
      <c r="O86" s="39"/>
      <c r="P86" s="39"/>
    </row>
    <row r="87" spans="1:16" ht="22.8">
      <c r="A87" s="994"/>
      <c r="B87" s="194" t="s">
        <v>781</v>
      </c>
      <c r="C87" s="240" t="s">
        <v>1847</v>
      </c>
      <c r="D87" s="240" t="s">
        <v>1848</v>
      </c>
      <c r="E87" s="240" t="s">
        <v>417</v>
      </c>
      <c r="F87" s="240" t="s">
        <v>1849</v>
      </c>
      <c r="G87" s="213" t="s">
        <v>1850</v>
      </c>
      <c r="H87" s="107"/>
      <c r="I87" s="56"/>
      <c r="J87" s="58"/>
      <c r="K87" s="58"/>
      <c r="L87" s="56"/>
      <c r="M87" s="39"/>
      <c r="N87" s="39"/>
      <c r="O87" s="39"/>
      <c r="P87" s="39"/>
    </row>
    <row r="88" spans="1:16" ht="22.8">
      <c r="A88" s="994"/>
      <c r="B88" s="194" t="s">
        <v>782</v>
      </c>
      <c r="C88" s="240" t="s">
        <v>1851</v>
      </c>
      <c r="D88" s="240" t="s">
        <v>1852</v>
      </c>
      <c r="E88" s="240" t="s">
        <v>734</v>
      </c>
      <c r="F88" s="240" t="s">
        <v>1853</v>
      </c>
      <c r="G88" s="213" t="s">
        <v>1854</v>
      </c>
      <c r="H88" s="107"/>
      <c r="I88" s="56"/>
      <c r="J88" s="58"/>
      <c r="K88" s="58"/>
      <c r="L88" s="56"/>
      <c r="M88" s="39"/>
      <c r="N88" s="39"/>
      <c r="O88" s="39"/>
      <c r="P88" s="39"/>
    </row>
    <row r="89" spans="1:16" ht="115.5" customHeight="1">
      <c r="A89" s="994"/>
      <c r="B89" s="164" t="s">
        <v>954</v>
      </c>
      <c r="C89" s="939" t="s">
        <v>1883</v>
      </c>
      <c r="D89" s="978"/>
      <c r="E89" s="981" t="s">
        <v>2111</v>
      </c>
      <c r="F89" s="982"/>
      <c r="G89" s="245"/>
      <c r="H89" s="107"/>
      <c r="I89" s="56"/>
      <c r="J89" s="58"/>
      <c r="K89" s="58"/>
      <c r="L89" s="56"/>
      <c r="M89" s="39"/>
      <c r="N89" s="39"/>
      <c r="O89" s="39"/>
      <c r="P89" s="39"/>
    </row>
    <row r="90" spans="1:16" ht="22.8">
      <c r="A90" s="994"/>
      <c r="B90" s="194" t="s">
        <v>781</v>
      </c>
      <c r="C90" s="240" t="s">
        <v>1888</v>
      </c>
      <c r="D90" s="240" t="s">
        <v>1889</v>
      </c>
      <c r="E90" s="240" t="s">
        <v>1890</v>
      </c>
      <c r="F90" s="240" t="s">
        <v>1891</v>
      </c>
      <c r="G90" s="213" t="s">
        <v>1892</v>
      </c>
      <c r="H90" s="107"/>
      <c r="I90" s="56"/>
      <c r="J90" s="58"/>
      <c r="K90" s="58"/>
      <c r="L90" s="56"/>
      <c r="M90" s="39"/>
      <c r="N90" s="39"/>
      <c r="O90" s="39"/>
      <c r="P90" s="39"/>
    </row>
    <row r="91" spans="1:16" ht="22.8">
      <c r="A91" s="994"/>
      <c r="B91" s="194" t="s">
        <v>782</v>
      </c>
      <c r="C91" s="240" t="s">
        <v>1893</v>
      </c>
      <c r="D91" s="240" t="s">
        <v>1894</v>
      </c>
      <c r="E91" s="240" t="s">
        <v>1895</v>
      </c>
      <c r="F91" s="240" t="s">
        <v>1896</v>
      </c>
      <c r="G91" s="213" t="s">
        <v>1897</v>
      </c>
      <c r="H91" s="107"/>
      <c r="I91" s="56"/>
      <c r="J91" s="58"/>
      <c r="K91" s="58"/>
      <c r="L91" s="56"/>
      <c r="M91" s="39"/>
      <c r="N91" s="39"/>
      <c r="O91" s="39"/>
      <c r="P91" s="39"/>
    </row>
    <row r="92" spans="1:16" ht="118.5" customHeight="1">
      <c r="A92" s="994"/>
      <c r="B92" s="164" t="s">
        <v>954</v>
      </c>
      <c r="C92" s="939" t="s">
        <v>276</v>
      </c>
      <c r="D92" s="978"/>
      <c r="E92" s="981" t="s">
        <v>2122</v>
      </c>
      <c r="F92" s="982"/>
      <c r="G92" s="245"/>
      <c r="H92" s="107"/>
      <c r="I92" s="56"/>
      <c r="J92" s="58"/>
      <c r="K92" s="58"/>
      <c r="L92" s="56"/>
      <c r="M92" s="39"/>
      <c r="N92" s="39"/>
      <c r="O92" s="39"/>
      <c r="P92" s="39"/>
    </row>
    <row r="93" spans="1:16" ht="22.8">
      <c r="A93" s="994"/>
      <c r="B93" s="194" t="s">
        <v>781</v>
      </c>
      <c r="C93" s="240" t="s">
        <v>1898</v>
      </c>
      <c r="D93" s="240" t="s">
        <v>1899</v>
      </c>
      <c r="E93" s="240" t="s">
        <v>1900</v>
      </c>
      <c r="F93" s="240" t="s">
        <v>1901</v>
      </c>
      <c r="G93" s="213" t="s">
        <v>1902</v>
      </c>
      <c r="H93" s="107"/>
      <c r="I93" s="56"/>
      <c r="J93" s="58"/>
      <c r="K93" s="58"/>
      <c r="L93" s="56"/>
      <c r="M93" s="39"/>
      <c r="N93" s="39"/>
      <c r="O93" s="39"/>
      <c r="P93" s="39"/>
    </row>
    <row r="94" spans="1:16" ht="22.8">
      <c r="A94" s="994"/>
      <c r="B94" s="194" t="s">
        <v>782</v>
      </c>
      <c r="C94" s="240" t="s">
        <v>1903</v>
      </c>
      <c r="D94" s="240" t="s">
        <v>1904</v>
      </c>
      <c r="E94" s="240" t="s">
        <v>1905</v>
      </c>
      <c r="F94" s="240" t="s">
        <v>1906</v>
      </c>
      <c r="G94" s="213" t="s">
        <v>1907</v>
      </c>
      <c r="H94" s="107"/>
      <c r="I94" s="56"/>
      <c r="J94" s="58"/>
      <c r="K94" s="58"/>
      <c r="L94" s="56"/>
      <c r="M94" s="39"/>
      <c r="N94" s="39"/>
      <c r="O94" s="39"/>
      <c r="P94" s="39"/>
    </row>
    <row r="95" spans="1:16" ht="51.75" customHeight="1">
      <c r="A95" s="994"/>
      <c r="B95" s="162" t="s">
        <v>954</v>
      </c>
      <c r="C95" s="1000" t="s">
        <v>277</v>
      </c>
      <c r="D95" s="969"/>
      <c r="E95" s="1012" t="s">
        <v>1210</v>
      </c>
      <c r="F95" s="971"/>
      <c r="G95" s="246"/>
      <c r="H95" s="107"/>
      <c r="I95" s="56"/>
      <c r="J95" s="58"/>
      <c r="K95" s="58"/>
      <c r="L95" s="56"/>
      <c r="M95" s="39"/>
      <c r="N95" s="39"/>
      <c r="O95" s="39"/>
      <c r="P95" s="39"/>
    </row>
    <row r="96" spans="1:16" ht="22.8">
      <c r="A96" s="994"/>
      <c r="B96" s="193" t="s">
        <v>781</v>
      </c>
      <c r="C96" s="240" t="s">
        <v>1908</v>
      </c>
      <c r="D96" s="240" t="s">
        <v>1909</v>
      </c>
      <c r="E96" s="240" t="s">
        <v>720</v>
      </c>
      <c r="F96" s="240" t="s">
        <v>1910</v>
      </c>
      <c r="G96" s="213" t="s">
        <v>1911</v>
      </c>
      <c r="H96" s="107"/>
      <c r="I96" s="56"/>
      <c r="J96" s="58"/>
      <c r="K96" s="58"/>
      <c r="L96" s="56"/>
      <c r="M96" s="39"/>
      <c r="N96" s="39"/>
      <c r="O96" s="39"/>
      <c r="P96" s="39"/>
    </row>
    <row r="97" spans="1:16" ht="22.8">
      <c r="A97" s="994"/>
      <c r="B97" s="193" t="s">
        <v>782</v>
      </c>
      <c r="C97" s="240" t="s">
        <v>1912</v>
      </c>
      <c r="D97" s="240" t="s">
        <v>1913</v>
      </c>
      <c r="E97" s="240" t="s">
        <v>1914</v>
      </c>
      <c r="F97" s="240" t="s">
        <v>1915</v>
      </c>
      <c r="G97" s="213" t="s">
        <v>1916</v>
      </c>
      <c r="H97" s="107"/>
      <c r="I97" s="56"/>
      <c r="J97" s="58"/>
      <c r="K97" s="58"/>
      <c r="L97" s="56"/>
      <c r="M97" s="39"/>
      <c r="N97" s="39"/>
      <c r="O97" s="39"/>
      <c r="P97" s="39"/>
    </row>
    <row r="98" spans="1:16" ht="193.5" customHeight="1">
      <c r="A98" s="994"/>
      <c r="B98" s="162" t="s">
        <v>954</v>
      </c>
      <c r="C98" s="939" t="s">
        <v>273</v>
      </c>
      <c r="D98" s="978"/>
      <c r="E98" s="981" t="s">
        <v>1211</v>
      </c>
      <c r="F98" s="982"/>
      <c r="G98" s="245"/>
      <c r="H98" s="107"/>
      <c r="I98" s="56"/>
      <c r="J98" s="58"/>
      <c r="K98" s="58"/>
      <c r="L98" s="56"/>
      <c r="M98" s="39"/>
      <c r="N98" s="39"/>
      <c r="O98" s="39"/>
      <c r="P98" s="39"/>
    </row>
    <row r="99" spans="1:16" ht="22.8">
      <c r="A99" s="994"/>
      <c r="B99" s="193" t="s">
        <v>781</v>
      </c>
      <c r="C99" s="240" t="s">
        <v>1855</v>
      </c>
      <c r="D99" s="240" t="s">
        <v>1856</v>
      </c>
      <c r="E99" s="240" t="s">
        <v>621</v>
      </c>
      <c r="F99" s="240" t="s">
        <v>1857</v>
      </c>
      <c r="G99" s="213" t="s">
        <v>1858</v>
      </c>
      <c r="H99" s="107"/>
      <c r="I99" s="56"/>
      <c r="J99" s="58"/>
      <c r="K99" s="58"/>
      <c r="L99" s="56"/>
      <c r="M99" s="39"/>
      <c r="N99" s="39"/>
      <c r="O99" s="39"/>
      <c r="P99" s="39"/>
    </row>
    <row r="100" spans="1:16" ht="22.8">
      <c r="A100" s="994"/>
      <c r="B100" s="193" t="s">
        <v>782</v>
      </c>
      <c r="C100" s="240" t="s">
        <v>1859</v>
      </c>
      <c r="D100" s="240" t="s">
        <v>1860</v>
      </c>
      <c r="E100" s="240" t="s">
        <v>1861</v>
      </c>
      <c r="F100" s="240" t="s">
        <v>1862</v>
      </c>
      <c r="G100" s="213" t="s">
        <v>1863</v>
      </c>
      <c r="H100" s="107"/>
      <c r="I100" s="56"/>
      <c r="J100" s="58"/>
      <c r="K100" s="58"/>
      <c r="L100" s="56"/>
      <c r="M100" s="39"/>
      <c r="N100" s="39"/>
      <c r="O100" s="39"/>
      <c r="P100" s="39"/>
    </row>
    <row r="101" spans="1:16" ht="63.75" customHeight="1">
      <c r="A101" s="994"/>
      <c r="B101" s="162" t="s">
        <v>954</v>
      </c>
      <c r="C101" s="939" t="s">
        <v>1925</v>
      </c>
      <c r="D101" s="978"/>
      <c r="E101" s="981" t="s">
        <v>1390</v>
      </c>
      <c r="F101" s="982"/>
      <c r="G101" s="245"/>
      <c r="H101" s="107"/>
      <c r="I101" s="56"/>
      <c r="J101" s="58"/>
      <c r="K101" s="58"/>
      <c r="L101" s="56"/>
      <c r="M101" s="39"/>
      <c r="N101" s="39"/>
      <c r="O101" s="39"/>
      <c r="P101" s="39"/>
    </row>
    <row r="102" spans="1:16" ht="22.8">
      <c r="A102" s="994"/>
      <c r="B102" s="193" t="s">
        <v>781</v>
      </c>
      <c r="C102" s="240" t="s">
        <v>1917</v>
      </c>
      <c r="D102" s="240" t="s">
        <v>1918</v>
      </c>
      <c r="E102" s="240" t="s">
        <v>672</v>
      </c>
      <c r="F102" s="240" t="s">
        <v>1919</v>
      </c>
      <c r="G102" s="213" t="s">
        <v>1920</v>
      </c>
      <c r="H102" s="107"/>
      <c r="I102" s="56"/>
      <c r="J102" s="58"/>
      <c r="K102" s="58"/>
      <c r="L102" s="56"/>
      <c r="M102" s="39"/>
      <c r="N102" s="39"/>
      <c r="O102" s="39"/>
      <c r="P102" s="39"/>
    </row>
    <row r="103" spans="1:16" ht="22.8">
      <c r="A103" s="994"/>
      <c r="B103" s="194" t="s">
        <v>782</v>
      </c>
      <c r="C103" s="240" t="s">
        <v>1921</v>
      </c>
      <c r="D103" s="240" t="s">
        <v>1922</v>
      </c>
      <c r="E103" s="240" t="s">
        <v>456</v>
      </c>
      <c r="F103" s="240" t="s">
        <v>1923</v>
      </c>
      <c r="G103" s="213" t="s">
        <v>1924</v>
      </c>
      <c r="H103" s="107"/>
      <c r="I103" s="56"/>
      <c r="J103" s="58"/>
      <c r="K103" s="58"/>
      <c r="L103" s="56"/>
      <c r="M103" s="39"/>
      <c r="N103" s="39"/>
      <c r="O103" s="39"/>
      <c r="P103" s="39"/>
    </row>
    <row r="104" spans="1:16" ht="70.5" customHeight="1">
      <c r="A104" s="994"/>
      <c r="B104" s="162" t="s">
        <v>954</v>
      </c>
      <c r="C104" s="939" t="s">
        <v>279</v>
      </c>
      <c r="D104" s="978"/>
      <c r="E104" s="981" t="s">
        <v>1390</v>
      </c>
      <c r="F104" s="982"/>
      <c r="G104" s="245"/>
      <c r="H104" s="107"/>
      <c r="I104" s="56"/>
      <c r="J104" s="58"/>
      <c r="K104" s="58"/>
      <c r="L104" s="56"/>
      <c r="M104" s="39"/>
      <c r="N104" s="39"/>
      <c r="O104" s="39"/>
      <c r="P104" s="39"/>
    </row>
    <row r="105" spans="1:16" ht="22.8">
      <c r="A105" s="994"/>
      <c r="B105" s="193" t="s">
        <v>781</v>
      </c>
      <c r="C105" s="240" t="s">
        <v>1926</v>
      </c>
      <c r="D105" s="240" t="s">
        <v>1927</v>
      </c>
      <c r="E105" s="240" t="s">
        <v>1928</v>
      </c>
      <c r="F105" s="240" t="s">
        <v>1929</v>
      </c>
      <c r="G105" s="213" t="s">
        <v>1930</v>
      </c>
      <c r="H105" s="107"/>
      <c r="I105" s="56"/>
      <c r="J105" s="58"/>
      <c r="K105" s="58"/>
      <c r="L105" s="56"/>
      <c r="M105" s="39"/>
      <c r="N105" s="39"/>
      <c r="O105" s="39"/>
      <c r="P105" s="39"/>
    </row>
    <row r="106" spans="1:16" ht="24.75" customHeight="1">
      <c r="A106" s="994"/>
      <c r="B106" s="194" t="s">
        <v>782</v>
      </c>
      <c r="C106" s="240" t="s">
        <v>1931</v>
      </c>
      <c r="D106" s="240" t="s">
        <v>1932</v>
      </c>
      <c r="E106" s="240" t="s">
        <v>1933</v>
      </c>
      <c r="F106" s="240" t="s">
        <v>1934</v>
      </c>
      <c r="G106" s="213" t="s">
        <v>1935</v>
      </c>
      <c r="H106" s="107"/>
      <c r="I106" s="56"/>
      <c r="J106" s="58"/>
      <c r="K106" s="58"/>
      <c r="L106" s="56"/>
      <c r="M106" s="39"/>
      <c r="N106" s="39"/>
      <c r="O106" s="39"/>
      <c r="P106" s="39"/>
    </row>
    <row r="107" spans="1:16" ht="49.5" customHeight="1">
      <c r="A107" s="994"/>
      <c r="B107" s="164" t="s">
        <v>954</v>
      </c>
      <c r="C107" s="943" t="s">
        <v>280</v>
      </c>
      <c r="D107" s="1003"/>
      <c r="E107" s="947" t="s">
        <v>1391</v>
      </c>
      <c r="F107" s="1004"/>
      <c r="G107" s="247"/>
      <c r="H107" s="116"/>
      <c r="I107" s="56"/>
      <c r="J107" s="58"/>
      <c r="K107" s="58"/>
      <c r="L107" s="56"/>
      <c r="M107" s="39"/>
      <c r="N107" s="39"/>
      <c r="O107" s="39"/>
      <c r="P107" s="39"/>
    </row>
    <row r="108" spans="1:16" ht="22.8">
      <c r="A108" s="994"/>
      <c r="B108" s="163" t="s">
        <v>781</v>
      </c>
      <c r="C108" s="240" t="s">
        <v>1936</v>
      </c>
      <c r="D108" s="240" t="s">
        <v>1937</v>
      </c>
      <c r="E108" s="240" t="s">
        <v>420</v>
      </c>
      <c r="F108" s="240" t="s">
        <v>1938</v>
      </c>
      <c r="G108" s="213" t="s">
        <v>1939</v>
      </c>
      <c r="H108" s="116"/>
      <c r="I108" s="56"/>
      <c r="J108" s="58"/>
      <c r="K108" s="58"/>
      <c r="L108" s="56"/>
      <c r="M108" s="39"/>
      <c r="N108" s="39"/>
      <c r="O108" s="39"/>
      <c r="P108" s="39"/>
    </row>
    <row r="109" spans="1:16" ht="27" customHeight="1">
      <c r="A109" s="994"/>
      <c r="B109" s="163" t="s">
        <v>782</v>
      </c>
      <c r="C109" s="240" t="s">
        <v>1940</v>
      </c>
      <c r="D109" s="240" t="s">
        <v>1941</v>
      </c>
      <c r="E109" s="240" t="s">
        <v>1816</v>
      </c>
      <c r="F109" s="240" t="s">
        <v>1942</v>
      </c>
      <c r="G109" s="213" t="s">
        <v>1943</v>
      </c>
      <c r="H109" s="116"/>
      <c r="I109" s="56"/>
      <c r="J109" s="58"/>
      <c r="K109" s="58"/>
      <c r="L109" s="56"/>
      <c r="M109" s="39"/>
      <c r="N109" s="39"/>
      <c r="O109" s="39"/>
      <c r="P109" s="39"/>
    </row>
    <row r="110" spans="1:16" ht="66" customHeight="1">
      <c r="A110" s="994"/>
      <c r="B110" s="164" t="s">
        <v>954</v>
      </c>
      <c r="C110" s="943" t="s">
        <v>281</v>
      </c>
      <c r="D110" s="1003"/>
      <c r="E110" s="947" t="s">
        <v>1215</v>
      </c>
      <c r="F110" s="1037"/>
      <c r="G110" s="257"/>
      <c r="H110" s="116"/>
      <c r="I110" s="56"/>
      <c r="J110" s="58"/>
      <c r="K110" s="58"/>
      <c r="L110" s="56"/>
      <c r="M110" s="39"/>
      <c r="N110" s="39"/>
      <c r="O110" s="39"/>
      <c r="P110" s="39"/>
    </row>
    <row r="111" spans="1:16" ht="27" customHeight="1">
      <c r="A111" s="994"/>
      <c r="B111" s="163" t="s">
        <v>781</v>
      </c>
      <c r="C111" s="240" t="s">
        <v>1944</v>
      </c>
      <c r="D111" s="240" t="s">
        <v>1945</v>
      </c>
      <c r="E111" s="240" t="s">
        <v>563</v>
      </c>
      <c r="F111" s="240" t="s">
        <v>1946</v>
      </c>
      <c r="G111" s="213" t="s">
        <v>1947</v>
      </c>
      <c r="H111" s="116"/>
      <c r="I111" s="56"/>
      <c r="J111" s="58"/>
      <c r="K111" s="58"/>
      <c r="L111" s="56"/>
      <c r="M111" s="39"/>
      <c r="N111" s="39"/>
      <c r="O111" s="39"/>
      <c r="P111" s="39"/>
    </row>
    <row r="112" spans="1:16" ht="27" customHeight="1">
      <c r="A112" s="994"/>
      <c r="B112" s="163" t="s">
        <v>782</v>
      </c>
      <c r="C112" s="240" t="s">
        <v>1948</v>
      </c>
      <c r="D112" s="240" t="s">
        <v>1949</v>
      </c>
      <c r="E112" s="240" t="s">
        <v>714</v>
      </c>
      <c r="F112" s="240" t="s">
        <v>1950</v>
      </c>
      <c r="G112" s="213" t="s">
        <v>1951</v>
      </c>
      <c r="H112" s="116"/>
      <c r="I112" s="56"/>
      <c r="J112" s="58"/>
      <c r="K112" s="58"/>
      <c r="L112" s="56"/>
      <c r="M112" s="39"/>
      <c r="N112" s="39"/>
      <c r="O112" s="39"/>
      <c r="P112" s="39"/>
    </row>
    <row r="113" spans="1:16" ht="57" customHeight="1">
      <c r="A113" s="994"/>
      <c r="B113" s="164" t="s">
        <v>954</v>
      </c>
      <c r="C113" s="943" t="s">
        <v>282</v>
      </c>
      <c r="D113" s="1003"/>
      <c r="E113" s="947" t="s">
        <v>1216</v>
      </c>
      <c r="F113" s="1037"/>
      <c r="G113" s="257"/>
      <c r="H113" s="116"/>
      <c r="I113" s="56"/>
      <c r="J113" s="58"/>
      <c r="K113" s="58"/>
      <c r="L113" s="56"/>
      <c r="M113" s="39"/>
      <c r="N113" s="39"/>
      <c r="O113" s="39"/>
      <c r="P113" s="39"/>
    </row>
    <row r="114" spans="1:16" ht="27" customHeight="1">
      <c r="A114" s="994"/>
      <c r="B114" s="163" t="s">
        <v>781</v>
      </c>
      <c r="C114" s="240" t="s">
        <v>953</v>
      </c>
      <c r="D114" s="240" t="s">
        <v>1952</v>
      </c>
      <c r="E114" s="240" t="s">
        <v>582</v>
      </c>
      <c r="F114" s="240" t="s">
        <v>1953</v>
      </c>
      <c r="G114" s="213" t="s">
        <v>1954</v>
      </c>
      <c r="H114" s="116"/>
      <c r="I114" s="56"/>
      <c r="J114" s="58"/>
      <c r="K114" s="58"/>
      <c r="L114" s="56"/>
      <c r="M114" s="39"/>
      <c r="N114" s="39"/>
      <c r="O114" s="39"/>
      <c r="P114" s="39"/>
    </row>
    <row r="115" spans="1:16" ht="27" customHeight="1">
      <c r="A115" s="994"/>
      <c r="B115" s="163" t="s">
        <v>782</v>
      </c>
      <c r="C115" s="240" t="s">
        <v>1955</v>
      </c>
      <c r="D115" s="240" t="s">
        <v>1956</v>
      </c>
      <c r="E115" s="240" t="s">
        <v>1957</v>
      </c>
      <c r="F115" s="240" t="s">
        <v>1958</v>
      </c>
      <c r="G115" s="213" t="s">
        <v>1959</v>
      </c>
      <c r="H115" s="116"/>
      <c r="I115" s="56"/>
      <c r="J115" s="58"/>
      <c r="K115" s="58"/>
      <c r="L115" s="56"/>
      <c r="M115" s="39"/>
      <c r="N115" s="39"/>
      <c r="O115" s="39"/>
      <c r="P115" s="39"/>
    </row>
    <row r="116" spans="1:16" ht="78.75" customHeight="1">
      <c r="A116" s="994"/>
      <c r="B116" s="164" t="s">
        <v>954</v>
      </c>
      <c r="C116" s="943" t="s">
        <v>283</v>
      </c>
      <c r="D116" s="1003"/>
      <c r="E116" s="947" t="s">
        <v>1392</v>
      </c>
      <c r="F116" s="1037"/>
      <c r="G116" s="257"/>
      <c r="H116" s="116"/>
      <c r="I116" s="56"/>
      <c r="J116" s="58"/>
      <c r="K116" s="58"/>
      <c r="L116" s="56"/>
      <c r="M116" s="39"/>
      <c r="N116" s="39"/>
      <c r="O116" s="39"/>
      <c r="P116" s="39"/>
    </row>
    <row r="117" spans="1:16" ht="22.8">
      <c r="A117" s="994"/>
      <c r="B117" s="163" t="s">
        <v>781</v>
      </c>
      <c r="C117" s="240" t="s">
        <v>1960</v>
      </c>
      <c r="D117" s="499" t="s">
        <v>1961</v>
      </c>
      <c r="E117" s="240" t="s">
        <v>434</v>
      </c>
      <c r="F117" s="240" t="s">
        <v>1962</v>
      </c>
      <c r="G117" s="213" t="s">
        <v>1963</v>
      </c>
      <c r="H117" s="116"/>
      <c r="I117" s="56"/>
      <c r="J117" s="58"/>
      <c r="K117" s="58"/>
      <c r="L117" s="56"/>
      <c r="M117" s="39"/>
      <c r="N117" s="39"/>
      <c r="O117" s="39"/>
      <c r="P117" s="39"/>
    </row>
    <row r="118" spans="1:16" ht="27" customHeight="1">
      <c r="A118" s="994"/>
      <c r="B118" s="163" t="s">
        <v>782</v>
      </c>
      <c r="C118" s="240" t="s">
        <v>1964</v>
      </c>
      <c r="D118" s="240" t="s">
        <v>1965</v>
      </c>
      <c r="E118" s="240" t="s">
        <v>1604</v>
      </c>
      <c r="F118" s="240" t="s">
        <v>1966</v>
      </c>
      <c r="G118" s="213" t="s">
        <v>1967</v>
      </c>
      <c r="H118" s="116"/>
      <c r="I118" s="56"/>
      <c r="J118" s="58"/>
      <c r="K118" s="58"/>
      <c r="L118" s="56"/>
      <c r="M118" s="39"/>
      <c r="N118" s="39"/>
      <c r="O118" s="39"/>
      <c r="P118" s="39"/>
    </row>
    <row r="119" spans="1:16" ht="88.5" customHeight="1">
      <c r="A119" s="994"/>
      <c r="B119" s="164" t="s">
        <v>954</v>
      </c>
      <c r="C119" s="943" t="s">
        <v>287</v>
      </c>
      <c r="D119" s="1003"/>
      <c r="E119" s="1040" t="s">
        <v>1393</v>
      </c>
      <c r="F119" s="1041"/>
      <c r="G119" s="257"/>
      <c r="H119" s="116"/>
      <c r="I119" s="56"/>
      <c r="J119" s="58"/>
      <c r="K119" s="58"/>
      <c r="L119" s="56"/>
      <c r="M119" s="39"/>
      <c r="N119" s="39"/>
      <c r="O119" s="39"/>
      <c r="P119" s="39"/>
    </row>
    <row r="120" spans="1:16" ht="27" customHeight="1">
      <c r="A120" s="994"/>
      <c r="B120" s="163" t="s">
        <v>781</v>
      </c>
      <c r="C120" s="241" t="s">
        <v>1864</v>
      </c>
      <c r="D120" s="241" t="s">
        <v>1865</v>
      </c>
      <c r="E120" s="241" t="s">
        <v>1866</v>
      </c>
      <c r="F120" s="241" t="s">
        <v>1867</v>
      </c>
      <c r="G120" s="258" t="s">
        <v>1868</v>
      </c>
      <c r="H120" s="116"/>
      <c r="I120" s="56"/>
      <c r="J120" s="58"/>
      <c r="K120" s="58"/>
      <c r="L120" s="56"/>
      <c r="M120" s="39"/>
      <c r="N120" s="39"/>
      <c r="O120" s="39"/>
      <c r="P120" s="39"/>
    </row>
    <row r="121" spans="1:16" ht="27" customHeight="1">
      <c r="A121" s="994"/>
      <c r="B121" s="163" t="s">
        <v>782</v>
      </c>
      <c r="C121" s="241" t="s">
        <v>1869</v>
      </c>
      <c r="D121" s="241" t="s">
        <v>1870</v>
      </c>
      <c r="E121" s="241" t="s">
        <v>1871</v>
      </c>
      <c r="F121" s="241" t="s">
        <v>1872</v>
      </c>
      <c r="G121" s="258" t="s">
        <v>1873</v>
      </c>
      <c r="H121" s="116"/>
      <c r="I121" s="56"/>
      <c r="J121" s="58"/>
      <c r="K121" s="58"/>
      <c r="L121" s="56"/>
      <c r="M121" s="39"/>
      <c r="N121" s="39"/>
      <c r="O121" s="39"/>
      <c r="P121" s="39"/>
    </row>
    <row r="122" spans="1:16" ht="86.25" customHeight="1">
      <c r="A122" s="994"/>
      <c r="B122" s="164" t="s">
        <v>954</v>
      </c>
      <c r="C122" s="943" t="s">
        <v>284</v>
      </c>
      <c r="D122" s="1003"/>
      <c r="E122" s="1040" t="s">
        <v>1394</v>
      </c>
      <c r="F122" s="1041"/>
      <c r="G122" s="257"/>
      <c r="H122" s="116"/>
      <c r="I122" s="56"/>
      <c r="J122" s="58"/>
      <c r="K122" s="58"/>
      <c r="L122" s="56"/>
      <c r="M122" s="39"/>
      <c r="N122" s="39"/>
      <c r="O122" s="39"/>
      <c r="P122" s="39"/>
    </row>
    <row r="123" spans="1:16" ht="22.8">
      <c r="A123" s="994"/>
      <c r="B123" s="163" t="s">
        <v>781</v>
      </c>
      <c r="C123" s="240" t="s">
        <v>1968</v>
      </c>
      <c r="D123" s="240" t="s">
        <v>1969</v>
      </c>
      <c r="E123" s="240" t="s">
        <v>621</v>
      </c>
      <c r="F123" s="240" t="s">
        <v>1870</v>
      </c>
      <c r="G123" s="258" t="s">
        <v>1970</v>
      </c>
      <c r="H123" s="107"/>
      <c r="I123" s="56"/>
      <c r="J123" s="58"/>
      <c r="K123" s="58"/>
      <c r="L123" s="56"/>
      <c r="M123" s="39"/>
      <c r="N123" s="39"/>
      <c r="O123" s="39"/>
      <c r="P123" s="39"/>
    </row>
    <row r="124" spans="1:16" ht="22.8">
      <c r="A124" s="994"/>
      <c r="B124" s="163" t="s">
        <v>782</v>
      </c>
      <c r="C124" s="240" t="s">
        <v>1971</v>
      </c>
      <c r="D124" s="240" t="s">
        <v>1829</v>
      </c>
      <c r="E124" s="240" t="s">
        <v>1972</v>
      </c>
      <c r="F124" s="240" t="s">
        <v>2127</v>
      </c>
      <c r="G124" s="531" t="s">
        <v>2128</v>
      </c>
      <c r="H124" s="113"/>
      <c r="I124" s="56"/>
      <c r="J124" s="58"/>
      <c r="K124" s="58"/>
      <c r="L124" s="56"/>
      <c r="M124" s="39"/>
      <c r="N124" s="39"/>
      <c r="O124" s="39"/>
      <c r="P124" s="39"/>
    </row>
    <row r="125" spans="1:16" ht="96" customHeight="1">
      <c r="A125" s="994"/>
      <c r="B125" s="164" t="s">
        <v>954</v>
      </c>
      <c r="C125" s="943" t="s">
        <v>285</v>
      </c>
      <c r="D125" s="1003"/>
      <c r="E125" s="947" t="s">
        <v>1395</v>
      </c>
      <c r="F125" s="1037"/>
      <c r="G125" s="257"/>
      <c r="H125" s="113"/>
      <c r="I125" s="56"/>
      <c r="J125" s="58"/>
      <c r="K125" s="58"/>
      <c r="L125" s="56"/>
      <c r="M125" s="39"/>
      <c r="N125" s="39"/>
      <c r="O125" s="39"/>
      <c r="P125" s="39"/>
    </row>
    <row r="126" spans="1:16" ht="22.8">
      <c r="A126" s="994"/>
      <c r="B126" s="163" t="s">
        <v>781</v>
      </c>
      <c r="C126" s="240" t="s">
        <v>1973</v>
      </c>
      <c r="D126" s="240" t="s">
        <v>1974</v>
      </c>
      <c r="E126" s="240" t="s">
        <v>1817</v>
      </c>
      <c r="F126" s="240" t="s">
        <v>1975</v>
      </c>
      <c r="G126" s="258" t="s">
        <v>1976</v>
      </c>
      <c r="H126" s="113"/>
      <c r="I126" s="56"/>
      <c r="J126" s="58"/>
      <c r="K126" s="58"/>
      <c r="L126" s="56"/>
      <c r="M126" s="39"/>
      <c r="N126" s="39"/>
      <c r="O126" s="39"/>
      <c r="P126" s="39"/>
    </row>
    <row r="127" spans="1:16" ht="22.8">
      <c r="A127" s="994"/>
      <c r="B127" s="163" t="s">
        <v>782</v>
      </c>
      <c r="C127" s="240" t="s">
        <v>1977</v>
      </c>
      <c r="D127" s="240" t="s">
        <v>1978</v>
      </c>
      <c r="E127" s="240" t="s">
        <v>1979</v>
      </c>
      <c r="F127" s="240" t="s">
        <v>1980</v>
      </c>
      <c r="G127" s="258" t="s">
        <v>1981</v>
      </c>
      <c r="H127" s="113"/>
      <c r="I127" s="56"/>
      <c r="J127" s="58"/>
      <c r="K127" s="58"/>
      <c r="L127" s="56"/>
      <c r="M127" s="39"/>
      <c r="N127" s="39"/>
      <c r="O127" s="39"/>
      <c r="P127" s="39"/>
    </row>
    <row r="128" spans="1:16" ht="75.75" customHeight="1">
      <c r="A128" s="994"/>
      <c r="B128" s="164" t="s">
        <v>954</v>
      </c>
      <c r="C128" s="1007" t="s">
        <v>860</v>
      </c>
      <c r="D128" s="1008"/>
      <c r="E128" s="998" t="s">
        <v>1221</v>
      </c>
      <c r="F128" s="1009"/>
      <c r="G128" s="259"/>
      <c r="H128" s="113"/>
      <c r="I128" s="56"/>
      <c r="J128" s="58"/>
      <c r="K128" s="58"/>
      <c r="L128" s="56"/>
      <c r="M128" s="39"/>
      <c r="N128" s="39"/>
      <c r="O128" s="39"/>
      <c r="P128" s="39"/>
    </row>
    <row r="129" spans="1:16" ht="22.8">
      <c r="A129" s="994"/>
      <c r="B129" s="176" t="s">
        <v>781</v>
      </c>
      <c r="C129" s="506">
        <v>0</v>
      </c>
      <c r="D129" s="506">
        <v>0</v>
      </c>
      <c r="E129" s="507">
        <v>0</v>
      </c>
      <c r="F129" s="506">
        <v>0</v>
      </c>
      <c r="G129" s="508">
        <v>0</v>
      </c>
      <c r="H129" s="113"/>
      <c r="I129" s="56"/>
      <c r="J129" s="58"/>
      <c r="K129" s="58"/>
      <c r="L129" s="56"/>
      <c r="M129" s="39"/>
      <c r="N129" s="39"/>
      <c r="O129" s="39"/>
      <c r="P129" s="39"/>
    </row>
    <row r="130" spans="1:16" ht="22.8">
      <c r="A130" s="994"/>
      <c r="B130" s="176" t="s">
        <v>782</v>
      </c>
      <c r="C130" s="241" t="s">
        <v>1884</v>
      </c>
      <c r="D130" s="241" t="s">
        <v>1885</v>
      </c>
      <c r="E130" s="241" t="s">
        <v>1886</v>
      </c>
      <c r="F130" s="241" t="s">
        <v>1413</v>
      </c>
      <c r="G130" s="237" t="s">
        <v>1887</v>
      </c>
      <c r="H130" s="113"/>
      <c r="I130" s="56"/>
      <c r="J130" s="58"/>
      <c r="K130" s="58"/>
      <c r="L130" s="56"/>
      <c r="M130" s="39"/>
      <c r="N130" s="39"/>
      <c r="O130" s="39"/>
      <c r="P130" s="39"/>
    </row>
    <row r="131" spans="1:16" ht="80.25" customHeight="1">
      <c r="A131" s="994"/>
      <c r="B131" s="177" t="s">
        <v>954</v>
      </c>
      <c r="C131" s="1053" t="s">
        <v>286</v>
      </c>
      <c r="D131" s="1054"/>
      <c r="E131" s="1055" t="s">
        <v>1222</v>
      </c>
      <c r="F131" s="1056"/>
      <c r="G131" s="369"/>
      <c r="H131" s="113"/>
      <c r="I131" s="56"/>
      <c r="J131" s="58"/>
      <c r="K131" s="58"/>
      <c r="L131" s="56"/>
      <c r="M131" s="39"/>
      <c r="N131" s="39"/>
      <c r="O131" s="39"/>
      <c r="P131" s="39"/>
    </row>
    <row r="132" spans="1:16" ht="22.8">
      <c r="A132" s="994"/>
      <c r="B132" s="176" t="s">
        <v>781</v>
      </c>
      <c r="C132" s="506">
        <v>0</v>
      </c>
      <c r="D132" s="506">
        <v>0</v>
      </c>
      <c r="E132" s="507">
        <v>0</v>
      </c>
      <c r="F132" s="506">
        <v>0</v>
      </c>
      <c r="G132" s="508">
        <v>0</v>
      </c>
      <c r="H132" s="113"/>
      <c r="I132" s="56"/>
      <c r="J132" s="58"/>
      <c r="K132" s="58"/>
      <c r="L132" s="56"/>
      <c r="M132" s="39"/>
      <c r="N132" s="39"/>
      <c r="O132" s="39"/>
      <c r="P132" s="39"/>
    </row>
    <row r="133" spans="1:16" ht="33" customHeight="1">
      <c r="A133" s="994"/>
      <c r="B133" s="176" t="s">
        <v>782</v>
      </c>
      <c r="C133" s="241" t="s">
        <v>1982</v>
      </c>
      <c r="D133" s="241" t="s">
        <v>1983</v>
      </c>
      <c r="E133" s="241" t="s">
        <v>1984</v>
      </c>
      <c r="F133" s="241" t="s">
        <v>1985</v>
      </c>
      <c r="G133" s="237" t="s">
        <v>1986</v>
      </c>
      <c r="H133" s="113"/>
      <c r="I133" s="56"/>
      <c r="J133" s="58"/>
      <c r="K133" s="58"/>
      <c r="L133" s="56"/>
      <c r="M133" s="39"/>
      <c r="N133" s="39"/>
      <c r="O133" s="39"/>
      <c r="P133" s="39"/>
    </row>
    <row r="134" spans="1:16" ht="33" customHeight="1">
      <c r="A134" s="994"/>
      <c r="B134" s="539" t="s">
        <v>955</v>
      </c>
      <c r="C134" s="993" t="s">
        <v>922</v>
      </c>
      <c r="D134" s="988"/>
      <c r="E134" s="988"/>
      <c r="F134" s="988"/>
      <c r="G134" s="989"/>
      <c r="H134" s="113"/>
      <c r="I134" s="56"/>
      <c r="J134" s="58"/>
      <c r="K134" s="58"/>
      <c r="L134" s="56"/>
      <c r="M134" s="39"/>
      <c r="N134" s="39"/>
      <c r="O134" s="39"/>
      <c r="P134" s="39"/>
    </row>
    <row r="135" spans="1:16" ht="33" customHeight="1">
      <c r="A135" s="994"/>
      <c r="B135" s="542" t="s">
        <v>781</v>
      </c>
      <c r="C135" s="545">
        <v>5.8333333333333336E-3</v>
      </c>
      <c r="D135" s="545">
        <v>5.3310185185185183E-2</v>
      </c>
      <c r="E135" s="546">
        <v>855</v>
      </c>
      <c r="F135" s="545">
        <v>3.8761574074074073E-2</v>
      </c>
      <c r="G135" s="545">
        <v>0.32511574074074073</v>
      </c>
      <c r="H135" s="113"/>
      <c r="I135" s="56"/>
      <c r="J135" s="58"/>
      <c r="K135" s="58"/>
      <c r="L135" s="56"/>
      <c r="M135" s="39"/>
      <c r="N135" s="39"/>
      <c r="O135" s="39"/>
      <c r="P135" s="39"/>
    </row>
    <row r="136" spans="1:16" ht="29.25" customHeight="1">
      <c r="A136" s="995"/>
      <c r="B136" s="542" t="s">
        <v>782</v>
      </c>
      <c r="C136" s="363">
        <v>9.8148148148148144E-3</v>
      </c>
      <c r="D136" s="363">
        <v>6.8148148148148152E-2</v>
      </c>
      <c r="E136" s="547">
        <v>3772</v>
      </c>
      <c r="F136" s="363">
        <v>5.016203703703704E-2</v>
      </c>
      <c r="G136" s="363">
        <v>0.41350694444444447</v>
      </c>
      <c r="H136" s="544"/>
      <c r="I136" s="987"/>
      <c r="J136" s="58"/>
      <c r="K136" s="58"/>
      <c r="L136" s="56"/>
      <c r="M136" s="39"/>
      <c r="N136" s="39"/>
      <c r="O136" s="39"/>
      <c r="P136" s="39"/>
    </row>
    <row r="137" spans="1:16" ht="35.25" customHeight="1">
      <c r="A137" s="364"/>
      <c r="B137" s="162" t="s">
        <v>954</v>
      </c>
      <c r="C137" s="943" t="s">
        <v>1799</v>
      </c>
      <c r="D137" s="944"/>
      <c r="E137" s="998" t="s">
        <v>1805</v>
      </c>
      <c r="F137" s="999"/>
      <c r="G137" s="111"/>
      <c r="H137" s="223"/>
      <c r="I137" s="987"/>
      <c r="J137" s="58"/>
      <c r="K137" s="58"/>
      <c r="L137" s="56"/>
      <c r="M137" s="39"/>
      <c r="N137" s="39"/>
      <c r="O137" s="39"/>
      <c r="P137" s="39"/>
    </row>
    <row r="138" spans="1:16" ht="29.25" customHeight="1">
      <c r="A138" s="364"/>
      <c r="B138" s="110" t="s">
        <v>781</v>
      </c>
      <c r="C138" s="509">
        <v>0</v>
      </c>
      <c r="D138" s="509">
        <v>0</v>
      </c>
      <c r="E138" s="510">
        <v>0</v>
      </c>
      <c r="F138" s="509">
        <v>0</v>
      </c>
      <c r="G138" s="511">
        <v>0</v>
      </c>
      <c r="H138" s="223"/>
      <c r="I138" s="987"/>
      <c r="J138" s="58"/>
      <c r="K138" s="58"/>
      <c r="L138" s="56"/>
      <c r="M138" s="39"/>
      <c r="N138" s="39"/>
      <c r="O138" s="39"/>
      <c r="P138" s="39"/>
    </row>
    <row r="139" spans="1:16" ht="29.25" customHeight="1">
      <c r="A139" s="364"/>
      <c r="B139" s="110" t="s">
        <v>782</v>
      </c>
      <c r="C139" s="512">
        <v>5.9375000000000001E-3</v>
      </c>
      <c r="D139" s="513">
        <v>3.4108796296296297E-2</v>
      </c>
      <c r="E139" s="209">
        <v>79</v>
      </c>
      <c r="F139" s="513">
        <v>4.59490740740741E-2</v>
      </c>
      <c r="G139" s="238">
        <v>0.290335648148148</v>
      </c>
      <c r="H139" s="223"/>
      <c r="I139" s="987"/>
      <c r="J139" s="58"/>
      <c r="K139" s="58"/>
      <c r="L139" s="56"/>
      <c r="M139" s="39"/>
      <c r="N139" s="39"/>
      <c r="O139" s="39"/>
      <c r="P139" s="39"/>
    </row>
    <row r="140" spans="1:16" ht="32.25" customHeight="1">
      <c r="A140" s="990">
        <v>3</v>
      </c>
      <c r="B140" s="162" t="s">
        <v>954</v>
      </c>
      <c r="C140" s="996" t="s">
        <v>215</v>
      </c>
      <c r="D140" s="997"/>
      <c r="E140" s="998" t="s">
        <v>1223</v>
      </c>
      <c r="F140" s="999"/>
      <c r="G140" s="260"/>
      <c r="H140" s="962"/>
      <c r="I140" s="987"/>
      <c r="J140" s="58"/>
      <c r="K140" s="58"/>
      <c r="L140" s="56"/>
      <c r="M140" s="39"/>
      <c r="N140" s="39"/>
      <c r="O140" s="39"/>
      <c r="P140" s="39"/>
    </row>
    <row r="141" spans="1:16" ht="22.8">
      <c r="A141" s="994"/>
      <c r="B141" s="110" t="s">
        <v>781</v>
      </c>
      <c r="C141" s="509">
        <v>0</v>
      </c>
      <c r="D141" s="509">
        <v>0</v>
      </c>
      <c r="E141" s="510">
        <v>0</v>
      </c>
      <c r="F141" s="509">
        <v>0</v>
      </c>
      <c r="G141" s="511">
        <v>0</v>
      </c>
      <c r="H141" s="962"/>
      <c r="I141" s="987"/>
      <c r="J141" s="58"/>
      <c r="K141" s="58"/>
      <c r="L141" s="56"/>
      <c r="M141" s="39"/>
      <c r="N141" s="39"/>
      <c r="O141" s="39"/>
      <c r="P141" s="39"/>
    </row>
    <row r="142" spans="1:16" ht="22.8">
      <c r="A142" s="994"/>
      <c r="B142" s="110" t="s">
        <v>782</v>
      </c>
      <c r="C142" s="512">
        <v>5.6249999999999998E-3</v>
      </c>
      <c r="D142" s="513">
        <v>4.4097222222222197E-2</v>
      </c>
      <c r="E142" s="209">
        <v>53</v>
      </c>
      <c r="F142" s="513">
        <v>4.5925925925925898E-2</v>
      </c>
      <c r="G142" s="238">
        <v>0.45184027777777802</v>
      </c>
      <c r="H142" s="167"/>
      <c r="I142" s="987"/>
      <c r="J142" s="58"/>
      <c r="K142" s="58"/>
      <c r="L142" s="56"/>
      <c r="M142" s="39"/>
      <c r="N142" s="39"/>
      <c r="O142" s="39"/>
      <c r="P142" s="39"/>
    </row>
    <row r="143" spans="1:16" ht="27.6">
      <c r="A143" s="994"/>
      <c r="B143" s="162" t="s">
        <v>954</v>
      </c>
      <c r="C143" s="943" t="s">
        <v>216</v>
      </c>
      <c r="D143" s="944"/>
      <c r="E143" s="945" t="s">
        <v>1396</v>
      </c>
      <c r="F143" s="946"/>
      <c r="G143" s="260"/>
      <c r="H143" s="167"/>
      <c r="I143" s="987"/>
      <c r="J143" s="58"/>
      <c r="K143" s="58"/>
      <c r="L143" s="56"/>
      <c r="M143" s="39"/>
      <c r="N143" s="39"/>
      <c r="O143" s="39"/>
      <c r="P143" s="39"/>
    </row>
    <row r="144" spans="1:16" ht="22.8">
      <c r="A144" s="994"/>
      <c r="B144" s="110" t="s">
        <v>781</v>
      </c>
      <c r="C144" s="509">
        <v>0</v>
      </c>
      <c r="D144" s="509">
        <v>0</v>
      </c>
      <c r="E144" s="510">
        <v>0</v>
      </c>
      <c r="F144" s="509">
        <v>0</v>
      </c>
      <c r="G144" s="511">
        <v>0</v>
      </c>
      <c r="H144" s="167"/>
      <c r="I144" s="987"/>
      <c r="J144" s="58"/>
      <c r="K144" s="58"/>
      <c r="L144" s="56"/>
      <c r="M144" s="39"/>
      <c r="N144" s="39"/>
      <c r="O144" s="39"/>
      <c r="P144" s="39"/>
    </row>
    <row r="145" spans="1:16" ht="22.8">
      <c r="A145" s="994"/>
      <c r="B145" s="110" t="s">
        <v>782</v>
      </c>
      <c r="C145" s="512">
        <v>9.7106481481481505E-3</v>
      </c>
      <c r="D145" s="513">
        <v>3.2858796296296303E-2</v>
      </c>
      <c r="E145" s="209">
        <v>98</v>
      </c>
      <c r="F145" s="513">
        <v>5.7986111111111099E-2</v>
      </c>
      <c r="G145" s="238">
        <v>0.32189814814814799</v>
      </c>
      <c r="H145" s="167"/>
      <c r="I145" s="987"/>
      <c r="J145" s="58"/>
      <c r="K145" s="58"/>
      <c r="L145" s="56"/>
      <c r="M145" s="39"/>
      <c r="N145" s="39"/>
      <c r="O145" s="39"/>
      <c r="P145" s="39"/>
    </row>
    <row r="146" spans="1:16" ht="39.75" customHeight="1">
      <c r="A146" s="994"/>
      <c r="B146" s="162" t="s">
        <v>954</v>
      </c>
      <c r="C146" s="943" t="s">
        <v>288</v>
      </c>
      <c r="D146" s="944"/>
      <c r="E146" s="1038" t="s">
        <v>1226</v>
      </c>
      <c r="F146" s="1039"/>
      <c r="G146" s="260"/>
      <c r="H146" s="167"/>
      <c r="I146" s="987"/>
      <c r="J146" s="58"/>
      <c r="K146" s="58"/>
      <c r="L146" s="56"/>
      <c r="M146" s="39"/>
      <c r="N146" s="39"/>
      <c r="O146" s="39"/>
      <c r="P146" s="39"/>
    </row>
    <row r="147" spans="1:16" ht="22.8">
      <c r="A147" s="994"/>
      <c r="B147" s="110" t="s">
        <v>781</v>
      </c>
      <c r="C147" s="509">
        <v>0</v>
      </c>
      <c r="D147" s="509">
        <v>0</v>
      </c>
      <c r="E147" s="510">
        <v>0</v>
      </c>
      <c r="F147" s="509">
        <v>0</v>
      </c>
      <c r="G147" s="511">
        <v>0</v>
      </c>
      <c r="H147" s="167"/>
      <c r="I147" s="987"/>
      <c r="J147" s="58"/>
      <c r="K147" s="58"/>
      <c r="L147" s="56"/>
      <c r="M147" s="39"/>
      <c r="N147" s="39"/>
      <c r="O147" s="39"/>
      <c r="P147" s="39"/>
    </row>
    <row r="148" spans="1:16" ht="22.8">
      <c r="A148" s="994"/>
      <c r="B148" s="110" t="s">
        <v>782</v>
      </c>
      <c r="C148" s="512">
        <v>9.46759259259259E-3</v>
      </c>
      <c r="D148" s="513">
        <v>2.7696759259259299E-2</v>
      </c>
      <c r="E148" s="209">
        <v>8</v>
      </c>
      <c r="F148" s="513">
        <v>5.1851851851851899E-2</v>
      </c>
      <c r="G148" s="238">
        <v>8.8634259259259301E-2</v>
      </c>
      <c r="H148" s="168"/>
      <c r="I148" s="987"/>
      <c r="J148" s="58"/>
      <c r="K148" s="58"/>
      <c r="L148" s="56"/>
      <c r="M148" s="39"/>
      <c r="N148" s="39"/>
      <c r="O148" s="39"/>
      <c r="P148" s="39"/>
    </row>
    <row r="149" spans="1:16" ht="81" customHeight="1">
      <c r="A149" s="994"/>
      <c r="B149" s="162" t="s">
        <v>954</v>
      </c>
      <c r="C149" s="943" t="s">
        <v>1800</v>
      </c>
      <c r="D149" s="944"/>
      <c r="E149" s="945" t="s">
        <v>2129</v>
      </c>
      <c r="F149" s="946"/>
      <c r="G149" s="260"/>
      <c r="H149" s="168"/>
      <c r="I149" s="987"/>
      <c r="J149" s="58"/>
      <c r="K149" s="58"/>
      <c r="L149" s="56"/>
      <c r="M149" s="39"/>
      <c r="N149" s="39"/>
      <c r="O149" s="39"/>
      <c r="P149" s="39"/>
    </row>
    <row r="150" spans="1:16" ht="22.8">
      <c r="A150" s="994"/>
      <c r="B150" s="110" t="s">
        <v>781</v>
      </c>
      <c r="C150" s="503">
        <v>1.3217592592592593E-2</v>
      </c>
      <c r="D150" s="238">
        <v>1.4583333333333332E-2</v>
      </c>
      <c r="E150" s="504">
        <v>4</v>
      </c>
      <c r="F150" s="503">
        <v>5.9652777777777777E-2</v>
      </c>
      <c r="G150" s="238">
        <v>0.13373842592592591</v>
      </c>
      <c r="H150" s="168"/>
      <c r="I150" s="987"/>
      <c r="J150" s="58"/>
      <c r="K150" s="58"/>
      <c r="L150" s="56"/>
      <c r="M150" s="39"/>
      <c r="N150" s="39"/>
      <c r="O150" s="39"/>
      <c r="P150" s="39"/>
    </row>
    <row r="151" spans="1:16" ht="22.8">
      <c r="A151" s="994"/>
      <c r="B151" s="110" t="s">
        <v>782</v>
      </c>
      <c r="C151" s="503">
        <v>8.1249999999999985E-3</v>
      </c>
      <c r="D151" s="503">
        <v>8.549768518518519E-2</v>
      </c>
      <c r="E151" s="504">
        <v>250</v>
      </c>
      <c r="F151" s="503">
        <v>5.0902777777777776E-2</v>
      </c>
      <c r="G151" s="238">
        <v>0.26608796296296294</v>
      </c>
      <c r="H151" s="168"/>
      <c r="I151" s="987"/>
      <c r="J151" s="58"/>
      <c r="K151" s="58"/>
      <c r="L151" s="56"/>
      <c r="M151" s="39"/>
      <c r="N151" s="39"/>
      <c r="O151" s="39"/>
      <c r="P151" s="39"/>
    </row>
    <row r="152" spans="1:16" ht="73.5" customHeight="1">
      <c r="A152" s="994"/>
      <c r="B152" s="162" t="s">
        <v>954</v>
      </c>
      <c r="C152" s="943" t="s">
        <v>1801</v>
      </c>
      <c r="D152" s="944"/>
      <c r="E152" s="945" t="s">
        <v>2129</v>
      </c>
      <c r="F152" s="946"/>
      <c r="G152" s="260"/>
      <c r="H152" s="167"/>
      <c r="I152" s="987"/>
      <c r="J152" s="58"/>
      <c r="K152" s="58"/>
      <c r="L152" s="56"/>
      <c r="M152" s="39"/>
      <c r="N152" s="39"/>
      <c r="O152" s="39"/>
      <c r="P152" s="39"/>
    </row>
    <row r="153" spans="1:16" ht="22.8">
      <c r="A153" s="994"/>
      <c r="B153" s="110" t="s">
        <v>781</v>
      </c>
      <c r="C153" s="514">
        <v>1.6782407407407409E-2</v>
      </c>
      <c r="D153" s="514">
        <v>2.1134259259259259E-2</v>
      </c>
      <c r="E153" s="209">
        <v>3</v>
      </c>
      <c r="F153" s="514">
        <v>0.13020833333333334</v>
      </c>
      <c r="G153" s="237">
        <v>0.25756944444444446</v>
      </c>
      <c r="H153" s="167"/>
      <c r="I153" s="987"/>
      <c r="J153" s="58"/>
      <c r="K153" s="58"/>
      <c r="L153" s="56"/>
      <c r="M153" s="39"/>
      <c r="N153" s="39"/>
      <c r="O153" s="39"/>
      <c r="P153" s="39"/>
    </row>
    <row r="154" spans="1:16" ht="29.25" customHeight="1">
      <c r="A154" s="994"/>
      <c r="B154" s="110" t="s">
        <v>782</v>
      </c>
      <c r="C154" s="514">
        <v>7.9976851851851858E-3</v>
      </c>
      <c r="D154" s="514">
        <v>0.10880787037037037</v>
      </c>
      <c r="E154" s="209">
        <v>206</v>
      </c>
      <c r="F154" s="514">
        <v>4.8831018518518517E-2</v>
      </c>
      <c r="G154" s="237">
        <v>0.69986111111111116</v>
      </c>
      <c r="H154" s="167" t="s">
        <v>199</v>
      </c>
      <c r="I154" s="987"/>
      <c r="J154" s="58"/>
      <c r="K154" s="58"/>
      <c r="L154" s="56"/>
      <c r="M154" s="39"/>
      <c r="N154" s="39"/>
      <c r="O154" s="39"/>
      <c r="P154" s="39"/>
    </row>
    <row r="155" spans="1:16" ht="35.25" customHeight="1">
      <c r="A155" s="994"/>
      <c r="B155" s="162" t="s">
        <v>954</v>
      </c>
      <c r="C155" s="943" t="s">
        <v>291</v>
      </c>
      <c r="D155" s="944"/>
      <c r="E155" s="945" t="s">
        <v>1229</v>
      </c>
      <c r="F155" s="946"/>
      <c r="G155" s="260"/>
      <c r="H155" s="961"/>
      <c r="I155" s="987"/>
      <c r="J155" s="58"/>
      <c r="K155" s="58"/>
      <c r="L155" s="56"/>
      <c r="M155" s="39"/>
      <c r="N155" s="39"/>
      <c r="O155" s="39"/>
      <c r="P155" s="39"/>
    </row>
    <row r="156" spans="1:16" ht="22.8">
      <c r="A156" s="994"/>
      <c r="B156" s="110" t="s">
        <v>781</v>
      </c>
      <c r="C156" s="509">
        <v>0</v>
      </c>
      <c r="D156" s="509">
        <v>0</v>
      </c>
      <c r="E156" s="510">
        <v>0</v>
      </c>
      <c r="F156" s="509">
        <v>0</v>
      </c>
      <c r="G156" s="511">
        <v>0</v>
      </c>
      <c r="H156" s="961"/>
      <c r="I156" s="987"/>
      <c r="J156" s="58"/>
      <c r="K156" s="58"/>
      <c r="L156" s="56"/>
      <c r="M156" s="39"/>
      <c r="N156" s="39"/>
      <c r="O156" s="39"/>
      <c r="P156" s="39"/>
    </row>
    <row r="157" spans="1:16" ht="22.8">
      <c r="A157" s="994"/>
      <c r="B157" s="110" t="s">
        <v>782</v>
      </c>
      <c r="C157" s="512">
        <v>1.18055555555556E-2</v>
      </c>
      <c r="D157" s="513">
        <v>4.3460648148148151E-2</v>
      </c>
      <c r="E157" s="209">
        <v>308</v>
      </c>
      <c r="F157" s="513">
        <v>6.5081018518518496E-2</v>
      </c>
      <c r="G157" s="238">
        <v>0.34125</v>
      </c>
      <c r="H157" s="169"/>
      <c r="I157" s="987"/>
      <c r="J157" s="58"/>
      <c r="K157" s="58"/>
      <c r="L157" s="56"/>
      <c r="M157" s="39"/>
      <c r="N157" s="39"/>
      <c r="O157" s="39"/>
      <c r="P157" s="39"/>
    </row>
    <row r="158" spans="1:16" ht="83.25" customHeight="1">
      <c r="A158" s="994"/>
      <c r="B158" s="162" t="s">
        <v>954</v>
      </c>
      <c r="C158" s="943" t="s">
        <v>212</v>
      </c>
      <c r="D158" s="944"/>
      <c r="E158" s="945" t="s">
        <v>1230</v>
      </c>
      <c r="F158" s="946"/>
      <c r="G158" s="260"/>
      <c r="H158" s="169"/>
      <c r="I158" s="987"/>
      <c r="J158" s="58"/>
      <c r="K158" s="58"/>
      <c r="L158" s="56"/>
      <c r="M158" s="39"/>
      <c r="N158" s="39"/>
      <c r="O158" s="39"/>
      <c r="P158" s="39"/>
    </row>
    <row r="159" spans="1:16" ht="22.8">
      <c r="A159" s="994"/>
      <c r="B159" s="110" t="s">
        <v>781</v>
      </c>
      <c r="C159" s="503">
        <v>8.1828703703703699E-3</v>
      </c>
      <c r="D159" s="503">
        <v>8.1828703703703699E-3</v>
      </c>
      <c r="E159" s="504">
        <v>0</v>
      </c>
      <c r="F159" s="503">
        <v>0.18056712962962962</v>
      </c>
      <c r="G159" s="238">
        <v>0.18056712962962962</v>
      </c>
      <c r="H159" s="169"/>
      <c r="I159" s="987"/>
      <c r="J159" s="58"/>
      <c r="K159" s="58"/>
      <c r="L159" s="56"/>
      <c r="M159" s="39"/>
      <c r="N159" s="39"/>
      <c r="O159" s="39"/>
      <c r="P159" s="39"/>
    </row>
    <row r="160" spans="1:16" ht="22.8">
      <c r="A160" s="994"/>
      <c r="B160" s="110" t="s">
        <v>782</v>
      </c>
      <c r="C160" s="503">
        <v>7.7662037037037031E-3</v>
      </c>
      <c r="D160" s="503">
        <v>4.4004629629629623E-2</v>
      </c>
      <c r="E160" s="504">
        <v>85</v>
      </c>
      <c r="F160" s="503">
        <v>4.987268518518518E-2</v>
      </c>
      <c r="G160" s="238">
        <v>0.51164351851851853</v>
      </c>
      <c r="H160" s="169"/>
      <c r="I160" s="987"/>
      <c r="J160" s="58"/>
      <c r="K160" s="58"/>
      <c r="L160" s="56"/>
      <c r="M160" s="39"/>
      <c r="N160" s="39"/>
      <c r="O160" s="39"/>
      <c r="P160" s="39"/>
    </row>
    <row r="161" spans="1:16" ht="40.5" customHeight="1">
      <c r="A161" s="994"/>
      <c r="B161" s="162" t="s">
        <v>954</v>
      </c>
      <c r="C161" s="943" t="s">
        <v>292</v>
      </c>
      <c r="D161" s="944"/>
      <c r="E161" s="945" t="s">
        <v>1231</v>
      </c>
      <c r="F161" s="946"/>
      <c r="G161" s="260"/>
      <c r="H161" s="169"/>
      <c r="I161" s="987"/>
      <c r="J161" s="58"/>
      <c r="K161" s="58"/>
      <c r="L161" s="56"/>
      <c r="M161" s="39"/>
      <c r="N161" s="39"/>
      <c r="O161" s="39"/>
      <c r="P161" s="39"/>
    </row>
    <row r="162" spans="1:16" ht="30" customHeight="1">
      <c r="A162" s="994"/>
      <c r="B162" s="110" t="s">
        <v>781</v>
      </c>
      <c r="C162" s="503">
        <v>1.238425925925926E-2</v>
      </c>
      <c r="D162" s="503">
        <v>2.9953703703703705E-2</v>
      </c>
      <c r="E162" s="504">
        <v>18</v>
      </c>
      <c r="F162" s="503">
        <v>7.8217592592592589E-2</v>
      </c>
      <c r="G162" s="238">
        <v>0.19659722222222223</v>
      </c>
      <c r="H162" s="169"/>
      <c r="I162" s="987"/>
      <c r="J162" s="58"/>
      <c r="K162" s="58"/>
      <c r="L162" s="56"/>
      <c r="M162" s="39"/>
      <c r="N162" s="39"/>
      <c r="O162" s="39"/>
      <c r="P162" s="39"/>
    </row>
    <row r="163" spans="1:16" ht="22.8">
      <c r="A163" s="994"/>
      <c r="B163" s="110" t="s">
        <v>782</v>
      </c>
      <c r="C163" s="503">
        <v>6.828703703703704E-3</v>
      </c>
      <c r="D163" s="503">
        <v>4.1273148148148149E-2</v>
      </c>
      <c r="E163" s="504">
        <v>137</v>
      </c>
      <c r="F163" s="503">
        <v>5.7928240740740738E-2</v>
      </c>
      <c r="G163" s="238">
        <v>0.47560185185185189</v>
      </c>
      <c r="H163" s="169"/>
      <c r="I163" s="987"/>
      <c r="J163" s="58"/>
      <c r="K163" s="58"/>
      <c r="L163" s="56"/>
      <c r="M163" s="39"/>
      <c r="N163" s="39"/>
      <c r="O163" s="39"/>
      <c r="P163" s="39"/>
    </row>
    <row r="164" spans="1:16" ht="39.75" customHeight="1">
      <c r="A164" s="994"/>
      <c r="B164" s="162" t="s">
        <v>954</v>
      </c>
      <c r="C164" s="943" t="s">
        <v>293</v>
      </c>
      <c r="D164" s="944"/>
      <c r="E164" s="945" t="s">
        <v>1489</v>
      </c>
      <c r="F164" s="946"/>
      <c r="G164" s="260"/>
      <c r="H164" s="169"/>
      <c r="I164" s="987"/>
      <c r="J164" s="58"/>
      <c r="K164" s="58"/>
      <c r="L164" s="56"/>
      <c r="M164" s="39"/>
      <c r="N164" s="39"/>
      <c r="O164" s="39"/>
      <c r="P164" s="39"/>
    </row>
    <row r="165" spans="1:16" ht="27.75" customHeight="1">
      <c r="A165" s="994"/>
      <c r="B165" s="110" t="s">
        <v>781</v>
      </c>
      <c r="C165" s="213">
        <v>0</v>
      </c>
      <c r="D165" s="515">
        <v>0</v>
      </c>
      <c r="E165" s="516">
        <v>0</v>
      </c>
      <c r="F165" s="515">
        <v>0</v>
      </c>
      <c r="G165" s="515">
        <v>0</v>
      </c>
      <c r="H165" s="169"/>
      <c r="I165" s="987"/>
      <c r="J165" s="58"/>
      <c r="K165" s="58"/>
      <c r="L165" s="56"/>
      <c r="M165" s="39"/>
      <c r="N165" s="39"/>
      <c r="O165" s="39"/>
      <c r="P165" s="39"/>
    </row>
    <row r="166" spans="1:16" ht="29.25" customHeight="1">
      <c r="A166" s="994"/>
      <c r="B166" s="110" t="s">
        <v>782</v>
      </c>
      <c r="C166" s="512">
        <v>8.5763888888888903E-3</v>
      </c>
      <c r="D166" s="513">
        <v>3.0300925925925901E-2</v>
      </c>
      <c r="E166" s="209">
        <v>87</v>
      </c>
      <c r="F166" s="513">
        <v>5.5949074074074102E-2</v>
      </c>
      <c r="G166" s="238">
        <v>0.324351851851852</v>
      </c>
      <c r="H166" s="169"/>
      <c r="I166" s="987"/>
      <c r="J166" s="58"/>
      <c r="K166" s="58"/>
      <c r="L166" s="56"/>
      <c r="M166" s="39"/>
      <c r="N166" s="39"/>
      <c r="O166" s="39"/>
      <c r="P166" s="39"/>
    </row>
    <row r="167" spans="1:16" ht="29.25" customHeight="1">
      <c r="A167" s="994"/>
      <c r="B167" s="162" t="s">
        <v>954</v>
      </c>
      <c r="C167" s="943" t="s">
        <v>294</v>
      </c>
      <c r="D167" s="944"/>
      <c r="E167" s="945" t="s">
        <v>1233</v>
      </c>
      <c r="F167" s="946"/>
      <c r="G167" s="260"/>
      <c r="H167" s="169"/>
      <c r="I167" s="987"/>
      <c r="J167" s="58"/>
      <c r="K167" s="58"/>
      <c r="L167" s="56"/>
      <c r="M167" s="39"/>
      <c r="N167" s="39"/>
      <c r="O167" s="39"/>
      <c r="P167" s="39"/>
    </row>
    <row r="168" spans="1:16" ht="30.75" customHeight="1">
      <c r="A168" s="994"/>
      <c r="B168" s="110" t="s">
        <v>781</v>
      </c>
      <c r="C168" s="213">
        <v>0</v>
      </c>
      <c r="D168" s="515">
        <v>0</v>
      </c>
      <c r="E168" s="516">
        <v>0</v>
      </c>
      <c r="F168" s="515">
        <v>0</v>
      </c>
      <c r="G168" s="515">
        <v>0</v>
      </c>
      <c r="H168" s="169"/>
      <c r="I168" s="987"/>
      <c r="J168" s="58"/>
      <c r="K168" s="58"/>
      <c r="L168" s="56"/>
      <c r="M168" s="39"/>
      <c r="N168" s="39"/>
      <c r="O168" s="39"/>
      <c r="P168" s="39"/>
    </row>
    <row r="169" spans="1:16" ht="22.8">
      <c r="A169" s="994"/>
      <c r="B169" s="110" t="s">
        <v>782</v>
      </c>
      <c r="C169" s="512">
        <v>1.29050925925926E-2</v>
      </c>
      <c r="D169" s="513">
        <v>3.3287037037036997E-2</v>
      </c>
      <c r="E169" s="209">
        <v>204</v>
      </c>
      <c r="F169" s="513">
        <v>6.8159722222222205E-2</v>
      </c>
      <c r="G169" s="238">
        <v>0.45615740740740701</v>
      </c>
      <c r="H169" s="169"/>
      <c r="I169" s="987"/>
      <c r="J169" s="58"/>
      <c r="K169" s="58"/>
      <c r="L169" s="56"/>
      <c r="M169" s="39"/>
      <c r="N169" s="39"/>
      <c r="O169" s="39"/>
      <c r="P169" s="39"/>
    </row>
    <row r="170" spans="1:16" ht="56.25" customHeight="1">
      <c r="A170" s="994"/>
      <c r="B170" s="162" t="s">
        <v>954</v>
      </c>
      <c r="C170" s="943" t="s">
        <v>295</v>
      </c>
      <c r="D170" s="944"/>
      <c r="E170" s="945" t="s">
        <v>1802</v>
      </c>
      <c r="F170" s="946"/>
      <c r="G170" s="260"/>
      <c r="H170" s="169"/>
      <c r="I170" s="987"/>
      <c r="J170" s="58"/>
      <c r="K170" s="58"/>
      <c r="L170" s="56"/>
      <c r="M170" s="39"/>
      <c r="N170" s="39"/>
      <c r="O170" s="39"/>
      <c r="P170" s="39"/>
    </row>
    <row r="171" spans="1:16" ht="22.8">
      <c r="A171" s="994"/>
      <c r="B171" s="110" t="s">
        <v>781</v>
      </c>
      <c r="C171" s="213">
        <v>0</v>
      </c>
      <c r="D171" s="515">
        <v>0</v>
      </c>
      <c r="E171" s="516">
        <v>0</v>
      </c>
      <c r="F171" s="515">
        <v>0</v>
      </c>
      <c r="G171" s="515">
        <v>0</v>
      </c>
      <c r="H171" s="169"/>
      <c r="I171" s="987"/>
      <c r="J171" s="58"/>
      <c r="K171" s="58"/>
      <c r="L171" s="56"/>
      <c r="M171" s="39"/>
      <c r="N171" s="39"/>
      <c r="O171" s="39"/>
      <c r="P171" s="39"/>
    </row>
    <row r="172" spans="1:16" ht="22.8">
      <c r="A172" s="994"/>
      <c r="B172" s="110" t="s">
        <v>782</v>
      </c>
      <c r="C172" s="512">
        <v>7.59259259259259E-3</v>
      </c>
      <c r="D172" s="513">
        <v>1.8703703703703702E-2</v>
      </c>
      <c r="E172" s="209">
        <v>9</v>
      </c>
      <c r="F172" s="513">
        <v>3.9699074074074102E-2</v>
      </c>
      <c r="G172" s="238">
        <v>8.6064814814814802E-2</v>
      </c>
      <c r="H172" s="169"/>
      <c r="I172" s="987"/>
      <c r="J172" s="58"/>
      <c r="K172" s="58"/>
      <c r="L172" s="56"/>
      <c r="M172" s="39"/>
      <c r="N172" s="39"/>
      <c r="O172" s="39"/>
      <c r="P172" s="39"/>
    </row>
    <row r="173" spans="1:16" ht="39.75" customHeight="1">
      <c r="A173" s="994"/>
      <c r="B173" s="162" t="s">
        <v>954</v>
      </c>
      <c r="C173" s="943" t="s">
        <v>296</v>
      </c>
      <c r="D173" s="944"/>
      <c r="E173" s="945" t="s">
        <v>1235</v>
      </c>
      <c r="F173" s="946"/>
      <c r="G173" s="260"/>
      <c r="H173" s="169"/>
      <c r="I173" s="987"/>
      <c r="J173" s="58"/>
      <c r="K173" s="58"/>
      <c r="L173" s="56"/>
      <c r="M173" s="39"/>
      <c r="N173" s="39"/>
      <c r="O173" s="39"/>
      <c r="P173" s="39"/>
    </row>
    <row r="174" spans="1:16" ht="22.8">
      <c r="A174" s="994"/>
      <c r="B174" s="110" t="s">
        <v>781</v>
      </c>
      <c r="C174" s="503">
        <v>1.2789351851851852E-2</v>
      </c>
      <c r="D174" s="503">
        <v>2.4548611111111115E-2</v>
      </c>
      <c r="E174" s="504">
        <v>72</v>
      </c>
      <c r="F174" s="503">
        <v>7.3067129629629635E-2</v>
      </c>
      <c r="G174" s="238">
        <v>0.3241087962962963</v>
      </c>
      <c r="H174" s="169"/>
      <c r="I174" s="987"/>
      <c r="J174" s="58"/>
      <c r="K174" s="58"/>
      <c r="L174" s="56"/>
      <c r="M174" s="39"/>
      <c r="N174" s="39"/>
      <c r="O174" s="39"/>
      <c r="P174" s="39"/>
    </row>
    <row r="175" spans="1:16" ht="22.8">
      <c r="A175" s="994"/>
      <c r="B175" s="110" t="s">
        <v>782</v>
      </c>
      <c r="C175" s="503">
        <v>8.1249999999999985E-3</v>
      </c>
      <c r="D175" s="503">
        <v>3.3703703703703701E-2</v>
      </c>
      <c r="E175" s="504">
        <v>117</v>
      </c>
      <c r="F175" s="503">
        <v>6.2696759259259258E-2</v>
      </c>
      <c r="G175" s="238" t="s">
        <v>2118</v>
      </c>
      <c r="H175" s="169"/>
      <c r="I175" s="987"/>
      <c r="J175" s="58"/>
      <c r="K175" s="58"/>
      <c r="L175" s="56"/>
      <c r="M175" s="39"/>
      <c r="N175" s="39"/>
      <c r="O175" s="39"/>
      <c r="P175" s="39"/>
    </row>
    <row r="176" spans="1:16" ht="82.5" customHeight="1">
      <c r="A176" s="994"/>
      <c r="B176" s="162" t="s">
        <v>954</v>
      </c>
      <c r="C176" s="943" t="s">
        <v>297</v>
      </c>
      <c r="D176" s="944"/>
      <c r="E176" s="947" t="s">
        <v>1397</v>
      </c>
      <c r="F176" s="948"/>
      <c r="G176" s="260"/>
      <c r="H176" s="169"/>
      <c r="I176" s="987"/>
      <c r="J176" s="58"/>
      <c r="K176" s="58"/>
      <c r="L176" s="56"/>
      <c r="M176" s="39"/>
      <c r="N176" s="39"/>
      <c r="O176" s="39"/>
      <c r="P176" s="39"/>
    </row>
    <row r="177" spans="1:16" ht="22.8">
      <c r="A177" s="994"/>
      <c r="B177" s="110" t="s">
        <v>781</v>
      </c>
      <c r="C177" s="512">
        <v>5.4629629629629603E-3</v>
      </c>
      <c r="D177" s="513">
        <v>4.1689814814814798E-2</v>
      </c>
      <c r="E177" s="239">
        <v>27</v>
      </c>
      <c r="F177" s="513">
        <v>4.30208333333333E-2</v>
      </c>
      <c r="G177" s="238">
        <v>0.47184027777777798</v>
      </c>
      <c r="H177" s="169"/>
      <c r="I177" s="987"/>
      <c r="J177" s="58"/>
      <c r="K177" s="58"/>
      <c r="L177" s="56"/>
      <c r="M177" s="39"/>
      <c r="N177" s="39"/>
      <c r="O177" s="39"/>
      <c r="P177" s="39"/>
    </row>
    <row r="178" spans="1:16" ht="22.8">
      <c r="A178" s="994"/>
      <c r="B178" s="110" t="s">
        <v>782</v>
      </c>
      <c r="C178" s="512">
        <v>1.08101851851852E-2</v>
      </c>
      <c r="D178" s="513">
        <v>5.3599537037037001E-2</v>
      </c>
      <c r="E178" s="239">
        <v>313</v>
      </c>
      <c r="F178" s="513">
        <v>5.2708333333333302E-2</v>
      </c>
      <c r="G178" s="238">
        <v>0.31809027777777799</v>
      </c>
      <c r="H178" s="169"/>
      <c r="I178" s="987"/>
      <c r="J178" s="58"/>
      <c r="K178" s="58"/>
      <c r="L178" s="56"/>
      <c r="M178" s="39"/>
      <c r="N178" s="39"/>
      <c r="O178" s="39"/>
      <c r="P178" s="39"/>
    </row>
    <row r="179" spans="1:16" ht="78.75" customHeight="1">
      <c r="A179" s="994"/>
      <c r="B179" s="162" t="s">
        <v>954</v>
      </c>
      <c r="C179" s="943" t="s">
        <v>1803</v>
      </c>
      <c r="D179" s="944"/>
      <c r="E179" s="945" t="s">
        <v>1398</v>
      </c>
      <c r="F179" s="946"/>
      <c r="G179" s="260"/>
      <c r="H179" s="169"/>
      <c r="I179" s="987"/>
      <c r="J179" s="58"/>
      <c r="K179" s="58"/>
      <c r="L179" s="56"/>
      <c r="M179" s="39"/>
      <c r="N179" s="39"/>
      <c r="O179" s="39"/>
      <c r="P179" s="39"/>
    </row>
    <row r="180" spans="1:16" ht="22.8">
      <c r="A180" s="994"/>
      <c r="B180" s="110" t="s">
        <v>781</v>
      </c>
      <c r="C180" s="512">
        <v>5.3240740740740696E-3</v>
      </c>
      <c r="D180" s="513">
        <v>2.7962962962962998E-2</v>
      </c>
      <c r="E180" s="239">
        <v>47</v>
      </c>
      <c r="F180" s="513">
        <v>4.0729166666666698E-2</v>
      </c>
      <c r="G180" s="238">
        <v>0.36935185185185199</v>
      </c>
      <c r="H180" s="169"/>
      <c r="I180" s="987"/>
      <c r="J180" s="58"/>
      <c r="K180" s="58"/>
      <c r="L180" s="56"/>
      <c r="M180" s="39"/>
      <c r="N180" s="39"/>
      <c r="O180" s="39"/>
      <c r="P180" s="39"/>
    </row>
    <row r="181" spans="1:16" ht="22.8">
      <c r="A181" s="994"/>
      <c r="B181" s="110" t="s">
        <v>782</v>
      </c>
      <c r="C181" s="512">
        <v>1.28009259259259E-2</v>
      </c>
      <c r="D181" s="513">
        <v>0.135509259259259</v>
      </c>
      <c r="E181" s="239">
        <v>243</v>
      </c>
      <c r="F181" s="513">
        <v>5.5694444444444401E-2</v>
      </c>
      <c r="G181" s="238">
        <v>0.36475694444444401</v>
      </c>
      <c r="H181" s="169"/>
      <c r="I181" s="987"/>
      <c r="J181" s="58"/>
      <c r="K181" s="58"/>
      <c r="L181" s="56"/>
      <c r="M181" s="39"/>
      <c r="N181" s="39"/>
      <c r="O181" s="39"/>
      <c r="P181" s="39"/>
    </row>
    <row r="182" spans="1:16" ht="81" customHeight="1">
      <c r="A182" s="994"/>
      <c r="B182" s="162" t="s">
        <v>954</v>
      </c>
      <c r="C182" s="943" t="s">
        <v>903</v>
      </c>
      <c r="D182" s="944"/>
      <c r="E182" s="945" t="s">
        <v>1398</v>
      </c>
      <c r="F182" s="946"/>
      <c r="G182" s="260"/>
      <c r="H182" s="169"/>
      <c r="I182" s="987"/>
      <c r="J182" s="58"/>
      <c r="K182" s="58"/>
      <c r="L182" s="56"/>
      <c r="M182" s="39"/>
      <c r="N182" s="39"/>
      <c r="O182" s="39"/>
      <c r="P182" s="39"/>
    </row>
    <row r="183" spans="1:16" ht="22.8">
      <c r="A183" s="994"/>
      <c r="B183" s="110" t="s">
        <v>781</v>
      </c>
      <c r="C183" s="512">
        <v>4.9189814814814799E-3</v>
      </c>
      <c r="D183" s="513">
        <v>3.5381944444444403E-2</v>
      </c>
      <c r="E183" s="239">
        <v>31</v>
      </c>
      <c r="F183" s="513">
        <v>3.9583333333333297E-2</v>
      </c>
      <c r="G183" s="238">
        <v>0.31047453703703698</v>
      </c>
      <c r="H183" s="169"/>
      <c r="I183" s="987"/>
      <c r="J183" s="58"/>
      <c r="K183" s="58"/>
      <c r="L183" s="56"/>
      <c r="M183" s="39"/>
      <c r="N183" s="39"/>
      <c r="O183" s="39"/>
      <c r="P183" s="39"/>
    </row>
    <row r="184" spans="1:16" ht="28.5" customHeight="1">
      <c r="A184" s="994"/>
      <c r="B184" s="110" t="s">
        <v>782</v>
      </c>
      <c r="C184" s="512">
        <v>1.1990740740740699E-2</v>
      </c>
      <c r="D184" s="513">
        <v>4.4699074074074099E-2</v>
      </c>
      <c r="E184" s="239">
        <v>210</v>
      </c>
      <c r="F184" s="513">
        <v>5.5451388888888897E-2</v>
      </c>
      <c r="G184" s="238">
        <v>0.34266203703703701</v>
      </c>
      <c r="H184" s="166"/>
      <c r="I184" s="987"/>
      <c r="J184" s="58"/>
      <c r="K184" s="58"/>
      <c r="L184" s="56"/>
      <c r="M184" s="39"/>
      <c r="N184" s="39"/>
      <c r="O184" s="39"/>
      <c r="P184" s="39"/>
    </row>
    <row r="185" spans="1:16" ht="33.75" customHeight="1">
      <c r="A185" s="994"/>
      <c r="B185" s="162" t="s">
        <v>954</v>
      </c>
      <c r="C185" s="1000" t="s">
        <v>904</v>
      </c>
      <c r="D185" s="1001"/>
      <c r="E185" s="1005" t="s">
        <v>1239</v>
      </c>
      <c r="F185" s="1006"/>
      <c r="G185" s="261"/>
      <c r="H185" s="223"/>
      <c r="I185" s="987"/>
      <c r="J185" s="58"/>
      <c r="K185" s="58"/>
      <c r="L185" s="56"/>
      <c r="M185" s="39"/>
      <c r="N185" s="39"/>
      <c r="O185" s="39"/>
      <c r="P185" s="39"/>
    </row>
    <row r="186" spans="1:16" ht="22.8">
      <c r="A186" s="994"/>
      <c r="B186" s="193" t="s">
        <v>781</v>
      </c>
      <c r="C186" s="503">
        <v>3.5532407407407405E-3</v>
      </c>
      <c r="D186" s="503">
        <v>3.5532407407407405E-3</v>
      </c>
      <c r="E186" s="504">
        <v>0</v>
      </c>
      <c r="F186" s="503">
        <v>3.8113425925925926E-2</v>
      </c>
      <c r="G186" s="238">
        <v>3.8113425925925926E-2</v>
      </c>
      <c r="H186" s="223"/>
      <c r="I186" s="987"/>
      <c r="J186" s="58"/>
      <c r="K186" s="58"/>
      <c r="L186" s="56"/>
      <c r="M186" s="39"/>
      <c r="N186" s="39"/>
      <c r="O186" s="39"/>
      <c r="P186" s="39"/>
    </row>
    <row r="187" spans="1:16" ht="22.8">
      <c r="A187" s="994"/>
      <c r="B187" s="193" t="s">
        <v>782</v>
      </c>
      <c r="C187" s="503">
        <v>9.432870370370371E-3</v>
      </c>
      <c r="D187" s="503">
        <v>3.0856481481481481E-2</v>
      </c>
      <c r="E187" s="504">
        <v>100</v>
      </c>
      <c r="F187" s="503">
        <v>7.6909722222222213E-2</v>
      </c>
      <c r="G187" s="238">
        <v>0.346712962962963</v>
      </c>
      <c r="H187" s="223"/>
      <c r="I187" s="987"/>
      <c r="J187" s="58"/>
      <c r="K187" s="58"/>
      <c r="L187" s="56"/>
      <c r="M187" s="39"/>
      <c r="N187" s="39"/>
      <c r="O187" s="39"/>
      <c r="P187" s="39"/>
    </row>
    <row r="188" spans="1:16" ht="42" customHeight="1">
      <c r="A188" s="994"/>
      <c r="B188" s="162" t="s">
        <v>954</v>
      </c>
      <c r="C188" s="1000" t="s">
        <v>1592</v>
      </c>
      <c r="D188" s="1001"/>
      <c r="E188" s="1005" t="s">
        <v>1591</v>
      </c>
      <c r="F188" s="1006"/>
      <c r="G188" s="261"/>
      <c r="H188" s="959"/>
      <c r="I188" s="987"/>
      <c r="J188" s="58"/>
      <c r="K188" s="58"/>
      <c r="L188" s="56"/>
      <c r="M188" s="39"/>
      <c r="N188" s="39"/>
      <c r="O188" s="39"/>
      <c r="P188" s="39"/>
    </row>
    <row r="189" spans="1:16" ht="22.8">
      <c r="A189" s="994"/>
      <c r="B189" s="193" t="s">
        <v>781</v>
      </c>
      <c r="C189" s="503">
        <v>1.3229166666666667E-2</v>
      </c>
      <c r="D189" s="503">
        <v>1.5578703703703704E-2</v>
      </c>
      <c r="E189" s="504">
        <v>7</v>
      </c>
      <c r="F189" s="503">
        <v>0.10777777777777779</v>
      </c>
      <c r="G189" s="238">
        <v>0.26574074074074078</v>
      </c>
      <c r="H189" s="960"/>
      <c r="I189" s="987"/>
      <c r="J189" s="58"/>
      <c r="K189" s="58"/>
      <c r="L189" s="56"/>
      <c r="M189" s="39"/>
      <c r="N189" s="39"/>
      <c r="O189" s="39"/>
      <c r="P189" s="39"/>
    </row>
    <row r="190" spans="1:16" ht="22.8">
      <c r="A190" s="994"/>
      <c r="B190" s="193" t="s">
        <v>782</v>
      </c>
      <c r="C190" s="503">
        <v>7.6504629629629631E-3</v>
      </c>
      <c r="D190" s="503">
        <v>7.6192129629629637E-2</v>
      </c>
      <c r="E190" s="504">
        <v>53</v>
      </c>
      <c r="F190" s="503">
        <v>6.1643518518518514E-2</v>
      </c>
      <c r="G190" s="238">
        <v>0.21861111111111112</v>
      </c>
      <c r="H190" s="960"/>
      <c r="I190" s="987"/>
      <c r="J190" s="58"/>
      <c r="K190" s="58"/>
      <c r="L190" s="56"/>
      <c r="M190" s="39"/>
      <c r="N190" s="39"/>
      <c r="O190" s="39"/>
      <c r="P190" s="39"/>
    </row>
    <row r="191" spans="1:16" ht="26.25" customHeight="1">
      <c r="A191" s="994"/>
      <c r="B191" s="541" t="s">
        <v>955</v>
      </c>
      <c r="C191" s="956" t="s">
        <v>925</v>
      </c>
      <c r="D191" s="988"/>
      <c r="E191" s="988"/>
      <c r="F191" s="988"/>
      <c r="G191" s="989"/>
      <c r="H191" s="535"/>
      <c r="I191" s="533"/>
      <c r="J191" s="58"/>
      <c r="K191" s="58"/>
      <c r="L191" s="56"/>
      <c r="M191" s="39"/>
      <c r="N191" s="39"/>
      <c r="O191" s="39"/>
      <c r="P191" s="39"/>
    </row>
    <row r="192" spans="1:16" ht="22.8">
      <c r="A192" s="994"/>
      <c r="B192" s="542" t="s">
        <v>781</v>
      </c>
      <c r="C192" s="545">
        <v>5.2314814814814811E-3</v>
      </c>
      <c r="D192" s="545">
        <v>4.1689814814814811E-2</v>
      </c>
      <c r="E192" s="546">
        <v>209</v>
      </c>
      <c r="F192" s="545">
        <v>4.2037037037037039E-2</v>
      </c>
      <c r="G192" s="545">
        <v>0.47184027777777776</v>
      </c>
      <c r="H192" s="535"/>
      <c r="I192" s="533"/>
      <c r="J192" s="58"/>
      <c r="K192" s="58"/>
      <c r="L192" s="56"/>
      <c r="M192" s="39"/>
      <c r="N192" s="39"/>
      <c r="O192" s="39"/>
      <c r="P192" s="39"/>
    </row>
    <row r="193" spans="1:16" ht="29.25" customHeight="1">
      <c r="A193" s="995"/>
      <c r="B193" s="542" t="s">
        <v>782</v>
      </c>
      <c r="C193" s="363">
        <v>8.7615740740740744E-3</v>
      </c>
      <c r="D193" s="363">
        <v>0.13550925925925925</v>
      </c>
      <c r="E193" s="547">
        <v>2560</v>
      </c>
      <c r="F193" s="363">
        <v>5.4918981481481478E-2</v>
      </c>
      <c r="G193" s="363">
        <v>0.69986111111111116</v>
      </c>
      <c r="H193" s="548"/>
      <c r="I193" s="987"/>
      <c r="J193" s="58"/>
      <c r="K193" s="58"/>
      <c r="L193" s="56"/>
      <c r="M193" s="39"/>
      <c r="N193" s="39"/>
      <c r="O193" s="39"/>
      <c r="P193" s="39"/>
    </row>
    <row r="194" spans="1:16" ht="95.25" customHeight="1">
      <c r="A194" s="364"/>
      <c r="B194" s="162" t="s">
        <v>954</v>
      </c>
      <c r="C194" s="943" t="s">
        <v>1795</v>
      </c>
      <c r="D194" s="944"/>
      <c r="E194" s="947" t="s">
        <v>1485</v>
      </c>
      <c r="F194" s="948"/>
      <c r="G194" s="111"/>
      <c r="H194" s="218"/>
      <c r="I194" s="987"/>
      <c r="J194" s="58"/>
      <c r="K194" s="58"/>
      <c r="L194" s="56"/>
      <c r="M194" s="39"/>
      <c r="N194" s="39"/>
      <c r="O194" s="39"/>
      <c r="P194" s="39"/>
    </row>
    <row r="195" spans="1:16" ht="30.75" customHeight="1">
      <c r="A195" s="364"/>
      <c r="B195" s="110" t="s">
        <v>781</v>
      </c>
      <c r="C195" s="503">
        <v>1.9606481481481482E-2</v>
      </c>
      <c r="D195" s="503">
        <v>2.2453703703703708E-2</v>
      </c>
      <c r="E195" s="504">
        <v>3</v>
      </c>
      <c r="F195" s="503">
        <v>6.3171296296296295E-2</v>
      </c>
      <c r="G195" s="238">
        <v>8.6111111111111124E-2</v>
      </c>
      <c r="H195" s="218"/>
      <c r="I195" s="987"/>
      <c r="J195" s="58"/>
      <c r="K195" s="58"/>
      <c r="L195" s="56"/>
      <c r="M195" s="39"/>
      <c r="N195" s="39"/>
      <c r="O195" s="39"/>
      <c r="P195" s="39"/>
    </row>
    <row r="196" spans="1:16" ht="30.75" customHeight="1">
      <c r="A196" s="364"/>
      <c r="B196" s="110" t="s">
        <v>782</v>
      </c>
      <c r="C196" s="503">
        <v>1.0127314814814815E-2</v>
      </c>
      <c r="D196" s="503">
        <v>5.635416666666667E-2</v>
      </c>
      <c r="E196" s="504">
        <v>240</v>
      </c>
      <c r="F196" s="503">
        <v>4.9953703703703702E-2</v>
      </c>
      <c r="G196" s="238">
        <v>0.46593749999999995</v>
      </c>
      <c r="H196" s="218"/>
      <c r="I196" s="987"/>
      <c r="J196" s="58"/>
      <c r="K196" s="58"/>
      <c r="L196" s="56"/>
      <c r="M196" s="39"/>
      <c r="N196" s="39"/>
      <c r="O196" s="39"/>
      <c r="P196" s="39"/>
    </row>
    <row r="197" spans="1:16" ht="95.25" customHeight="1">
      <c r="A197" s="990">
        <v>4</v>
      </c>
      <c r="B197" s="162" t="s">
        <v>954</v>
      </c>
      <c r="C197" s="1010" t="s">
        <v>1796</v>
      </c>
      <c r="D197" s="1011"/>
      <c r="E197" s="947" t="s">
        <v>1485</v>
      </c>
      <c r="F197" s="948"/>
      <c r="G197" s="260"/>
      <c r="H197" s="167"/>
      <c r="I197" s="987"/>
      <c r="J197" s="58"/>
      <c r="K197" s="58"/>
      <c r="L197" s="56"/>
      <c r="M197" s="39"/>
      <c r="N197" s="39"/>
      <c r="O197" s="39"/>
      <c r="P197" s="39"/>
    </row>
    <row r="198" spans="1:16" ht="30.75" customHeight="1">
      <c r="A198" s="991"/>
      <c r="B198" s="110" t="s">
        <v>781</v>
      </c>
      <c r="C198" s="503">
        <v>2.2187499999999999E-2</v>
      </c>
      <c r="D198" s="503">
        <v>2.3553240740740739E-2</v>
      </c>
      <c r="E198" s="504">
        <v>2</v>
      </c>
      <c r="F198" s="503">
        <v>7.6412037037037042E-2</v>
      </c>
      <c r="G198" s="238">
        <v>7.6446759259259256E-2</v>
      </c>
      <c r="H198" s="167"/>
      <c r="I198" s="987"/>
      <c r="J198" s="58"/>
      <c r="K198" s="58"/>
      <c r="L198" s="56"/>
      <c r="M198" s="39"/>
      <c r="N198" s="39"/>
      <c r="O198" s="39"/>
      <c r="P198" s="39"/>
    </row>
    <row r="199" spans="1:16" ht="30.75" customHeight="1">
      <c r="A199" s="991"/>
      <c r="B199" s="110" t="s">
        <v>782</v>
      </c>
      <c r="C199" s="503">
        <v>9.9652777777777778E-3</v>
      </c>
      <c r="D199" s="503">
        <v>8.1365740740740738E-2</v>
      </c>
      <c r="E199" s="504">
        <v>244</v>
      </c>
      <c r="F199" s="503">
        <v>5.2708333333333336E-2</v>
      </c>
      <c r="G199" s="238">
        <v>0.2116550925925926</v>
      </c>
      <c r="H199" s="167"/>
      <c r="I199" s="987"/>
      <c r="J199" s="58"/>
      <c r="K199" s="58"/>
      <c r="L199" s="56"/>
      <c r="M199" s="39"/>
      <c r="N199" s="39"/>
      <c r="O199" s="39"/>
      <c r="P199" s="39"/>
    </row>
    <row r="200" spans="1:16" ht="150" customHeight="1">
      <c r="A200" s="991"/>
      <c r="B200" s="162" t="s">
        <v>954</v>
      </c>
      <c r="C200" s="943" t="s">
        <v>217</v>
      </c>
      <c r="D200" s="944"/>
      <c r="E200" s="947" t="s">
        <v>1242</v>
      </c>
      <c r="F200" s="948"/>
      <c r="G200" s="260"/>
      <c r="H200" s="167"/>
      <c r="I200" s="987"/>
      <c r="J200" s="58"/>
      <c r="K200" s="58"/>
      <c r="L200" s="56"/>
      <c r="M200" s="39"/>
      <c r="N200" s="39"/>
      <c r="O200" s="39"/>
      <c r="P200" s="39"/>
    </row>
    <row r="201" spans="1:16" ht="30.75" customHeight="1">
      <c r="A201" s="991"/>
      <c r="B201" s="110" t="s">
        <v>781</v>
      </c>
      <c r="C201" s="213">
        <v>5.6365740740740742E-3</v>
      </c>
      <c r="D201" s="515">
        <v>4.4571759259259262E-2</v>
      </c>
      <c r="E201" s="516">
        <v>134</v>
      </c>
      <c r="F201" s="515">
        <v>3.7488425925925925E-2</v>
      </c>
      <c r="G201" s="515">
        <v>0.31767361111111109</v>
      </c>
      <c r="H201" s="167"/>
      <c r="I201" s="987"/>
      <c r="J201" s="58"/>
      <c r="K201" s="58"/>
      <c r="L201" s="56"/>
      <c r="M201" s="39"/>
      <c r="N201" s="39"/>
      <c r="O201" s="39"/>
      <c r="P201" s="39"/>
    </row>
    <row r="202" spans="1:16" ht="30.75" customHeight="1">
      <c r="A202" s="991"/>
      <c r="B202" s="110" t="s">
        <v>782</v>
      </c>
      <c r="C202" s="213">
        <v>1.1712962962962965E-2</v>
      </c>
      <c r="D202" s="515">
        <v>6.8287037037037035E-2</v>
      </c>
      <c r="E202" s="516">
        <v>184</v>
      </c>
      <c r="F202" s="515">
        <v>5.0902777777777776E-2</v>
      </c>
      <c r="G202" s="515">
        <v>0.5035532407407407</v>
      </c>
      <c r="H202" s="167"/>
      <c r="I202" s="987"/>
      <c r="J202" s="58"/>
      <c r="K202" s="58"/>
      <c r="L202" s="56"/>
      <c r="M202" s="39"/>
      <c r="N202" s="39"/>
      <c r="O202" s="39"/>
      <c r="P202" s="39"/>
    </row>
    <row r="203" spans="1:16" ht="79.5" customHeight="1">
      <c r="A203" s="991"/>
      <c r="B203" s="162" t="s">
        <v>954</v>
      </c>
      <c r="C203" s="943" t="s">
        <v>301</v>
      </c>
      <c r="D203" s="944"/>
      <c r="E203" s="945" t="s">
        <v>1243</v>
      </c>
      <c r="F203" s="946"/>
      <c r="G203" s="260"/>
      <c r="H203" s="167"/>
      <c r="I203" s="987"/>
      <c r="J203" s="58"/>
      <c r="K203" s="58"/>
      <c r="L203" s="56"/>
      <c r="M203" s="39"/>
      <c r="N203" s="39"/>
      <c r="O203" s="39"/>
      <c r="P203" s="39"/>
    </row>
    <row r="204" spans="1:16" ht="30.75" customHeight="1">
      <c r="A204" s="991"/>
      <c r="B204" s="110" t="s">
        <v>781</v>
      </c>
      <c r="C204" s="213">
        <v>5.5902777777777782E-3</v>
      </c>
      <c r="D204" s="517">
        <v>4.8078703703703707E-2</v>
      </c>
      <c r="E204" s="518">
        <v>93</v>
      </c>
      <c r="F204" s="515">
        <v>3.8194444444444441E-2</v>
      </c>
      <c r="G204" s="515">
        <v>0.25472222222222224</v>
      </c>
      <c r="H204" s="167"/>
      <c r="I204" s="987"/>
      <c r="J204" s="58"/>
      <c r="K204" s="58"/>
      <c r="L204" s="56"/>
      <c r="M204" s="39"/>
      <c r="N204" s="39"/>
      <c r="O204" s="39"/>
      <c r="P204" s="39"/>
    </row>
    <row r="205" spans="1:16" ht="30.75" customHeight="1">
      <c r="A205" s="991"/>
      <c r="B205" s="110" t="s">
        <v>782</v>
      </c>
      <c r="C205" s="213">
        <v>1.1655092592592594E-2</v>
      </c>
      <c r="D205" s="515">
        <v>9.6747685185185187E-2</v>
      </c>
      <c r="E205" s="518">
        <v>194</v>
      </c>
      <c r="F205" s="515">
        <v>5.2233796296296299E-2</v>
      </c>
      <c r="G205" s="515">
        <v>0.2585648148148148</v>
      </c>
      <c r="H205" s="961"/>
      <c r="I205" s="987"/>
      <c r="J205" s="58"/>
      <c r="K205" s="58"/>
      <c r="L205" s="56"/>
      <c r="M205" s="39"/>
      <c r="N205" s="39"/>
      <c r="O205" s="39"/>
      <c r="P205" s="39"/>
    </row>
    <row r="206" spans="1:16" ht="80.25" customHeight="1">
      <c r="A206" s="991"/>
      <c r="B206" s="162" t="s">
        <v>954</v>
      </c>
      <c r="C206" s="943" t="s">
        <v>302</v>
      </c>
      <c r="D206" s="944"/>
      <c r="E206" s="945" t="s">
        <v>1244</v>
      </c>
      <c r="F206" s="946"/>
      <c r="G206" s="260"/>
      <c r="H206" s="961"/>
      <c r="I206" s="987"/>
      <c r="J206" s="58"/>
      <c r="K206" s="58"/>
      <c r="L206" s="56"/>
      <c r="M206" s="39"/>
      <c r="N206" s="39"/>
      <c r="O206" s="39"/>
      <c r="P206" s="39"/>
    </row>
    <row r="207" spans="1:16" ht="30.75" customHeight="1">
      <c r="A207" s="991"/>
      <c r="B207" s="110" t="s">
        <v>781</v>
      </c>
      <c r="C207" s="213">
        <v>5.4976851851851853E-3</v>
      </c>
      <c r="D207" s="515">
        <v>6.6018518518518518E-2</v>
      </c>
      <c r="E207" s="518">
        <v>100</v>
      </c>
      <c r="F207" s="515">
        <v>3.7222222222222219E-2</v>
      </c>
      <c r="G207" s="515">
        <v>0.28004629629629629</v>
      </c>
      <c r="H207" s="169"/>
      <c r="I207" s="987"/>
      <c r="J207" s="58"/>
      <c r="K207" s="58"/>
      <c r="L207" s="56"/>
      <c r="M207" s="39"/>
      <c r="N207" s="39"/>
      <c r="O207" s="39"/>
      <c r="P207" s="39"/>
    </row>
    <row r="208" spans="1:16" ht="30.75" customHeight="1">
      <c r="A208" s="991"/>
      <c r="B208" s="110" t="s">
        <v>782</v>
      </c>
      <c r="C208" s="213">
        <v>1.1412037037037038E-2</v>
      </c>
      <c r="D208" s="517">
        <v>4.8194444444444449E-2</v>
      </c>
      <c r="E208" s="518">
        <v>209</v>
      </c>
      <c r="F208" s="515">
        <v>4.8344907407407406E-2</v>
      </c>
      <c r="G208" s="515">
        <v>0.27042824074074073</v>
      </c>
      <c r="H208" s="169"/>
      <c r="I208" s="987"/>
      <c r="J208" s="58"/>
      <c r="K208" s="58"/>
      <c r="L208" s="56"/>
      <c r="M208" s="39"/>
      <c r="N208" s="39"/>
      <c r="O208" s="39"/>
      <c r="P208" s="39"/>
    </row>
    <row r="209" spans="1:16" ht="41.25" customHeight="1">
      <c r="A209" s="991"/>
      <c r="B209" s="162" t="s">
        <v>954</v>
      </c>
      <c r="C209" s="943" t="s">
        <v>303</v>
      </c>
      <c r="D209" s="944"/>
      <c r="E209" s="945" t="s">
        <v>1245</v>
      </c>
      <c r="F209" s="946"/>
      <c r="G209" s="260"/>
      <c r="H209" s="169"/>
      <c r="I209" s="987"/>
      <c r="J209" s="58"/>
      <c r="K209" s="58"/>
      <c r="L209" s="56"/>
      <c r="M209" s="39"/>
      <c r="N209" s="39"/>
      <c r="O209" s="39"/>
      <c r="P209" s="39"/>
    </row>
    <row r="210" spans="1:16" ht="30.75" customHeight="1">
      <c r="A210" s="991"/>
      <c r="B210" s="110" t="s">
        <v>781</v>
      </c>
      <c r="C210" s="213">
        <v>1.4780092592592595E-2</v>
      </c>
      <c r="D210" s="515">
        <v>8.5081018518518514E-2</v>
      </c>
      <c r="E210" s="518">
        <v>73</v>
      </c>
      <c r="F210" s="515">
        <v>6.4953703703703694E-2</v>
      </c>
      <c r="G210" s="515">
        <v>0.24653935185185186</v>
      </c>
      <c r="H210" s="169"/>
      <c r="I210" s="987"/>
      <c r="J210" s="58"/>
      <c r="K210" s="58"/>
      <c r="L210" s="56"/>
      <c r="M210" s="39"/>
      <c r="N210" s="39"/>
      <c r="O210" s="39"/>
      <c r="P210" s="39"/>
    </row>
    <row r="211" spans="1:16" ht="30.75" customHeight="1">
      <c r="A211" s="991"/>
      <c r="B211" s="110" t="s">
        <v>782</v>
      </c>
      <c r="C211" s="213">
        <v>9.3749999999999997E-3</v>
      </c>
      <c r="D211" s="515">
        <v>8.189814814814815E-2</v>
      </c>
      <c r="E211" s="518">
        <v>136</v>
      </c>
      <c r="F211" s="515">
        <v>5.7546296296296297E-2</v>
      </c>
      <c r="G211" s="515">
        <v>0.31587962962962962</v>
      </c>
      <c r="H211" s="169"/>
      <c r="I211" s="987"/>
      <c r="J211" s="58"/>
      <c r="K211" s="58"/>
      <c r="L211" s="56"/>
      <c r="M211" s="39"/>
      <c r="N211" s="39"/>
      <c r="O211" s="39"/>
      <c r="P211" s="39"/>
    </row>
    <row r="212" spans="1:16" ht="66.75" customHeight="1">
      <c r="A212" s="991"/>
      <c r="B212" s="162" t="s">
        <v>954</v>
      </c>
      <c r="C212" s="1000" t="s">
        <v>304</v>
      </c>
      <c r="D212" s="1001"/>
      <c r="E212" s="1005" t="s">
        <v>1246</v>
      </c>
      <c r="F212" s="1006"/>
      <c r="G212" s="261"/>
      <c r="H212" s="169"/>
      <c r="I212" s="987"/>
      <c r="J212" s="58"/>
      <c r="K212" s="58"/>
      <c r="L212" s="56"/>
      <c r="M212" s="39"/>
      <c r="N212" s="39"/>
      <c r="O212" s="39"/>
      <c r="P212" s="39"/>
    </row>
    <row r="213" spans="1:16" ht="30.75" customHeight="1">
      <c r="A213" s="991"/>
      <c r="B213" s="193" t="s">
        <v>781</v>
      </c>
      <c r="C213" s="519">
        <v>1.9733796296296298E-2</v>
      </c>
      <c r="D213" s="519">
        <v>4.7430555555555559E-2</v>
      </c>
      <c r="E213" s="495">
        <v>27</v>
      </c>
      <c r="F213" s="519">
        <v>6.5381944444444437E-2</v>
      </c>
      <c r="G213" s="520">
        <v>0.20016203703703703</v>
      </c>
      <c r="H213" s="113"/>
      <c r="I213" s="987"/>
      <c r="J213" s="58"/>
      <c r="K213" s="58"/>
      <c r="L213" s="56"/>
      <c r="M213" s="39"/>
      <c r="N213" s="39"/>
      <c r="O213" s="39"/>
      <c r="P213" s="39"/>
    </row>
    <row r="214" spans="1:16" ht="30.75" customHeight="1">
      <c r="A214" s="991"/>
      <c r="B214" s="193" t="s">
        <v>782</v>
      </c>
      <c r="C214" s="521">
        <v>9.0740740740740729E-3</v>
      </c>
      <c r="D214" s="522">
        <v>9.6886574074074083E-2</v>
      </c>
      <c r="E214" s="523">
        <v>170</v>
      </c>
      <c r="F214" s="522">
        <v>4.7569444444444442E-2</v>
      </c>
      <c r="G214" s="522">
        <v>0.28545138888888888</v>
      </c>
      <c r="H214" s="113"/>
      <c r="I214" s="987"/>
      <c r="J214" s="58"/>
      <c r="K214" s="58"/>
      <c r="L214" s="56"/>
      <c r="M214" s="39"/>
      <c r="N214" s="39"/>
      <c r="O214" s="39"/>
      <c r="P214" s="39"/>
    </row>
    <row r="215" spans="1:16" ht="63.75" customHeight="1">
      <c r="A215" s="991"/>
      <c r="B215" s="162" t="s">
        <v>954</v>
      </c>
      <c r="C215" s="1000" t="s">
        <v>305</v>
      </c>
      <c r="D215" s="1001"/>
      <c r="E215" s="1005" t="s">
        <v>1247</v>
      </c>
      <c r="F215" s="1006"/>
      <c r="G215" s="261"/>
      <c r="H215" s="169"/>
      <c r="I215" s="987"/>
      <c r="J215" s="58"/>
      <c r="K215" s="58"/>
      <c r="L215" s="56"/>
      <c r="M215" s="39"/>
      <c r="N215" s="39"/>
      <c r="O215" s="39"/>
      <c r="P215" s="39"/>
    </row>
    <row r="216" spans="1:16" ht="22.8">
      <c r="A216" s="991"/>
      <c r="B216" s="193" t="s">
        <v>781</v>
      </c>
      <c r="C216" s="519">
        <v>1.5833333333333335E-2</v>
      </c>
      <c r="D216" s="520">
        <v>4.2407407407407401E-2</v>
      </c>
      <c r="E216" s="495">
        <v>97</v>
      </c>
      <c r="F216" s="519">
        <v>6.5208333333333326E-2</v>
      </c>
      <c r="G216" s="520">
        <v>0.19642361111111109</v>
      </c>
      <c r="H216" s="113"/>
      <c r="I216" s="987"/>
      <c r="J216" s="58"/>
      <c r="K216" s="58"/>
      <c r="L216" s="56"/>
      <c r="M216" s="39"/>
      <c r="N216" s="39"/>
      <c r="O216" s="39"/>
      <c r="P216" s="39"/>
    </row>
    <row r="217" spans="1:16" ht="22.8">
      <c r="A217" s="991"/>
      <c r="B217" s="193" t="s">
        <v>782</v>
      </c>
      <c r="C217" s="519">
        <v>8.9004629629629625E-3</v>
      </c>
      <c r="D217" s="519">
        <v>9.5729166666666657E-2</v>
      </c>
      <c r="E217" s="495">
        <v>101</v>
      </c>
      <c r="F217" s="519">
        <v>5.6817129629629627E-2</v>
      </c>
      <c r="G217" s="520">
        <v>0.53262731481481485</v>
      </c>
      <c r="H217" s="113"/>
      <c r="I217" s="987"/>
      <c r="J217" s="58"/>
      <c r="K217" s="58"/>
      <c r="L217" s="56"/>
      <c r="M217" s="39"/>
      <c r="N217" s="39"/>
      <c r="O217" s="39"/>
      <c r="P217" s="39"/>
    </row>
    <row r="218" spans="1:16" ht="87.75" customHeight="1">
      <c r="A218" s="991"/>
      <c r="B218" s="162" t="s">
        <v>954</v>
      </c>
      <c r="C218" s="939" t="s">
        <v>220</v>
      </c>
      <c r="D218" s="940"/>
      <c r="E218" s="941" t="s">
        <v>1248</v>
      </c>
      <c r="F218" s="942"/>
      <c r="G218" s="262"/>
      <c r="H218" s="169"/>
      <c r="I218" s="987"/>
      <c r="J218" s="58"/>
      <c r="K218" s="58"/>
      <c r="L218" s="56"/>
      <c r="M218" s="39"/>
      <c r="N218" s="39"/>
      <c r="O218" s="39"/>
      <c r="P218" s="39"/>
    </row>
    <row r="219" spans="1:16" ht="22.8">
      <c r="A219" s="991"/>
      <c r="B219" s="193" t="s">
        <v>781</v>
      </c>
      <c r="C219" s="503">
        <v>6.4930555555555549E-3</v>
      </c>
      <c r="D219" s="503">
        <v>6.09837962962963E-2</v>
      </c>
      <c r="E219" s="504">
        <v>137</v>
      </c>
      <c r="F219" s="503">
        <v>2.732638888888889E-2</v>
      </c>
      <c r="G219" s="238">
        <v>0.18104166666666666</v>
      </c>
      <c r="H219" s="113"/>
      <c r="I219" s="987"/>
      <c r="J219" s="58"/>
      <c r="K219" s="58"/>
      <c r="L219" s="56"/>
      <c r="M219" s="39"/>
      <c r="N219" s="39"/>
      <c r="O219" s="39"/>
      <c r="P219" s="39"/>
    </row>
    <row r="220" spans="1:16" ht="22.8">
      <c r="A220" s="991"/>
      <c r="B220" s="193" t="s">
        <v>782</v>
      </c>
      <c r="C220" s="503">
        <v>1.2349537037037039E-2</v>
      </c>
      <c r="D220" s="503">
        <v>2.8136574074074074E-2</v>
      </c>
      <c r="E220" s="504">
        <v>168</v>
      </c>
      <c r="F220" s="503">
        <v>3.7916666666666668E-2</v>
      </c>
      <c r="G220" s="238">
        <v>0.19266203703703702</v>
      </c>
      <c r="H220" s="113"/>
      <c r="I220" s="987"/>
      <c r="J220" s="58"/>
      <c r="K220" s="58"/>
      <c r="L220" s="56"/>
      <c r="M220" s="39"/>
      <c r="N220" s="39"/>
      <c r="O220" s="39"/>
      <c r="P220" s="39"/>
    </row>
    <row r="221" spans="1:16" ht="87.75" customHeight="1">
      <c r="A221" s="991"/>
      <c r="B221" s="162" t="s">
        <v>954</v>
      </c>
      <c r="C221" s="939" t="s">
        <v>1990</v>
      </c>
      <c r="D221" s="940"/>
      <c r="E221" s="941" t="s">
        <v>1250</v>
      </c>
      <c r="F221" s="942"/>
      <c r="G221" s="262"/>
      <c r="H221" s="113"/>
      <c r="I221" s="987"/>
      <c r="J221" s="58"/>
      <c r="K221" s="58"/>
      <c r="L221" s="56"/>
      <c r="M221" s="39"/>
      <c r="N221" s="39"/>
      <c r="O221" s="39"/>
      <c r="P221" s="39"/>
    </row>
    <row r="222" spans="1:16" ht="22.8">
      <c r="A222" s="991"/>
      <c r="B222" s="193" t="s">
        <v>781</v>
      </c>
      <c r="C222" s="503">
        <v>6.5277777777777782E-3</v>
      </c>
      <c r="D222" s="503">
        <v>3.9259259259259258E-2</v>
      </c>
      <c r="E222" s="504">
        <v>118</v>
      </c>
      <c r="F222" s="503">
        <v>3.5856481481481482E-2</v>
      </c>
      <c r="G222" s="238">
        <v>0.20766203703703703</v>
      </c>
      <c r="H222" s="113"/>
      <c r="I222" s="987"/>
      <c r="J222" s="58"/>
      <c r="K222" s="58"/>
      <c r="L222" s="56"/>
      <c r="M222" s="39"/>
      <c r="N222" s="39"/>
      <c r="O222" s="39"/>
      <c r="P222" s="39"/>
    </row>
    <row r="223" spans="1:16" ht="22.8">
      <c r="A223" s="991"/>
      <c r="B223" s="193" t="s">
        <v>782</v>
      </c>
      <c r="C223" s="503">
        <v>1.2800925925925926E-2</v>
      </c>
      <c r="D223" s="503">
        <v>3.260416666666667E-2</v>
      </c>
      <c r="E223" s="504">
        <v>181</v>
      </c>
      <c r="F223" s="503">
        <v>4.9409722222222223E-2</v>
      </c>
      <c r="G223" s="238">
        <v>0.30012731481481481</v>
      </c>
      <c r="H223" s="113"/>
      <c r="I223" s="987"/>
      <c r="J223" s="58"/>
      <c r="K223" s="58"/>
      <c r="L223" s="56"/>
      <c r="M223" s="39"/>
      <c r="N223" s="39"/>
      <c r="O223" s="39"/>
      <c r="P223" s="39"/>
    </row>
    <row r="224" spans="1:16" ht="85.5" customHeight="1">
      <c r="A224" s="991"/>
      <c r="B224" s="162" t="s">
        <v>954</v>
      </c>
      <c r="C224" s="939" t="s">
        <v>307</v>
      </c>
      <c r="D224" s="940"/>
      <c r="E224" s="941" t="s">
        <v>1250</v>
      </c>
      <c r="F224" s="942"/>
      <c r="G224" s="262"/>
      <c r="H224" s="169"/>
      <c r="I224" s="987"/>
      <c r="J224" s="58"/>
      <c r="K224" s="58"/>
      <c r="L224" s="56"/>
      <c r="M224" s="39"/>
      <c r="N224" s="39"/>
      <c r="O224" s="39"/>
      <c r="P224" s="39"/>
    </row>
    <row r="225" spans="1:16" ht="22.8">
      <c r="A225" s="991"/>
      <c r="B225" s="193" t="s">
        <v>781</v>
      </c>
      <c r="C225" s="503">
        <v>6.7361111111111103E-3</v>
      </c>
      <c r="D225" s="503">
        <v>3.0150462962962962E-2</v>
      </c>
      <c r="E225" s="504">
        <v>123</v>
      </c>
      <c r="F225" s="503">
        <v>3.5983796296296298E-2</v>
      </c>
      <c r="G225" s="238">
        <v>0.17218750000000002</v>
      </c>
      <c r="H225" s="113"/>
      <c r="I225" s="987"/>
      <c r="J225" s="58"/>
      <c r="K225" s="58"/>
      <c r="L225" s="56"/>
      <c r="M225" s="39"/>
      <c r="N225" s="39"/>
      <c r="O225" s="39"/>
      <c r="P225" s="39"/>
    </row>
    <row r="226" spans="1:16" ht="22.8">
      <c r="A226" s="991"/>
      <c r="B226" s="193" t="s">
        <v>782</v>
      </c>
      <c r="C226" s="503">
        <v>1.3495370370370371E-2</v>
      </c>
      <c r="D226" s="503">
        <v>3.4050925925925922E-2</v>
      </c>
      <c r="E226" s="504">
        <v>209</v>
      </c>
      <c r="F226" s="503">
        <v>4.9467592592592591E-2</v>
      </c>
      <c r="G226" s="238">
        <v>0.22936342592592593</v>
      </c>
      <c r="H226" s="113"/>
      <c r="I226" s="987"/>
      <c r="J226" s="58"/>
      <c r="K226" s="58"/>
      <c r="L226" s="56"/>
      <c r="M226" s="39"/>
      <c r="N226" s="39"/>
      <c r="O226" s="39"/>
      <c r="P226" s="39"/>
    </row>
    <row r="227" spans="1:16" ht="54" customHeight="1">
      <c r="A227" s="991"/>
      <c r="B227" s="162" t="s">
        <v>954</v>
      </c>
      <c r="C227" s="939" t="s">
        <v>308</v>
      </c>
      <c r="D227" s="940"/>
      <c r="E227" s="941" t="s">
        <v>1379</v>
      </c>
      <c r="F227" s="942"/>
      <c r="G227" s="262"/>
      <c r="H227" s="169"/>
      <c r="I227" s="987"/>
      <c r="J227" s="58"/>
      <c r="K227" s="58"/>
      <c r="L227" s="56"/>
      <c r="M227" s="39"/>
      <c r="N227" s="39"/>
      <c r="O227" s="39"/>
      <c r="P227" s="39"/>
    </row>
    <row r="228" spans="1:16" ht="22.8">
      <c r="A228" s="991"/>
      <c r="B228" s="192" t="s">
        <v>60</v>
      </c>
      <c r="C228" s="503">
        <v>1.9282407407407408E-2</v>
      </c>
      <c r="D228" s="503">
        <v>3.1284722222222221E-2</v>
      </c>
      <c r="E228" s="504">
        <v>36</v>
      </c>
      <c r="F228" s="503">
        <v>6.7766203703703703E-2</v>
      </c>
      <c r="G228" s="238">
        <v>0.17304398148148148</v>
      </c>
      <c r="H228" s="113"/>
      <c r="I228" s="987"/>
      <c r="J228" s="58"/>
      <c r="K228" s="58"/>
      <c r="L228" s="56"/>
      <c r="M228" s="39"/>
      <c r="N228" s="39"/>
      <c r="O228" s="39"/>
      <c r="P228" s="39"/>
    </row>
    <row r="229" spans="1:16" ht="22.8">
      <c r="A229" s="991"/>
      <c r="B229" s="192" t="s">
        <v>61</v>
      </c>
      <c r="C229" s="503">
        <v>8.4837962962962966E-3</v>
      </c>
      <c r="D229" s="503">
        <v>3.9502314814814816E-2</v>
      </c>
      <c r="E229" s="504">
        <v>134</v>
      </c>
      <c r="F229" s="503">
        <v>6.010416666666666E-2</v>
      </c>
      <c r="G229" s="238">
        <v>0.27932870370370372</v>
      </c>
      <c r="H229" s="113"/>
      <c r="I229" s="987"/>
      <c r="J229" s="58"/>
      <c r="K229" s="58"/>
      <c r="L229" s="56"/>
      <c r="M229" s="39"/>
      <c r="N229" s="39"/>
      <c r="O229" s="39"/>
      <c r="P229" s="39"/>
    </row>
    <row r="230" spans="1:16" ht="68.25" customHeight="1">
      <c r="A230" s="991"/>
      <c r="B230" s="180" t="s">
        <v>954</v>
      </c>
      <c r="C230" s="939" t="s">
        <v>300</v>
      </c>
      <c r="D230" s="940"/>
      <c r="E230" s="941" t="s">
        <v>1252</v>
      </c>
      <c r="F230" s="942"/>
      <c r="G230" s="256"/>
      <c r="H230" s="169"/>
      <c r="I230" s="987"/>
      <c r="J230" s="58"/>
      <c r="K230" s="58"/>
      <c r="L230" s="56"/>
      <c r="M230" s="39"/>
      <c r="N230" s="39"/>
      <c r="O230" s="39"/>
      <c r="P230" s="39"/>
    </row>
    <row r="231" spans="1:16" ht="22.8">
      <c r="A231" s="991"/>
      <c r="B231" s="192" t="s">
        <v>60</v>
      </c>
      <c r="C231" s="373">
        <v>5.7407407407407416E-3</v>
      </c>
      <c r="D231" s="373">
        <v>6.1828703703703712E-2</v>
      </c>
      <c r="E231" s="375">
        <v>192</v>
      </c>
      <c r="F231" s="373">
        <v>3.7905092592592594E-2</v>
      </c>
      <c r="G231" s="373">
        <v>0.70504629629629623</v>
      </c>
      <c r="H231" s="113"/>
      <c r="I231" s="987"/>
      <c r="J231" s="58"/>
      <c r="K231" s="58"/>
      <c r="L231" s="56"/>
      <c r="M231" s="39"/>
      <c r="N231" s="39"/>
      <c r="O231" s="39"/>
      <c r="P231" s="39"/>
    </row>
    <row r="232" spans="1:16" ht="22.8">
      <c r="A232" s="991"/>
      <c r="B232" s="192" t="s">
        <v>61</v>
      </c>
      <c r="C232" s="373">
        <v>1.2847222222222223E-2</v>
      </c>
      <c r="D232" s="373">
        <v>3.5138888888888893E-2</v>
      </c>
      <c r="E232" s="375">
        <v>153</v>
      </c>
      <c r="F232" s="373">
        <v>5.1631944444444446E-2</v>
      </c>
      <c r="G232" s="373">
        <v>0.4249768518518518</v>
      </c>
      <c r="H232" s="113"/>
      <c r="I232" s="987"/>
      <c r="J232" s="58"/>
      <c r="K232" s="58"/>
      <c r="L232" s="56"/>
      <c r="M232" s="39"/>
      <c r="N232" s="39"/>
      <c r="O232" s="39"/>
      <c r="P232" s="39"/>
    </row>
    <row r="233" spans="1:16" ht="63" customHeight="1">
      <c r="A233" s="991"/>
      <c r="B233" s="180" t="s">
        <v>954</v>
      </c>
      <c r="C233" s="939" t="s">
        <v>299</v>
      </c>
      <c r="D233" s="940"/>
      <c r="E233" s="941" t="s">
        <v>1253</v>
      </c>
      <c r="F233" s="942"/>
      <c r="G233" s="256"/>
      <c r="H233" s="169"/>
      <c r="I233" s="987"/>
      <c r="J233" s="58"/>
      <c r="K233" s="58"/>
      <c r="L233" s="56"/>
      <c r="M233" s="39"/>
      <c r="N233" s="39"/>
      <c r="O233" s="39"/>
      <c r="P233" s="39"/>
    </row>
    <row r="234" spans="1:16" ht="30.75" customHeight="1">
      <c r="A234" s="991"/>
      <c r="B234" s="181" t="s">
        <v>60</v>
      </c>
      <c r="C234" s="373">
        <v>5.5439814814814822E-3</v>
      </c>
      <c r="D234" s="373">
        <v>3.3657407407407407E-2</v>
      </c>
      <c r="E234" s="375">
        <v>167</v>
      </c>
      <c r="F234" s="373">
        <v>3.9988425925925927E-2</v>
      </c>
      <c r="G234" s="373">
        <v>0.42556712962962967</v>
      </c>
      <c r="H234" s="113" t="s">
        <v>2112</v>
      </c>
      <c r="I234" s="987"/>
      <c r="J234" s="58"/>
      <c r="K234" s="58"/>
      <c r="L234" s="56"/>
      <c r="M234" s="39"/>
      <c r="N234" s="39"/>
      <c r="O234" s="39"/>
      <c r="P234" s="39"/>
    </row>
    <row r="235" spans="1:16" ht="29.25" customHeight="1">
      <c r="A235" s="991"/>
      <c r="B235" s="181" t="s">
        <v>61</v>
      </c>
      <c r="C235" s="373">
        <v>1.238425925925926E-2</v>
      </c>
      <c r="D235" s="373">
        <v>5.244212962962963E-2</v>
      </c>
      <c r="E235" s="375">
        <v>145</v>
      </c>
      <c r="F235" s="373">
        <v>5.212962962962963E-2</v>
      </c>
      <c r="G235" s="373">
        <v>0.17134259259259257</v>
      </c>
      <c r="H235" s="113"/>
      <c r="I235" s="987"/>
      <c r="J235" s="58"/>
      <c r="K235" s="58"/>
      <c r="L235" s="56"/>
      <c r="M235" s="39"/>
      <c r="N235" s="39"/>
      <c r="O235" s="39"/>
      <c r="P235" s="39"/>
    </row>
    <row r="236" spans="1:16" ht="37.5" customHeight="1">
      <c r="A236" s="991"/>
      <c r="B236" s="180" t="s">
        <v>954</v>
      </c>
      <c r="C236" s="939" t="s">
        <v>309</v>
      </c>
      <c r="D236" s="940"/>
      <c r="E236" s="941" t="s">
        <v>1444</v>
      </c>
      <c r="F236" s="942"/>
      <c r="G236" s="256"/>
      <c r="H236" s="169"/>
      <c r="I236" s="987"/>
      <c r="J236" s="58"/>
      <c r="K236" s="58"/>
      <c r="L236" s="56"/>
      <c r="M236" s="39"/>
      <c r="N236" s="39"/>
      <c r="O236" s="39"/>
      <c r="P236" s="39"/>
    </row>
    <row r="237" spans="1:16" ht="22.8">
      <c r="A237" s="991"/>
      <c r="B237" s="192" t="s">
        <v>60</v>
      </c>
      <c r="C237" s="503">
        <v>1.636574074074074E-2</v>
      </c>
      <c r="D237" s="503">
        <v>3.1655092592592596E-2</v>
      </c>
      <c r="E237" s="504">
        <v>108</v>
      </c>
      <c r="F237" s="503">
        <v>5.8159722222222217E-2</v>
      </c>
      <c r="G237" s="238">
        <v>0.24547453703703703</v>
      </c>
      <c r="H237" s="113"/>
      <c r="I237" s="987"/>
      <c r="J237" s="58"/>
      <c r="K237" s="58"/>
      <c r="L237" s="56"/>
      <c r="M237" s="39"/>
      <c r="N237" s="39"/>
      <c r="O237" s="39"/>
      <c r="P237" s="39"/>
    </row>
    <row r="238" spans="1:16" ht="22.8">
      <c r="A238" s="991"/>
      <c r="B238" s="192" t="s">
        <v>61</v>
      </c>
      <c r="C238" s="503">
        <v>8.726851851851852E-3</v>
      </c>
      <c r="D238" s="503">
        <v>3.4629629629629628E-2</v>
      </c>
      <c r="E238" s="504">
        <v>166</v>
      </c>
      <c r="F238" s="503">
        <v>5.6296296296296296E-2</v>
      </c>
      <c r="G238" s="238">
        <v>0.32351851851851854</v>
      </c>
      <c r="H238" s="113"/>
      <c r="I238" s="987"/>
      <c r="J238" s="58"/>
      <c r="K238" s="58"/>
      <c r="L238" s="56"/>
      <c r="M238" s="39"/>
      <c r="N238" s="39"/>
      <c r="O238" s="39"/>
      <c r="P238" s="39"/>
    </row>
    <row r="239" spans="1:16" ht="41.25" customHeight="1">
      <c r="A239" s="991"/>
      <c r="B239" s="165" t="s">
        <v>954</v>
      </c>
      <c r="C239" s="952" t="s">
        <v>1814</v>
      </c>
      <c r="D239" s="953"/>
      <c r="E239" s="954" t="s">
        <v>1406</v>
      </c>
      <c r="F239" s="955"/>
      <c r="G239" s="256"/>
      <c r="H239" s="113"/>
      <c r="I239" s="987"/>
      <c r="J239" s="58"/>
      <c r="K239" s="58"/>
      <c r="L239" s="56"/>
      <c r="M239" s="39"/>
      <c r="N239" s="39"/>
      <c r="O239" s="39"/>
      <c r="P239" s="39"/>
    </row>
    <row r="240" spans="1:16" ht="32.25" customHeight="1">
      <c r="A240" s="991"/>
      <c r="B240" s="191" t="s">
        <v>60</v>
      </c>
      <c r="C240" s="503">
        <v>5.3356481481481484E-3</v>
      </c>
      <c r="D240" s="503">
        <v>7.3263888888888892E-2</v>
      </c>
      <c r="E240" s="504">
        <v>74</v>
      </c>
      <c r="F240" s="503">
        <v>4.2256944444444444E-2</v>
      </c>
      <c r="G240" s="238">
        <v>0.17465277777777777</v>
      </c>
      <c r="H240" s="113"/>
      <c r="I240" s="987"/>
      <c r="J240" s="58"/>
      <c r="K240" s="58"/>
      <c r="L240" s="56"/>
      <c r="M240" s="39"/>
      <c r="N240" s="39"/>
      <c r="O240" s="39"/>
      <c r="P240" s="39"/>
    </row>
    <row r="241" spans="1:16" ht="22.8">
      <c r="A241" s="991"/>
      <c r="B241" s="191" t="s">
        <v>61</v>
      </c>
      <c r="C241" s="503">
        <v>1.2048611111111112E-2</v>
      </c>
      <c r="D241" s="503">
        <v>4.553240740740741E-2</v>
      </c>
      <c r="E241" s="504">
        <v>190</v>
      </c>
      <c r="F241" s="503">
        <v>5.5081018518518515E-2</v>
      </c>
      <c r="G241" s="238">
        <v>0.31252314814814813</v>
      </c>
      <c r="H241" s="113"/>
      <c r="I241" s="987"/>
      <c r="J241" s="58"/>
      <c r="K241" s="58"/>
      <c r="L241" s="56"/>
      <c r="M241" s="39"/>
      <c r="N241" s="39"/>
      <c r="O241" s="39"/>
      <c r="P241" s="39"/>
    </row>
    <row r="242" spans="1:16" ht="40.5" customHeight="1">
      <c r="A242" s="991"/>
      <c r="B242" s="165" t="s">
        <v>954</v>
      </c>
      <c r="C242" s="952" t="s">
        <v>1815</v>
      </c>
      <c r="D242" s="1002"/>
      <c r="E242" s="954" t="s">
        <v>1406</v>
      </c>
      <c r="F242" s="955"/>
      <c r="G242" s="256"/>
      <c r="H242" s="169"/>
      <c r="I242" s="987"/>
      <c r="J242" s="58"/>
      <c r="K242" s="58"/>
      <c r="L242" s="56"/>
      <c r="M242" s="39"/>
      <c r="N242" s="39"/>
      <c r="O242" s="39"/>
      <c r="P242" s="39"/>
    </row>
    <row r="243" spans="1:16" ht="22.8">
      <c r="A243" s="991"/>
      <c r="B243" s="191" t="s">
        <v>60</v>
      </c>
      <c r="C243" s="503">
        <v>5.3356481481481484E-3</v>
      </c>
      <c r="D243" s="503">
        <v>3.6562499999999998E-2</v>
      </c>
      <c r="E243" s="504">
        <v>69</v>
      </c>
      <c r="F243" s="503">
        <v>4.130787037037037E-2</v>
      </c>
      <c r="G243" s="238">
        <v>0.2770023148148148</v>
      </c>
      <c r="H243" s="113"/>
      <c r="I243" s="987"/>
      <c r="J243" s="58"/>
      <c r="K243" s="58"/>
      <c r="L243" s="56"/>
      <c r="M243" s="39"/>
      <c r="N243" s="39"/>
      <c r="O243" s="39"/>
      <c r="P243" s="39"/>
    </row>
    <row r="244" spans="1:16" ht="22.8">
      <c r="A244" s="991"/>
      <c r="B244" s="191" t="s">
        <v>61</v>
      </c>
      <c r="C244" s="503">
        <v>1.252314814814815E-2</v>
      </c>
      <c r="D244" s="503">
        <v>5.4039351851851852E-2</v>
      </c>
      <c r="E244" s="504">
        <v>192</v>
      </c>
      <c r="F244" s="503">
        <v>4.7060185185185184E-2</v>
      </c>
      <c r="G244" s="238">
        <v>0.1554513888888889</v>
      </c>
      <c r="H244" s="113"/>
      <c r="I244" s="987"/>
      <c r="J244" s="58"/>
      <c r="K244" s="58"/>
      <c r="L244" s="56"/>
      <c r="M244" s="39"/>
      <c r="N244" s="39"/>
      <c r="O244" s="39"/>
      <c r="P244" s="39"/>
    </row>
    <row r="245" spans="1:16" ht="27.75" customHeight="1">
      <c r="A245" s="991"/>
      <c r="B245" s="539" t="s">
        <v>955</v>
      </c>
      <c r="C245" s="956" t="s">
        <v>924</v>
      </c>
      <c r="D245" s="957"/>
      <c r="E245" s="957"/>
      <c r="F245" s="957"/>
      <c r="G245" s="958"/>
      <c r="H245" s="113"/>
      <c r="I245" s="987"/>
      <c r="J245" s="58"/>
      <c r="K245" s="58"/>
      <c r="L245" s="56"/>
      <c r="M245" s="39"/>
      <c r="N245" s="39"/>
      <c r="O245" s="39"/>
      <c r="P245" s="39"/>
    </row>
    <row r="246" spans="1:16" ht="22.8">
      <c r="A246" s="991"/>
      <c r="B246" s="540" t="s">
        <v>60</v>
      </c>
      <c r="C246" s="545">
        <v>6.1921296296296299E-3</v>
      </c>
      <c r="D246" s="545">
        <v>8.5081018518518514E-2</v>
      </c>
      <c r="E246" s="546">
        <v>540</v>
      </c>
      <c r="F246" s="545">
        <v>3.9803240740740743E-2</v>
      </c>
      <c r="G246" s="545">
        <v>0.42556712962962961</v>
      </c>
      <c r="H246" s="113"/>
      <c r="I246" s="987"/>
      <c r="J246" s="58"/>
      <c r="K246" s="58"/>
      <c r="L246" s="56"/>
      <c r="M246" s="39"/>
      <c r="N246" s="39"/>
      <c r="O246" s="39"/>
      <c r="P246" s="39"/>
    </row>
    <row r="247" spans="1:16" ht="27.75" customHeight="1">
      <c r="A247" s="992"/>
      <c r="B247" s="540" t="s">
        <v>61</v>
      </c>
      <c r="C247" s="363">
        <v>1.0393518518518519E-2</v>
      </c>
      <c r="D247" s="363">
        <v>8.189814814814815E-2</v>
      </c>
      <c r="E247" s="547">
        <v>818</v>
      </c>
      <c r="F247" s="363">
        <v>5.5E-2</v>
      </c>
      <c r="G247" s="363">
        <v>0.32351851851851854</v>
      </c>
      <c r="H247" s="113"/>
      <c r="I247" s="987"/>
      <c r="J247" s="58"/>
      <c r="K247" s="58"/>
      <c r="L247" s="56"/>
      <c r="M247" s="39"/>
      <c r="N247" s="39"/>
      <c r="O247" s="39"/>
      <c r="P247" s="39"/>
    </row>
    <row r="248" spans="1:16" ht="165" customHeight="1">
      <c r="A248" s="990">
        <v>5</v>
      </c>
      <c r="B248" s="173" t="s">
        <v>954</v>
      </c>
      <c r="C248" s="950" t="s">
        <v>1416</v>
      </c>
      <c r="D248" s="951"/>
      <c r="E248" s="949" t="s">
        <v>2123</v>
      </c>
      <c r="F248" s="949"/>
      <c r="G248" s="172"/>
      <c r="H248" s="113"/>
      <c r="I248" s="987"/>
      <c r="J248" s="58"/>
      <c r="K248" s="58"/>
      <c r="L248" s="56"/>
      <c r="M248" s="39"/>
      <c r="N248" s="39"/>
      <c r="O248" s="39"/>
      <c r="P248" s="39"/>
    </row>
    <row r="249" spans="1:16" ht="22.8">
      <c r="A249" s="991"/>
      <c r="B249" s="174" t="s">
        <v>781</v>
      </c>
      <c r="C249" s="524">
        <v>6.0185185185185177E-3</v>
      </c>
      <c r="D249" s="525">
        <v>6.7673611111111115E-2</v>
      </c>
      <c r="E249" s="499">
        <v>114</v>
      </c>
      <c r="F249" s="525">
        <v>3.0115740740740738E-2</v>
      </c>
      <c r="G249" s="213">
        <v>0.15577546296296296</v>
      </c>
      <c r="H249" s="1032"/>
      <c r="I249" s="987"/>
      <c r="J249" s="58"/>
      <c r="K249" s="58"/>
      <c r="L249" s="56"/>
      <c r="M249" s="39"/>
      <c r="N249" s="39"/>
      <c r="O249" s="39"/>
      <c r="P249" s="39"/>
    </row>
    <row r="250" spans="1:16" ht="22.8">
      <c r="A250" s="991"/>
      <c r="B250" s="174" t="s">
        <v>782</v>
      </c>
      <c r="C250" s="525">
        <v>1.1712962962962965E-2</v>
      </c>
      <c r="D250" s="525">
        <v>5.4155092592592595E-2</v>
      </c>
      <c r="E250" s="499">
        <v>270</v>
      </c>
      <c r="F250" s="525">
        <v>4.041666666666667E-2</v>
      </c>
      <c r="G250" s="213">
        <v>0.27128472222222222</v>
      </c>
      <c r="H250" s="1032"/>
      <c r="I250" s="987"/>
      <c r="J250" s="58"/>
      <c r="K250" s="58"/>
      <c r="L250" s="56"/>
      <c r="M250" s="39"/>
      <c r="N250" s="39"/>
      <c r="O250" s="39"/>
      <c r="P250" s="39"/>
    </row>
    <row r="251" spans="1:16" ht="61.5" customHeight="1">
      <c r="A251" s="991"/>
      <c r="B251" s="173" t="s">
        <v>954</v>
      </c>
      <c r="C251" s="950" t="s">
        <v>1988</v>
      </c>
      <c r="D251" s="951"/>
      <c r="E251" s="949" t="s">
        <v>1998</v>
      </c>
      <c r="F251" s="949"/>
      <c r="G251" s="263"/>
      <c r="H251" s="226"/>
      <c r="I251" s="225"/>
      <c r="J251" s="58"/>
      <c r="K251" s="58"/>
      <c r="L251" s="56"/>
      <c r="M251" s="39"/>
      <c r="N251" s="39"/>
      <c r="O251" s="39"/>
      <c r="P251" s="39"/>
    </row>
    <row r="252" spans="1:16" ht="22.8">
      <c r="A252" s="991"/>
      <c r="B252" s="174" t="s">
        <v>781</v>
      </c>
      <c r="C252" s="525">
        <v>6.8865740740740736E-3</v>
      </c>
      <c r="D252" s="525">
        <v>9.9571759259259263E-2</v>
      </c>
      <c r="E252" s="499">
        <v>270</v>
      </c>
      <c r="F252" s="525">
        <v>3.7986111111111116E-2</v>
      </c>
      <c r="G252" s="213">
        <v>0.25133101851851852</v>
      </c>
      <c r="H252" s="226"/>
      <c r="I252" s="225"/>
      <c r="J252" s="58"/>
      <c r="K252" s="58"/>
      <c r="L252" s="56"/>
      <c r="M252" s="39"/>
      <c r="N252" s="39"/>
      <c r="O252" s="39"/>
      <c r="P252" s="39"/>
    </row>
    <row r="253" spans="1:16" ht="22.8">
      <c r="A253" s="991"/>
      <c r="B253" s="174" t="s">
        <v>782</v>
      </c>
      <c r="C253" s="525">
        <v>1.3506944444444445E-2</v>
      </c>
      <c r="D253" s="525">
        <v>9.4988425925925934E-2</v>
      </c>
      <c r="E253" s="499">
        <v>537</v>
      </c>
      <c r="F253" s="525">
        <v>5.0300925925925923E-2</v>
      </c>
      <c r="G253" s="213">
        <v>0.22984953703703703</v>
      </c>
      <c r="H253" s="226"/>
      <c r="I253" s="225"/>
      <c r="J253" s="58"/>
      <c r="K253" s="58"/>
      <c r="L253" s="56"/>
      <c r="M253" s="39"/>
      <c r="N253" s="39"/>
      <c r="O253" s="39"/>
      <c r="P253" s="39"/>
    </row>
    <row r="254" spans="1:16" ht="56.25" customHeight="1">
      <c r="A254" s="991"/>
      <c r="B254" s="173" t="s">
        <v>954</v>
      </c>
      <c r="C254" s="950" t="s">
        <v>1989</v>
      </c>
      <c r="D254" s="951"/>
      <c r="E254" s="949" t="s">
        <v>1998</v>
      </c>
      <c r="F254" s="949"/>
      <c r="G254" s="263"/>
      <c r="H254" s="113"/>
      <c r="I254" s="160"/>
      <c r="J254" s="58"/>
      <c r="K254" s="58"/>
      <c r="L254" s="56"/>
      <c r="M254" s="39"/>
      <c r="N254" s="39"/>
      <c r="O254" s="39"/>
      <c r="P254" s="39"/>
    </row>
    <row r="255" spans="1:16" ht="22.8">
      <c r="A255" s="991"/>
      <c r="B255" s="174" t="s">
        <v>781</v>
      </c>
      <c r="C255" s="503">
        <v>7.3032407407407412E-3</v>
      </c>
      <c r="D255" s="503">
        <v>7.3206018518518517E-2</v>
      </c>
      <c r="E255" s="504">
        <v>166</v>
      </c>
      <c r="F255" s="503">
        <v>0.13608796296296297</v>
      </c>
      <c r="G255" s="238" t="s">
        <v>2113</v>
      </c>
      <c r="H255" s="113"/>
      <c r="I255" s="190"/>
      <c r="J255" s="58"/>
      <c r="K255" s="58"/>
      <c r="L255" s="56"/>
      <c r="M255" s="39"/>
      <c r="N255" s="39"/>
      <c r="O255" s="39"/>
      <c r="P255" s="39"/>
    </row>
    <row r="256" spans="1:16" ht="22.8">
      <c r="A256" s="991"/>
      <c r="B256" s="174" t="s">
        <v>782</v>
      </c>
      <c r="C256" s="503">
        <v>1.4606481481481482E-2</v>
      </c>
      <c r="D256" s="503">
        <v>8.5474537037037043E-2</v>
      </c>
      <c r="E256" s="504">
        <v>359</v>
      </c>
      <c r="F256" s="503">
        <v>5.0451388888888893E-2</v>
      </c>
      <c r="G256" s="238">
        <v>0.21447916666666667</v>
      </c>
      <c r="H256" s="113"/>
      <c r="I256" s="160"/>
      <c r="J256" s="58"/>
      <c r="K256" s="58"/>
      <c r="L256" s="56"/>
      <c r="M256" s="39"/>
      <c r="N256" s="39"/>
      <c r="O256" s="39"/>
      <c r="P256" s="39"/>
    </row>
    <row r="257" spans="1:16" ht="82.5" customHeight="1">
      <c r="A257" s="991"/>
      <c r="B257" s="173" t="s">
        <v>954</v>
      </c>
      <c r="C257" s="950" t="s">
        <v>1415</v>
      </c>
      <c r="D257" s="951"/>
      <c r="E257" s="947" t="s">
        <v>1414</v>
      </c>
      <c r="F257" s="1031"/>
      <c r="G257" s="263"/>
      <c r="H257" s="113"/>
      <c r="I257" s="160"/>
      <c r="J257" s="58"/>
      <c r="K257" s="58"/>
      <c r="L257" s="56"/>
      <c r="M257" s="39"/>
      <c r="N257" s="39"/>
      <c r="O257" s="39"/>
      <c r="P257" s="39"/>
    </row>
    <row r="258" spans="1:16" ht="22.8">
      <c r="A258" s="991"/>
      <c r="B258" s="174" t="s">
        <v>781</v>
      </c>
      <c r="C258" s="243">
        <v>1.2847222222222223E-2</v>
      </c>
      <c r="D258" s="243">
        <v>0.1275462962962963</v>
      </c>
      <c r="E258" s="242">
        <v>50</v>
      </c>
      <c r="F258" s="243">
        <v>4.8726851851851855E-2</v>
      </c>
      <c r="G258" s="244">
        <v>0.16252314814814814</v>
      </c>
      <c r="H258" s="113"/>
      <c r="I258" s="190"/>
      <c r="J258" s="58"/>
      <c r="K258" s="58"/>
      <c r="L258" s="56"/>
      <c r="M258" s="39"/>
      <c r="N258" s="39"/>
      <c r="O258" s="39"/>
      <c r="P258" s="39"/>
    </row>
    <row r="259" spans="1:16" ht="22.8">
      <c r="A259" s="991"/>
      <c r="B259" s="174" t="s">
        <v>782</v>
      </c>
      <c r="C259" s="243">
        <v>1.0763888888888891E-2</v>
      </c>
      <c r="D259" s="243">
        <v>7.9710648148148142E-2</v>
      </c>
      <c r="E259" s="242">
        <v>474</v>
      </c>
      <c r="F259" s="243">
        <v>4.5567129629629631E-2</v>
      </c>
      <c r="G259" s="244">
        <v>0.23449074074074075</v>
      </c>
      <c r="H259" s="113"/>
      <c r="I259" s="160"/>
      <c r="J259" s="58"/>
      <c r="K259" s="58"/>
      <c r="L259" s="56"/>
      <c r="M259" s="39"/>
      <c r="N259" s="39"/>
      <c r="O259" s="39"/>
      <c r="P259" s="39"/>
    </row>
    <row r="260" spans="1:16" ht="75.75" customHeight="1">
      <c r="A260" s="1029"/>
      <c r="B260" s="175" t="s">
        <v>954</v>
      </c>
      <c r="C260" s="950" t="s">
        <v>1418</v>
      </c>
      <c r="D260" s="951"/>
      <c r="E260" s="949" t="s">
        <v>1417</v>
      </c>
      <c r="F260" s="949"/>
      <c r="G260" s="172"/>
      <c r="H260" s="113"/>
      <c r="I260" s="160"/>
      <c r="J260" s="58"/>
      <c r="K260" s="58"/>
      <c r="L260" s="56"/>
      <c r="M260" s="39"/>
      <c r="N260" s="39"/>
      <c r="O260" s="39"/>
      <c r="P260" s="39"/>
    </row>
    <row r="261" spans="1:16" ht="22.8">
      <c r="A261" s="1029"/>
      <c r="B261" s="176" t="s">
        <v>781</v>
      </c>
      <c r="C261" s="243">
        <v>1.511574074074074E-2</v>
      </c>
      <c r="D261" s="243">
        <v>2.3252314814814812E-2</v>
      </c>
      <c r="E261" s="242">
        <v>18</v>
      </c>
      <c r="F261" s="243">
        <v>4.3599537037037034E-2</v>
      </c>
      <c r="G261" s="244">
        <v>7.464120370370371E-2</v>
      </c>
      <c r="H261" s="113"/>
      <c r="I261" s="190"/>
      <c r="J261" s="58"/>
      <c r="K261" s="58"/>
      <c r="L261" s="56"/>
      <c r="M261" s="39"/>
      <c r="N261" s="39"/>
      <c r="O261" s="39"/>
      <c r="P261" s="39"/>
    </row>
    <row r="262" spans="1:16" ht="22.8">
      <c r="A262" s="1029"/>
      <c r="B262" s="176" t="s">
        <v>782</v>
      </c>
      <c r="C262" s="243">
        <v>1.0289351851851852E-2</v>
      </c>
      <c r="D262" s="243">
        <v>9.0173611111111107E-2</v>
      </c>
      <c r="E262" s="242">
        <v>337</v>
      </c>
      <c r="F262" s="243">
        <v>4.9189814814814818E-2</v>
      </c>
      <c r="G262" s="244">
        <v>0.24671296296296297</v>
      </c>
      <c r="H262" s="113"/>
      <c r="I262" s="161"/>
      <c r="J262" s="58"/>
      <c r="K262" s="58"/>
      <c r="L262" s="56"/>
      <c r="M262" s="39"/>
      <c r="N262" s="39"/>
      <c r="O262" s="39"/>
      <c r="P262" s="39"/>
    </row>
    <row r="263" spans="1:16" ht="149.25" customHeight="1">
      <c r="A263" s="1029"/>
      <c r="B263" s="177" t="s">
        <v>954</v>
      </c>
      <c r="C263" s="950" t="s">
        <v>1420</v>
      </c>
      <c r="D263" s="951"/>
      <c r="E263" s="949" t="s">
        <v>1419</v>
      </c>
      <c r="F263" s="949"/>
      <c r="G263" s="263"/>
      <c r="H263" s="113"/>
      <c r="I263" s="161"/>
      <c r="J263" s="58"/>
      <c r="K263" s="58"/>
      <c r="L263" s="56"/>
      <c r="M263" s="39"/>
      <c r="N263" s="39"/>
      <c r="O263" s="39"/>
      <c r="P263" s="39"/>
    </row>
    <row r="264" spans="1:16" ht="22.8">
      <c r="A264" s="1029"/>
      <c r="B264" s="176" t="s">
        <v>781</v>
      </c>
      <c r="C264" s="243">
        <v>5.5902777777777782E-3</v>
      </c>
      <c r="D264" s="243">
        <v>4.5983796296296293E-2</v>
      </c>
      <c r="E264" s="242">
        <v>27</v>
      </c>
      <c r="F264" s="244">
        <v>4.0324074074074075E-2</v>
      </c>
      <c r="G264" s="244">
        <v>0.25230324074074073</v>
      </c>
      <c r="H264" s="113"/>
      <c r="I264" s="190"/>
      <c r="J264" s="58"/>
      <c r="K264" s="58"/>
      <c r="L264" s="56"/>
      <c r="M264" s="39"/>
      <c r="N264" s="39"/>
      <c r="O264" s="39"/>
      <c r="P264" s="39"/>
    </row>
    <row r="265" spans="1:16" ht="22.8">
      <c r="A265" s="1029"/>
      <c r="B265" s="176" t="s">
        <v>782</v>
      </c>
      <c r="C265" s="243">
        <v>1.1458333333333334E-2</v>
      </c>
      <c r="D265" s="243">
        <v>6.1307870370370367E-2</v>
      </c>
      <c r="E265" s="242">
        <v>241</v>
      </c>
      <c r="F265" s="244">
        <v>5.545138888888889E-2</v>
      </c>
      <c r="G265" s="244" t="s">
        <v>2114</v>
      </c>
      <c r="H265" s="113"/>
      <c r="I265" s="161"/>
      <c r="J265" s="58"/>
      <c r="K265" s="58"/>
      <c r="L265" s="56"/>
      <c r="M265" s="39"/>
      <c r="N265" s="39"/>
      <c r="O265" s="39"/>
      <c r="P265" s="39"/>
    </row>
    <row r="266" spans="1:16" ht="117.75" customHeight="1">
      <c r="A266" s="1029"/>
      <c r="B266" s="177" t="s">
        <v>954</v>
      </c>
      <c r="C266" s="950" t="s">
        <v>1491</v>
      </c>
      <c r="D266" s="951"/>
      <c r="E266" s="949" t="s">
        <v>1263</v>
      </c>
      <c r="F266" s="949"/>
      <c r="G266" s="263"/>
      <c r="H266" s="113"/>
      <c r="I266" s="161"/>
      <c r="J266" s="58"/>
      <c r="K266" s="58"/>
      <c r="L266" s="56"/>
      <c r="M266" s="39"/>
      <c r="N266" s="39"/>
      <c r="O266" s="39"/>
      <c r="P266" s="39"/>
    </row>
    <row r="267" spans="1:16" ht="22.8">
      <c r="A267" s="1029"/>
      <c r="B267" s="176" t="s">
        <v>781</v>
      </c>
      <c r="C267" s="243">
        <v>5.6597222222222222E-3</v>
      </c>
      <c r="D267" s="243">
        <v>7.9421296296296295E-2</v>
      </c>
      <c r="E267" s="242">
        <v>72</v>
      </c>
      <c r="F267" s="243">
        <v>4.2222222222222223E-2</v>
      </c>
      <c r="G267" s="244">
        <v>0.17777777777777778</v>
      </c>
      <c r="H267" s="113"/>
      <c r="I267" s="190"/>
      <c r="J267" s="58"/>
      <c r="K267" s="58"/>
      <c r="L267" s="56"/>
      <c r="M267" s="39"/>
      <c r="N267" s="39"/>
      <c r="O267" s="39"/>
      <c r="P267" s="39"/>
    </row>
    <row r="268" spans="1:16" ht="22.8">
      <c r="A268" s="1029"/>
      <c r="B268" s="176" t="s">
        <v>782</v>
      </c>
      <c r="C268" s="243">
        <v>1.2118055555555556E-2</v>
      </c>
      <c r="D268" s="243">
        <v>8.5925925925925919E-2</v>
      </c>
      <c r="E268" s="242">
        <v>463</v>
      </c>
      <c r="F268" s="243">
        <v>5.6979166666666664E-2</v>
      </c>
      <c r="G268" s="244" t="s">
        <v>2115</v>
      </c>
      <c r="H268" s="113"/>
      <c r="I268" s="161"/>
      <c r="J268" s="58"/>
      <c r="K268" s="58"/>
      <c r="L268" s="56"/>
      <c r="M268" s="39"/>
      <c r="N268" s="39"/>
      <c r="O268" s="39"/>
      <c r="P268" s="39"/>
    </row>
    <row r="269" spans="1:16" ht="90" customHeight="1">
      <c r="A269" s="1029"/>
      <c r="B269" s="177" t="s">
        <v>954</v>
      </c>
      <c r="C269" s="950" t="s">
        <v>1492</v>
      </c>
      <c r="D269" s="951"/>
      <c r="E269" s="949" t="s">
        <v>1439</v>
      </c>
      <c r="F269" s="949"/>
      <c r="G269" s="263"/>
      <c r="H269" s="113"/>
      <c r="I269" s="161"/>
      <c r="J269" s="58"/>
      <c r="K269" s="58"/>
      <c r="L269" s="56"/>
      <c r="M269" s="39"/>
      <c r="N269" s="39"/>
      <c r="O269" s="39"/>
      <c r="P269" s="39"/>
    </row>
    <row r="270" spans="1:16" ht="22.8">
      <c r="A270" s="1029"/>
      <c r="B270" s="176" t="s">
        <v>781</v>
      </c>
      <c r="C270" s="243">
        <v>2.6041666666666665E-3</v>
      </c>
      <c r="D270" s="243">
        <v>2.6041666666666665E-3</v>
      </c>
      <c r="E270" s="242">
        <v>0</v>
      </c>
      <c r="F270" s="243">
        <v>9.2881944444444434E-2</v>
      </c>
      <c r="G270" s="244">
        <v>9.2881944444444434E-2</v>
      </c>
      <c r="H270" s="113"/>
      <c r="I270" s="190"/>
      <c r="J270" s="58"/>
      <c r="K270" s="58"/>
      <c r="L270" s="56"/>
      <c r="M270" s="39"/>
      <c r="N270" s="39"/>
      <c r="O270" s="39"/>
      <c r="P270" s="39"/>
    </row>
    <row r="271" spans="1:16" ht="22.8">
      <c r="A271" s="1029"/>
      <c r="B271" s="176" t="s">
        <v>782</v>
      </c>
      <c r="C271" s="243">
        <v>9.8148148148148144E-3</v>
      </c>
      <c r="D271" s="243">
        <v>7.9826388888888891E-2</v>
      </c>
      <c r="E271" s="242">
        <v>198</v>
      </c>
      <c r="F271" s="243">
        <v>7.9664351851851847E-2</v>
      </c>
      <c r="G271" s="244" t="s">
        <v>2117</v>
      </c>
      <c r="H271" s="113"/>
      <c r="I271" s="161"/>
      <c r="J271" s="58"/>
      <c r="K271" s="58"/>
      <c r="L271" s="56"/>
      <c r="M271" s="39"/>
      <c r="N271" s="39"/>
      <c r="O271" s="39"/>
      <c r="P271" s="39"/>
    </row>
    <row r="272" spans="1:16" ht="109.5" customHeight="1">
      <c r="A272" s="1029"/>
      <c r="B272" s="177" t="s">
        <v>954</v>
      </c>
      <c r="C272" s="950" t="s">
        <v>1493</v>
      </c>
      <c r="D272" s="951"/>
      <c r="E272" s="949" t="s">
        <v>1421</v>
      </c>
      <c r="F272" s="949"/>
      <c r="G272" s="263"/>
      <c r="H272" s="113"/>
      <c r="I272" s="160"/>
      <c r="J272" s="58"/>
      <c r="K272" s="58"/>
      <c r="L272" s="56"/>
      <c r="M272" s="39"/>
      <c r="N272" s="39"/>
      <c r="O272" s="39"/>
      <c r="P272" s="39"/>
    </row>
    <row r="273" spans="1:16" ht="22.8">
      <c r="A273" s="1029"/>
      <c r="B273" s="176" t="s">
        <v>781</v>
      </c>
      <c r="C273" s="243">
        <v>1.6898148148148148E-2</v>
      </c>
      <c r="D273" s="243">
        <v>2.7071759259259257E-2</v>
      </c>
      <c r="E273" s="242">
        <v>27</v>
      </c>
      <c r="F273" s="243">
        <v>8.5312499999999999E-2</v>
      </c>
      <c r="G273" s="244">
        <v>0.19376157407407404</v>
      </c>
      <c r="H273" s="113"/>
      <c r="I273" s="190"/>
      <c r="J273" s="58"/>
      <c r="K273" s="58"/>
      <c r="L273" s="56"/>
      <c r="M273" s="39"/>
      <c r="N273" s="39"/>
      <c r="O273" s="39"/>
      <c r="P273" s="39"/>
    </row>
    <row r="274" spans="1:16" ht="27.75" customHeight="1">
      <c r="A274" s="1029"/>
      <c r="B274" s="176" t="s">
        <v>782</v>
      </c>
      <c r="C274" s="243">
        <v>1.1585648148148149E-2</v>
      </c>
      <c r="D274" s="243">
        <v>5.6805555555555554E-2</v>
      </c>
      <c r="E274" s="242">
        <v>210</v>
      </c>
      <c r="F274" s="243">
        <v>8.295138888888888E-2</v>
      </c>
      <c r="G274" s="244">
        <v>0.31748842592592591</v>
      </c>
      <c r="H274" s="113"/>
      <c r="I274" s="160"/>
      <c r="J274" s="58"/>
      <c r="K274" s="58"/>
      <c r="L274" s="56"/>
      <c r="M274" s="39"/>
      <c r="N274" s="39"/>
      <c r="O274" s="39"/>
      <c r="P274" s="39"/>
    </row>
    <row r="275" spans="1:16" ht="155.25" customHeight="1">
      <c r="A275" s="1029"/>
      <c r="B275" s="177" t="s">
        <v>954</v>
      </c>
      <c r="C275" s="1016" t="s">
        <v>1494</v>
      </c>
      <c r="D275" s="1017"/>
      <c r="E275" s="1018" t="s">
        <v>1422</v>
      </c>
      <c r="F275" s="1018"/>
      <c r="G275" s="264"/>
      <c r="H275" s="113"/>
      <c r="I275" s="1013"/>
      <c r="J275" s="58"/>
      <c r="K275" s="58"/>
      <c r="L275" s="56"/>
      <c r="M275" s="39"/>
      <c r="N275" s="39"/>
      <c r="O275" s="39"/>
      <c r="P275" s="39"/>
    </row>
    <row r="276" spans="1:16" ht="22.8">
      <c r="A276" s="1029"/>
      <c r="B276" s="176" t="s">
        <v>781</v>
      </c>
      <c r="C276" s="243">
        <v>5.185185185185185E-3</v>
      </c>
      <c r="D276" s="243">
        <v>5.3275462962962962E-2</v>
      </c>
      <c r="E276" s="242">
        <v>77</v>
      </c>
      <c r="F276" s="243">
        <v>3.4641203703703702E-2</v>
      </c>
      <c r="G276" s="244">
        <v>0.16989583333333333</v>
      </c>
      <c r="H276" s="113"/>
      <c r="I276" s="1013"/>
      <c r="J276" s="58"/>
      <c r="K276" s="58"/>
      <c r="L276" s="56"/>
      <c r="M276" s="39"/>
      <c r="N276" s="39"/>
      <c r="O276" s="39"/>
      <c r="P276" s="39"/>
    </row>
    <row r="277" spans="1:16" ht="22.8">
      <c r="A277" s="1029"/>
      <c r="B277" s="176" t="s">
        <v>782</v>
      </c>
      <c r="C277" s="243">
        <v>9.6874999999999999E-3</v>
      </c>
      <c r="D277" s="243">
        <v>4.4120370370370372E-2</v>
      </c>
      <c r="E277" s="242">
        <v>116</v>
      </c>
      <c r="F277" s="243">
        <v>4.3611111111111107E-2</v>
      </c>
      <c r="G277" s="244">
        <v>0.12099537037037038</v>
      </c>
      <c r="H277" s="113"/>
      <c r="I277" s="1013"/>
      <c r="J277" s="58"/>
      <c r="K277" s="58"/>
      <c r="L277" s="56"/>
      <c r="M277" s="39"/>
      <c r="N277" s="39"/>
      <c r="O277" s="39"/>
      <c r="P277" s="39"/>
    </row>
    <row r="278" spans="1:16" ht="135.75" customHeight="1">
      <c r="A278" s="1029"/>
      <c r="B278" s="177" t="s">
        <v>954</v>
      </c>
      <c r="C278" s="1019" t="s">
        <v>1495</v>
      </c>
      <c r="D278" s="1020"/>
      <c r="E278" s="1021" t="s">
        <v>1423</v>
      </c>
      <c r="F278" s="1021"/>
      <c r="G278" s="265"/>
      <c r="H278" s="113"/>
      <c r="I278" s="1013"/>
      <c r="J278" s="58"/>
      <c r="K278" s="58"/>
      <c r="L278" s="56"/>
      <c r="M278" s="39"/>
      <c r="N278" s="39"/>
      <c r="O278" s="39"/>
      <c r="P278" s="39"/>
    </row>
    <row r="279" spans="1:16" ht="22.8">
      <c r="A279" s="1029"/>
      <c r="B279" s="176" t="s">
        <v>781</v>
      </c>
      <c r="C279" s="243">
        <v>7.6157407407407415E-3</v>
      </c>
      <c r="D279" s="243">
        <v>9.4699074074074074E-2</v>
      </c>
      <c r="E279" s="242">
        <v>435</v>
      </c>
      <c r="F279" s="243">
        <v>4.520833333333333E-2</v>
      </c>
      <c r="G279" s="244">
        <v>0.21252314814814813</v>
      </c>
      <c r="H279" s="113"/>
      <c r="I279" s="1013"/>
      <c r="J279" s="58"/>
      <c r="K279" s="58"/>
      <c r="L279" s="56"/>
      <c r="M279" s="39"/>
      <c r="N279" s="39"/>
      <c r="O279" s="39"/>
      <c r="P279" s="39"/>
    </row>
    <row r="280" spans="1:16" ht="22.8">
      <c r="A280" s="1029"/>
      <c r="B280" s="176" t="s">
        <v>782</v>
      </c>
      <c r="C280" s="243">
        <v>1.3472222222222221E-2</v>
      </c>
      <c r="D280" s="243">
        <v>7.9583333333333339E-2</v>
      </c>
      <c r="E280" s="242">
        <v>313</v>
      </c>
      <c r="F280" s="243">
        <v>5.7060185185185186E-2</v>
      </c>
      <c r="G280" s="244">
        <v>0.19408564814814813</v>
      </c>
      <c r="H280" s="113"/>
      <c r="I280" s="1013"/>
      <c r="J280" s="58"/>
      <c r="K280" s="58"/>
      <c r="L280" s="56"/>
      <c r="M280" s="39"/>
      <c r="N280" s="39"/>
      <c r="O280" s="39"/>
      <c r="P280" s="39"/>
    </row>
    <row r="281" spans="1:16" ht="120.75" customHeight="1">
      <c r="A281" s="1029"/>
      <c r="B281" s="177" t="s">
        <v>954</v>
      </c>
      <c r="C281" s="950" t="s">
        <v>1498</v>
      </c>
      <c r="D281" s="951"/>
      <c r="E281" s="949" t="s">
        <v>1424</v>
      </c>
      <c r="F281" s="1022"/>
      <c r="G281" s="263"/>
      <c r="H281" s="113"/>
      <c r="I281" s="1013"/>
      <c r="J281" s="58"/>
      <c r="K281" s="58"/>
      <c r="L281" s="56"/>
      <c r="M281" s="39"/>
      <c r="N281" s="39"/>
      <c r="O281" s="39"/>
      <c r="P281" s="39"/>
    </row>
    <row r="282" spans="1:16" ht="22.8">
      <c r="A282" s="1029"/>
      <c r="B282" s="176" t="s">
        <v>781</v>
      </c>
      <c r="C282" s="243">
        <v>8.1481481481481474E-3</v>
      </c>
      <c r="D282" s="243">
        <v>8.7071759259259252E-2</v>
      </c>
      <c r="E282" s="242">
        <v>475</v>
      </c>
      <c r="F282" s="243">
        <v>4.1840277777777775E-2</v>
      </c>
      <c r="G282" s="238">
        <v>0.14762731481481481</v>
      </c>
      <c r="H282" s="113"/>
      <c r="I282" s="1013"/>
      <c r="J282" s="58"/>
      <c r="K282" s="58"/>
      <c r="L282" s="56"/>
      <c r="M282" s="39"/>
      <c r="N282" s="39"/>
      <c r="O282" s="39"/>
      <c r="P282" s="39"/>
    </row>
    <row r="283" spans="1:16" ht="22.8">
      <c r="A283" s="1029"/>
      <c r="B283" s="176" t="s">
        <v>782</v>
      </c>
      <c r="C283" s="243">
        <v>1.3761574074074074E-2</v>
      </c>
      <c r="D283" s="243">
        <v>8.9571759259259254E-2</v>
      </c>
      <c r="E283" s="242">
        <v>393</v>
      </c>
      <c r="F283" s="243">
        <v>5.167824074074074E-2</v>
      </c>
      <c r="G283" s="238">
        <v>0.14224537037037036</v>
      </c>
      <c r="H283" s="113"/>
      <c r="I283" s="1013"/>
      <c r="J283" s="58"/>
      <c r="K283" s="58"/>
      <c r="L283" s="56"/>
      <c r="M283" s="39"/>
      <c r="N283" s="39"/>
      <c r="O283" s="39"/>
      <c r="P283" s="39"/>
    </row>
    <row r="284" spans="1:16" ht="123" customHeight="1">
      <c r="A284" s="1029"/>
      <c r="B284" s="177" t="s">
        <v>954</v>
      </c>
      <c r="C284" s="950" t="s">
        <v>1499</v>
      </c>
      <c r="D284" s="951"/>
      <c r="E284" s="949" t="s">
        <v>1424</v>
      </c>
      <c r="F284" s="1022"/>
      <c r="G284" s="263"/>
      <c r="H284" s="113"/>
      <c r="I284" s="1013"/>
      <c r="J284" s="58"/>
      <c r="K284" s="58"/>
      <c r="L284" s="56"/>
      <c r="M284" s="39"/>
      <c r="N284" s="39"/>
      <c r="O284" s="39"/>
      <c r="P284" s="39"/>
    </row>
    <row r="285" spans="1:16" ht="22.8">
      <c r="A285" s="1029"/>
      <c r="B285" s="176" t="s">
        <v>781</v>
      </c>
      <c r="C285" s="243">
        <v>8.7499999999999991E-3</v>
      </c>
      <c r="D285" s="243">
        <v>0.11554398148148148</v>
      </c>
      <c r="E285" s="242">
        <v>434</v>
      </c>
      <c r="F285" s="243">
        <v>4.2650462962962959E-2</v>
      </c>
      <c r="G285" s="244">
        <v>0.16288194444444445</v>
      </c>
      <c r="H285" s="113"/>
      <c r="I285" s="1013"/>
      <c r="J285" s="58"/>
      <c r="K285" s="58"/>
      <c r="L285" s="56"/>
      <c r="M285" s="39"/>
      <c r="N285" s="39"/>
      <c r="O285" s="39"/>
      <c r="P285" s="39"/>
    </row>
    <row r="286" spans="1:16" ht="22.8">
      <c r="A286" s="1029"/>
      <c r="B286" s="176" t="s">
        <v>782</v>
      </c>
      <c r="C286" s="243">
        <v>1.2615740740740742E-2</v>
      </c>
      <c r="D286" s="243">
        <v>0.11608796296296296</v>
      </c>
      <c r="E286" s="242">
        <v>424</v>
      </c>
      <c r="F286" s="243">
        <v>4.9386574074074076E-2</v>
      </c>
      <c r="G286" s="244">
        <v>0.19991898148148146</v>
      </c>
      <c r="H286" s="113"/>
      <c r="I286" s="1013"/>
      <c r="J286" s="58"/>
      <c r="K286" s="58"/>
      <c r="L286" s="56"/>
      <c r="M286" s="39"/>
      <c r="N286" s="39"/>
      <c r="O286" s="39"/>
      <c r="P286" s="39"/>
    </row>
    <row r="287" spans="1:16" ht="50.25" customHeight="1">
      <c r="A287" s="1029"/>
      <c r="B287" s="177" t="s">
        <v>954</v>
      </c>
      <c r="C287" s="950" t="s">
        <v>1425</v>
      </c>
      <c r="D287" s="951"/>
      <c r="E287" s="949" t="s">
        <v>1426</v>
      </c>
      <c r="F287" s="949"/>
      <c r="G287" s="263"/>
      <c r="H287" s="113"/>
      <c r="I287" s="1013"/>
      <c r="J287" s="58"/>
      <c r="K287" s="58"/>
      <c r="L287" s="56"/>
      <c r="M287" s="39"/>
      <c r="N287" s="39"/>
      <c r="O287" s="39"/>
      <c r="P287" s="39"/>
    </row>
    <row r="288" spans="1:16" ht="28.5" customHeight="1">
      <c r="A288" s="1029"/>
      <c r="B288" s="176" t="s">
        <v>781</v>
      </c>
      <c r="C288" s="503">
        <v>9.1435185185185178E-3</v>
      </c>
      <c r="D288" s="503">
        <v>2.3773148148148151E-2</v>
      </c>
      <c r="E288" s="504">
        <v>3</v>
      </c>
      <c r="F288" s="503">
        <v>6.5567129629629628E-2</v>
      </c>
      <c r="G288" s="238">
        <v>0.11851851851851852</v>
      </c>
      <c r="H288" s="113"/>
      <c r="I288" s="1013"/>
      <c r="J288" s="58"/>
      <c r="K288" s="58"/>
      <c r="L288" s="56"/>
      <c r="M288" s="39"/>
      <c r="N288" s="39"/>
      <c r="O288" s="39"/>
      <c r="P288" s="39"/>
    </row>
    <row r="289" spans="1:16" ht="22.8">
      <c r="A289" s="1029"/>
      <c r="B289" s="176" t="s">
        <v>782</v>
      </c>
      <c r="C289" s="503">
        <v>1.0162037037037037E-2</v>
      </c>
      <c r="D289" s="503">
        <v>9.4756944444444449E-2</v>
      </c>
      <c r="E289" s="504">
        <v>210</v>
      </c>
      <c r="F289" s="503">
        <v>6.5324074074074076E-2</v>
      </c>
      <c r="G289" s="238">
        <v>0.22824074074074074</v>
      </c>
      <c r="H289" s="113"/>
      <c r="I289" s="1013"/>
      <c r="J289" s="58"/>
      <c r="K289" s="58"/>
      <c r="L289" s="56"/>
      <c r="M289" s="39"/>
      <c r="N289" s="39"/>
      <c r="O289" s="39"/>
      <c r="P289" s="39"/>
    </row>
    <row r="290" spans="1:16" ht="74.25" customHeight="1">
      <c r="A290" s="1029"/>
      <c r="B290" s="177" t="s">
        <v>954</v>
      </c>
      <c r="C290" s="950" t="s">
        <v>1428</v>
      </c>
      <c r="D290" s="951"/>
      <c r="E290" s="949" t="s">
        <v>1427</v>
      </c>
      <c r="F290" s="949"/>
      <c r="G290" s="263"/>
      <c r="H290" s="113"/>
      <c r="I290" s="1013"/>
      <c r="J290" s="58"/>
      <c r="K290" s="58"/>
      <c r="L290" s="56"/>
      <c r="M290" s="39"/>
      <c r="N290" s="39"/>
      <c r="O290" s="39"/>
      <c r="P290" s="39"/>
    </row>
    <row r="291" spans="1:16" ht="22.8">
      <c r="A291" s="1029"/>
      <c r="B291" s="176" t="s">
        <v>781</v>
      </c>
      <c r="C291" s="243">
        <v>1.7199074074074071E-2</v>
      </c>
      <c r="D291" s="243">
        <v>6.4432870370370363E-2</v>
      </c>
      <c r="E291" s="242">
        <v>129</v>
      </c>
      <c r="F291" s="243">
        <v>5.8981481481481489E-2</v>
      </c>
      <c r="G291" s="244">
        <v>0.13493055555555555</v>
      </c>
      <c r="H291" s="113"/>
      <c r="I291" s="1013"/>
      <c r="J291" s="58"/>
      <c r="K291" s="58"/>
      <c r="L291" s="56"/>
      <c r="M291" s="39"/>
      <c r="N291" s="39"/>
      <c r="O291" s="39"/>
      <c r="P291" s="39"/>
    </row>
    <row r="292" spans="1:16" ht="22.8">
      <c r="A292" s="1029"/>
      <c r="B292" s="176" t="s">
        <v>782</v>
      </c>
      <c r="C292" s="243">
        <v>9.6874999999999999E-3</v>
      </c>
      <c r="D292" s="243">
        <v>0.13350694444444444</v>
      </c>
      <c r="E292" s="242">
        <v>125</v>
      </c>
      <c r="F292" s="243">
        <v>6.0335648148148145E-2</v>
      </c>
      <c r="G292" s="244" t="s">
        <v>2116</v>
      </c>
      <c r="H292" s="113"/>
      <c r="I292" s="1013"/>
      <c r="J292" s="58"/>
      <c r="K292" s="58"/>
      <c r="L292" s="56"/>
      <c r="M292" s="39"/>
      <c r="N292" s="39"/>
      <c r="O292" s="39"/>
      <c r="P292" s="39"/>
    </row>
    <row r="293" spans="1:16" ht="53.25" customHeight="1">
      <c r="A293" s="1029"/>
      <c r="B293" s="177" t="s">
        <v>954</v>
      </c>
      <c r="C293" s="950" t="s">
        <v>1431</v>
      </c>
      <c r="D293" s="951"/>
      <c r="E293" s="949" t="s">
        <v>1429</v>
      </c>
      <c r="F293" s="949"/>
      <c r="G293" s="263"/>
      <c r="H293" s="113"/>
      <c r="I293" s="1013"/>
      <c r="J293" s="58"/>
      <c r="K293" s="58"/>
      <c r="L293" s="56"/>
      <c r="M293" s="39"/>
      <c r="N293" s="39"/>
      <c r="O293" s="39"/>
      <c r="P293" s="39"/>
    </row>
    <row r="294" spans="1:16" ht="22.8">
      <c r="A294" s="1029"/>
      <c r="B294" s="176" t="s">
        <v>781</v>
      </c>
      <c r="C294" s="243">
        <v>5.8449074074074072E-3</v>
      </c>
      <c r="D294" s="243">
        <v>4.3483796296296291E-2</v>
      </c>
      <c r="E294" s="242">
        <v>4</v>
      </c>
      <c r="F294" s="243">
        <v>4.0462962962962964E-2</v>
      </c>
      <c r="G294" s="244">
        <v>7.7442129629629639E-2</v>
      </c>
      <c r="H294" s="113"/>
      <c r="I294" s="1013"/>
      <c r="J294" s="58"/>
      <c r="K294" s="58"/>
      <c r="L294" s="56"/>
      <c r="M294" s="39"/>
      <c r="N294" s="39"/>
      <c r="O294" s="39"/>
      <c r="P294" s="39"/>
    </row>
    <row r="295" spans="1:16" ht="22.8">
      <c r="A295" s="1029"/>
      <c r="B295" s="176" t="s">
        <v>782</v>
      </c>
      <c r="C295" s="243">
        <v>9.3055555555555548E-3</v>
      </c>
      <c r="D295" s="243">
        <v>7.5856481481481483E-2</v>
      </c>
      <c r="E295" s="242">
        <v>255</v>
      </c>
      <c r="F295" s="243">
        <v>5.6643518518518517E-2</v>
      </c>
      <c r="G295" s="244">
        <v>0.17152777777777775</v>
      </c>
      <c r="H295" s="113"/>
      <c r="I295" s="1013"/>
      <c r="J295" s="58"/>
      <c r="K295" s="58"/>
      <c r="L295" s="56"/>
      <c r="M295" s="39"/>
      <c r="N295" s="39"/>
      <c r="O295" s="39"/>
      <c r="P295" s="39"/>
    </row>
    <row r="296" spans="1:16" ht="156.75" customHeight="1">
      <c r="A296" s="1029"/>
      <c r="B296" s="177" t="s">
        <v>954</v>
      </c>
      <c r="C296" s="950" t="s">
        <v>1432</v>
      </c>
      <c r="D296" s="951"/>
      <c r="E296" s="949" t="s">
        <v>1430</v>
      </c>
      <c r="F296" s="949"/>
      <c r="G296" s="263"/>
      <c r="H296" s="113"/>
      <c r="I296" s="1013"/>
      <c r="J296" s="58"/>
      <c r="K296" s="58"/>
      <c r="L296" s="56"/>
      <c r="M296" s="39"/>
      <c r="N296" s="39"/>
      <c r="O296" s="39"/>
      <c r="P296" s="39"/>
    </row>
    <row r="297" spans="1:16" ht="22.8">
      <c r="A297" s="1029"/>
      <c r="B297" s="176" t="s">
        <v>781</v>
      </c>
      <c r="C297" s="243">
        <v>5.37037037037037E-3</v>
      </c>
      <c r="D297" s="243">
        <v>3.7326388888888888E-2</v>
      </c>
      <c r="E297" s="242">
        <v>43</v>
      </c>
      <c r="F297" s="243">
        <v>3.7488425925925925E-2</v>
      </c>
      <c r="G297" s="244">
        <v>0.23317129629629629</v>
      </c>
      <c r="H297" s="113"/>
      <c r="I297" s="1013"/>
      <c r="J297" s="58"/>
      <c r="K297" s="58"/>
      <c r="L297" s="56"/>
      <c r="M297" s="39"/>
      <c r="N297" s="39"/>
      <c r="O297" s="39"/>
      <c r="P297" s="39"/>
    </row>
    <row r="298" spans="1:16" ht="22.8">
      <c r="A298" s="1029"/>
      <c r="B298" s="176" t="s">
        <v>782</v>
      </c>
      <c r="C298" s="243">
        <v>1.0405092592592593E-2</v>
      </c>
      <c r="D298" s="243">
        <v>5.1481481481481482E-2</v>
      </c>
      <c r="E298" s="242">
        <v>229</v>
      </c>
      <c r="F298" s="243">
        <v>4.673611111111111E-2</v>
      </c>
      <c r="G298" s="244">
        <v>0.21880787037037039</v>
      </c>
      <c r="H298" s="113"/>
      <c r="I298" s="1013"/>
      <c r="J298" s="58"/>
      <c r="K298" s="58"/>
      <c r="L298" s="56"/>
      <c r="M298" s="39"/>
      <c r="N298" s="39"/>
      <c r="O298" s="39"/>
      <c r="P298" s="39"/>
    </row>
    <row r="299" spans="1:16" ht="116.25" customHeight="1">
      <c r="A299" s="1029"/>
      <c r="B299" s="177" t="s">
        <v>954</v>
      </c>
      <c r="C299" s="950" t="s">
        <v>1434</v>
      </c>
      <c r="D299" s="951"/>
      <c r="E299" s="949" t="s">
        <v>1433</v>
      </c>
      <c r="F299" s="949"/>
      <c r="G299" s="263"/>
      <c r="H299" s="113"/>
      <c r="I299" s="1013"/>
      <c r="J299" s="58"/>
      <c r="K299" s="58"/>
      <c r="L299" s="56"/>
      <c r="M299" s="39"/>
      <c r="N299" s="39"/>
      <c r="O299" s="39"/>
      <c r="P299" s="39"/>
    </row>
    <row r="300" spans="1:16" ht="22.8">
      <c r="A300" s="1029"/>
      <c r="B300" s="176" t="s">
        <v>781</v>
      </c>
      <c r="C300" s="243">
        <v>6.122685185185185E-3</v>
      </c>
      <c r="D300" s="243">
        <v>6.5277777777777782E-2</v>
      </c>
      <c r="E300" s="242">
        <v>79</v>
      </c>
      <c r="F300" s="243">
        <v>3.7627314814814815E-2</v>
      </c>
      <c r="G300" s="244">
        <v>0.14646990740740742</v>
      </c>
      <c r="H300" s="113"/>
      <c r="I300" s="1013"/>
      <c r="J300" s="58"/>
      <c r="K300" s="58"/>
      <c r="L300" s="56"/>
      <c r="M300" s="39"/>
      <c r="N300" s="39"/>
      <c r="O300" s="39"/>
      <c r="P300" s="39"/>
    </row>
    <row r="301" spans="1:16" ht="22.8">
      <c r="A301" s="1029"/>
      <c r="B301" s="176" t="s">
        <v>782</v>
      </c>
      <c r="C301" s="243">
        <v>1.3472222222222221E-2</v>
      </c>
      <c r="D301" s="243">
        <v>9.0162037037037027E-2</v>
      </c>
      <c r="E301" s="242">
        <v>555</v>
      </c>
      <c r="F301" s="243">
        <v>5.1898148148148145E-2</v>
      </c>
      <c r="G301" s="244">
        <v>0.20775462962962962</v>
      </c>
      <c r="H301" s="113"/>
      <c r="I301" s="1013"/>
      <c r="J301" s="58"/>
      <c r="K301" s="58"/>
      <c r="L301" s="56"/>
      <c r="M301" s="39"/>
      <c r="N301" s="39"/>
      <c r="O301" s="39"/>
      <c r="P301" s="39"/>
    </row>
    <row r="302" spans="1:16" ht="88.5" customHeight="1">
      <c r="A302" s="1029"/>
      <c r="B302" s="177" t="s">
        <v>954</v>
      </c>
      <c r="C302" s="950" t="s">
        <v>1436</v>
      </c>
      <c r="D302" s="951"/>
      <c r="E302" s="949" t="s">
        <v>1435</v>
      </c>
      <c r="F302" s="949"/>
      <c r="G302" s="263"/>
      <c r="H302" s="113"/>
      <c r="I302" s="1013"/>
      <c r="J302" s="58"/>
      <c r="K302" s="58"/>
      <c r="L302" s="56"/>
      <c r="M302" s="39"/>
      <c r="N302" s="39"/>
      <c r="O302" s="39"/>
      <c r="P302" s="39"/>
    </row>
    <row r="303" spans="1:16" ht="22.8">
      <c r="A303" s="1029"/>
      <c r="B303" s="176" t="s">
        <v>781</v>
      </c>
      <c r="C303" s="243">
        <v>1.1631944444444445E-2</v>
      </c>
      <c r="D303" s="243">
        <v>4.207175925925926E-2</v>
      </c>
      <c r="E303" s="242">
        <v>17</v>
      </c>
      <c r="F303" s="243">
        <v>6.0370370370370373E-2</v>
      </c>
      <c r="G303" s="244">
        <v>0.16872685185185185</v>
      </c>
      <c r="H303" s="113"/>
      <c r="I303" s="1013"/>
      <c r="J303" s="58"/>
      <c r="K303" s="58"/>
      <c r="L303" s="56"/>
      <c r="M303" s="39"/>
      <c r="N303" s="39"/>
      <c r="O303" s="39"/>
      <c r="P303" s="39"/>
    </row>
    <row r="304" spans="1:16" ht="22.8">
      <c r="A304" s="1029"/>
      <c r="B304" s="176" t="s">
        <v>782</v>
      </c>
      <c r="C304" s="243">
        <v>9.9768518518518531E-3</v>
      </c>
      <c r="D304" s="243">
        <v>0.10600694444444443</v>
      </c>
      <c r="E304" s="242">
        <v>326</v>
      </c>
      <c r="F304" s="243">
        <v>5.1192129629629629E-2</v>
      </c>
      <c r="G304" s="244">
        <v>0.26969907407407406</v>
      </c>
      <c r="H304" s="113"/>
      <c r="I304" s="1013"/>
      <c r="J304" s="58"/>
      <c r="K304" s="58"/>
      <c r="L304" s="56"/>
      <c r="M304" s="39"/>
      <c r="N304" s="39"/>
      <c r="O304" s="39"/>
      <c r="P304" s="39"/>
    </row>
    <row r="305" spans="1:16" ht="35.25" customHeight="1">
      <c r="A305" s="1030"/>
      <c r="B305" s="549" t="s">
        <v>955</v>
      </c>
      <c r="C305" s="1014" t="s">
        <v>1382</v>
      </c>
      <c r="D305" s="976"/>
      <c r="E305" s="976"/>
      <c r="F305" s="976"/>
      <c r="G305" s="1015"/>
      <c r="H305" s="113"/>
      <c r="I305" s="1013"/>
      <c r="J305" s="58"/>
      <c r="K305" s="58"/>
      <c r="L305" s="56"/>
      <c r="M305" s="39"/>
      <c r="N305" s="39"/>
      <c r="O305" s="39"/>
      <c r="P305" s="39"/>
    </row>
    <row r="306" spans="1:16" ht="35.25" customHeight="1">
      <c r="A306" s="538"/>
      <c r="B306" s="540" t="s">
        <v>60</v>
      </c>
      <c r="C306" s="545">
        <v>7.0023148148148145E-3</v>
      </c>
      <c r="D306" s="545">
        <v>0.1275462962962963</v>
      </c>
      <c r="E306" s="546">
        <v>2440</v>
      </c>
      <c r="F306" s="545">
        <v>4.0127314814814817E-2</v>
      </c>
      <c r="G306" s="545">
        <v>0.25230324074074073</v>
      </c>
      <c r="H306" s="113"/>
      <c r="I306" s="534"/>
      <c r="J306" s="58"/>
      <c r="K306" s="58"/>
      <c r="L306" s="56"/>
      <c r="M306" s="39"/>
      <c r="N306" s="39"/>
      <c r="O306" s="39"/>
      <c r="P306" s="39"/>
    </row>
    <row r="307" spans="1:16" ht="35.25" customHeight="1">
      <c r="A307" s="538"/>
      <c r="B307" s="540" t="s">
        <v>61</v>
      </c>
      <c r="C307" s="363">
        <v>1.1435185185185185E-2</v>
      </c>
      <c r="D307" s="363">
        <v>0.13350694444444444</v>
      </c>
      <c r="E307" s="547">
        <v>6035</v>
      </c>
      <c r="F307" s="363">
        <v>5.3391203703703705E-2</v>
      </c>
      <c r="G307" s="363">
        <v>0.3203125</v>
      </c>
      <c r="H307" s="113"/>
      <c r="I307" s="534"/>
      <c r="J307" s="58"/>
      <c r="K307" s="58"/>
      <c r="L307" s="56"/>
      <c r="M307" s="39"/>
      <c r="N307" s="39"/>
      <c r="O307" s="39"/>
      <c r="P307" s="39"/>
    </row>
    <row r="308" spans="1:16" ht="45.75" customHeight="1">
      <c r="A308" s="1024"/>
      <c r="B308" s="178" t="s">
        <v>825</v>
      </c>
      <c r="C308" s="1025" t="s">
        <v>262</v>
      </c>
      <c r="D308" s="1026"/>
      <c r="E308" s="1026"/>
      <c r="F308" s="1026"/>
      <c r="G308" s="1027"/>
      <c r="H308" s="113"/>
      <c r="I308" s="1033"/>
      <c r="J308" s="59"/>
      <c r="K308" s="59"/>
      <c r="L308" s="59"/>
    </row>
    <row r="309" spans="1:16" ht="28.5" customHeight="1">
      <c r="A309" s="1024"/>
      <c r="B309" s="147" t="s">
        <v>60</v>
      </c>
      <c r="C309" s="536">
        <v>6.3657407407407404E-3</v>
      </c>
      <c r="D309" s="482">
        <v>0.1275462962962963</v>
      </c>
      <c r="E309" s="211">
        <f>E303+E300+E297+E294+E291+E288+E285+E282+E279+E276+E273+E270+E267+E264+E261+E258+E255+E252+E249+E243+E240+E237+E234+E231+E228+E225+E222+E219+E216+E213+E210+E207+E204+E201+E198+E195+E189+E186+E183+E180+E177+E174+E171+E168+E165+E162+E159+E156+E153+E150+E147+E144+E141+E138+E132+E129+E126+E123+E120+E117+E114+E111+E108+E105+E102+E99+E96+E93+E90+E87+E84+E81+E78+E75+E72+E66+E63+E60+E57+E54+E51+E48+E45+E42+E39+E36+E33+E30+E27+E24+E21+E18+E15+E12+E9+E6</f>
        <v>8716</v>
      </c>
      <c r="F309" s="526">
        <v>4.0613425925925928E-2</v>
      </c>
      <c r="G309" s="528">
        <v>0.70504629629629623</v>
      </c>
      <c r="H309" s="113"/>
      <c r="I309" s="1033"/>
      <c r="J309" s="59"/>
      <c r="K309" s="59"/>
      <c r="L309" s="59"/>
    </row>
    <row r="310" spans="1:16" ht="34.5" customHeight="1">
      <c r="A310" s="1024"/>
      <c r="B310" s="147" t="s">
        <v>61</v>
      </c>
      <c r="C310" s="537">
        <v>1.0393518518518519E-2</v>
      </c>
      <c r="D310" s="363">
        <v>0.13550925925925925</v>
      </c>
      <c r="E310" s="212">
        <f>E304+E301+E298+E295+E292+E289+E286+E283+E280+E274+E277+E271+E268+E265+E262+E259+E256+E253+E250+E244+E241+E238+E235+E232+E229+E226+E223+E220+E217+E214+E211+E208+E205+E202+E199+E196+E190+E187+E184+E181+E178+E175+E172+E169+E166+E163+E160+E157+E154+E151+E148+E145+E142+E139+E133+E130+E127+E124+E121+E118+E115+E112+E109+E106+E103+E100+E97+E94+E91+E88+E85+E82+E79+E76+E73+E67+E64+E61+E58+E55+E52+E49+E46+E43+E40+E37+E34+E31+E28+E25+E22+E19+E16+E13+E10+E7</f>
        <v>21528</v>
      </c>
      <c r="F310" s="527">
        <v>5.2847222222222219E-2</v>
      </c>
      <c r="G310" s="363">
        <v>0.69986111111111104</v>
      </c>
      <c r="H310" s="113"/>
      <c r="I310" s="1033"/>
      <c r="J310" s="59"/>
      <c r="K310" s="59"/>
      <c r="L310" s="59"/>
    </row>
    <row r="311" spans="1:16">
      <c r="A311" s="57"/>
      <c r="B311" s="550"/>
      <c r="C311" s="1049"/>
      <c r="D311" s="1050"/>
      <c r="E311" s="1050"/>
      <c r="F311" s="1050"/>
      <c r="G311" s="1051"/>
      <c r="H311" s="59"/>
      <c r="I311" s="1033"/>
      <c r="J311" s="59"/>
      <c r="K311" s="59"/>
      <c r="L311" s="59"/>
    </row>
    <row r="312" spans="1:16" ht="57" customHeight="1">
      <c r="A312" s="1047" t="s">
        <v>130</v>
      </c>
      <c r="B312" s="1048"/>
      <c r="C312" s="1048"/>
      <c r="D312" s="1048"/>
      <c r="E312" s="1048"/>
      <c r="F312" s="1048"/>
      <c r="G312" s="1048"/>
      <c r="H312" s="59"/>
      <c r="I312" s="1033"/>
      <c r="J312" s="59"/>
      <c r="K312" s="59"/>
      <c r="L312" s="59"/>
    </row>
    <row r="313" spans="1:16" ht="25.5" customHeight="1">
      <c r="A313" s="1046"/>
      <c r="B313" s="1046"/>
      <c r="C313" s="1046"/>
      <c r="D313" s="1046"/>
      <c r="E313" s="1046"/>
      <c r="F313" s="1046"/>
      <c r="G313" s="1046"/>
      <c r="H313" s="148"/>
      <c r="I313" s="987"/>
      <c r="J313" s="59"/>
      <c r="K313" s="59"/>
      <c r="L313" s="59"/>
    </row>
    <row r="314" spans="1:16">
      <c r="H314" s="59"/>
      <c r="I314" s="987"/>
      <c r="J314" s="59"/>
      <c r="K314" s="59"/>
      <c r="L314" s="59"/>
    </row>
    <row r="315" spans="1:16">
      <c r="D315"/>
      <c r="E315" s="146"/>
      <c r="H315" s="59"/>
      <c r="I315" s="987"/>
      <c r="J315" s="59"/>
      <c r="K315" s="59"/>
      <c r="L315" s="59"/>
    </row>
    <row r="316" spans="1:16">
      <c r="D316"/>
      <c r="E316" s="529"/>
      <c r="H316" s="59"/>
      <c r="I316" s="987"/>
      <c r="J316" s="59"/>
      <c r="K316" s="59"/>
      <c r="L316" s="59"/>
    </row>
    <row r="317" spans="1:16" ht="77.25" customHeight="1">
      <c r="H317" s="59"/>
      <c r="I317" s="1028"/>
      <c r="J317" s="59"/>
      <c r="K317" s="59"/>
      <c r="L317" s="59"/>
    </row>
    <row r="318" spans="1:16">
      <c r="H318" s="59"/>
      <c r="I318" s="1028"/>
      <c r="J318" s="59"/>
      <c r="K318" s="59"/>
      <c r="L318" s="59"/>
    </row>
    <row r="319" spans="1:16">
      <c r="H319" s="59"/>
      <c r="I319" s="1028"/>
      <c r="J319" s="59"/>
      <c r="K319" s="59"/>
      <c r="L319" s="59"/>
    </row>
    <row r="320" spans="1:16">
      <c r="H320" s="59"/>
      <c r="I320" s="1028"/>
      <c r="J320" s="59"/>
      <c r="K320" s="59"/>
      <c r="L320" s="59"/>
    </row>
    <row r="321" spans="8:12">
      <c r="H321" s="59"/>
      <c r="I321" s="987"/>
      <c r="J321" s="59"/>
      <c r="K321" s="59"/>
      <c r="L321" s="59"/>
    </row>
    <row r="322" spans="8:12">
      <c r="H322" s="59"/>
      <c r="I322" s="987"/>
      <c r="J322" s="59"/>
      <c r="K322" s="59"/>
      <c r="L322" s="59"/>
    </row>
    <row r="323" spans="8:12">
      <c r="H323" s="59"/>
      <c r="I323" s="987"/>
      <c r="J323" s="59"/>
      <c r="K323" s="59"/>
      <c r="L323" s="59"/>
    </row>
    <row r="324" spans="8:12">
      <c r="H324" s="59"/>
      <c r="I324" s="987"/>
      <c r="J324" s="59"/>
      <c r="K324" s="59"/>
      <c r="L324" s="59"/>
    </row>
    <row r="325" spans="8:12">
      <c r="H325" s="59"/>
      <c r="I325" s="987"/>
      <c r="J325" s="59"/>
      <c r="K325" s="59"/>
      <c r="L325" s="59"/>
    </row>
    <row r="326" spans="8:12">
      <c r="H326" s="59"/>
      <c r="I326" s="987"/>
      <c r="J326" s="59"/>
      <c r="K326" s="59"/>
      <c r="L326" s="59"/>
    </row>
    <row r="327" spans="8:12">
      <c r="H327" s="59"/>
      <c r="I327" s="987"/>
      <c r="J327" s="59"/>
      <c r="K327" s="59"/>
      <c r="L327" s="59"/>
    </row>
    <row r="328" spans="8:12">
      <c r="H328" s="59"/>
      <c r="I328" s="1023"/>
      <c r="J328" s="59"/>
      <c r="K328" s="59"/>
      <c r="L328" s="59"/>
    </row>
    <row r="329" spans="8:12">
      <c r="H329" s="59"/>
      <c r="I329" s="1023"/>
      <c r="J329" s="59"/>
      <c r="K329" s="59"/>
      <c r="L329" s="59"/>
    </row>
    <row r="330" spans="8:12">
      <c r="I330" s="60"/>
      <c r="J330" s="59"/>
    </row>
  </sheetData>
  <mergeCells count="224">
    <mergeCell ref="A313:G313"/>
    <mergeCell ref="A312:G312"/>
    <mergeCell ref="C311:G311"/>
    <mergeCell ref="C44:D44"/>
    <mergeCell ref="E44:F44"/>
    <mergeCell ref="C209:D209"/>
    <mergeCell ref="E209:F209"/>
    <mergeCell ref="C212:D212"/>
    <mergeCell ref="E212:F212"/>
    <mergeCell ref="C215:D215"/>
    <mergeCell ref="E215:F215"/>
    <mergeCell ref="C131:D131"/>
    <mergeCell ref="E131:F131"/>
    <mergeCell ref="C137:D137"/>
    <mergeCell ref="E137:F137"/>
    <mergeCell ref="C149:D149"/>
    <mergeCell ref="E149:F149"/>
    <mergeCell ref="C179:D179"/>
    <mergeCell ref="E179:F179"/>
    <mergeCell ref="C185:D185"/>
    <mergeCell ref="E185:F185"/>
    <mergeCell ref="C74:D74"/>
    <mergeCell ref="E74:F74"/>
    <mergeCell ref="C89:D89"/>
    <mergeCell ref="E89:F89"/>
    <mergeCell ref="C125:D125"/>
    <mergeCell ref="E125:F125"/>
    <mergeCell ref="C59:D59"/>
    <mergeCell ref="E47:F47"/>
    <mergeCell ref="C47:D47"/>
    <mergeCell ref="C50:D50"/>
    <mergeCell ref="E50:F50"/>
    <mergeCell ref="C53:D53"/>
    <mergeCell ref="E53:F53"/>
    <mergeCell ref="C56:D56"/>
    <mergeCell ref="E56:F56"/>
    <mergeCell ref="E59:F59"/>
    <mergeCell ref="C65:D65"/>
    <mergeCell ref="E65:F65"/>
    <mergeCell ref="C62:D62"/>
    <mergeCell ref="E62:F62"/>
    <mergeCell ref="C158:D158"/>
    <mergeCell ref="E158:F158"/>
    <mergeCell ref="C161:D161"/>
    <mergeCell ref="E161:F161"/>
    <mergeCell ref="C92:D92"/>
    <mergeCell ref="E92:F92"/>
    <mergeCell ref="C143:D143"/>
    <mergeCell ref="E143:F143"/>
    <mergeCell ref="C113:D113"/>
    <mergeCell ref="E113:F113"/>
    <mergeCell ref="C101:D101"/>
    <mergeCell ref="E101:F101"/>
    <mergeCell ref="C155:D155"/>
    <mergeCell ref="E155:F155"/>
    <mergeCell ref="C146:D146"/>
    <mergeCell ref="E146:F146"/>
    <mergeCell ref="C110:D110"/>
    <mergeCell ref="E110:F110"/>
    <mergeCell ref="C116:D116"/>
    <mergeCell ref="E116:F116"/>
    <mergeCell ref="C119:D119"/>
    <mergeCell ref="E119:F119"/>
    <mergeCell ref="C122:D122"/>
    <mergeCell ref="E122:F122"/>
    <mergeCell ref="C17:D17"/>
    <mergeCell ref="E17:F17"/>
    <mergeCell ref="C20:D20"/>
    <mergeCell ref="E20:F20"/>
    <mergeCell ref="C23:D23"/>
    <mergeCell ref="E23:F23"/>
    <mergeCell ref="C38:D38"/>
    <mergeCell ref="E38:F38"/>
    <mergeCell ref="C41:D41"/>
    <mergeCell ref="E41:F41"/>
    <mergeCell ref="C35:D35"/>
    <mergeCell ref="E35:F35"/>
    <mergeCell ref="I321:I322"/>
    <mergeCell ref="I323:I326"/>
    <mergeCell ref="I327:I329"/>
    <mergeCell ref="A308:A310"/>
    <mergeCell ref="C308:G308"/>
    <mergeCell ref="I313:I316"/>
    <mergeCell ref="I317:I320"/>
    <mergeCell ref="C269:D269"/>
    <mergeCell ref="E269:F269"/>
    <mergeCell ref="C272:D272"/>
    <mergeCell ref="E272:F272"/>
    <mergeCell ref="A248:A305"/>
    <mergeCell ref="E257:F257"/>
    <mergeCell ref="C248:D248"/>
    <mergeCell ref="E248:F248"/>
    <mergeCell ref="H249:H250"/>
    <mergeCell ref="C254:D254"/>
    <mergeCell ref="I308:I312"/>
    <mergeCell ref="E260:F260"/>
    <mergeCell ref="C263:D263"/>
    <mergeCell ref="E263:F263"/>
    <mergeCell ref="C266:D266"/>
    <mergeCell ref="E266:F266"/>
    <mergeCell ref="C260:D260"/>
    <mergeCell ref="I275:I305"/>
    <mergeCell ref="C305:G305"/>
    <mergeCell ref="C275:D275"/>
    <mergeCell ref="E275:F275"/>
    <mergeCell ref="C278:D278"/>
    <mergeCell ref="E278:F278"/>
    <mergeCell ref="C284:D284"/>
    <mergeCell ref="E284:F284"/>
    <mergeCell ref="C287:D287"/>
    <mergeCell ref="C302:D302"/>
    <mergeCell ref="E302:F302"/>
    <mergeCell ref="E287:F287"/>
    <mergeCell ref="C290:D290"/>
    <mergeCell ref="E290:F290"/>
    <mergeCell ref="C293:D293"/>
    <mergeCell ref="E293:F293"/>
    <mergeCell ref="C296:D296"/>
    <mergeCell ref="E296:F296"/>
    <mergeCell ref="C299:D299"/>
    <mergeCell ref="E299:F299"/>
    <mergeCell ref="C281:D281"/>
    <mergeCell ref="E281:F281"/>
    <mergeCell ref="A71:A136"/>
    <mergeCell ref="C107:D107"/>
    <mergeCell ref="E107:F107"/>
    <mergeCell ref="E188:F188"/>
    <mergeCell ref="C128:D128"/>
    <mergeCell ref="E128:F128"/>
    <mergeCell ref="C197:D197"/>
    <mergeCell ref="E197:F197"/>
    <mergeCell ref="C95:D95"/>
    <mergeCell ref="E95:F95"/>
    <mergeCell ref="C98:D98"/>
    <mergeCell ref="E98:F98"/>
    <mergeCell ref="C104:D104"/>
    <mergeCell ref="E104:F104"/>
    <mergeCell ref="C71:D71"/>
    <mergeCell ref="E71:F71"/>
    <mergeCell ref="C77:D77"/>
    <mergeCell ref="E77:F77"/>
    <mergeCell ref="C80:D80"/>
    <mergeCell ref="E80:F80"/>
    <mergeCell ref="C83:D83"/>
    <mergeCell ref="E83:F83"/>
    <mergeCell ref="C86:D86"/>
    <mergeCell ref="E86:F86"/>
    <mergeCell ref="I193:I197"/>
    <mergeCell ref="C191:G191"/>
    <mergeCell ref="A197:A247"/>
    <mergeCell ref="I198:I250"/>
    <mergeCell ref="I136:I190"/>
    <mergeCell ref="C134:G134"/>
    <mergeCell ref="A140:A193"/>
    <mergeCell ref="C140:D140"/>
    <mergeCell ref="E140:F140"/>
    <mergeCell ref="C152:D152"/>
    <mergeCell ref="E152:F152"/>
    <mergeCell ref="C173:D173"/>
    <mergeCell ref="E173:F173"/>
    <mergeCell ref="C176:D176"/>
    <mergeCell ref="E176:F176"/>
    <mergeCell ref="C182:D182"/>
    <mergeCell ref="E182:F182"/>
    <mergeCell ref="C188:D188"/>
    <mergeCell ref="C242:D242"/>
    <mergeCell ref="E242:F242"/>
    <mergeCell ref="C200:D200"/>
    <mergeCell ref="E200:F200"/>
    <mergeCell ref="C203:D203"/>
    <mergeCell ref="E203:F203"/>
    <mergeCell ref="H188:H190"/>
    <mergeCell ref="H205:H206"/>
    <mergeCell ref="H140:H141"/>
    <mergeCell ref="H155:H156"/>
    <mergeCell ref="A1:G1"/>
    <mergeCell ref="A2:G2"/>
    <mergeCell ref="A5:A70"/>
    <mergeCell ref="C5:D5"/>
    <mergeCell ref="E5:F5"/>
    <mergeCell ref="C32:D32"/>
    <mergeCell ref="E32:F32"/>
    <mergeCell ref="C68:G68"/>
    <mergeCell ref="C29:D29"/>
    <mergeCell ref="E29:F29"/>
    <mergeCell ref="C8:D8"/>
    <mergeCell ref="E8:F8"/>
    <mergeCell ref="C11:D11"/>
    <mergeCell ref="E11:F11"/>
    <mergeCell ref="C26:D26"/>
    <mergeCell ref="E26:F26"/>
    <mergeCell ref="C14:D14"/>
    <mergeCell ref="E14:F14"/>
    <mergeCell ref="C206:D206"/>
    <mergeCell ref="E206:F206"/>
    <mergeCell ref="E254:F254"/>
    <mergeCell ref="C257:D257"/>
    <mergeCell ref="C227:D227"/>
    <mergeCell ref="E227:F227"/>
    <mergeCell ref="C233:D233"/>
    <mergeCell ref="E233:F233"/>
    <mergeCell ref="C236:D236"/>
    <mergeCell ref="E236:F236"/>
    <mergeCell ref="C230:D230"/>
    <mergeCell ref="E230:F230"/>
    <mergeCell ref="C239:D239"/>
    <mergeCell ref="E239:F239"/>
    <mergeCell ref="C251:D251"/>
    <mergeCell ref="E251:F251"/>
    <mergeCell ref="C245:G245"/>
    <mergeCell ref="C224:D224"/>
    <mergeCell ref="E224:F224"/>
    <mergeCell ref="C164:D164"/>
    <mergeCell ref="E164:F164"/>
    <mergeCell ref="C167:D167"/>
    <mergeCell ref="E167:F167"/>
    <mergeCell ref="C170:D170"/>
    <mergeCell ref="E170:F170"/>
    <mergeCell ref="C218:D218"/>
    <mergeCell ref="E218:F218"/>
    <mergeCell ref="C194:D194"/>
    <mergeCell ref="E194:F194"/>
    <mergeCell ref="C221:D221"/>
    <mergeCell ref="E221:F221"/>
  </mergeCells>
  <pageMargins left="0.23622047244094491" right="0.23622047244094491" top="0.74803149606299213" bottom="0.74803149606299213" header="0.31496062992125984" footer="0.31496062992125984"/>
  <pageSetup paperSize="9" scale="96" firstPageNumber="0" fitToHeight="0" orientation="landscape" r:id="rId1"/>
  <rowBreaks count="30" manualBreakCount="30">
    <brk id="10" max="6" man="1"/>
    <brk id="19" max="6" man="1"/>
    <brk id="28" max="6" man="1"/>
    <brk id="37" max="6" man="1"/>
    <brk id="43" max="6" man="1"/>
    <brk id="52" max="6" man="1"/>
    <brk id="56" max="6" man="1"/>
    <brk id="69" max="6" man="1"/>
    <brk id="77" max="6" man="1"/>
    <brk id="88" max="6" man="1"/>
    <brk id="97" max="6" man="1"/>
    <brk id="106" max="6" man="1"/>
    <brk id="118" max="6" man="1"/>
    <brk id="127" max="6" man="1"/>
    <brk id="142" max="6" man="1"/>
    <brk id="157" max="6" man="1"/>
    <brk id="172" max="6" man="1"/>
    <brk id="184" max="6" man="1"/>
    <brk id="199" max="6" man="1"/>
    <brk id="208" max="6" man="1"/>
    <brk id="220" max="6" man="1"/>
    <brk id="230" max="6" man="1"/>
    <brk id="246" max="6" man="1"/>
    <brk id="256" max="6" man="1"/>
    <brk id="265" max="6" man="1"/>
    <brk id="274" max="6" man="1"/>
    <brk id="280" max="6" man="1"/>
    <brk id="289" max="6" man="1"/>
    <brk id="298" max="6" man="1"/>
    <brk id="310" max="6" man="1"/>
  </rowBreaks>
  <colBreaks count="1" manualBreakCount="1">
    <brk id="7" max="85" man="1"/>
  </colBreaks>
  <ignoredErrors>
    <ignoredError sqref="E120:E121 E123:E1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"/>
  <sheetViews>
    <sheetView zoomScaleNormal="100" workbookViewId="0">
      <selection sqref="A1:D1"/>
    </sheetView>
  </sheetViews>
  <sheetFormatPr defaultColWidth="9.109375" defaultRowHeight="13.8"/>
  <cols>
    <col min="1" max="1" width="5.33203125" style="23" customWidth="1"/>
    <col min="2" max="2" width="22" style="23" customWidth="1"/>
    <col min="3" max="3" width="27.6640625" style="23" customWidth="1"/>
    <col min="4" max="4" width="25.88671875" style="24" customWidth="1"/>
    <col min="5" max="16384" width="9.109375" style="21"/>
  </cols>
  <sheetData>
    <row r="1" spans="1:4" ht="24" customHeight="1">
      <c r="A1" s="1057" t="s">
        <v>1137</v>
      </c>
      <c r="B1" s="1057"/>
      <c r="C1" s="1057"/>
      <c r="D1" s="1057"/>
    </row>
    <row r="2" spans="1:4">
      <c r="A2" s="31">
        <v>1</v>
      </c>
      <c r="B2" s="31">
        <v>2</v>
      </c>
      <c r="C2" s="31">
        <v>3</v>
      </c>
      <c r="D2" s="31">
        <v>4</v>
      </c>
    </row>
    <row r="3" spans="1:4" s="22" customFormat="1" ht="53.25" customHeight="1">
      <c r="A3" s="31" t="s">
        <v>7</v>
      </c>
      <c r="B3" s="32" t="s">
        <v>62</v>
      </c>
      <c r="C3" s="33" t="s">
        <v>1136</v>
      </c>
      <c r="D3" s="33" t="s">
        <v>83</v>
      </c>
    </row>
    <row r="4" spans="1:4" ht="47.25" customHeight="1">
      <c r="A4" s="200">
        <v>1</v>
      </c>
      <c r="B4" s="200" t="s">
        <v>338</v>
      </c>
      <c r="C4" s="200" t="s">
        <v>339</v>
      </c>
      <c r="D4" s="200" t="s">
        <v>340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5"/>
  <sheetViews>
    <sheetView topLeftCell="A25" zoomScale="82" zoomScaleNormal="82" zoomScaleSheetLayoutView="71" workbookViewId="0">
      <selection activeCell="B25" sqref="B25"/>
    </sheetView>
  </sheetViews>
  <sheetFormatPr defaultColWidth="9.109375" defaultRowHeight="13.2"/>
  <cols>
    <col min="1" max="1" width="4.44140625" style="14" customWidth="1"/>
    <col min="2" max="2" width="23.6640625" style="14" customWidth="1"/>
    <col min="3" max="3" width="20.33203125" style="14" customWidth="1"/>
    <col min="4" max="4" width="19.109375" style="14" customWidth="1"/>
    <col min="5" max="5" width="13.5546875" style="14" customWidth="1"/>
    <col min="6" max="7" width="16.44140625" style="14" customWidth="1"/>
    <col min="8" max="9" width="13.5546875" style="14" customWidth="1"/>
    <col min="10" max="10" width="15.44140625" style="14" customWidth="1"/>
    <col min="11" max="11" width="22.44140625" style="14" customWidth="1"/>
    <col min="12" max="13" width="9.5546875" style="14" customWidth="1"/>
    <col min="14" max="14" width="10" style="14" customWidth="1"/>
    <col min="15" max="15" width="17.109375" style="14" customWidth="1"/>
    <col min="16" max="16384" width="9.109375" style="14"/>
  </cols>
  <sheetData>
    <row r="1" spans="1:14" s="18" customFormat="1" ht="29.25" customHeight="1">
      <c r="A1" s="1061" t="s">
        <v>2002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</row>
    <row r="2" spans="1:14" ht="16.5" customHeight="1">
      <c r="A2" s="25">
        <v>1</v>
      </c>
      <c r="B2" s="1069">
        <v>2</v>
      </c>
      <c r="C2" s="1069"/>
      <c r="D2" s="1069"/>
      <c r="E2" s="1069">
        <v>3</v>
      </c>
      <c r="F2" s="1069"/>
      <c r="G2" s="1069"/>
      <c r="H2" s="1069"/>
      <c r="I2" s="1063">
        <v>4</v>
      </c>
      <c r="J2" s="1064"/>
      <c r="K2" s="30">
        <v>5</v>
      </c>
      <c r="L2" s="30">
        <v>6</v>
      </c>
      <c r="M2" s="30">
        <v>7</v>
      </c>
      <c r="N2" s="30">
        <v>8</v>
      </c>
    </row>
    <row r="3" spans="1:14" ht="108" customHeight="1">
      <c r="A3" s="73" t="s">
        <v>7</v>
      </c>
      <c r="B3" s="1060" t="s">
        <v>66</v>
      </c>
      <c r="C3" s="1060"/>
      <c r="D3" s="1060"/>
      <c r="E3" s="1060" t="s">
        <v>1139</v>
      </c>
      <c r="F3" s="1060"/>
      <c r="G3" s="1060"/>
      <c r="H3" s="1060"/>
      <c r="I3" s="1060" t="s">
        <v>162</v>
      </c>
      <c r="J3" s="1060"/>
      <c r="K3" s="1065" t="s">
        <v>133</v>
      </c>
      <c r="L3" s="1068" t="s">
        <v>67</v>
      </c>
      <c r="M3" s="1068" t="s">
        <v>59</v>
      </c>
      <c r="N3" s="1068" t="s">
        <v>68</v>
      </c>
    </row>
    <row r="4" spans="1:14" ht="15" customHeight="1">
      <c r="A4" s="73"/>
      <c r="B4" s="73" t="s">
        <v>73</v>
      </c>
      <c r="C4" s="73" t="s">
        <v>74</v>
      </c>
      <c r="D4" s="73" t="s">
        <v>75</v>
      </c>
      <c r="E4" s="73" t="s">
        <v>20</v>
      </c>
      <c r="F4" s="73" t="s">
        <v>21</v>
      </c>
      <c r="G4" s="73" t="s">
        <v>69</v>
      </c>
      <c r="H4" s="73" t="s">
        <v>70</v>
      </c>
      <c r="I4" s="73" t="s">
        <v>47</v>
      </c>
      <c r="J4" s="73" t="s">
        <v>48</v>
      </c>
      <c r="K4" s="1066"/>
      <c r="L4" s="1066"/>
      <c r="M4" s="1066"/>
      <c r="N4" s="1066"/>
    </row>
    <row r="5" spans="1:14" ht="148.5" customHeight="1">
      <c r="A5" s="73"/>
      <c r="B5" s="73" t="s">
        <v>77</v>
      </c>
      <c r="C5" s="73" t="s">
        <v>78</v>
      </c>
      <c r="D5" s="73" t="s">
        <v>1138</v>
      </c>
      <c r="E5" s="73" t="s">
        <v>828</v>
      </c>
      <c r="F5" s="73" t="s">
        <v>71</v>
      </c>
      <c r="G5" s="73" t="s">
        <v>72</v>
      </c>
      <c r="H5" s="73" t="s">
        <v>829</v>
      </c>
      <c r="I5" s="73" t="s">
        <v>132</v>
      </c>
      <c r="J5" s="73" t="s">
        <v>131</v>
      </c>
      <c r="K5" s="1067"/>
      <c r="L5" s="1067"/>
      <c r="M5" s="1067"/>
      <c r="N5" s="1067"/>
    </row>
    <row r="6" spans="1:14" s="1" customFormat="1" ht="23.25" customHeight="1">
      <c r="A6" s="1059" t="s">
        <v>757</v>
      </c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</row>
    <row r="7" spans="1:14" s="1" customFormat="1" ht="85.5" customHeight="1">
      <c r="A7" s="270">
        <v>1</v>
      </c>
      <c r="B7" s="266" t="s">
        <v>341</v>
      </c>
      <c r="C7" s="266" t="s">
        <v>342</v>
      </c>
      <c r="D7" s="267" t="s">
        <v>208</v>
      </c>
      <c r="E7" s="268" t="s">
        <v>343</v>
      </c>
      <c r="F7" s="269" t="s">
        <v>344</v>
      </c>
      <c r="G7" s="269" t="s">
        <v>345</v>
      </c>
      <c r="H7" s="269" t="s">
        <v>346</v>
      </c>
      <c r="I7" s="268" t="s">
        <v>347</v>
      </c>
      <c r="J7" s="268" t="s">
        <v>348</v>
      </c>
      <c r="K7" s="266">
        <v>234</v>
      </c>
      <c r="L7" s="266">
        <v>2</v>
      </c>
      <c r="M7" s="266">
        <v>1</v>
      </c>
      <c r="N7" s="266">
        <v>4</v>
      </c>
    </row>
    <row r="8" spans="1:14" s="1" customFormat="1" ht="23.25" customHeight="1">
      <c r="A8" s="1059" t="s">
        <v>758</v>
      </c>
      <c r="B8" s="1059"/>
      <c r="C8" s="1059"/>
      <c r="D8" s="1059"/>
      <c r="E8" s="1059"/>
      <c r="F8" s="1059"/>
      <c r="G8" s="1059"/>
      <c r="H8" s="1059"/>
      <c r="I8" s="1059"/>
      <c r="J8" s="1059"/>
      <c r="K8" s="1059"/>
      <c r="L8" s="1059"/>
      <c r="M8" s="1059"/>
      <c r="N8" s="1059"/>
    </row>
    <row r="9" spans="1:14" s="1" customFormat="1" ht="93.75" customHeight="1">
      <c r="A9" s="270">
        <v>2</v>
      </c>
      <c r="B9" s="266" t="s">
        <v>213</v>
      </c>
      <c r="C9" s="266" t="s">
        <v>349</v>
      </c>
      <c r="D9" s="267" t="s">
        <v>214</v>
      </c>
      <c r="E9" s="268" t="s">
        <v>343</v>
      </c>
      <c r="F9" s="269" t="s">
        <v>350</v>
      </c>
      <c r="G9" s="269" t="s">
        <v>351</v>
      </c>
      <c r="H9" s="269" t="s">
        <v>352</v>
      </c>
      <c r="I9" s="271" t="s">
        <v>1438</v>
      </c>
      <c r="J9" s="271" t="s">
        <v>171</v>
      </c>
      <c r="K9" s="272" t="s">
        <v>171</v>
      </c>
      <c r="L9" s="273">
        <v>2</v>
      </c>
      <c r="M9" s="273">
        <v>2</v>
      </c>
      <c r="N9" s="273">
        <v>4</v>
      </c>
    </row>
    <row r="10" spans="1:14" s="1" customFormat="1" ht="23.25" customHeight="1">
      <c r="A10" s="1059" t="s">
        <v>759</v>
      </c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</row>
    <row r="11" spans="1:14" s="1" customFormat="1" ht="81" customHeight="1">
      <c r="A11" s="274">
        <v>3</v>
      </c>
      <c r="B11" s="266" t="s">
        <v>353</v>
      </c>
      <c r="C11" s="266" t="s">
        <v>354</v>
      </c>
      <c r="D11" s="267" t="s">
        <v>227</v>
      </c>
      <c r="E11" s="268" t="s">
        <v>343</v>
      </c>
      <c r="F11" s="269" t="s">
        <v>353</v>
      </c>
      <c r="G11" s="269" t="s">
        <v>355</v>
      </c>
      <c r="H11" s="267" t="s">
        <v>356</v>
      </c>
      <c r="I11" s="266" t="s">
        <v>1606</v>
      </c>
      <c r="J11" s="275" t="s">
        <v>131</v>
      </c>
      <c r="K11" s="266" t="s">
        <v>2080</v>
      </c>
      <c r="L11" s="266">
        <v>2</v>
      </c>
      <c r="M11" s="266">
        <v>1</v>
      </c>
      <c r="N11" s="266">
        <v>4</v>
      </c>
    </row>
    <row r="12" spans="1:14" s="1" customFormat="1" ht="23.25" customHeight="1">
      <c r="A12" s="1059" t="s">
        <v>1505</v>
      </c>
      <c r="B12" s="1059"/>
      <c r="C12" s="1059"/>
      <c r="D12" s="1059"/>
      <c r="E12" s="1059"/>
      <c r="F12" s="1059"/>
      <c r="G12" s="1059"/>
      <c r="H12" s="1059"/>
      <c r="I12" s="1059"/>
      <c r="J12" s="1059"/>
      <c r="K12" s="1059"/>
      <c r="L12" s="1059"/>
      <c r="M12" s="1059"/>
      <c r="N12" s="1059"/>
    </row>
    <row r="13" spans="1:14" s="1" customFormat="1" ht="92.25" customHeight="1">
      <c r="A13" s="276">
        <v>4</v>
      </c>
      <c r="B13" s="277" t="s">
        <v>1175</v>
      </c>
      <c r="C13" s="277" t="s">
        <v>1640</v>
      </c>
      <c r="D13" s="278" t="s">
        <v>218</v>
      </c>
      <c r="E13" s="279" t="s">
        <v>432</v>
      </c>
      <c r="F13" s="280" t="s">
        <v>901</v>
      </c>
      <c r="G13" s="277" t="s">
        <v>1176</v>
      </c>
      <c r="H13" s="280">
        <v>1804011</v>
      </c>
      <c r="I13" s="279" t="s">
        <v>347</v>
      </c>
      <c r="J13" s="279" t="s">
        <v>171</v>
      </c>
      <c r="K13" s="277" t="s">
        <v>171</v>
      </c>
      <c r="L13" s="277">
        <v>2</v>
      </c>
      <c r="M13" s="277">
        <v>2</v>
      </c>
      <c r="N13" s="277">
        <v>6</v>
      </c>
    </row>
    <row r="14" spans="1:14" s="1" customFormat="1" ht="23.25" customHeight="1">
      <c r="A14" s="1059" t="s">
        <v>760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</row>
    <row r="15" spans="1:14" s="1" customFormat="1" ht="84" customHeight="1">
      <c r="A15" s="281">
        <v>5</v>
      </c>
      <c r="B15" s="266" t="s">
        <v>1123</v>
      </c>
      <c r="C15" s="266" t="s">
        <v>358</v>
      </c>
      <c r="D15" s="267" t="s">
        <v>359</v>
      </c>
      <c r="E15" s="268" t="s">
        <v>360</v>
      </c>
      <c r="F15" s="269" t="s">
        <v>361</v>
      </c>
      <c r="G15" s="269" t="s">
        <v>362</v>
      </c>
      <c r="H15" s="269" t="s">
        <v>363</v>
      </c>
      <c r="I15" s="266" t="s">
        <v>347</v>
      </c>
      <c r="J15" s="268" t="s">
        <v>171</v>
      </c>
      <c r="K15" s="266" t="s">
        <v>364</v>
      </c>
      <c r="L15" s="266">
        <v>2</v>
      </c>
      <c r="M15" s="266">
        <v>1</v>
      </c>
      <c r="N15" s="266">
        <v>4</v>
      </c>
    </row>
    <row r="16" spans="1:14" s="1" customFormat="1" ht="23.25" customHeight="1">
      <c r="A16" s="1059" t="s">
        <v>761</v>
      </c>
      <c r="B16" s="1059"/>
      <c r="C16" s="1059"/>
      <c r="D16" s="1059"/>
      <c r="E16" s="1059"/>
      <c r="F16" s="1059"/>
      <c r="G16" s="1059"/>
      <c r="H16" s="1059"/>
      <c r="I16" s="1059"/>
      <c r="J16" s="1059"/>
      <c r="K16" s="1059"/>
      <c r="L16" s="1059"/>
      <c r="M16" s="1059"/>
      <c r="N16" s="1059"/>
    </row>
    <row r="17" spans="1:14" s="1" customFormat="1" ht="93" customHeight="1">
      <c r="A17" s="270">
        <v>6</v>
      </c>
      <c r="B17" s="266" t="s">
        <v>365</v>
      </c>
      <c r="C17" s="266" t="s">
        <v>366</v>
      </c>
      <c r="D17" s="282" t="s">
        <v>246</v>
      </c>
      <c r="E17" s="283" t="s">
        <v>343</v>
      </c>
      <c r="F17" s="284" t="s">
        <v>367</v>
      </c>
      <c r="G17" s="284" t="s">
        <v>336</v>
      </c>
      <c r="H17" s="284" t="s">
        <v>368</v>
      </c>
      <c r="I17" s="285" t="s">
        <v>1437</v>
      </c>
      <c r="J17" s="283" t="s">
        <v>171</v>
      </c>
      <c r="K17" s="285" t="s">
        <v>171</v>
      </c>
      <c r="L17" s="285">
        <v>2</v>
      </c>
      <c r="M17" s="285">
        <v>2</v>
      </c>
      <c r="N17" s="285">
        <v>6</v>
      </c>
    </row>
    <row r="18" spans="1:14" s="1" customFormat="1" ht="23.25" customHeight="1">
      <c r="A18" s="1059" t="s">
        <v>762</v>
      </c>
      <c r="B18" s="1059"/>
      <c r="C18" s="1059"/>
      <c r="D18" s="1059"/>
      <c r="E18" s="1059"/>
      <c r="F18" s="1059"/>
      <c r="G18" s="1059"/>
      <c r="H18" s="1059"/>
      <c r="I18" s="1059"/>
      <c r="J18" s="1059"/>
      <c r="K18" s="1059"/>
      <c r="L18" s="1059"/>
      <c r="M18" s="1059"/>
      <c r="N18" s="1059"/>
    </row>
    <row r="19" spans="1:14" s="1" customFormat="1" ht="95.25" customHeight="1">
      <c r="A19" s="76">
        <v>7</v>
      </c>
      <c r="B19" s="266" t="s">
        <v>369</v>
      </c>
      <c r="C19" s="266" t="s">
        <v>370</v>
      </c>
      <c r="D19" s="267" t="s">
        <v>243</v>
      </c>
      <c r="E19" s="268" t="s">
        <v>343</v>
      </c>
      <c r="F19" s="269" t="s">
        <v>371</v>
      </c>
      <c r="G19" s="269" t="s">
        <v>372</v>
      </c>
      <c r="H19" s="269" t="s">
        <v>373</v>
      </c>
      <c r="I19" s="266" t="s">
        <v>1438</v>
      </c>
      <c r="J19" s="266" t="s">
        <v>357</v>
      </c>
      <c r="K19" s="266" t="s">
        <v>171</v>
      </c>
      <c r="L19" s="266">
        <v>4</v>
      </c>
      <c r="M19" s="266">
        <v>2</v>
      </c>
      <c r="N19" s="266">
        <v>8</v>
      </c>
    </row>
    <row r="20" spans="1:14" s="1" customFormat="1" ht="23.25" customHeight="1">
      <c r="A20" s="1059" t="s">
        <v>763</v>
      </c>
      <c r="B20" s="1059"/>
      <c r="C20" s="1059"/>
      <c r="D20" s="1059"/>
      <c r="E20" s="1059"/>
      <c r="F20" s="1059"/>
      <c r="G20" s="1059"/>
      <c r="H20" s="1059"/>
      <c r="I20" s="1059"/>
      <c r="J20" s="1059"/>
      <c r="K20" s="1059"/>
      <c r="L20" s="1059"/>
      <c r="M20" s="1059"/>
      <c r="N20" s="1059"/>
    </row>
    <row r="21" spans="1:14" s="1" customFormat="1" ht="85.5" customHeight="1">
      <c r="A21" s="76">
        <v>8</v>
      </c>
      <c r="B21" s="266" t="s">
        <v>804</v>
      </c>
      <c r="C21" s="266" t="s">
        <v>374</v>
      </c>
      <c r="D21" s="267" t="s">
        <v>244</v>
      </c>
      <c r="E21" s="268" t="s">
        <v>343</v>
      </c>
      <c r="F21" s="269" t="s">
        <v>375</v>
      </c>
      <c r="G21" s="269" t="s">
        <v>376</v>
      </c>
      <c r="H21" s="269" t="s">
        <v>806</v>
      </c>
      <c r="I21" s="266" t="s">
        <v>1446</v>
      </c>
      <c r="J21" s="268" t="s">
        <v>171</v>
      </c>
      <c r="K21" s="266" t="s">
        <v>171</v>
      </c>
      <c r="L21" s="266">
        <v>2</v>
      </c>
      <c r="M21" s="266">
        <v>3</v>
      </c>
      <c r="N21" s="266">
        <v>4</v>
      </c>
    </row>
    <row r="22" spans="1:14" s="1" customFormat="1" ht="23.25" customHeight="1">
      <c r="A22" s="1059" t="s">
        <v>764</v>
      </c>
      <c r="B22" s="1059"/>
      <c r="C22" s="1059"/>
      <c r="D22" s="1059"/>
      <c r="E22" s="1059"/>
      <c r="F22" s="1059"/>
      <c r="G22" s="1059"/>
      <c r="H22" s="1059"/>
      <c r="I22" s="1059"/>
      <c r="J22" s="1059"/>
      <c r="K22" s="1059"/>
      <c r="L22" s="1059"/>
      <c r="M22" s="1059"/>
      <c r="N22" s="1059"/>
    </row>
    <row r="23" spans="1:14" s="1" customFormat="1" ht="87.75" customHeight="1">
      <c r="A23" s="74">
        <v>9</v>
      </c>
      <c r="B23" s="266" t="s">
        <v>1442</v>
      </c>
      <c r="C23" s="266" t="s">
        <v>377</v>
      </c>
      <c r="D23" s="282" t="s">
        <v>378</v>
      </c>
      <c r="E23" s="283" t="s">
        <v>343</v>
      </c>
      <c r="F23" s="284" t="s">
        <v>379</v>
      </c>
      <c r="G23" s="284" t="s">
        <v>337</v>
      </c>
      <c r="H23" s="284" t="s">
        <v>380</v>
      </c>
      <c r="I23" s="285" t="s">
        <v>756</v>
      </c>
      <c r="J23" s="285" t="s">
        <v>171</v>
      </c>
      <c r="K23" s="285">
        <v>200</v>
      </c>
      <c r="L23" s="285">
        <v>2</v>
      </c>
      <c r="M23" s="285">
        <v>1</v>
      </c>
      <c r="N23" s="285">
        <v>4</v>
      </c>
    </row>
    <row r="24" spans="1:14" s="1" customFormat="1" ht="23.25" customHeight="1">
      <c r="A24" s="1059" t="s">
        <v>765</v>
      </c>
      <c r="B24" s="1059"/>
      <c r="C24" s="1059"/>
      <c r="D24" s="1059"/>
      <c r="E24" s="1059"/>
      <c r="F24" s="1059"/>
      <c r="G24" s="1059"/>
      <c r="H24" s="1059"/>
      <c r="I24" s="1059"/>
      <c r="J24" s="1059"/>
      <c r="K24" s="1059"/>
      <c r="L24" s="1059"/>
      <c r="M24" s="1059"/>
      <c r="N24" s="1059"/>
    </row>
    <row r="25" spans="1:14" s="1" customFormat="1" ht="88.5" customHeight="1">
      <c r="A25" s="76">
        <v>10</v>
      </c>
      <c r="B25" s="268" t="s">
        <v>381</v>
      </c>
      <c r="C25" s="268" t="s">
        <v>382</v>
      </c>
      <c r="D25" s="267" t="s">
        <v>383</v>
      </c>
      <c r="E25" s="268" t="s">
        <v>343</v>
      </c>
      <c r="F25" s="286" t="s">
        <v>384</v>
      </c>
      <c r="G25" s="269" t="s">
        <v>385</v>
      </c>
      <c r="H25" s="269" t="s">
        <v>386</v>
      </c>
      <c r="I25" s="266" t="s">
        <v>347</v>
      </c>
      <c r="J25" s="266" t="s">
        <v>357</v>
      </c>
      <c r="K25" s="266">
        <v>416</v>
      </c>
      <c r="L25" s="287">
        <v>2</v>
      </c>
      <c r="M25" s="287">
        <v>5</v>
      </c>
      <c r="N25" s="287">
        <v>9</v>
      </c>
    </row>
    <row r="26" spans="1:14" s="1" customFormat="1" ht="23.25" customHeight="1">
      <c r="A26" s="1059" t="s">
        <v>766</v>
      </c>
      <c r="B26" s="1059"/>
      <c r="C26" s="1059"/>
      <c r="D26" s="1059"/>
      <c r="E26" s="1059"/>
      <c r="F26" s="1059"/>
      <c r="G26" s="1059"/>
      <c r="H26" s="1059"/>
      <c r="I26" s="1059"/>
      <c r="J26" s="1059"/>
      <c r="K26" s="1059"/>
      <c r="L26" s="1059"/>
      <c r="M26" s="1059"/>
      <c r="N26" s="1059"/>
    </row>
    <row r="27" spans="1:14" s="1" customFormat="1" ht="81" customHeight="1">
      <c r="A27" s="77">
        <v>11</v>
      </c>
      <c r="B27" s="288" t="s">
        <v>387</v>
      </c>
      <c r="C27" s="288" t="s">
        <v>388</v>
      </c>
      <c r="D27" s="289" t="s">
        <v>389</v>
      </c>
      <c r="E27" s="290" t="s">
        <v>343</v>
      </c>
      <c r="F27" s="291" t="s">
        <v>390</v>
      </c>
      <c r="G27" s="291" t="s">
        <v>391</v>
      </c>
      <c r="H27" s="291" t="s">
        <v>331</v>
      </c>
      <c r="I27" s="288" t="s">
        <v>902</v>
      </c>
      <c r="J27" s="290" t="s">
        <v>171</v>
      </c>
      <c r="K27" s="288">
        <v>680</v>
      </c>
      <c r="L27" s="288">
        <v>3</v>
      </c>
      <c r="M27" s="288">
        <v>2</v>
      </c>
      <c r="N27" s="288">
        <v>8</v>
      </c>
    </row>
    <row r="28" spans="1:14" s="1" customFormat="1" ht="23.25" customHeight="1">
      <c r="A28" s="1059" t="s">
        <v>767</v>
      </c>
      <c r="B28" s="1059"/>
      <c r="C28" s="1059"/>
      <c r="D28" s="1059"/>
      <c r="E28" s="1059"/>
      <c r="F28" s="1059"/>
      <c r="G28" s="1059"/>
      <c r="H28" s="1059"/>
      <c r="I28" s="1059"/>
      <c r="J28" s="1059"/>
      <c r="K28" s="1059"/>
      <c r="L28" s="1059"/>
      <c r="M28" s="1059"/>
      <c r="N28" s="1059"/>
    </row>
    <row r="29" spans="1:14" s="1" customFormat="1" ht="92.25" customHeight="1">
      <c r="A29" s="78">
        <v>12</v>
      </c>
      <c r="B29" s="288" t="s">
        <v>392</v>
      </c>
      <c r="C29" s="292" t="s">
        <v>393</v>
      </c>
      <c r="D29" s="293" t="s">
        <v>394</v>
      </c>
      <c r="E29" s="294" t="s">
        <v>343</v>
      </c>
      <c r="F29" s="293" t="s">
        <v>344</v>
      </c>
      <c r="G29" s="295" t="s">
        <v>395</v>
      </c>
      <c r="H29" s="293" t="s">
        <v>396</v>
      </c>
      <c r="I29" s="294" t="s">
        <v>347</v>
      </c>
      <c r="J29" s="292" t="s">
        <v>171</v>
      </c>
      <c r="K29" s="292" t="s">
        <v>171</v>
      </c>
      <c r="L29" s="292">
        <v>4</v>
      </c>
      <c r="M29" s="292">
        <v>2</v>
      </c>
      <c r="N29" s="292">
        <v>4</v>
      </c>
    </row>
    <row r="30" spans="1:14" s="1" customFormat="1" ht="23.25" customHeight="1">
      <c r="A30" s="1059" t="s">
        <v>768</v>
      </c>
      <c r="B30" s="1059"/>
      <c r="C30" s="1059"/>
      <c r="D30" s="1059"/>
      <c r="E30" s="1059"/>
      <c r="F30" s="1059"/>
      <c r="G30" s="1059"/>
      <c r="H30" s="1059"/>
      <c r="I30" s="1059"/>
      <c r="J30" s="1059"/>
      <c r="K30" s="1059"/>
      <c r="L30" s="1059"/>
      <c r="M30" s="1059"/>
      <c r="N30" s="1059"/>
    </row>
    <row r="31" spans="1:14" s="1" customFormat="1" ht="77.25" customHeight="1">
      <c r="A31" s="77">
        <v>13</v>
      </c>
      <c r="B31" s="288" t="s">
        <v>397</v>
      </c>
      <c r="C31" s="288" t="s">
        <v>398</v>
      </c>
      <c r="D31" s="289" t="s">
        <v>261</v>
      </c>
      <c r="E31" s="290" t="s">
        <v>343</v>
      </c>
      <c r="F31" s="289" t="s">
        <v>399</v>
      </c>
      <c r="G31" s="289" t="s">
        <v>400</v>
      </c>
      <c r="H31" s="289" t="s">
        <v>401</v>
      </c>
      <c r="I31" s="290" t="s">
        <v>1611</v>
      </c>
      <c r="J31" s="290" t="s">
        <v>171</v>
      </c>
      <c r="K31" s="296"/>
      <c r="L31" s="288">
        <v>2</v>
      </c>
      <c r="M31" s="288">
        <v>3</v>
      </c>
      <c r="N31" s="288">
        <v>4</v>
      </c>
    </row>
    <row r="32" spans="1:14" s="1" customFormat="1" ht="23.25" customHeight="1">
      <c r="A32" s="1059" t="s">
        <v>769</v>
      </c>
      <c r="B32" s="1059"/>
      <c r="C32" s="1059"/>
      <c r="D32" s="1059"/>
      <c r="E32" s="1059"/>
      <c r="F32" s="1059"/>
      <c r="G32" s="1059"/>
      <c r="H32" s="1059"/>
      <c r="I32" s="1059"/>
      <c r="J32" s="1059"/>
      <c r="K32" s="1059"/>
      <c r="L32" s="1059"/>
      <c r="M32" s="1059"/>
      <c r="N32" s="1059"/>
    </row>
    <row r="33" spans="1:14" s="1" customFormat="1" ht="81.75" customHeight="1">
      <c r="A33" s="77">
        <v>14</v>
      </c>
      <c r="B33" s="288" t="s">
        <v>402</v>
      </c>
      <c r="C33" s="288" t="s">
        <v>403</v>
      </c>
      <c r="D33" s="289" t="s">
        <v>266</v>
      </c>
      <c r="E33" s="290" t="s">
        <v>404</v>
      </c>
      <c r="F33" s="291" t="s">
        <v>379</v>
      </c>
      <c r="G33" s="291" t="s">
        <v>265</v>
      </c>
      <c r="H33" s="291" t="s">
        <v>405</v>
      </c>
      <c r="I33" s="288" t="s">
        <v>406</v>
      </c>
      <c r="J33" s="290" t="s">
        <v>406</v>
      </c>
      <c r="K33" s="288" t="s">
        <v>406</v>
      </c>
      <c r="L33" s="288">
        <v>2</v>
      </c>
      <c r="M33" s="288">
        <v>1</v>
      </c>
      <c r="N33" s="288">
        <v>4</v>
      </c>
    </row>
    <row r="34" spans="1:14" ht="28.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123" t="s">
        <v>64</v>
      </c>
      <c r="L34" s="297">
        <f>L7+L9+L11+L13+L15+L17+L19+L21+L23+L25+L27+L29+L31+L33</f>
        <v>33</v>
      </c>
      <c r="M34" s="297">
        <f>M33+M31+M29+M27+M25+M23+M21+M19+M17+M15+M13+M11+M9+M7</f>
        <v>28</v>
      </c>
      <c r="N34" s="297">
        <f>N33+N31+N29+N27+N25+N23+N21+N19+N17+N15+N13+N11+N9+N7</f>
        <v>73</v>
      </c>
    </row>
    <row r="35" spans="1:14" ht="70.5" customHeight="1">
      <c r="A35" s="1058" t="s">
        <v>134</v>
      </c>
      <c r="B35" s="1058"/>
      <c r="C35" s="1058"/>
      <c r="D35" s="1058"/>
      <c r="E35" s="1058"/>
      <c r="F35" s="1058"/>
      <c r="G35" s="1058"/>
      <c r="H35" s="1058"/>
      <c r="I35" s="1058"/>
      <c r="J35" s="1058"/>
      <c r="K35" s="1058"/>
      <c r="L35" s="1058"/>
      <c r="M35" s="1058"/>
      <c r="N35" s="1058"/>
    </row>
  </sheetData>
  <mergeCells count="26">
    <mergeCell ref="A8:N8"/>
    <mergeCell ref="B3:D3"/>
    <mergeCell ref="I3:J3"/>
    <mergeCell ref="A1:N1"/>
    <mergeCell ref="A6:N6"/>
    <mergeCell ref="I2:J2"/>
    <mergeCell ref="E3:H3"/>
    <mergeCell ref="K3:K5"/>
    <mergeCell ref="L3:L5"/>
    <mergeCell ref="M3:M5"/>
    <mergeCell ref="N3:N5"/>
    <mergeCell ref="B2:D2"/>
    <mergeCell ref="E2:H2"/>
    <mergeCell ref="A35:N35"/>
    <mergeCell ref="A28:N28"/>
    <mergeCell ref="A30:N30"/>
    <mergeCell ref="A32:N32"/>
    <mergeCell ref="A10:N10"/>
    <mergeCell ref="A14:N14"/>
    <mergeCell ref="A16:N16"/>
    <mergeCell ref="A18:N18"/>
    <mergeCell ref="A20:N20"/>
    <mergeCell ref="A22:N22"/>
    <mergeCell ref="A24:N24"/>
    <mergeCell ref="A26:N26"/>
    <mergeCell ref="A12:N12"/>
  </mergeCells>
  <phoneticPr fontId="9" type="noConversion"/>
  <pageMargins left="0.19" right="0.18" top="0.37" bottom="0.57999999999999996" header="0.18" footer="0.27"/>
  <pageSetup paperSize="9" scale="70" firstPageNumber="0" fitToHeight="0" orientation="landscape" r:id="rId1"/>
  <headerFooter alignWithMargins="0"/>
  <rowBreaks count="1" manualBreakCount="1">
    <brk id="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239"/>
  <sheetViews>
    <sheetView view="pageBreakPreview" zoomScale="71" zoomScaleNormal="64" zoomScaleSheetLayoutView="71" zoomScalePageLayoutView="85" workbookViewId="0">
      <pane xSplit="7" ySplit="5" topLeftCell="H153" activePane="bottomRight" state="frozen"/>
      <selection pane="topRight" activeCell="H1" sqref="H1"/>
      <selection pane="bottomLeft" activeCell="A6" sqref="A6"/>
      <selection pane="bottomRight" activeCell="C154" sqref="C154:C166"/>
    </sheetView>
  </sheetViews>
  <sheetFormatPr defaultRowHeight="21" customHeight="1"/>
  <cols>
    <col min="1" max="1" width="9.109375" style="453"/>
    <col min="2" max="2" width="17.5546875" style="453" customWidth="1"/>
    <col min="3" max="3" width="22.88671875" style="453" customWidth="1"/>
    <col min="4" max="4" width="21.109375" style="453" customWidth="1"/>
    <col min="5" max="5" width="18.88671875" style="453" customWidth="1"/>
    <col min="6" max="6" width="20.6640625" style="453" customWidth="1"/>
    <col min="7" max="7" width="15.88671875" style="453" customWidth="1"/>
    <col min="8" max="8" width="71.109375" style="44" customWidth="1"/>
    <col min="9" max="9" width="12.44140625" style="453" customWidth="1"/>
    <col min="10" max="10" width="14.6640625" style="465" customWidth="1"/>
    <col min="11" max="11" width="12.33203125" style="453" customWidth="1"/>
    <col min="12" max="12" width="28.88671875" style="453" customWidth="1"/>
    <col min="13" max="13" width="9.33203125" style="461" customWidth="1"/>
    <col min="14" max="82" width="9.109375" style="461"/>
    <col min="83" max="257" width="9.109375" style="453"/>
    <col min="258" max="258" width="17.5546875" style="453" customWidth="1"/>
    <col min="259" max="259" width="22.88671875" style="453" customWidth="1"/>
    <col min="260" max="260" width="21.109375" style="453" customWidth="1"/>
    <col min="261" max="261" width="18.88671875" style="453" customWidth="1"/>
    <col min="262" max="262" width="20.6640625" style="453" customWidth="1"/>
    <col min="263" max="263" width="15.88671875" style="453" customWidth="1"/>
    <col min="264" max="264" width="71.109375" style="453" customWidth="1"/>
    <col min="265" max="265" width="12.44140625" style="453" customWidth="1"/>
    <col min="266" max="266" width="14.6640625" style="453" customWidth="1"/>
    <col min="267" max="267" width="12.33203125" style="453" customWidth="1"/>
    <col min="268" max="268" width="28.88671875" style="453" customWidth="1"/>
    <col min="269" max="269" width="9.33203125" style="453" customWidth="1"/>
    <col min="270" max="513" width="9.109375" style="453"/>
    <col min="514" max="514" width="17.5546875" style="453" customWidth="1"/>
    <col min="515" max="515" width="22.88671875" style="453" customWidth="1"/>
    <col min="516" max="516" width="21.109375" style="453" customWidth="1"/>
    <col min="517" max="517" width="18.88671875" style="453" customWidth="1"/>
    <col min="518" max="518" width="20.6640625" style="453" customWidth="1"/>
    <col min="519" max="519" width="15.88671875" style="453" customWidth="1"/>
    <col min="520" max="520" width="71.109375" style="453" customWidth="1"/>
    <col min="521" max="521" width="12.44140625" style="453" customWidth="1"/>
    <col min="522" max="522" width="14.6640625" style="453" customWidth="1"/>
    <col min="523" max="523" width="12.33203125" style="453" customWidth="1"/>
    <col min="524" max="524" width="28.88671875" style="453" customWidth="1"/>
    <col min="525" max="525" width="9.33203125" style="453" customWidth="1"/>
    <col min="526" max="769" width="9.109375" style="453"/>
    <col min="770" max="770" width="17.5546875" style="453" customWidth="1"/>
    <col min="771" max="771" width="22.88671875" style="453" customWidth="1"/>
    <col min="772" max="772" width="21.109375" style="453" customWidth="1"/>
    <col min="773" max="773" width="18.88671875" style="453" customWidth="1"/>
    <col min="774" max="774" width="20.6640625" style="453" customWidth="1"/>
    <col min="775" max="775" width="15.88671875" style="453" customWidth="1"/>
    <col min="776" max="776" width="71.109375" style="453" customWidth="1"/>
    <col min="777" max="777" width="12.44140625" style="453" customWidth="1"/>
    <col min="778" max="778" width="14.6640625" style="453" customWidth="1"/>
    <col min="779" max="779" width="12.33203125" style="453" customWidth="1"/>
    <col min="780" max="780" width="28.88671875" style="453" customWidth="1"/>
    <col min="781" max="781" width="9.33203125" style="453" customWidth="1"/>
    <col min="782" max="1025" width="9.109375" style="453"/>
    <col min="1026" max="1026" width="17.5546875" style="453" customWidth="1"/>
    <col min="1027" max="1027" width="22.88671875" style="453" customWidth="1"/>
    <col min="1028" max="1028" width="21.109375" style="453" customWidth="1"/>
    <col min="1029" max="1029" width="18.88671875" style="453" customWidth="1"/>
    <col min="1030" max="1030" width="20.6640625" style="453" customWidth="1"/>
    <col min="1031" max="1031" width="15.88671875" style="453" customWidth="1"/>
    <col min="1032" max="1032" width="71.109375" style="453" customWidth="1"/>
    <col min="1033" max="1033" width="12.44140625" style="453" customWidth="1"/>
    <col min="1034" max="1034" width="14.6640625" style="453" customWidth="1"/>
    <col min="1035" max="1035" width="12.33203125" style="453" customWidth="1"/>
    <col min="1036" max="1036" width="28.88671875" style="453" customWidth="1"/>
    <col min="1037" max="1037" width="9.33203125" style="453" customWidth="1"/>
    <col min="1038" max="1281" width="9.109375" style="453"/>
    <col min="1282" max="1282" width="17.5546875" style="453" customWidth="1"/>
    <col min="1283" max="1283" width="22.88671875" style="453" customWidth="1"/>
    <col min="1284" max="1284" width="21.109375" style="453" customWidth="1"/>
    <col min="1285" max="1285" width="18.88671875" style="453" customWidth="1"/>
    <col min="1286" max="1286" width="20.6640625" style="453" customWidth="1"/>
    <col min="1287" max="1287" width="15.88671875" style="453" customWidth="1"/>
    <col min="1288" max="1288" width="71.109375" style="453" customWidth="1"/>
    <col min="1289" max="1289" width="12.44140625" style="453" customWidth="1"/>
    <col min="1290" max="1290" width="14.6640625" style="453" customWidth="1"/>
    <col min="1291" max="1291" width="12.33203125" style="453" customWidth="1"/>
    <col min="1292" max="1292" width="28.88671875" style="453" customWidth="1"/>
    <col min="1293" max="1293" width="9.33203125" style="453" customWidth="1"/>
    <col min="1294" max="1537" width="9.109375" style="453"/>
    <col min="1538" max="1538" width="17.5546875" style="453" customWidth="1"/>
    <col min="1539" max="1539" width="22.88671875" style="453" customWidth="1"/>
    <col min="1540" max="1540" width="21.109375" style="453" customWidth="1"/>
    <col min="1541" max="1541" width="18.88671875" style="453" customWidth="1"/>
    <col min="1542" max="1542" width="20.6640625" style="453" customWidth="1"/>
    <col min="1543" max="1543" width="15.88671875" style="453" customWidth="1"/>
    <col min="1544" max="1544" width="71.109375" style="453" customWidth="1"/>
    <col min="1545" max="1545" width="12.44140625" style="453" customWidth="1"/>
    <col min="1546" max="1546" width="14.6640625" style="453" customWidth="1"/>
    <col min="1547" max="1547" width="12.33203125" style="453" customWidth="1"/>
    <col min="1548" max="1548" width="28.88671875" style="453" customWidth="1"/>
    <col min="1549" max="1549" width="9.33203125" style="453" customWidth="1"/>
    <col min="1550" max="1793" width="9.109375" style="453"/>
    <col min="1794" max="1794" width="17.5546875" style="453" customWidth="1"/>
    <col min="1795" max="1795" width="22.88671875" style="453" customWidth="1"/>
    <col min="1796" max="1796" width="21.109375" style="453" customWidth="1"/>
    <col min="1797" max="1797" width="18.88671875" style="453" customWidth="1"/>
    <col min="1798" max="1798" width="20.6640625" style="453" customWidth="1"/>
    <col min="1799" max="1799" width="15.88671875" style="453" customWidth="1"/>
    <col min="1800" max="1800" width="71.109375" style="453" customWidth="1"/>
    <col min="1801" max="1801" width="12.44140625" style="453" customWidth="1"/>
    <col min="1802" max="1802" width="14.6640625" style="453" customWidth="1"/>
    <col min="1803" max="1803" width="12.33203125" style="453" customWidth="1"/>
    <col min="1804" max="1804" width="28.88671875" style="453" customWidth="1"/>
    <col min="1805" max="1805" width="9.33203125" style="453" customWidth="1"/>
    <col min="1806" max="2049" width="9.109375" style="453"/>
    <col min="2050" max="2050" width="17.5546875" style="453" customWidth="1"/>
    <col min="2051" max="2051" width="22.88671875" style="453" customWidth="1"/>
    <col min="2052" max="2052" width="21.109375" style="453" customWidth="1"/>
    <col min="2053" max="2053" width="18.88671875" style="453" customWidth="1"/>
    <col min="2054" max="2054" width="20.6640625" style="453" customWidth="1"/>
    <col min="2055" max="2055" width="15.88671875" style="453" customWidth="1"/>
    <col min="2056" max="2056" width="71.109375" style="453" customWidth="1"/>
    <col min="2057" max="2057" width="12.44140625" style="453" customWidth="1"/>
    <col min="2058" max="2058" width="14.6640625" style="453" customWidth="1"/>
    <col min="2059" max="2059" width="12.33203125" style="453" customWidth="1"/>
    <col min="2060" max="2060" width="28.88671875" style="453" customWidth="1"/>
    <col min="2061" max="2061" width="9.33203125" style="453" customWidth="1"/>
    <col min="2062" max="2305" width="9.109375" style="453"/>
    <col min="2306" max="2306" width="17.5546875" style="453" customWidth="1"/>
    <col min="2307" max="2307" width="22.88671875" style="453" customWidth="1"/>
    <col min="2308" max="2308" width="21.109375" style="453" customWidth="1"/>
    <col min="2309" max="2309" width="18.88671875" style="453" customWidth="1"/>
    <col min="2310" max="2310" width="20.6640625" style="453" customWidth="1"/>
    <col min="2311" max="2311" width="15.88671875" style="453" customWidth="1"/>
    <col min="2312" max="2312" width="71.109375" style="453" customWidth="1"/>
    <col min="2313" max="2313" width="12.44140625" style="453" customWidth="1"/>
    <col min="2314" max="2314" width="14.6640625" style="453" customWidth="1"/>
    <col min="2315" max="2315" width="12.33203125" style="453" customWidth="1"/>
    <col min="2316" max="2316" width="28.88671875" style="453" customWidth="1"/>
    <col min="2317" max="2317" width="9.33203125" style="453" customWidth="1"/>
    <col min="2318" max="2561" width="9.109375" style="453"/>
    <col min="2562" max="2562" width="17.5546875" style="453" customWidth="1"/>
    <col min="2563" max="2563" width="22.88671875" style="453" customWidth="1"/>
    <col min="2564" max="2564" width="21.109375" style="453" customWidth="1"/>
    <col min="2565" max="2565" width="18.88671875" style="453" customWidth="1"/>
    <col min="2566" max="2566" width="20.6640625" style="453" customWidth="1"/>
    <col min="2567" max="2567" width="15.88671875" style="453" customWidth="1"/>
    <col min="2568" max="2568" width="71.109375" style="453" customWidth="1"/>
    <col min="2569" max="2569" width="12.44140625" style="453" customWidth="1"/>
    <col min="2570" max="2570" width="14.6640625" style="453" customWidth="1"/>
    <col min="2571" max="2571" width="12.33203125" style="453" customWidth="1"/>
    <col min="2572" max="2572" width="28.88671875" style="453" customWidth="1"/>
    <col min="2573" max="2573" width="9.33203125" style="453" customWidth="1"/>
    <col min="2574" max="2817" width="9.109375" style="453"/>
    <col min="2818" max="2818" width="17.5546875" style="453" customWidth="1"/>
    <col min="2819" max="2819" width="22.88671875" style="453" customWidth="1"/>
    <col min="2820" max="2820" width="21.109375" style="453" customWidth="1"/>
    <col min="2821" max="2821" width="18.88671875" style="453" customWidth="1"/>
    <col min="2822" max="2822" width="20.6640625" style="453" customWidth="1"/>
    <col min="2823" max="2823" width="15.88671875" style="453" customWidth="1"/>
    <col min="2824" max="2824" width="71.109375" style="453" customWidth="1"/>
    <col min="2825" max="2825" width="12.44140625" style="453" customWidth="1"/>
    <col min="2826" max="2826" width="14.6640625" style="453" customWidth="1"/>
    <col min="2827" max="2827" width="12.33203125" style="453" customWidth="1"/>
    <col min="2828" max="2828" width="28.88671875" style="453" customWidth="1"/>
    <col min="2829" max="2829" width="9.33203125" style="453" customWidth="1"/>
    <col min="2830" max="3073" width="9.109375" style="453"/>
    <col min="3074" max="3074" width="17.5546875" style="453" customWidth="1"/>
    <col min="3075" max="3075" width="22.88671875" style="453" customWidth="1"/>
    <col min="3076" max="3076" width="21.109375" style="453" customWidth="1"/>
    <col min="3077" max="3077" width="18.88671875" style="453" customWidth="1"/>
    <col min="3078" max="3078" width="20.6640625" style="453" customWidth="1"/>
    <col min="3079" max="3079" width="15.88671875" style="453" customWidth="1"/>
    <col min="3080" max="3080" width="71.109375" style="453" customWidth="1"/>
    <col min="3081" max="3081" width="12.44140625" style="453" customWidth="1"/>
    <col min="3082" max="3082" width="14.6640625" style="453" customWidth="1"/>
    <col min="3083" max="3083" width="12.33203125" style="453" customWidth="1"/>
    <col min="3084" max="3084" width="28.88671875" style="453" customWidth="1"/>
    <col min="3085" max="3085" width="9.33203125" style="453" customWidth="1"/>
    <col min="3086" max="3329" width="9.109375" style="453"/>
    <col min="3330" max="3330" width="17.5546875" style="453" customWidth="1"/>
    <col min="3331" max="3331" width="22.88671875" style="453" customWidth="1"/>
    <col min="3332" max="3332" width="21.109375" style="453" customWidth="1"/>
    <col min="3333" max="3333" width="18.88671875" style="453" customWidth="1"/>
    <col min="3334" max="3334" width="20.6640625" style="453" customWidth="1"/>
    <col min="3335" max="3335" width="15.88671875" style="453" customWidth="1"/>
    <col min="3336" max="3336" width="71.109375" style="453" customWidth="1"/>
    <col min="3337" max="3337" width="12.44140625" style="453" customWidth="1"/>
    <col min="3338" max="3338" width="14.6640625" style="453" customWidth="1"/>
    <col min="3339" max="3339" width="12.33203125" style="453" customWidth="1"/>
    <col min="3340" max="3340" width="28.88671875" style="453" customWidth="1"/>
    <col min="3341" max="3341" width="9.33203125" style="453" customWidth="1"/>
    <col min="3342" max="3585" width="9.109375" style="453"/>
    <col min="3586" max="3586" width="17.5546875" style="453" customWidth="1"/>
    <col min="3587" max="3587" width="22.88671875" style="453" customWidth="1"/>
    <col min="3588" max="3588" width="21.109375" style="453" customWidth="1"/>
    <col min="3589" max="3589" width="18.88671875" style="453" customWidth="1"/>
    <col min="3590" max="3590" width="20.6640625" style="453" customWidth="1"/>
    <col min="3591" max="3591" width="15.88671875" style="453" customWidth="1"/>
    <col min="3592" max="3592" width="71.109375" style="453" customWidth="1"/>
    <col min="3593" max="3593" width="12.44140625" style="453" customWidth="1"/>
    <col min="3594" max="3594" width="14.6640625" style="453" customWidth="1"/>
    <col min="3595" max="3595" width="12.33203125" style="453" customWidth="1"/>
    <col min="3596" max="3596" width="28.88671875" style="453" customWidth="1"/>
    <col min="3597" max="3597" width="9.33203125" style="453" customWidth="1"/>
    <col min="3598" max="3841" width="9.109375" style="453"/>
    <col min="3842" max="3842" width="17.5546875" style="453" customWidth="1"/>
    <col min="3843" max="3843" width="22.88671875" style="453" customWidth="1"/>
    <col min="3844" max="3844" width="21.109375" style="453" customWidth="1"/>
    <col min="3845" max="3845" width="18.88671875" style="453" customWidth="1"/>
    <col min="3846" max="3846" width="20.6640625" style="453" customWidth="1"/>
    <col min="3847" max="3847" width="15.88671875" style="453" customWidth="1"/>
    <col min="3848" max="3848" width="71.109375" style="453" customWidth="1"/>
    <col min="3849" max="3849" width="12.44140625" style="453" customWidth="1"/>
    <col min="3850" max="3850" width="14.6640625" style="453" customWidth="1"/>
    <col min="3851" max="3851" width="12.33203125" style="453" customWidth="1"/>
    <col min="3852" max="3852" width="28.88671875" style="453" customWidth="1"/>
    <col min="3853" max="3853" width="9.33203125" style="453" customWidth="1"/>
    <col min="3854" max="4097" width="9.109375" style="453"/>
    <col min="4098" max="4098" width="17.5546875" style="453" customWidth="1"/>
    <col min="4099" max="4099" width="22.88671875" style="453" customWidth="1"/>
    <col min="4100" max="4100" width="21.109375" style="453" customWidth="1"/>
    <col min="4101" max="4101" width="18.88671875" style="453" customWidth="1"/>
    <col min="4102" max="4102" width="20.6640625" style="453" customWidth="1"/>
    <col min="4103" max="4103" width="15.88671875" style="453" customWidth="1"/>
    <col min="4104" max="4104" width="71.109375" style="453" customWidth="1"/>
    <col min="4105" max="4105" width="12.44140625" style="453" customWidth="1"/>
    <col min="4106" max="4106" width="14.6640625" style="453" customWidth="1"/>
    <col min="4107" max="4107" width="12.33203125" style="453" customWidth="1"/>
    <col min="4108" max="4108" width="28.88671875" style="453" customWidth="1"/>
    <col min="4109" max="4109" width="9.33203125" style="453" customWidth="1"/>
    <col min="4110" max="4353" width="9.109375" style="453"/>
    <col min="4354" max="4354" width="17.5546875" style="453" customWidth="1"/>
    <col min="4355" max="4355" width="22.88671875" style="453" customWidth="1"/>
    <col min="4356" max="4356" width="21.109375" style="453" customWidth="1"/>
    <col min="4357" max="4357" width="18.88671875" style="453" customWidth="1"/>
    <col min="4358" max="4358" width="20.6640625" style="453" customWidth="1"/>
    <col min="4359" max="4359" width="15.88671875" style="453" customWidth="1"/>
    <col min="4360" max="4360" width="71.109375" style="453" customWidth="1"/>
    <col min="4361" max="4361" width="12.44140625" style="453" customWidth="1"/>
    <col min="4362" max="4362" width="14.6640625" style="453" customWidth="1"/>
    <col min="4363" max="4363" width="12.33203125" style="453" customWidth="1"/>
    <col min="4364" max="4364" width="28.88671875" style="453" customWidth="1"/>
    <col min="4365" max="4365" width="9.33203125" style="453" customWidth="1"/>
    <col min="4366" max="4609" width="9.109375" style="453"/>
    <col min="4610" max="4610" width="17.5546875" style="453" customWidth="1"/>
    <col min="4611" max="4611" width="22.88671875" style="453" customWidth="1"/>
    <col min="4612" max="4612" width="21.109375" style="453" customWidth="1"/>
    <col min="4613" max="4613" width="18.88671875" style="453" customWidth="1"/>
    <col min="4614" max="4614" width="20.6640625" style="453" customWidth="1"/>
    <col min="4615" max="4615" width="15.88671875" style="453" customWidth="1"/>
    <col min="4616" max="4616" width="71.109375" style="453" customWidth="1"/>
    <col min="4617" max="4617" width="12.44140625" style="453" customWidth="1"/>
    <col min="4618" max="4618" width="14.6640625" style="453" customWidth="1"/>
    <col min="4619" max="4619" width="12.33203125" style="453" customWidth="1"/>
    <col min="4620" max="4620" width="28.88671875" style="453" customWidth="1"/>
    <col min="4621" max="4621" width="9.33203125" style="453" customWidth="1"/>
    <col min="4622" max="4865" width="9.109375" style="453"/>
    <col min="4866" max="4866" width="17.5546875" style="453" customWidth="1"/>
    <col min="4867" max="4867" width="22.88671875" style="453" customWidth="1"/>
    <col min="4868" max="4868" width="21.109375" style="453" customWidth="1"/>
    <col min="4869" max="4869" width="18.88671875" style="453" customWidth="1"/>
    <col min="4870" max="4870" width="20.6640625" style="453" customWidth="1"/>
    <col min="4871" max="4871" width="15.88671875" style="453" customWidth="1"/>
    <col min="4872" max="4872" width="71.109375" style="453" customWidth="1"/>
    <col min="4873" max="4873" width="12.44140625" style="453" customWidth="1"/>
    <col min="4874" max="4874" width="14.6640625" style="453" customWidth="1"/>
    <col min="4875" max="4875" width="12.33203125" style="453" customWidth="1"/>
    <col min="4876" max="4876" width="28.88671875" style="453" customWidth="1"/>
    <col min="4877" max="4877" width="9.33203125" style="453" customWidth="1"/>
    <col min="4878" max="5121" width="9.109375" style="453"/>
    <col min="5122" max="5122" width="17.5546875" style="453" customWidth="1"/>
    <col min="5123" max="5123" width="22.88671875" style="453" customWidth="1"/>
    <col min="5124" max="5124" width="21.109375" style="453" customWidth="1"/>
    <col min="5125" max="5125" width="18.88671875" style="453" customWidth="1"/>
    <col min="5126" max="5126" width="20.6640625" style="453" customWidth="1"/>
    <col min="5127" max="5127" width="15.88671875" style="453" customWidth="1"/>
    <col min="5128" max="5128" width="71.109375" style="453" customWidth="1"/>
    <col min="5129" max="5129" width="12.44140625" style="453" customWidth="1"/>
    <col min="5130" max="5130" width="14.6640625" style="453" customWidth="1"/>
    <col min="5131" max="5131" width="12.33203125" style="453" customWidth="1"/>
    <col min="5132" max="5132" width="28.88671875" style="453" customWidth="1"/>
    <col min="5133" max="5133" width="9.33203125" style="453" customWidth="1"/>
    <col min="5134" max="5377" width="9.109375" style="453"/>
    <col min="5378" max="5378" width="17.5546875" style="453" customWidth="1"/>
    <col min="5379" max="5379" width="22.88671875" style="453" customWidth="1"/>
    <col min="5380" max="5380" width="21.109375" style="453" customWidth="1"/>
    <col min="5381" max="5381" width="18.88671875" style="453" customWidth="1"/>
    <col min="5382" max="5382" width="20.6640625" style="453" customWidth="1"/>
    <col min="5383" max="5383" width="15.88671875" style="453" customWidth="1"/>
    <col min="5384" max="5384" width="71.109375" style="453" customWidth="1"/>
    <col min="5385" max="5385" width="12.44140625" style="453" customWidth="1"/>
    <col min="5386" max="5386" width="14.6640625" style="453" customWidth="1"/>
    <col min="5387" max="5387" width="12.33203125" style="453" customWidth="1"/>
    <col min="5388" max="5388" width="28.88671875" style="453" customWidth="1"/>
    <col min="5389" max="5389" width="9.33203125" style="453" customWidth="1"/>
    <col min="5390" max="5633" width="9.109375" style="453"/>
    <col min="5634" max="5634" width="17.5546875" style="453" customWidth="1"/>
    <col min="5635" max="5635" width="22.88671875" style="453" customWidth="1"/>
    <col min="5636" max="5636" width="21.109375" style="453" customWidth="1"/>
    <col min="5637" max="5637" width="18.88671875" style="453" customWidth="1"/>
    <col min="5638" max="5638" width="20.6640625" style="453" customWidth="1"/>
    <col min="5639" max="5639" width="15.88671875" style="453" customWidth="1"/>
    <col min="5640" max="5640" width="71.109375" style="453" customWidth="1"/>
    <col min="5641" max="5641" width="12.44140625" style="453" customWidth="1"/>
    <col min="5642" max="5642" width="14.6640625" style="453" customWidth="1"/>
    <col min="5643" max="5643" width="12.33203125" style="453" customWidth="1"/>
    <col min="5644" max="5644" width="28.88671875" style="453" customWidth="1"/>
    <col min="5645" max="5645" width="9.33203125" style="453" customWidth="1"/>
    <col min="5646" max="5889" width="9.109375" style="453"/>
    <col min="5890" max="5890" width="17.5546875" style="453" customWidth="1"/>
    <col min="5891" max="5891" width="22.88671875" style="453" customWidth="1"/>
    <col min="5892" max="5892" width="21.109375" style="453" customWidth="1"/>
    <col min="5893" max="5893" width="18.88671875" style="453" customWidth="1"/>
    <col min="5894" max="5894" width="20.6640625" style="453" customWidth="1"/>
    <col min="5895" max="5895" width="15.88671875" style="453" customWidth="1"/>
    <col min="5896" max="5896" width="71.109375" style="453" customWidth="1"/>
    <col min="5897" max="5897" width="12.44140625" style="453" customWidth="1"/>
    <col min="5898" max="5898" width="14.6640625" style="453" customWidth="1"/>
    <col min="5899" max="5899" width="12.33203125" style="453" customWidth="1"/>
    <col min="5900" max="5900" width="28.88671875" style="453" customWidth="1"/>
    <col min="5901" max="5901" width="9.33203125" style="453" customWidth="1"/>
    <col min="5902" max="6145" width="9.109375" style="453"/>
    <col min="6146" max="6146" width="17.5546875" style="453" customWidth="1"/>
    <col min="6147" max="6147" width="22.88671875" style="453" customWidth="1"/>
    <col min="6148" max="6148" width="21.109375" style="453" customWidth="1"/>
    <col min="6149" max="6149" width="18.88671875" style="453" customWidth="1"/>
    <col min="6150" max="6150" width="20.6640625" style="453" customWidth="1"/>
    <col min="6151" max="6151" width="15.88671875" style="453" customWidth="1"/>
    <col min="6152" max="6152" width="71.109375" style="453" customWidth="1"/>
    <col min="6153" max="6153" width="12.44140625" style="453" customWidth="1"/>
    <col min="6154" max="6154" width="14.6640625" style="453" customWidth="1"/>
    <col min="6155" max="6155" width="12.33203125" style="453" customWidth="1"/>
    <col min="6156" max="6156" width="28.88671875" style="453" customWidth="1"/>
    <col min="6157" max="6157" width="9.33203125" style="453" customWidth="1"/>
    <col min="6158" max="6401" width="9.109375" style="453"/>
    <col min="6402" max="6402" width="17.5546875" style="453" customWidth="1"/>
    <col min="6403" max="6403" width="22.88671875" style="453" customWidth="1"/>
    <col min="6404" max="6404" width="21.109375" style="453" customWidth="1"/>
    <col min="6405" max="6405" width="18.88671875" style="453" customWidth="1"/>
    <col min="6406" max="6406" width="20.6640625" style="453" customWidth="1"/>
    <col min="6407" max="6407" width="15.88671875" style="453" customWidth="1"/>
    <col min="6408" max="6408" width="71.109375" style="453" customWidth="1"/>
    <col min="6409" max="6409" width="12.44140625" style="453" customWidth="1"/>
    <col min="6410" max="6410" width="14.6640625" style="453" customWidth="1"/>
    <col min="6411" max="6411" width="12.33203125" style="453" customWidth="1"/>
    <col min="6412" max="6412" width="28.88671875" style="453" customWidth="1"/>
    <col min="6413" max="6413" width="9.33203125" style="453" customWidth="1"/>
    <col min="6414" max="6657" width="9.109375" style="453"/>
    <col min="6658" max="6658" width="17.5546875" style="453" customWidth="1"/>
    <col min="6659" max="6659" width="22.88671875" style="453" customWidth="1"/>
    <col min="6660" max="6660" width="21.109375" style="453" customWidth="1"/>
    <col min="6661" max="6661" width="18.88671875" style="453" customWidth="1"/>
    <col min="6662" max="6662" width="20.6640625" style="453" customWidth="1"/>
    <col min="6663" max="6663" width="15.88671875" style="453" customWidth="1"/>
    <col min="6664" max="6664" width="71.109375" style="453" customWidth="1"/>
    <col min="6665" max="6665" width="12.44140625" style="453" customWidth="1"/>
    <col min="6666" max="6666" width="14.6640625" style="453" customWidth="1"/>
    <col min="6667" max="6667" width="12.33203125" style="453" customWidth="1"/>
    <col min="6668" max="6668" width="28.88671875" style="453" customWidth="1"/>
    <col min="6669" max="6669" width="9.33203125" style="453" customWidth="1"/>
    <col min="6670" max="6913" width="9.109375" style="453"/>
    <col min="6914" max="6914" width="17.5546875" style="453" customWidth="1"/>
    <col min="6915" max="6915" width="22.88671875" style="453" customWidth="1"/>
    <col min="6916" max="6916" width="21.109375" style="453" customWidth="1"/>
    <col min="6917" max="6917" width="18.88671875" style="453" customWidth="1"/>
    <col min="6918" max="6918" width="20.6640625" style="453" customWidth="1"/>
    <col min="6919" max="6919" width="15.88671875" style="453" customWidth="1"/>
    <col min="6920" max="6920" width="71.109375" style="453" customWidth="1"/>
    <col min="6921" max="6921" width="12.44140625" style="453" customWidth="1"/>
    <col min="6922" max="6922" width="14.6640625" style="453" customWidth="1"/>
    <col min="6923" max="6923" width="12.33203125" style="453" customWidth="1"/>
    <col min="6924" max="6924" width="28.88671875" style="453" customWidth="1"/>
    <col min="6925" max="6925" width="9.33203125" style="453" customWidth="1"/>
    <col min="6926" max="7169" width="9.109375" style="453"/>
    <col min="7170" max="7170" width="17.5546875" style="453" customWidth="1"/>
    <col min="7171" max="7171" width="22.88671875" style="453" customWidth="1"/>
    <col min="7172" max="7172" width="21.109375" style="453" customWidth="1"/>
    <col min="7173" max="7173" width="18.88671875" style="453" customWidth="1"/>
    <col min="7174" max="7174" width="20.6640625" style="453" customWidth="1"/>
    <col min="7175" max="7175" width="15.88671875" style="453" customWidth="1"/>
    <col min="7176" max="7176" width="71.109375" style="453" customWidth="1"/>
    <col min="7177" max="7177" width="12.44140625" style="453" customWidth="1"/>
    <col min="7178" max="7178" width="14.6640625" style="453" customWidth="1"/>
    <col min="7179" max="7179" width="12.33203125" style="453" customWidth="1"/>
    <col min="7180" max="7180" width="28.88671875" style="453" customWidth="1"/>
    <col min="7181" max="7181" width="9.33203125" style="453" customWidth="1"/>
    <col min="7182" max="7425" width="9.109375" style="453"/>
    <col min="7426" max="7426" width="17.5546875" style="453" customWidth="1"/>
    <col min="7427" max="7427" width="22.88671875" style="453" customWidth="1"/>
    <col min="7428" max="7428" width="21.109375" style="453" customWidth="1"/>
    <col min="7429" max="7429" width="18.88671875" style="453" customWidth="1"/>
    <col min="7430" max="7430" width="20.6640625" style="453" customWidth="1"/>
    <col min="7431" max="7431" width="15.88671875" style="453" customWidth="1"/>
    <col min="7432" max="7432" width="71.109375" style="453" customWidth="1"/>
    <col min="7433" max="7433" width="12.44140625" style="453" customWidth="1"/>
    <col min="7434" max="7434" width="14.6640625" style="453" customWidth="1"/>
    <col min="7435" max="7435" width="12.33203125" style="453" customWidth="1"/>
    <col min="7436" max="7436" width="28.88671875" style="453" customWidth="1"/>
    <col min="7437" max="7437" width="9.33203125" style="453" customWidth="1"/>
    <col min="7438" max="7681" width="9.109375" style="453"/>
    <col min="7682" max="7682" width="17.5546875" style="453" customWidth="1"/>
    <col min="7683" max="7683" width="22.88671875" style="453" customWidth="1"/>
    <col min="7684" max="7684" width="21.109375" style="453" customWidth="1"/>
    <col min="7685" max="7685" width="18.88671875" style="453" customWidth="1"/>
    <col min="7686" max="7686" width="20.6640625" style="453" customWidth="1"/>
    <col min="7687" max="7687" width="15.88671875" style="453" customWidth="1"/>
    <col min="7688" max="7688" width="71.109375" style="453" customWidth="1"/>
    <col min="7689" max="7689" width="12.44140625" style="453" customWidth="1"/>
    <col min="7690" max="7690" width="14.6640625" style="453" customWidth="1"/>
    <col min="7691" max="7691" width="12.33203125" style="453" customWidth="1"/>
    <col min="7692" max="7692" width="28.88671875" style="453" customWidth="1"/>
    <col min="7693" max="7693" width="9.33203125" style="453" customWidth="1"/>
    <col min="7694" max="7937" width="9.109375" style="453"/>
    <col min="7938" max="7938" width="17.5546875" style="453" customWidth="1"/>
    <col min="7939" max="7939" width="22.88671875" style="453" customWidth="1"/>
    <col min="7940" max="7940" width="21.109375" style="453" customWidth="1"/>
    <col min="7941" max="7941" width="18.88671875" style="453" customWidth="1"/>
    <col min="7942" max="7942" width="20.6640625" style="453" customWidth="1"/>
    <col min="7943" max="7943" width="15.88671875" style="453" customWidth="1"/>
    <col min="7944" max="7944" width="71.109375" style="453" customWidth="1"/>
    <col min="7945" max="7945" width="12.44140625" style="453" customWidth="1"/>
    <col min="7946" max="7946" width="14.6640625" style="453" customWidth="1"/>
    <col min="7947" max="7947" width="12.33203125" style="453" customWidth="1"/>
    <col min="7948" max="7948" width="28.88671875" style="453" customWidth="1"/>
    <col min="7949" max="7949" width="9.33203125" style="453" customWidth="1"/>
    <col min="7950" max="8193" width="9.109375" style="453"/>
    <col min="8194" max="8194" width="17.5546875" style="453" customWidth="1"/>
    <col min="8195" max="8195" width="22.88671875" style="453" customWidth="1"/>
    <col min="8196" max="8196" width="21.109375" style="453" customWidth="1"/>
    <col min="8197" max="8197" width="18.88671875" style="453" customWidth="1"/>
    <col min="8198" max="8198" width="20.6640625" style="453" customWidth="1"/>
    <col min="8199" max="8199" width="15.88671875" style="453" customWidth="1"/>
    <col min="8200" max="8200" width="71.109375" style="453" customWidth="1"/>
    <col min="8201" max="8201" width="12.44140625" style="453" customWidth="1"/>
    <col min="8202" max="8202" width="14.6640625" style="453" customWidth="1"/>
    <col min="8203" max="8203" width="12.33203125" style="453" customWidth="1"/>
    <col min="8204" max="8204" width="28.88671875" style="453" customWidth="1"/>
    <col min="8205" max="8205" width="9.33203125" style="453" customWidth="1"/>
    <col min="8206" max="8449" width="9.109375" style="453"/>
    <col min="8450" max="8450" width="17.5546875" style="453" customWidth="1"/>
    <col min="8451" max="8451" width="22.88671875" style="453" customWidth="1"/>
    <col min="8452" max="8452" width="21.109375" style="453" customWidth="1"/>
    <col min="8453" max="8453" width="18.88671875" style="453" customWidth="1"/>
    <col min="8454" max="8454" width="20.6640625" style="453" customWidth="1"/>
    <col min="8455" max="8455" width="15.88671875" style="453" customWidth="1"/>
    <col min="8456" max="8456" width="71.109375" style="453" customWidth="1"/>
    <col min="8457" max="8457" width="12.44140625" style="453" customWidth="1"/>
    <col min="8458" max="8458" width="14.6640625" style="453" customWidth="1"/>
    <col min="8459" max="8459" width="12.33203125" style="453" customWidth="1"/>
    <col min="8460" max="8460" width="28.88671875" style="453" customWidth="1"/>
    <col min="8461" max="8461" width="9.33203125" style="453" customWidth="1"/>
    <col min="8462" max="8705" width="9.109375" style="453"/>
    <col min="8706" max="8706" width="17.5546875" style="453" customWidth="1"/>
    <col min="8707" max="8707" width="22.88671875" style="453" customWidth="1"/>
    <col min="8708" max="8708" width="21.109375" style="453" customWidth="1"/>
    <col min="8709" max="8709" width="18.88671875" style="453" customWidth="1"/>
    <col min="8710" max="8710" width="20.6640625" style="453" customWidth="1"/>
    <col min="8711" max="8711" width="15.88671875" style="453" customWidth="1"/>
    <col min="8712" max="8712" width="71.109375" style="453" customWidth="1"/>
    <col min="8713" max="8713" width="12.44140625" style="453" customWidth="1"/>
    <col min="8714" max="8714" width="14.6640625" style="453" customWidth="1"/>
    <col min="8715" max="8715" width="12.33203125" style="453" customWidth="1"/>
    <col min="8716" max="8716" width="28.88671875" style="453" customWidth="1"/>
    <col min="8717" max="8717" width="9.33203125" style="453" customWidth="1"/>
    <col min="8718" max="8961" width="9.109375" style="453"/>
    <col min="8962" max="8962" width="17.5546875" style="453" customWidth="1"/>
    <col min="8963" max="8963" width="22.88671875" style="453" customWidth="1"/>
    <col min="8964" max="8964" width="21.109375" style="453" customWidth="1"/>
    <col min="8965" max="8965" width="18.88671875" style="453" customWidth="1"/>
    <col min="8966" max="8966" width="20.6640625" style="453" customWidth="1"/>
    <col min="8967" max="8967" width="15.88671875" style="453" customWidth="1"/>
    <col min="8968" max="8968" width="71.109375" style="453" customWidth="1"/>
    <col min="8969" max="8969" width="12.44140625" style="453" customWidth="1"/>
    <col min="8970" max="8970" width="14.6640625" style="453" customWidth="1"/>
    <col min="8971" max="8971" width="12.33203125" style="453" customWidth="1"/>
    <col min="8972" max="8972" width="28.88671875" style="453" customWidth="1"/>
    <col min="8973" max="8973" width="9.33203125" style="453" customWidth="1"/>
    <col min="8974" max="9217" width="9.109375" style="453"/>
    <col min="9218" max="9218" width="17.5546875" style="453" customWidth="1"/>
    <col min="9219" max="9219" width="22.88671875" style="453" customWidth="1"/>
    <col min="9220" max="9220" width="21.109375" style="453" customWidth="1"/>
    <col min="9221" max="9221" width="18.88671875" style="453" customWidth="1"/>
    <col min="9222" max="9222" width="20.6640625" style="453" customWidth="1"/>
    <col min="9223" max="9223" width="15.88671875" style="453" customWidth="1"/>
    <col min="9224" max="9224" width="71.109375" style="453" customWidth="1"/>
    <col min="9225" max="9225" width="12.44140625" style="453" customWidth="1"/>
    <col min="9226" max="9226" width="14.6640625" style="453" customWidth="1"/>
    <col min="9227" max="9227" width="12.33203125" style="453" customWidth="1"/>
    <col min="9228" max="9228" width="28.88671875" style="453" customWidth="1"/>
    <col min="9229" max="9229" width="9.33203125" style="453" customWidth="1"/>
    <col min="9230" max="9473" width="9.109375" style="453"/>
    <col min="9474" max="9474" width="17.5546875" style="453" customWidth="1"/>
    <col min="9475" max="9475" width="22.88671875" style="453" customWidth="1"/>
    <col min="9476" max="9476" width="21.109375" style="453" customWidth="1"/>
    <col min="9477" max="9477" width="18.88671875" style="453" customWidth="1"/>
    <col min="9478" max="9478" width="20.6640625" style="453" customWidth="1"/>
    <col min="9479" max="9479" width="15.88671875" style="453" customWidth="1"/>
    <col min="9480" max="9480" width="71.109375" style="453" customWidth="1"/>
    <col min="9481" max="9481" width="12.44140625" style="453" customWidth="1"/>
    <col min="9482" max="9482" width="14.6640625" style="453" customWidth="1"/>
    <col min="9483" max="9483" width="12.33203125" style="453" customWidth="1"/>
    <col min="9484" max="9484" width="28.88671875" style="453" customWidth="1"/>
    <col min="9485" max="9485" width="9.33203125" style="453" customWidth="1"/>
    <col min="9486" max="9729" width="9.109375" style="453"/>
    <col min="9730" max="9730" width="17.5546875" style="453" customWidth="1"/>
    <col min="9731" max="9731" width="22.88671875" style="453" customWidth="1"/>
    <col min="9732" max="9732" width="21.109375" style="453" customWidth="1"/>
    <col min="9733" max="9733" width="18.88671875" style="453" customWidth="1"/>
    <col min="9734" max="9734" width="20.6640625" style="453" customWidth="1"/>
    <col min="9735" max="9735" width="15.88671875" style="453" customWidth="1"/>
    <col min="9736" max="9736" width="71.109375" style="453" customWidth="1"/>
    <col min="9737" max="9737" width="12.44140625" style="453" customWidth="1"/>
    <col min="9738" max="9738" width="14.6640625" style="453" customWidth="1"/>
    <col min="9739" max="9739" width="12.33203125" style="453" customWidth="1"/>
    <col min="9740" max="9740" width="28.88671875" style="453" customWidth="1"/>
    <col min="9741" max="9741" width="9.33203125" style="453" customWidth="1"/>
    <col min="9742" max="9985" width="9.109375" style="453"/>
    <col min="9986" max="9986" width="17.5546875" style="453" customWidth="1"/>
    <col min="9987" max="9987" width="22.88671875" style="453" customWidth="1"/>
    <col min="9988" max="9988" width="21.109375" style="453" customWidth="1"/>
    <col min="9989" max="9989" width="18.88671875" style="453" customWidth="1"/>
    <col min="9990" max="9990" width="20.6640625" style="453" customWidth="1"/>
    <col min="9991" max="9991" width="15.88671875" style="453" customWidth="1"/>
    <col min="9992" max="9992" width="71.109375" style="453" customWidth="1"/>
    <col min="9993" max="9993" width="12.44140625" style="453" customWidth="1"/>
    <col min="9994" max="9994" width="14.6640625" style="453" customWidth="1"/>
    <col min="9995" max="9995" width="12.33203125" style="453" customWidth="1"/>
    <col min="9996" max="9996" width="28.88671875" style="453" customWidth="1"/>
    <col min="9997" max="9997" width="9.33203125" style="453" customWidth="1"/>
    <col min="9998" max="10241" width="9.109375" style="453"/>
    <col min="10242" max="10242" width="17.5546875" style="453" customWidth="1"/>
    <col min="10243" max="10243" width="22.88671875" style="453" customWidth="1"/>
    <col min="10244" max="10244" width="21.109375" style="453" customWidth="1"/>
    <col min="10245" max="10245" width="18.88671875" style="453" customWidth="1"/>
    <col min="10246" max="10246" width="20.6640625" style="453" customWidth="1"/>
    <col min="10247" max="10247" width="15.88671875" style="453" customWidth="1"/>
    <col min="10248" max="10248" width="71.109375" style="453" customWidth="1"/>
    <col min="10249" max="10249" width="12.44140625" style="453" customWidth="1"/>
    <col min="10250" max="10250" width="14.6640625" style="453" customWidth="1"/>
    <col min="10251" max="10251" width="12.33203125" style="453" customWidth="1"/>
    <col min="10252" max="10252" width="28.88671875" style="453" customWidth="1"/>
    <col min="10253" max="10253" width="9.33203125" style="453" customWidth="1"/>
    <col min="10254" max="10497" width="9.109375" style="453"/>
    <col min="10498" max="10498" width="17.5546875" style="453" customWidth="1"/>
    <col min="10499" max="10499" width="22.88671875" style="453" customWidth="1"/>
    <col min="10500" max="10500" width="21.109375" style="453" customWidth="1"/>
    <col min="10501" max="10501" width="18.88671875" style="453" customWidth="1"/>
    <col min="10502" max="10502" width="20.6640625" style="453" customWidth="1"/>
    <col min="10503" max="10503" width="15.88671875" style="453" customWidth="1"/>
    <col min="10504" max="10504" width="71.109375" style="453" customWidth="1"/>
    <col min="10505" max="10505" width="12.44140625" style="453" customWidth="1"/>
    <col min="10506" max="10506" width="14.6640625" style="453" customWidth="1"/>
    <col min="10507" max="10507" width="12.33203125" style="453" customWidth="1"/>
    <col min="10508" max="10508" width="28.88671875" style="453" customWidth="1"/>
    <col min="10509" max="10509" width="9.33203125" style="453" customWidth="1"/>
    <col min="10510" max="10753" width="9.109375" style="453"/>
    <col min="10754" max="10754" width="17.5546875" style="453" customWidth="1"/>
    <col min="10755" max="10755" width="22.88671875" style="453" customWidth="1"/>
    <col min="10756" max="10756" width="21.109375" style="453" customWidth="1"/>
    <col min="10757" max="10757" width="18.88671875" style="453" customWidth="1"/>
    <col min="10758" max="10758" width="20.6640625" style="453" customWidth="1"/>
    <col min="10759" max="10759" width="15.88671875" style="453" customWidth="1"/>
    <col min="10760" max="10760" width="71.109375" style="453" customWidth="1"/>
    <col min="10761" max="10761" width="12.44140625" style="453" customWidth="1"/>
    <col min="10762" max="10762" width="14.6640625" style="453" customWidth="1"/>
    <col min="10763" max="10763" width="12.33203125" style="453" customWidth="1"/>
    <col min="10764" max="10764" width="28.88671875" style="453" customWidth="1"/>
    <col min="10765" max="10765" width="9.33203125" style="453" customWidth="1"/>
    <col min="10766" max="11009" width="9.109375" style="453"/>
    <col min="11010" max="11010" width="17.5546875" style="453" customWidth="1"/>
    <col min="11011" max="11011" width="22.88671875" style="453" customWidth="1"/>
    <col min="11012" max="11012" width="21.109375" style="453" customWidth="1"/>
    <col min="11013" max="11013" width="18.88671875" style="453" customWidth="1"/>
    <col min="11014" max="11014" width="20.6640625" style="453" customWidth="1"/>
    <col min="11015" max="11015" width="15.88671875" style="453" customWidth="1"/>
    <col min="11016" max="11016" width="71.109375" style="453" customWidth="1"/>
    <col min="11017" max="11017" width="12.44140625" style="453" customWidth="1"/>
    <col min="11018" max="11018" width="14.6640625" style="453" customWidth="1"/>
    <col min="11019" max="11019" width="12.33203125" style="453" customWidth="1"/>
    <col min="11020" max="11020" width="28.88671875" style="453" customWidth="1"/>
    <col min="11021" max="11021" width="9.33203125" style="453" customWidth="1"/>
    <col min="11022" max="11265" width="9.109375" style="453"/>
    <col min="11266" max="11266" width="17.5546875" style="453" customWidth="1"/>
    <col min="11267" max="11267" width="22.88671875" style="453" customWidth="1"/>
    <col min="11268" max="11268" width="21.109375" style="453" customWidth="1"/>
    <col min="11269" max="11269" width="18.88671875" style="453" customWidth="1"/>
    <col min="11270" max="11270" width="20.6640625" style="453" customWidth="1"/>
    <col min="11271" max="11271" width="15.88671875" style="453" customWidth="1"/>
    <col min="11272" max="11272" width="71.109375" style="453" customWidth="1"/>
    <col min="11273" max="11273" width="12.44140625" style="453" customWidth="1"/>
    <col min="11274" max="11274" width="14.6640625" style="453" customWidth="1"/>
    <col min="11275" max="11275" width="12.33203125" style="453" customWidth="1"/>
    <col min="11276" max="11276" width="28.88671875" style="453" customWidth="1"/>
    <col min="11277" max="11277" width="9.33203125" style="453" customWidth="1"/>
    <col min="11278" max="11521" width="9.109375" style="453"/>
    <col min="11522" max="11522" width="17.5546875" style="453" customWidth="1"/>
    <col min="11523" max="11523" width="22.88671875" style="453" customWidth="1"/>
    <col min="11524" max="11524" width="21.109375" style="453" customWidth="1"/>
    <col min="11525" max="11525" width="18.88671875" style="453" customWidth="1"/>
    <col min="11526" max="11526" width="20.6640625" style="453" customWidth="1"/>
    <col min="11527" max="11527" width="15.88671875" style="453" customWidth="1"/>
    <col min="11528" max="11528" width="71.109375" style="453" customWidth="1"/>
    <col min="11529" max="11529" width="12.44140625" style="453" customWidth="1"/>
    <col min="11530" max="11530" width="14.6640625" style="453" customWidth="1"/>
    <col min="11531" max="11531" width="12.33203125" style="453" customWidth="1"/>
    <col min="11532" max="11532" width="28.88671875" style="453" customWidth="1"/>
    <col min="11533" max="11533" width="9.33203125" style="453" customWidth="1"/>
    <col min="11534" max="11777" width="9.109375" style="453"/>
    <col min="11778" max="11778" width="17.5546875" style="453" customWidth="1"/>
    <col min="11779" max="11779" width="22.88671875" style="453" customWidth="1"/>
    <col min="11780" max="11780" width="21.109375" style="453" customWidth="1"/>
    <col min="11781" max="11781" width="18.88671875" style="453" customWidth="1"/>
    <col min="11782" max="11782" width="20.6640625" style="453" customWidth="1"/>
    <col min="11783" max="11783" width="15.88671875" style="453" customWidth="1"/>
    <col min="11784" max="11784" width="71.109375" style="453" customWidth="1"/>
    <col min="11785" max="11785" width="12.44140625" style="453" customWidth="1"/>
    <col min="11786" max="11786" width="14.6640625" style="453" customWidth="1"/>
    <col min="11787" max="11787" width="12.33203125" style="453" customWidth="1"/>
    <col min="11788" max="11788" width="28.88671875" style="453" customWidth="1"/>
    <col min="11789" max="11789" width="9.33203125" style="453" customWidth="1"/>
    <col min="11790" max="12033" width="9.109375" style="453"/>
    <col min="12034" max="12034" width="17.5546875" style="453" customWidth="1"/>
    <col min="12035" max="12035" width="22.88671875" style="453" customWidth="1"/>
    <col min="12036" max="12036" width="21.109375" style="453" customWidth="1"/>
    <col min="12037" max="12037" width="18.88671875" style="453" customWidth="1"/>
    <col min="12038" max="12038" width="20.6640625" style="453" customWidth="1"/>
    <col min="12039" max="12039" width="15.88671875" style="453" customWidth="1"/>
    <col min="12040" max="12040" width="71.109375" style="453" customWidth="1"/>
    <col min="12041" max="12041" width="12.44140625" style="453" customWidth="1"/>
    <col min="12042" max="12042" width="14.6640625" style="453" customWidth="1"/>
    <col min="12043" max="12043" width="12.33203125" style="453" customWidth="1"/>
    <col min="12044" max="12044" width="28.88671875" style="453" customWidth="1"/>
    <col min="12045" max="12045" width="9.33203125" style="453" customWidth="1"/>
    <col min="12046" max="12289" width="9.109375" style="453"/>
    <col min="12290" max="12290" width="17.5546875" style="453" customWidth="1"/>
    <col min="12291" max="12291" width="22.88671875" style="453" customWidth="1"/>
    <col min="12292" max="12292" width="21.109375" style="453" customWidth="1"/>
    <col min="12293" max="12293" width="18.88671875" style="453" customWidth="1"/>
    <col min="12294" max="12294" width="20.6640625" style="453" customWidth="1"/>
    <col min="12295" max="12295" width="15.88671875" style="453" customWidth="1"/>
    <col min="12296" max="12296" width="71.109375" style="453" customWidth="1"/>
    <col min="12297" max="12297" width="12.44140625" style="453" customWidth="1"/>
    <col min="12298" max="12298" width="14.6640625" style="453" customWidth="1"/>
    <col min="12299" max="12299" width="12.33203125" style="453" customWidth="1"/>
    <col min="12300" max="12300" width="28.88671875" style="453" customWidth="1"/>
    <col min="12301" max="12301" width="9.33203125" style="453" customWidth="1"/>
    <col min="12302" max="12545" width="9.109375" style="453"/>
    <col min="12546" max="12546" width="17.5546875" style="453" customWidth="1"/>
    <col min="12547" max="12547" width="22.88671875" style="453" customWidth="1"/>
    <col min="12548" max="12548" width="21.109375" style="453" customWidth="1"/>
    <col min="12549" max="12549" width="18.88671875" style="453" customWidth="1"/>
    <col min="12550" max="12550" width="20.6640625" style="453" customWidth="1"/>
    <col min="12551" max="12551" width="15.88671875" style="453" customWidth="1"/>
    <col min="12552" max="12552" width="71.109375" style="453" customWidth="1"/>
    <col min="12553" max="12553" width="12.44140625" style="453" customWidth="1"/>
    <col min="12554" max="12554" width="14.6640625" style="453" customWidth="1"/>
    <col min="12555" max="12555" width="12.33203125" style="453" customWidth="1"/>
    <col min="12556" max="12556" width="28.88671875" style="453" customWidth="1"/>
    <col min="12557" max="12557" width="9.33203125" style="453" customWidth="1"/>
    <col min="12558" max="12801" width="9.109375" style="453"/>
    <col min="12802" max="12802" width="17.5546875" style="453" customWidth="1"/>
    <col min="12803" max="12803" width="22.88671875" style="453" customWidth="1"/>
    <col min="12804" max="12804" width="21.109375" style="453" customWidth="1"/>
    <col min="12805" max="12805" width="18.88671875" style="453" customWidth="1"/>
    <col min="12806" max="12806" width="20.6640625" style="453" customWidth="1"/>
    <col min="12807" max="12807" width="15.88671875" style="453" customWidth="1"/>
    <col min="12808" max="12808" width="71.109375" style="453" customWidth="1"/>
    <col min="12809" max="12809" width="12.44140625" style="453" customWidth="1"/>
    <col min="12810" max="12810" width="14.6640625" style="453" customWidth="1"/>
    <col min="12811" max="12811" width="12.33203125" style="453" customWidth="1"/>
    <col min="12812" max="12812" width="28.88671875" style="453" customWidth="1"/>
    <col min="12813" max="12813" width="9.33203125" style="453" customWidth="1"/>
    <col min="12814" max="13057" width="9.109375" style="453"/>
    <col min="13058" max="13058" width="17.5546875" style="453" customWidth="1"/>
    <col min="13059" max="13059" width="22.88671875" style="453" customWidth="1"/>
    <col min="13060" max="13060" width="21.109375" style="453" customWidth="1"/>
    <col min="13061" max="13061" width="18.88671875" style="453" customWidth="1"/>
    <col min="13062" max="13062" width="20.6640625" style="453" customWidth="1"/>
    <col min="13063" max="13063" width="15.88671875" style="453" customWidth="1"/>
    <col min="13064" max="13064" width="71.109375" style="453" customWidth="1"/>
    <col min="13065" max="13065" width="12.44140625" style="453" customWidth="1"/>
    <col min="13066" max="13066" width="14.6640625" style="453" customWidth="1"/>
    <col min="13067" max="13067" width="12.33203125" style="453" customWidth="1"/>
    <col min="13068" max="13068" width="28.88671875" style="453" customWidth="1"/>
    <col min="13069" max="13069" width="9.33203125" style="453" customWidth="1"/>
    <col min="13070" max="13313" width="9.109375" style="453"/>
    <col min="13314" max="13314" width="17.5546875" style="453" customWidth="1"/>
    <col min="13315" max="13315" width="22.88671875" style="453" customWidth="1"/>
    <col min="13316" max="13316" width="21.109375" style="453" customWidth="1"/>
    <col min="13317" max="13317" width="18.88671875" style="453" customWidth="1"/>
    <col min="13318" max="13318" width="20.6640625" style="453" customWidth="1"/>
    <col min="13319" max="13319" width="15.88671875" style="453" customWidth="1"/>
    <col min="13320" max="13320" width="71.109375" style="453" customWidth="1"/>
    <col min="13321" max="13321" width="12.44140625" style="453" customWidth="1"/>
    <col min="13322" max="13322" width="14.6640625" style="453" customWidth="1"/>
    <col min="13323" max="13323" width="12.33203125" style="453" customWidth="1"/>
    <col min="13324" max="13324" width="28.88671875" style="453" customWidth="1"/>
    <col min="13325" max="13325" width="9.33203125" style="453" customWidth="1"/>
    <col min="13326" max="13569" width="9.109375" style="453"/>
    <col min="13570" max="13570" width="17.5546875" style="453" customWidth="1"/>
    <col min="13571" max="13571" width="22.88671875" style="453" customWidth="1"/>
    <col min="13572" max="13572" width="21.109375" style="453" customWidth="1"/>
    <col min="13573" max="13573" width="18.88671875" style="453" customWidth="1"/>
    <col min="13574" max="13574" width="20.6640625" style="453" customWidth="1"/>
    <col min="13575" max="13575" width="15.88671875" style="453" customWidth="1"/>
    <col min="13576" max="13576" width="71.109375" style="453" customWidth="1"/>
    <col min="13577" max="13577" width="12.44140625" style="453" customWidth="1"/>
    <col min="13578" max="13578" width="14.6640625" style="453" customWidth="1"/>
    <col min="13579" max="13579" width="12.33203125" style="453" customWidth="1"/>
    <col min="13580" max="13580" width="28.88671875" style="453" customWidth="1"/>
    <col min="13581" max="13581" width="9.33203125" style="453" customWidth="1"/>
    <col min="13582" max="13825" width="9.109375" style="453"/>
    <col min="13826" max="13826" width="17.5546875" style="453" customWidth="1"/>
    <col min="13827" max="13827" width="22.88671875" style="453" customWidth="1"/>
    <col min="13828" max="13828" width="21.109375" style="453" customWidth="1"/>
    <col min="13829" max="13829" width="18.88671875" style="453" customWidth="1"/>
    <col min="13830" max="13830" width="20.6640625" style="453" customWidth="1"/>
    <col min="13831" max="13831" width="15.88671875" style="453" customWidth="1"/>
    <col min="13832" max="13832" width="71.109375" style="453" customWidth="1"/>
    <col min="13833" max="13833" width="12.44140625" style="453" customWidth="1"/>
    <col min="13834" max="13834" width="14.6640625" style="453" customWidth="1"/>
    <col min="13835" max="13835" width="12.33203125" style="453" customWidth="1"/>
    <col min="13836" max="13836" width="28.88671875" style="453" customWidth="1"/>
    <col min="13837" max="13837" width="9.33203125" style="453" customWidth="1"/>
    <col min="13838" max="14081" width="9.109375" style="453"/>
    <col min="14082" max="14082" width="17.5546875" style="453" customWidth="1"/>
    <col min="14083" max="14083" width="22.88671875" style="453" customWidth="1"/>
    <col min="14084" max="14084" width="21.109375" style="453" customWidth="1"/>
    <col min="14085" max="14085" width="18.88671875" style="453" customWidth="1"/>
    <col min="14086" max="14086" width="20.6640625" style="453" customWidth="1"/>
    <col min="14087" max="14087" width="15.88671875" style="453" customWidth="1"/>
    <col min="14088" max="14088" width="71.109375" style="453" customWidth="1"/>
    <col min="14089" max="14089" width="12.44140625" style="453" customWidth="1"/>
    <col min="14090" max="14090" width="14.6640625" style="453" customWidth="1"/>
    <col min="14091" max="14091" width="12.33203125" style="453" customWidth="1"/>
    <col min="14092" max="14092" width="28.88671875" style="453" customWidth="1"/>
    <col min="14093" max="14093" width="9.33203125" style="453" customWidth="1"/>
    <col min="14094" max="14337" width="9.109375" style="453"/>
    <col min="14338" max="14338" width="17.5546875" style="453" customWidth="1"/>
    <col min="14339" max="14339" width="22.88671875" style="453" customWidth="1"/>
    <col min="14340" max="14340" width="21.109375" style="453" customWidth="1"/>
    <col min="14341" max="14341" width="18.88671875" style="453" customWidth="1"/>
    <col min="14342" max="14342" width="20.6640625" style="453" customWidth="1"/>
    <col min="14343" max="14343" width="15.88671875" style="453" customWidth="1"/>
    <col min="14344" max="14344" width="71.109375" style="453" customWidth="1"/>
    <col min="14345" max="14345" width="12.44140625" style="453" customWidth="1"/>
    <col min="14346" max="14346" width="14.6640625" style="453" customWidth="1"/>
    <col min="14347" max="14347" width="12.33203125" style="453" customWidth="1"/>
    <col min="14348" max="14348" width="28.88671875" style="453" customWidth="1"/>
    <col min="14349" max="14349" width="9.33203125" style="453" customWidth="1"/>
    <col min="14350" max="14593" width="9.109375" style="453"/>
    <col min="14594" max="14594" width="17.5546875" style="453" customWidth="1"/>
    <col min="14595" max="14595" width="22.88671875" style="453" customWidth="1"/>
    <col min="14596" max="14596" width="21.109375" style="453" customWidth="1"/>
    <col min="14597" max="14597" width="18.88671875" style="453" customWidth="1"/>
    <col min="14598" max="14598" width="20.6640625" style="453" customWidth="1"/>
    <col min="14599" max="14599" width="15.88671875" style="453" customWidth="1"/>
    <col min="14600" max="14600" width="71.109375" style="453" customWidth="1"/>
    <col min="14601" max="14601" width="12.44140625" style="453" customWidth="1"/>
    <col min="14602" max="14602" width="14.6640625" style="453" customWidth="1"/>
    <col min="14603" max="14603" width="12.33203125" style="453" customWidth="1"/>
    <col min="14604" max="14604" width="28.88671875" style="453" customWidth="1"/>
    <col min="14605" max="14605" width="9.33203125" style="453" customWidth="1"/>
    <col min="14606" max="14849" width="9.109375" style="453"/>
    <col min="14850" max="14850" width="17.5546875" style="453" customWidth="1"/>
    <col min="14851" max="14851" width="22.88671875" style="453" customWidth="1"/>
    <col min="14852" max="14852" width="21.109375" style="453" customWidth="1"/>
    <col min="14853" max="14853" width="18.88671875" style="453" customWidth="1"/>
    <col min="14854" max="14854" width="20.6640625" style="453" customWidth="1"/>
    <col min="14855" max="14855" width="15.88671875" style="453" customWidth="1"/>
    <col min="14856" max="14856" width="71.109375" style="453" customWidth="1"/>
    <col min="14857" max="14857" width="12.44140625" style="453" customWidth="1"/>
    <col min="14858" max="14858" width="14.6640625" style="453" customWidth="1"/>
    <col min="14859" max="14859" width="12.33203125" style="453" customWidth="1"/>
    <col min="14860" max="14860" width="28.88671875" style="453" customWidth="1"/>
    <col min="14861" max="14861" width="9.33203125" style="453" customWidth="1"/>
    <col min="14862" max="15105" width="9.109375" style="453"/>
    <col min="15106" max="15106" width="17.5546875" style="453" customWidth="1"/>
    <col min="15107" max="15107" width="22.88671875" style="453" customWidth="1"/>
    <col min="15108" max="15108" width="21.109375" style="453" customWidth="1"/>
    <col min="15109" max="15109" width="18.88671875" style="453" customWidth="1"/>
    <col min="15110" max="15110" width="20.6640625" style="453" customWidth="1"/>
    <col min="15111" max="15111" width="15.88671875" style="453" customWidth="1"/>
    <col min="15112" max="15112" width="71.109375" style="453" customWidth="1"/>
    <col min="15113" max="15113" width="12.44140625" style="453" customWidth="1"/>
    <col min="15114" max="15114" width="14.6640625" style="453" customWidth="1"/>
    <col min="15115" max="15115" width="12.33203125" style="453" customWidth="1"/>
    <col min="15116" max="15116" width="28.88671875" style="453" customWidth="1"/>
    <col min="15117" max="15117" width="9.33203125" style="453" customWidth="1"/>
    <col min="15118" max="15361" width="9.109375" style="453"/>
    <col min="15362" max="15362" width="17.5546875" style="453" customWidth="1"/>
    <col min="15363" max="15363" width="22.88671875" style="453" customWidth="1"/>
    <col min="15364" max="15364" width="21.109375" style="453" customWidth="1"/>
    <col min="15365" max="15365" width="18.88671875" style="453" customWidth="1"/>
    <col min="15366" max="15366" width="20.6640625" style="453" customWidth="1"/>
    <col min="15367" max="15367" width="15.88671875" style="453" customWidth="1"/>
    <col min="15368" max="15368" width="71.109375" style="453" customWidth="1"/>
    <col min="15369" max="15369" width="12.44140625" style="453" customWidth="1"/>
    <col min="15370" max="15370" width="14.6640625" style="453" customWidth="1"/>
    <col min="15371" max="15371" width="12.33203125" style="453" customWidth="1"/>
    <col min="15372" max="15372" width="28.88671875" style="453" customWidth="1"/>
    <col min="15373" max="15373" width="9.33203125" style="453" customWidth="1"/>
    <col min="15374" max="15617" width="9.109375" style="453"/>
    <col min="15618" max="15618" width="17.5546875" style="453" customWidth="1"/>
    <col min="15619" max="15619" width="22.88671875" style="453" customWidth="1"/>
    <col min="15620" max="15620" width="21.109375" style="453" customWidth="1"/>
    <col min="15621" max="15621" width="18.88671875" style="453" customWidth="1"/>
    <col min="15622" max="15622" width="20.6640625" style="453" customWidth="1"/>
    <col min="15623" max="15623" width="15.88671875" style="453" customWidth="1"/>
    <col min="15624" max="15624" width="71.109375" style="453" customWidth="1"/>
    <col min="15625" max="15625" width="12.44140625" style="453" customWidth="1"/>
    <col min="15626" max="15626" width="14.6640625" style="453" customWidth="1"/>
    <col min="15627" max="15627" width="12.33203125" style="453" customWidth="1"/>
    <col min="15628" max="15628" width="28.88671875" style="453" customWidth="1"/>
    <col min="15629" max="15629" width="9.33203125" style="453" customWidth="1"/>
    <col min="15630" max="15873" width="9.109375" style="453"/>
    <col min="15874" max="15874" width="17.5546875" style="453" customWidth="1"/>
    <col min="15875" max="15875" width="22.88671875" style="453" customWidth="1"/>
    <col min="15876" max="15876" width="21.109375" style="453" customWidth="1"/>
    <col min="15877" max="15877" width="18.88671875" style="453" customWidth="1"/>
    <col min="15878" max="15878" width="20.6640625" style="453" customWidth="1"/>
    <col min="15879" max="15879" width="15.88671875" style="453" customWidth="1"/>
    <col min="15880" max="15880" width="71.109375" style="453" customWidth="1"/>
    <col min="15881" max="15881" width="12.44140625" style="453" customWidth="1"/>
    <col min="15882" max="15882" width="14.6640625" style="453" customWidth="1"/>
    <col min="15883" max="15883" width="12.33203125" style="453" customWidth="1"/>
    <col min="15884" max="15884" width="28.88671875" style="453" customWidth="1"/>
    <col min="15885" max="15885" width="9.33203125" style="453" customWidth="1"/>
    <col min="15886" max="16129" width="9.109375" style="453"/>
    <col min="16130" max="16130" width="17.5546875" style="453" customWidth="1"/>
    <col min="16131" max="16131" width="22.88671875" style="453" customWidth="1"/>
    <col min="16132" max="16132" width="21.109375" style="453" customWidth="1"/>
    <col min="16133" max="16133" width="18.88671875" style="453" customWidth="1"/>
    <col min="16134" max="16134" width="20.6640625" style="453" customWidth="1"/>
    <col min="16135" max="16135" width="15.88671875" style="453" customWidth="1"/>
    <col min="16136" max="16136" width="71.109375" style="453" customWidth="1"/>
    <col min="16137" max="16137" width="12.44140625" style="453" customWidth="1"/>
    <col min="16138" max="16138" width="14.6640625" style="453" customWidth="1"/>
    <col min="16139" max="16139" width="12.33203125" style="453" customWidth="1"/>
    <col min="16140" max="16140" width="28.88671875" style="453" customWidth="1"/>
    <col min="16141" max="16141" width="9.33203125" style="453" customWidth="1"/>
    <col min="16142" max="16384" width="9.109375" style="453"/>
  </cols>
  <sheetData>
    <row r="1" spans="1:256" ht="21" customHeight="1">
      <c r="A1" s="1094" t="s">
        <v>2165</v>
      </c>
      <c r="B1" s="1094"/>
      <c r="C1" s="1094"/>
      <c r="D1" s="1094"/>
      <c r="E1" s="1094"/>
      <c r="F1" s="1094"/>
      <c r="G1" s="1094"/>
      <c r="H1" s="1094"/>
      <c r="I1" s="1094"/>
      <c r="J1" s="1095"/>
      <c r="K1" s="1094"/>
      <c r="L1" s="1094"/>
      <c r="M1" s="593"/>
      <c r="N1" s="593"/>
      <c r="O1" s="593"/>
      <c r="P1" s="593"/>
      <c r="Q1" s="593"/>
      <c r="R1" s="593"/>
    </row>
    <row r="2" spans="1:256" ht="21" customHeight="1">
      <c r="A2" s="667">
        <v>1</v>
      </c>
      <c r="B2" s="667">
        <v>2</v>
      </c>
      <c r="C2" s="667">
        <v>3</v>
      </c>
      <c r="D2" s="667">
        <v>4</v>
      </c>
      <c r="E2" s="667">
        <v>5</v>
      </c>
      <c r="F2" s="667">
        <v>6</v>
      </c>
      <c r="G2" s="667">
        <v>7</v>
      </c>
      <c r="H2" s="1096">
        <v>8</v>
      </c>
      <c r="I2" s="1096"/>
      <c r="J2" s="1097"/>
      <c r="K2" s="1096"/>
      <c r="L2" s="1096"/>
      <c r="M2" s="593"/>
      <c r="N2" s="593"/>
      <c r="O2" s="593"/>
      <c r="P2" s="593"/>
      <c r="Q2" s="593"/>
      <c r="R2" s="593"/>
    </row>
    <row r="3" spans="1:256" ht="21" customHeight="1">
      <c r="A3" s="1096" t="s">
        <v>7</v>
      </c>
      <c r="B3" s="1096" t="s">
        <v>8</v>
      </c>
      <c r="C3" s="1096" t="s">
        <v>35</v>
      </c>
      <c r="D3" s="1096" t="s">
        <v>36</v>
      </c>
      <c r="E3" s="1096" t="s">
        <v>1140</v>
      </c>
      <c r="F3" s="1096" t="s">
        <v>37</v>
      </c>
      <c r="G3" s="1096" t="s">
        <v>1141</v>
      </c>
      <c r="H3" s="1096" t="s">
        <v>38</v>
      </c>
      <c r="I3" s="1096"/>
      <c r="J3" s="1097"/>
      <c r="K3" s="1096"/>
      <c r="L3" s="1096"/>
      <c r="M3" s="593"/>
      <c r="N3" s="593"/>
      <c r="O3" s="593"/>
      <c r="P3" s="593"/>
      <c r="Q3" s="593"/>
      <c r="R3" s="593"/>
    </row>
    <row r="4" spans="1:256" ht="21" customHeight="1">
      <c r="A4" s="1096"/>
      <c r="B4" s="1096"/>
      <c r="C4" s="1096"/>
      <c r="D4" s="1096"/>
      <c r="E4" s="1096"/>
      <c r="F4" s="1096"/>
      <c r="G4" s="1096"/>
      <c r="H4" s="667" t="s">
        <v>26</v>
      </c>
      <c r="I4" s="667" t="s">
        <v>27</v>
      </c>
      <c r="J4" s="668" t="s">
        <v>28</v>
      </c>
      <c r="K4" s="667" t="s">
        <v>39</v>
      </c>
      <c r="L4" s="667" t="s">
        <v>40</v>
      </c>
      <c r="M4" s="593"/>
      <c r="N4" s="593"/>
      <c r="O4" s="593"/>
      <c r="P4" s="593"/>
      <c r="Q4" s="593"/>
      <c r="R4" s="593"/>
    </row>
    <row r="5" spans="1:256" ht="70.5" customHeight="1">
      <c r="A5" s="1096"/>
      <c r="B5" s="1096"/>
      <c r="C5" s="1096"/>
      <c r="D5" s="1096"/>
      <c r="E5" s="1096"/>
      <c r="F5" s="1096"/>
      <c r="G5" s="1096"/>
      <c r="H5" s="667" t="s">
        <v>41</v>
      </c>
      <c r="I5" s="669" t="s">
        <v>838</v>
      </c>
      <c r="J5" s="670" t="s">
        <v>839</v>
      </c>
      <c r="K5" s="669" t="s">
        <v>43</v>
      </c>
      <c r="L5" s="669" t="s">
        <v>840</v>
      </c>
      <c r="M5" s="551"/>
      <c r="N5" s="593"/>
      <c r="O5" s="593"/>
      <c r="P5" s="593"/>
      <c r="Q5" s="593"/>
      <c r="R5" s="593"/>
    </row>
    <row r="6" spans="1:256" s="593" customFormat="1" ht="70.5" customHeight="1">
      <c r="A6" s="671">
        <v>1</v>
      </c>
      <c r="B6" s="671" t="s">
        <v>407</v>
      </c>
      <c r="C6" s="671" t="s">
        <v>408</v>
      </c>
      <c r="D6" s="672" t="s">
        <v>830</v>
      </c>
      <c r="E6" s="673" t="s">
        <v>201</v>
      </c>
      <c r="F6" s="671" t="s">
        <v>409</v>
      </c>
      <c r="G6" s="671">
        <v>1801084</v>
      </c>
      <c r="H6" s="674" t="s">
        <v>2087</v>
      </c>
      <c r="I6" s="675" t="s">
        <v>238</v>
      </c>
      <c r="J6" s="676">
        <v>4000</v>
      </c>
      <c r="K6" s="676">
        <v>25</v>
      </c>
      <c r="L6" s="675" t="s">
        <v>428</v>
      </c>
      <c r="M6" s="55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1"/>
      <c r="BR6" s="461"/>
      <c r="BS6" s="461"/>
      <c r="BT6" s="461"/>
      <c r="BU6" s="461"/>
      <c r="BV6" s="461"/>
      <c r="BW6" s="461"/>
      <c r="BX6" s="461"/>
      <c r="BY6" s="461"/>
      <c r="BZ6" s="461"/>
      <c r="CA6" s="461"/>
      <c r="CB6" s="461"/>
      <c r="CC6" s="461"/>
      <c r="CD6" s="461"/>
      <c r="CE6" s="461"/>
      <c r="CF6" s="461"/>
      <c r="CG6" s="461"/>
      <c r="CH6" s="461"/>
      <c r="CI6" s="461"/>
      <c r="CJ6" s="461"/>
      <c r="CK6" s="461"/>
      <c r="CL6" s="461"/>
      <c r="CM6" s="461"/>
      <c r="CN6" s="461"/>
      <c r="CO6" s="461"/>
      <c r="CP6" s="461"/>
      <c r="CQ6" s="461"/>
      <c r="CR6" s="461"/>
      <c r="CS6" s="461"/>
      <c r="CT6" s="461"/>
      <c r="CU6" s="461"/>
      <c r="CV6" s="461"/>
      <c r="CW6" s="461"/>
      <c r="CX6" s="461"/>
      <c r="CY6" s="461"/>
      <c r="CZ6" s="461"/>
      <c r="DA6" s="461"/>
      <c r="DB6" s="461"/>
      <c r="DC6" s="461"/>
      <c r="DD6" s="461"/>
      <c r="DE6" s="461"/>
      <c r="DF6" s="461"/>
      <c r="DG6" s="461"/>
      <c r="DH6" s="461"/>
      <c r="DI6" s="461"/>
      <c r="DJ6" s="461"/>
      <c r="DK6" s="461"/>
      <c r="DL6" s="461"/>
      <c r="DM6" s="461"/>
      <c r="DN6" s="461"/>
      <c r="DO6" s="461"/>
      <c r="DP6" s="461"/>
      <c r="DQ6" s="461"/>
      <c r="DR6" s="461"/>
      <c r="DS6" s="461"/>
      <c r="DT6" s="461"/>
      <c r="DU6" s="461"/>
      <c r="DV6" s="461"/>
      <c r="DW6" s="461"/>
      <c r="DX6" s="461"/>
      <c r="DY6" s="461"/>
      <c r="DZ6" s="461"/>
      <c r="EA6" s="461"/>
      <c r="EB6" s="461"/>
      <c r="EC6" s="461"/>
      <c r="ED6" s="461"/>
      <c r="EE6" s="461"/>
      <c r="EF6" s="461"/>
      <c r="EG6" s="461"/>
      <c r="EH6" s="461"/>
      <c r="EI6" s="461"/>
      <c r="EJ6" s="461"/>
      <c r="EK6" s="461"/>
      <c r="EL6" s="461"/>
      <c r="EM6" s="461"/>
      <c r="EN6" s="461"/>
      <c r="EO6" s="461"/>
      <c r="EP6" s="461"/>
      <c r="EQ6" s="461"/>
      <c r="ER6" s="461"/>
      <c r="ES6" s="461"/>
      <c r="ET6" s="461"/>
      <c r="EU6" s="461"/>
      <c r="EV6" s="461"/>
      <c r="EW6" s="461"/>
      <c r="EX6" s="461"/>
      <c r="EY6" s="461"/>
      <c r="EZ6" s="461"/>
      <c r="FA6" s="461"/>
      <c r="FB6" s="461"/>
      <c r="FC6" s="461"/>
      <c r="FD6" s="461"/>
      <c r="FE6" s="461"/>
      <c r="FF6" s="461"/>
      <c r="FG6" s="461"/>
      <c r="FH6" s="461"/>
      <c r="FI6" s="461"/>
      <c r="FJ6" s="461"/>
      <c r="FK6" s="461"/>
      <c r="FL6" s="461"/>
      <c r="FM6" s="461"/>
      <c r="FN6" s="461"/>
      <c r="FO6" s="461"/>
      <c r="FP6" s="461"/>
      <c r="FQ6" s="461"/>
      <c r="FR6" s="461"/>
      <c r="FS6" s="461"/>
      <c r="FT6" s="461"/>
      <c r="FU6" s="461"/>
      <c r="FV6" s="461"/>
      <c r="FW6" s="461"/>
      <c r="FX6" s="461"/>
      <c r="FY6" s="461"/>
      <c r="FZ6" s="461"/>
      <c r="GA6" s="461"/>
      <c r="GB6" s="461"/>
      <c r="GC6" s="461"/>
      <c r="GD6" s="461"/>
      <c r="GE6" s="461"/>
      <c r="GF6" s="461"/>
      <c r="GG6" s="461"/>
      <c r="GH6" s="461"/>
      <c r="GI6" s="461"/>
      <c r="GJ6" s="461"/>
      <c r="GK6" s="461"/>
      <c r="GL6" s="461"/>
      <c r="GM6" s="461"/>
      <c r="GN6" s="461"/>
      <c r="GO6" s="461"/>
      <c r="GP6" s="461"/>
      <c r="GQ6" s="461"/>
      <c r="GR6" s="461"/>
      <c r="GS6" s="461"/>
      <c r="GT6" s="461"/>
      <c r="GU6" s="461"/>
      <c r="GV6" s="461"/>
      <c r="GW6" s="461"/>
      <c r="GX6" s="461"/>
      <c r="GY6" s="461"/>
      <c r="GZ6" s="461"/>
      <c r="HA6" s="461"/>
      <c r="HB6" s="461"/>
      <c r="HC6" s="461"/>
      <c r="HD6" s="461"/>
      <c r="HE6" s="461"/>
      <c r="HF6" s="461"/>
      <c r="HG6" s="461"/>
      <c r="HH6" s="461"/>
      <c r="HI6" s="461"/>
      <c r="HJ6" s="461"/>
      <c r="HK6" s="461"/>
      <c r="HL6" s="461"/>
      <c r="HM6" s="461"/>
      <c r="HN6" s="461"/>
      <c r="HO6" s="461"/>
      <c r="HP6" s="461"/>
      <c r="HQ6" s="461"/>
      <c r="HR6" s="461"/>
      <c r="HS6" s="461"/>
      <c r="HT6" s="461"/>
      <c r="HU6" s="461"/>
      <c r="HV6" s="461"/>
      <c r="HW6" s="461"/>
      <c r="HX6" s="461"/>
      <c r="HY6" s="461"/>
      <c r="HZ6" s="461"/>
      <c r="IA6" s="461"/>
      <c r="IB6" s="461"/>
      <c r="IC6" s="461"/>
      <c r="ID6" s="461"/>
      <c r="IE6" s="461"/>
      <c r="IF6" s="461"/>
      <c r="IG6" s="461"/>
      <c r="IH6" s="461"/>
      <c r="II6" s="461"/>
      <c r="IJ6" s="461"/>
      <c r="IK6" s="461"/>
      <c r="IL6" s="461"/>
      <c r="IM6" s="461"/>
      <c r="IN6" s="461"/>
      <c r="IO6" s="461"/>
      <c r="IP6" s="461"/>
      <c r="IQ6" s="461"/>
      <c r="IR6" s="461"/>
      <c r="IS6" s="461"/>
      <c r="IT6" s="461"/>
      <c r="IU6" s="461"/>
      <c r="IV6" s="461"/>
    </row>
    <row r="7" spans="1:256" ht="21" customHeight="1">
      <c r="A7" s="1076">
        <v>2</v>
      </c>
      <c r="B7" s="1076" t="s">
        <v>412</v>
      </c>
      <c r="C7" s="1076" t="s">
        <v>413</v>
      </c>
      <c r="D7" s="1076" t="s">
        <v>414</v>
      </c>
      <c r="E7" s="1080" t="s">
        <v>208</v>
      </c>
      <c r="F7" s="1076" t="s">
        <v>415</v>
      </c>
      <c r="G7" s="1076">
        <v>1802014</v>
      </c>
      <c r="H7" s="677" t="s">
        <v>2086</v>
      </c>
      <c r="I7" s="675" t="s">
        <v>235</v>
      </c>
      <c r="J7" s="678">
        <v>4000</v>
      </c>
      <c r="K7" s="678">
        <v>39</v>
      </c>
      <c r="L7" s="679" t="s">
        <v>428</v>
      </c>
      <c r="M7" s="593"/>
      <c r="N7" s="593"/>
      <c r="O7" s="593"/>
      <c r="P7" s="593"/>
      <c r="Q7" s="593"/>
      <c r="R7" s="593"/>
    </row>
    <row r="8" spans="1:256" ht="21" customHeight="1">
      <c r="A8" s="1077"/>
      <c r="B8" s="1077"/>
      <c r="C8" s="1077"/>
      <c r="D8" s="1077"/>
      <c r="E8" s="1081"/>
      <c r="F8" s="1077"/>
      <c r="G8" s="1077"/>
      <c r="H8" s="680" t="s">
        <v>515</v>
      </c>
      <c r="I8" s="675" t="s">
        <v>422</v>
      </c>
      <c r="J8" s="678">
        <v>4401</v>
      </c>
      <c r="K8" s="678">
        <v>23</v>
      </c>
      <c r="L8" s="679" t="s">
        <v>434</v>
      </c>
      <c r="M8" s="593"/>
      <c r="N8" s="593"/>
      <c r="O8" s="593"/>
      <c r="P8" s="593"/>
      <c r="Q8" s="593"/>
      <c r="R8" s="593"/>
    </row>
    <row r="9" spans="1:256" ht="21" customHeight="1">
      <c r="A9" s="1077"/>
      <c r="B9" s="1077"/>
      <c r="C9" s="1077"/>
      <c r="D9" s="1077"/>
      <c r="E9" s="1081"/>
      <c r="F9" s="1077"/>
      <c r="G9" s="1077"/>
      <c r="H9" s="681" t="s">
        <v>963</v>
      </c>
      <c r="I9" s="682" t="s">
        <v>225</v>
      </c>
      <c r="J9" s="683">
        <v>4450</v>
      </c>
      <c r="K9" s="683">
        <v>33</v>
      </c>
      <c r="L9" s="683">
        <v>29.49</v>
      </c>
      <c r="M9" s="593"/>
      <c r="N9" s="593"/>
      <c r="O9" s="593"/>
      <c r="P9" s="593"/>
      <c r="Q9" s="593"/>
      <c r="R9" s="593"/>
    </row>
    <row r="10" spans="1:256" ht="21" customHeight="1">
      <c r="A10" s="1077"/>
      <c r="B10" s="1077"/>
      <c r="C10" s="1077"/>
      <c r="D10" s="1077"/>
      <c r="E10" s="1081"/>
      <c r="F10" s="1077"/>
      <c r="G10" s="1077"/>
      <c r="H10" s="680" t="s">
        <v>567</v>
      </c>
      <c r="I10" s="684" t="s">
        <v>250</v>
      </c>
      <c r="J10" s="684" t="s">
        <v>416</v>
      </c>
      <c r="K10" s="679" t="s">
        <v>930</v>
      </c>
      <c r="L10" s="679" t="s">
        <v>432</v>
      </c>
      <c r="M10" s="593"/>
      <c r="N10" s="593"/>
      <c r="O10" s="593"/>
      <c r="P10" s="593"/>
      <c r="Q10" s="593"/>
      <c r="R10" s="593"/>
    </row>
    <row r="11" spans="1:256" ht="21" customHeight="1">
      <c r="A11" s="1077"/>
      <c r="B11" s="1077"/>
      <c r="C11" s="1077"/>
      <c r="D11" s="1077"/>
      <c r="E11" s="1081"/>
      <c r="F11" s="1077"/>
      <c r="G11" s="1077"/>
      <c r="H11" s="685" t="s">
        <v>958</v>
      </c>
      <c r="I11" s="686" t="s">
        <v>421</v>
      </c>
      <c r="J11" s="687">
        <v>4100</v>
      </c>
      <c r="K11" s="687">
        <v>23</v>
      </c>
      <c r="L11" s="687">
        <v>53</v>
      </c>
      <c r="M11" s="593"/>
      <c r="N11" s="593"/>
      <c r="O11" s="593"/>
      <c r="P11" s="593"/>
      <c r="Q11" s="593"/>
      <c r="R11" s="593"/>
    </row>
    <row r="12" spans="1:256" ht="21" customHeight="1">
      <c r="A12" s="1077"/>
      <c r="B12" s="1077"/>
      <c r="C12" s="1077"/>
      <c r="D12" s="1077"/>
      <c r="E12" s="1081"/>
      <c r="F12" s="1077"/>
      <c r="G12" s="1077"/>
      <c r="H12" s="688" t="s">
        <v>600</v>
      </c>
      <c r="I12" s="689" t="s">
        <v>238</v>
      </c>
      <c r="J12" s="690">
        <v>4220</v>
      </c>
      <c r="K12" s="690">
        <v>30</v>
      </c>
      <c r="L12" s="690">
        <v>22</v>
      </c>
      <c r="M12" s="593"/>
      <c r="N12" s="593"/>
      <c r="O12" s="593"/>
      <c r="P12" s="593"/>
      <c r="Q12" s="593"/>
      <c r="R12" s="593"/>
    </row>
    <row r="13" spans="1:256" ht="21" customHeight="1">
      <c r="A13" s="1077"/>
      <c r="B13" s="1077"/>
      <c r="C13" s="1077"/>
      <c r="D13" s="1077"/>
      <c r="E13" s="1081"/>
      <c r="F13" s="1077"/>
      <c r="G13" s="1077"/>
      <c r="H13" s="688" t="s">
        <v>488</v>
      </c>
      <c r="I13" s="689" t="s">
        <v>423</v>
      </c>
      <c r="J13" s="691">
        <v>4260</v>
      </c>
      <c r="K13" s="690">
        <v>10</v>
      </c>
      <c r="L13" s="690">
        <v>1</v>
      </c>
      <c r="M13" s="593"/>
      <c r="N13" s="593"/>
      <c r="O13" s="593"/>
      <c r="P13" s="593"/>
      <c r="Q13" s="593"/>
      <c r="R13" s="593"/>
    </row>
    <row r="14" spans="1:256" ht="21" customHeight="1">
      <c r="A14" s="1078"/>
      <c r="B14" s="1078"/>
      <c r="C14" s="1078"/>
      <c r="D14" s="1078"/>
      <c r="E14" s="1082"/>
      <c r="F14" s="1078"/>
      <c r="G14" s="1078"/>
      <c r="H14" s="692" t="s">
        <v>965</v>
      </c>
      <c r="I14" s="689" t="s">
        <v>223</v>
      </c>
      <c r="J14" s="690">
        <v>4580</v>
      </c>
      <c r="K14" s="690">
        <v>25</v>
      </c>
      <c r="L14" s="690">
        <v>25</v>
      </c>
      <c r="M14" s="593"/>
      <c r="N14" s="593"/>
      <c r="O14" s="593"/>
      <c r="P14" s="593"/>
      <c r="Q14" s="593"/>
      <c r="R14" s="593"/>
    </row>
    <row r="15" spans="1:256" ht="21" customHeight="1">
      <c r="A15" s="1073">
        <v>3</v>
      </c>
      <c r="B15" s="1073" t="s">
        <v>424</v>
      </c>
      <c r="C15" s="1073" t="s">
        <v>425</v>
      </c>
      <c r="D15" s="1073" t="s">
        <v>426</v>
      </c>
      <c r="E15" s="1093" t="s">
        <v>214</v>
      </c>
      <c r="F15" s="1073" t="s">
        <v>939</v>
      </c>
      <c r="G15" s="1073">
        <v>1803011</v>
      </c>
      <c r="H15" s="680" t="s">
        <v>427</v>
      </c>
      <c r="I15" s="684" t="s">
        <v>255</v>
      </c>
      <c r="J15" s="678">
        <v>4000</v>
      </c>
      <c r="K15" s="678">
        <v>30</v>
      </c>
      <c r="L15" s="684" t="s">
        <v>428</v>
      </c>
      <c r="M15" s="593"/>
      <c r="N15" s="593"/>
      <c r="O15" s="593"/>
      <c r="P15" s="593"/>
      <c r="Q15" s="593"/>
      <c r="R15" s="593"/>
    </row>
    <row r="16" spans="1:256" ht="21" customHeight="1">
      <c r="A16" s="1073"/>
      <c r="B16" s="1073"/>
      <c r="C16" s="1073"/>
      <c r="D16" s="1073"/>
      <c r="E16" s="1093"/>
      <c r="F16" s="1073"/>
      <c r="G16" s="1073"/>
      <c r="H16" s="680" t="s">
        <v>429</v>
      </c>
      <c r="I16" s="693" t="s">
        <v>245</v>
      </c>
      <c r="J16" s="676">
        <v>4000</v>
      </c>
      <c r="K16" s="676">
        <v>30</v>
      </c>
      <c r="L16" s="693" t="s">
        <v>430</v>
      </c>
      <c r="M16" s="593"/>
      <c r="N16" s="593"/>
      <c r="O16" s="593"/>
      <c r="P16" s="593"/>
      <c r="Q16" s="593"/>
      <c r="R16" s="593"/>
    </row>
    <row r="17" spans="1:18" ht="21" customHeight="1">
      <c r="A17" s="1073"/>
      <c r="B17" s="1073"/>
      <c r="C17" s="1073"/>
      <c r="D17" s="1073"/>
      <c r="E17" s="1093"/>
      <c r="F17" s="1073"/>
      <c r="G17" s="1073"/>
      <c r="H17" s="680" t="s">
        <v>431</v>
      </c>
      <c r="I17" s="693" t="s">
        <v>250</v>
      </c>
      <c r="J17" s="676">
        <v>4500</v>
      </c>
      <c r="K17" s="676">
        <v>38</v>
      </c>
      <c r="L17" s="693" t="s">
        <v>432</v>
      </c>
      <c r="M17" s="593"/>
      <c r="N17" s="593"/>
      <c r="O17" s="593"/>
      <c r="P17" s="593"/>
      <c r="Q17" s="593"/>
      <c r="R17" s="593"/>
    </row>
    <row r="18" spans="1:18" ht="21" customHeight="1">
      <c r="A18" s="1073"/>
      <c r="B18" s="1073"/>
      <c r="C18" s="1073"/>
      <c r="D18" s="1073"/>
      <c r="E18" s="1093"/>
      <c r="F18" s="1073"/>
      <c r="G18" s="1073"/>
      <c r="H18" s="680" t="s">
        <v>433</v>
      </c>
      <c r="I18" s="693" t="s">
        <v>235</v>
      </c>
      <c r="J18" s="676">
        <v>4450</v>
      </c>
      <c r="K18" s="676">
        <v>35</v>
      </c>
      <c r="L18" s="693" t="s">
        <v>411</v>
      </c>
      <c r="M18" s="593"/>
      <c r="N18" s="593"/>
      <c r="O18" s="593"/>
      <c r="P18" s="593"/>
      <c r="Q18" s="593"/>
      <c r="R18" s="593"/>
    </row>
    <row r="19" spans="1:18" ht="21" customHeight="1">
      <c r="A19" s="1073"/>
      <c r="B19" s="1073"/>
      <c r="C19" s="1073"/>
      <c r="D19" s="1073"/>
      <c r="E19" s="1093"/>
      <c r="F19" s="1073"/>
      <c r="G19" s="1073"/>
      <c r="H19" s="680" t="s">
        <v>515</v>
      </c>
      <c r="I19" s="693" t="s">
        <v>238</v>
      </c>
      <c r="J19" s="676">
        <v>4401</v>
      </c>
      <c r="K19" s="676">
        <v>25</v>
      </c>
      <c r="L19" s="693" t="s">
        <v>434</v>
      </c>
      <c r="M19" s="593"/>
      <c r="N19" s="593"/>
      <c r="O19" s="593"/>
      <c r="P19" s="593"/>
      <c r="Q19" s="593"/>
      <c r="R19" s="593"/>
    </row>
    <row r="20" spans="1:18" ht="21" customHeight="1">
      <c r="A20" s="1073"/>
      <c r="B20" s="1073"/>
      <c r="C20" s="1073"/>
      <c r="D20" s="1073"/>
      <c r="E20" s="1093"/>
      <c r="F20" s="1073"/>
      <c r="G20" s="1073"/>
      <c r="H20" s="680" t="s">
        <v>435</v>
      </c>
      <c r="I20" s="693" t="s">
        <v>239</v>
      </c>
      <c r="J20" s="676">
        <v>4220</v>
      </c>
      <c r="K20" s="676">
        <v>31</v>
      </c>
      <c r="L20" s="693" t="s">
        <v>270</v>
      </c>
      <c r="M20" s="593"/>
      <c r="N20" s="593"/>
      <c r="O20" s="593"/>
      <c r="P20" s="593"/>
      <c r="Q20" s="593"/>
      <c r="R20" s="593"/>
    </row>
    <row r="21" spans="1:18" ht="21" customHeight="1">
      <c r="A21" s="1073"/>
      <c r="B21" s="1073"/>
      <c r="C21" s="1073"/>
      <c r="D21" s="1073"/>
      <c r="E21" s="1093"/>
      <c r="F21" s="1073"/>
      <c r="G21" s="1073"/>
      <c r="H21" s="680" t="s">
        <v>436</v>
      </c>
      <c r="I21" s="693" t="s">
        <v>437</v>
      </c>
      <c r="J21" s="676">
        <v>4348</v>
      </c>
      <c r="K21" s="676">
        <v>34</v>
      </c>
      <c r="L21" s="693" t="s">
        <v>438</v>
      </c>
      <c r="M21" s="593"/>
      <c r="N21" s="593"/>
      <c r="O21" s="593"/>
      <c r="P21" s="593"/>
      <c r="Q21" s="593"/>
      <c r="R21" s="593"/>
    </row>
    <row r="22" spans="1:18" ht="21" customHeight="1">
      <c r="A22" s="1073"/>
      <c r="B22" s="1073"/>
      <c r="C22" s="1073"/>
      <c r="D22" s="1073"/>
      <c r="E22" s="1093"/>
      <c r="F22" s="1073"/>
      <c r="G22" s="1073"/>
      <c r="H22" s="680" t="s">
        <v>439</v>
      </c>
      <c r="I22" s="693" t="s">
        <v>423</v>
      </c>
      <c r="J22" s="694">
        <v>4260</v>
      </c>
      <c r="K22" s="676">
        <v>6</v>
      </c>
      <c r="L22" s="693" t="s">
        <v>343</v>
      </c>
      <c r="M22" s="593"/>
      <c r="N22" s="593"/>
      <c r="O22" s="593"/>
      <c r="P22" s="593"/>
      <c r="Q22" s="593"/>
      <c r="R22" s="593"/>
    </row>
    <row r="23" spans="1:18" ht="21" customHeight="1">
      <c r="A23" s="1073"/>
      <c r="B23" s="1073"/>
      <c r="C23" s="1073"/>
      <c r="D23" s="1073"/>
      <c r="E23" s="1093"/>
      <c r="F23" s="1073"/>
      <c r="G23" s="1073"/>
      <c r="H23" s="680" t="s">
        <v>440</v>
      </c>
      <c r="I23" s="693" t="s">
        <v>249</v>
      </c>
      <c r="J23" s="676">
        <v>4580</v>
      </c>
      <c r="K23" s="676">
        <v>22</v>
      </c>
      <c r="L23" s="693" t="s">
        <v>441</v>
      </c>
      <c r="M23" s="593"/>
      <c r="N23" s="593"/>
      <c r="O23" s="593"/>
      <c r="P23" s="593"/>
      <c r="Q23" s="593"/>
      <c r="R23" s="593"/>
    </row>
    <row r="24" spans="1:18" ht="21" customHeight="1">
      <c r="A24" s="1073"/>
      <c r="B24" s="1073"/>
      <c r="C24" s="1073"/>
      <c r="D24" s="1073"/>
      <c r="E24" s="1093"/>
      <c r="F24" s="1073" t="s">
        <v>442</v>
      </c>
      <c r="G24" s="1073">
        <v>1803072</v>
      </c>
      <c r="H24" s="680" t="s">
        <v>443</v>
      </c>
      <c r="I24" s="693" t="s">
        <v>444</v>
      </c>
      <c r="J24" s="676">
        <v>4700</v>
      </c>
      <c r="K24" s="676">
        <v>32</v>
      </c>
      <c r="L24" s="693" t="s">
        <v>360</v>
      </c>
      <c r="M24" s="593"/>
      <c r="N24" s="593"/>
      <c r="O24" s="593"/>
      <c r="P24" s="593"/>
      <c r="Q24" s="593"/>
      <c r="R24" s="593"/>
    </row>
    <row r="25" spans="1:18" ht="21" customHeight="1">
      <c r="A25" s="1073"/>
      <c r="B25" s="1073"/>
      <c r="C25" s="1073"/>
      <c r="D25" s="1073"/>
      <c r="E25" s="1093"/>
      <c r="F25" s="1073"/>
      <c r="G25" s="1073"/>
      <c r="H25" s="680" t="s">
        <v>445</v>
      </c>
      <c r="I25" s="693" t="s">
        <v>446</v>
      </c>
      <c r="J25" s="676">
        <v>4700</v>
      </c>
      <c r="K25" s="676">
        <v>32</v>
      </c>
      <c r="L25" s="693" t="s">
        <v>360</v>
      </c>
      <c r="M25" s="593"/>
      <c r="N25" s="593"/>
      <c r="O25" s="593"/>
      <c r="P25" s="593"/>
      <c r="Q25" s="593"/>
      <c r="R25" s="593"/>
    </row>
    <row r="26" spans="1:18" ht="21" customHeight="1">
      <c r="A26" s="1073"/>
      <c r="B26" s="1073"/>
      <c r="C26" s="1073"/>
      <c r="D26" s="1073"/>
      <c r="E26" s="1093"/>
      <c r="F26" s="1073"/>
      <c r="G26" s="1073"/>
      <c r="H26" s="680" t="s">
        <v>447</v>
      </c>
      <c r="I26" s="693" t="s">
        <v>448</v>
      </c>
      <c r="J26" s="676">
        <v>4700</v>
      </c>
      <c r="K26" s="676">
        <v>32</v>
      </c>
      <c r="L26" s="693" t="s">
        <v>360</v>
      </c>
      <c r="M26" s="593"/>
      <c r="N26" s="593"/>
      <c r="O26" s="593"/>
      <c r="P26" s="593"/>
      <c r="Q26" s="593"/>
      <c r="R26" s="593"/>
    </row>
    <row r="27" spans="1:18" ht="21" customHeight="1">
      <c r="A27" s="1073"/>
      <c r="B27" s="1073"/>
      <c r="C27" s="1073"/>
      <c r="D27" s="1073"/>
      <c r="E27" s="1093"/>
      <c r="F27" s="1073"/>
      <c r="G27" s="1073"/>
      <c r="H27" s="680" t="s">
        <v>449</v>
      </c>
      <c r="I27" s="693" t="s">
        <v>450</v>
      </c>
      <c r="J27" s="676">
        <v>4732</v>
      </c>
      <c r="K27" s="676">
        <v>25</v>
      </c>
      <c r="L27" s="693" t="s">
        <v>360</v>
      </c>
      <c r="M27" s="593"/>
      <c r="N27" s="593"/>
      <c r="O27" s="593"/>
      <c r="P27" s="593"/>
      <c r="Q27" s="593"/>
      <c r="R27" s="593"/>
    </row>
    <row r="28" spans="1:18" ht="21" customHeight="1">
      <c r="A28" s="1076">
        <v>4</v>
      </c>
      <c r="B28" s="1076" t="s">
        <v>451</v>
      </c>
      <c r="C28" s="1079" t="s">
        <v>452</v>
      </c>
      <c r="D28" s="1076" t="s">
        <v>453</v>
      </c>
      <c r="E28" s="1080" t="s">
        <v>218</v>
      </c>
      <c r="F28" s="1076" t="s">
        <v>454</v>
      </c>
      <c r="G28" s="1076">
        <v>1804011</v>
      </c>
      <c r="H28" s="695" t="s">
        <v>2087</v>
      </c>
      <c r="I28" s="675" t="s">
        <v>2090</v>
      </c>
      <c r="J28" s="676">
        <v>4000</v>
      </c>
      <c r="K28" s="676">
        <v>50</v>
      </c>
      <c r="L28" s="675" t="s">
        <v>428</v>
      </c>
      <c r="M28" s="593"/>
      <c r="N28" s="593"/>
      <c r="O28" s="593"/>
      <c r="P28" s="593"/>
      <c r="Q28" s="593"/>
      <c r="R28" s="593"/>
    </row>
    <row r="29" spans="1:18" ht="21" customHeight="1">
      <c r="A29" s="1077"/>
      <c r="B29" s="1077"/>
      <c r="C29" s="1077"/>
      <c r="D29" s="1077"/>
      <c r="E29" s="1081"/>
      <c r="F29" s="1077"/>
      <c r="G29" s="1077"/>
      <c r="H29" s="680" t="s">
        <v>515</v>
      </c>
      <c r="I29" s="675" t="s">
        <v>2091</v>
      </c>
      <c r="J29" s="678">
        <v>4401</v>
      </c>
      <c r="K29" s="678">
        <v>20</v>
      </c>
      <c r="L29" s="679" t="s">
        <v>434</v>
      </c>
      <c r="M29" s="593"/>
      <c r="N29" s="593"/>
      <c r="O29" s="593"/>
      <c r="P29" s="593"/>
      <c r="Q29" s="593"/>
      <c r="R29" s="593"/>
    </row>
    <row r="30" spans="1:18" ht="21" customHeight="1">
      <c r="A30" s="1077"/>
      <c r="B30" s="1077"/>
      <c r="C30" s="1077"/>
      <c r="D30" s="1077"/>
      <c r="E30" s="1081"/>
      <c r="F30" s="1077"/>
      <c r="G30" s="1077"/>
      <c r="H30" s="695" t="s">
        <v>455</v>
      </c>
      <c r="I30" s="684" t="s">
        <v>456</v>
      </c>
      <c r="J30" s="684" t="s">
        <v>457</v>
      </c>
      <c r="K30" s="679" t="s">
        <v>563</v>
      </c>
      <c r="L30" s="684" t="s">
        <v>441</v>
      </c>
      <c r="M30" s="593"/>
      <c r="N30" s="593"/>
      <c r="O30" s="593"/>
      <c r="P30" s="593"/>
      <c r="Q30" s="593"/>
      <c r="R30" s="593"/>
    </row>
    <row r="31" spans="1:18" ht="21" customHeight="1">
      <c r="A31" s="1077"/>
      <c r="B31" s="1077"/>
      <c r="C31" s="1077"/>
      <c r="D31" s="1077"/>
      <c r="E31" s="1081"/>
      <c r="F31" s="1077"/>
      <c r="G31" s="1077"/>
      <c r="H31" s="696" t="s">
        <v>459</v>
      </c>
      <c r="I31" s="697" t="s">
        <v>228</v>
      </c>
      <c r="J31" s="698" t="s">
        <v>416</v>
      </c>
      <c r="K31" s="673" t="s">
        <v>434</v>
      </c>
      <c r="L31" s="698" t="s">
        <v>432</v>
      </c>
      <c r="M31" s="593"/>
      <c r="N31" s="593"/>
      <c r="O31" s="593"/>
      <c r="P31" s="593"/>
      <c r="Q31" s="593"/>
      <c r="R31" s="593"/>
    </row>
    <row r="32" spans="1:18" ht="21" customHeight="1">
      <c r="A32" s="1077"/>
      <c r="B32" s="1077"/>
      <c r="C32" s="1077"/>
      <c r="D32" s="1077"/>
      <c r="E32" s="1081"/>
      <c r="F32" s="1077"/>
      <c r="G32" s="1077"/>
      <c r="H32" s="695" t="s">
        <v>461</v>
      </c>
      <c r="I32" s="693" t="s">
        <v>247</v>
      </c>
      <c r="J32" s="694">
        <v>4260</v>
      </c>
      <c r="K32" s="676">
        <v>6</v>
      </c>
      <c r="L32" s="693" t="s">
        <v>343</v>
      </c>
      <c r="M32" s="593"/>
      <c r="N32" s="593"/>
      <c r="O32" s="593"/>
      <c r="P32" s="593"/>
      <c r="Q32" s="593"/>
      <c r="R32" s="593"/>
    </row>
    <row r="33" spans="1:18" ht="21" customHeight="1">
      <c r="A33" s="1077"/>
      <c r="B33" s="1077"/>
      <c r="C33" s="1077"/>
      <c r="D33" s="1077"/>
      <c r="E33" s="1081"/>
      <c r="F33" s="1077"/>
      <c r="G33" s="1077"/>
      <c r="H33" s="695" t="s">
        <v>462</v>
      </c>
      <c r="I33" s="693" t="s">
        <v>463</v>
      </c>
      <c r="J33" s="676">
        <v>4450</v>
      </c>
      <c r="K33" s="676">
        <v>35</v>
      </c>
      <c r="L33" s="693">
        <v>29</v>
      </c>
      <c r="M33" s="593"/>
      <c r="N33" s="593"/>
      <c r="O33" s="593"/>
      <c r="P33" s="593"/>
      <c r="Q33" s="593"/>
      <c r="R33" s="593"/>
    </row>
    <row r="34" spans="1:18" ht="21" customHeight="1">
      <c r="A34" s="1077"/>
      <c r="B34" s="1077"/>
      <c r="C34" s="1077"/>
      <c r="D34" s="1077"/>
      <c r="E34" s="1081"/>
      <c r="F34" s="1077"/>
      <c r="G34" s="1077"/>
      <c r="H34" s="695" t="s">
        <v>464</v>
      </c>
      <c r="I34" s="693" t="s">
        <v>465</v>
      </c>
      <c r="J34" s="676">
        <v>4100</v>
      </c>
      <c r="K34" s="676">
        <v>30</v>
      </c>
      <c r="L34" s="693">
        <v>53</v>
      </c>
      <c r="M34" s="593"/>
      <c r="N34" s="593"/>
      <c r="O34" s="593"/>
      <c r="P34" s="593"/>
      <c r="Q34" s="593"/>
      <c r="R34" s="593"/>
    </row>
    <row r="35" spans="1:18" ht="29.25" customHeight="1">
      <c r="A35" s="1077"/>
      <c r="B35" s="1077"/>
      <c r="C35" s="1077"/>
      <c r="D35" s="1077"/>
      <c r="E35" s="1081"/>
      <c r="F35" s="1077"/>
      <c r="G35" s="1077"/>
      <c r="H35" s="476" t="s">
        <v>2079</v>
      </c>
      <c r="I35" s="675" t="s">
        <v>1609</v>
      </c>
      <c r="J35" s="676">
        <v>4348</v>
      </c>
      <c r="K35" s="676">
        <v>23</v>
      </c>
      <c r="L35" s="675" t="s">
        <v>438</v>
      </c>
      <c r="M35" s="593"/>
      <c r="N35" s="593"/>
      <c r="O35" s="593"/>
      <c r="P35" s="593"/>
      <c r="Q35" s="593"/>
      <c r="R35" s="593"/>
    </row>
    <row r="36" spans="1:18" ht="21" customHeight="1">
      <c r="A36" s="1078"/>
      <c r="B36" s="1077"/>
      <c r="C36" s="1078"/>
      <c r="D36" s="1078"/>
      <c r="E36" s="1082"/>
      <c r="F36" s="1078"/>
      <c r="G36" s="1078"/>
      <c r="H36" s="674" t="s">
        <v>466</v>
      </c>
      <c r="I36" s="693" t="s">
        <v>467</v>
      </c>
      <c r="J36" s="676">
        <v>4220</v>
      </c>
      <c r="K36" s="676">
        <v>40</v>
      </c>
      <c r="L36" s="693">
        <v>22</v>
      </c>
      <c r="M36" s="593"/>
      <c r="N36" s="593"/>
      <c r="O36" s="593"/>
      <c r="P36" s="593"/>
      <c r="Q36" s="593"/>
      <c r="R36" s="593"/>
    </row>
    <row r="37" spans="1:18" ht="21" customHeight="1">
      <c r="A37" s="1073">
        <v>5</v>
      </c>
      <c r="B37" s="1077"/>
      <c r="C37" s="1086" t="s">
        <v>1370</v>
      </c>
      <c r="D37" s="1073" t="s">
        <v>468</v>
      </c>
      <c r="E37" s="1075" t="s">
        <v>469</v>
      </c>
      <c r="F37" s="1073" t="s">
        <v>468</v>
      </c>
      <c r="G37" s="1092">
        <v>1804011</v>
      </c>
      <c r="H37" s="677" t="s">
        <v>1372</v>
      </c>
      <c r="I37" s="693" t="s">
        <v>446</v>
      </c>
      <c r="J37" s="676">
        <v>4732</v>
      </c>
      <c r="K37" s="676">
        <v>70</v>
      </c>
      <c r="L37" s="693" t="s">
        <v>360</v>
      </c>
      <c r="M37" s="593"/>
      <c r="N37" s="593"/>
      <c r="O37" s="593"/>
      <c r="P37" s="593"/>
      <c r="Q37" s="593"/>
      <c r="R37" s="593"/>
    </row>
    <row r="38" spans="1:18" ht="21" customHeight="1">
      <c r="A38" s="1073"/>
      <c r="B38" s="1077"/>
      <c r="C38" s="1073"/>
      <c r="D38" s="1073"/>
      <c r="E38" s="1075"/>
      <c r="F38" s="1073"/>
      <c r="G38" s="1092"/>
      <c r="H38" s="677" t="s">
        <v>443</v>
      </c>
      <c r="I38" s="693" t="s">
        <v>470</v>
      </c>
      <c r="J38" s="676">
        <v>4700</v>
      </c>
      <c r="K38" s="676">
        <v>65</v>
      </c>
      <c r="L38" s="693" t="s">
        <v>360</v>
      </c>
      <c r="M38" s="593"/>
      <c r="N38" s="593"/>
      <c r="O38" s="593"/>
      <c r="P38" s="593"/>
      <c r="Q38" s="593"/>
      <c r="R38" s="593"/>
    </row>
    <row r="39" spans="1:18" ht="21" customHeight="1">
      <c r="A39" s="1073"/>
      <c r="B39" s="1077"/>
      <c r="C39" s="1073"/>
      <c r="D39" s="1073"/>
      <c r="E39" s="1075"/>
      <c r="F39" s="1073"/>
      <c r="G39" s="1092"/>
      <c r="H39" s="677" t="s">
        <v>471</v>
      </c>
      <c r="I39" s="693" t="s">
        <v>206</v>
      </c>
      <c r="J39" s="676">
        <v>4700</v>
      </c>
      <c r="K39" s="676">
        <v>65</v>
      </c>
      <c r="L39" s="693" t="s">
        <v>360</v>
      </c>
      <c r="M39" s="593"/>
      <c r="N39" s="593"/>
      <c r="O39" s="593"/>
      <c r="P39" s="593"/>
      <c r="Q39" s="593"/>
      <c r="R39" s="593"/>
    </row>
    <row r="40" spans="1:18" ht="21" customHeight="1">
      <c r="A40" s="1073"/>
      <c r="B40" s="1077"/>
      <c r="C40" s="1073"/>
      <c r="D40" s="1073"/>
      <c r="E40" s="1075"/>
      <c r="F40" s="1073"/>
      <c r="G40" s="1092"/>
      <c r="H40" s="677" t="s">
        <v>472</v>
      </c>
      <c r="I40" s="675" t="s">
        <v>268</v>
      </c>
      <c r="J40" s="676">
        <v>4700</v>
      </c>
      <c r="K40" s="676">
        <v>55</v>
      </c>
      <c r="L40" s="693" t="s">
        <v>360</v>
      </c>
      <c r="M40" s="593"/>
      <c r="N40" s="593"/>
      <c r="O40" s="593"/>
      <c r="P40" s="593"/>
      <c r="Q40" s="593"/>
      <c r="R40" s="593"/>
    </row>
    <row r="41" spans="1:18" ht="21" customHeight="1">
      <c r="A41" s="1073"/>
      <c r="B41" s="1078"/>
      <c r="C41" s="1073"/>
      <c r="D41" s="1073"/>
      <c r="E41" s="1075"/>
      <c r="F41" s="1073"/>
      <c r="G41" s="1092"/>
      <c r="H41" s="677" t="s">
        <v>1373</v>
      </c>
      <c r="I41" s="675" t="s">
        <v>1019</v>
      </c>
      <c r="J41" s="676">
        <v>4730</v>
      </c>
      <c r="K41" s="676">
        <v>45</v>
      </c>
      <c r="L41" s="693" t="s">
        <v>360</v>
      </c>
      <c r="M41" s="593"/>
      <c r="N41" s="593"/>
      <c r="O41" s="593"/>
      <c r="P41" s="593"/>
      <c r="Q41" s="593"/>
      <c r="R41" s="593"/>
    </row>
    <row r="42" spans="1:18" ht="21" customHeight="1">
      <c r="A42" s="1076">
        <v>6</v>
      </c>
      <c r="B42" s="1076" t="s">
        <v>473</v>
      </c>
      <c r="C42" s="1076" t="s">
        <v>353</v>
      </c>
      <c r="D42" s="1076" t="s">
        <v>474</v>
      </c>
      <c r="E42" s="1080" t="s">
        <v>227</v>
      </c>
      <c r="F42" s="1076" t="s">
        <v>475</v>
      </c>
      <c r="G42" s="1089">
        <v>1805011</v>
      </c>
      <c r="H42" s="674" t="s">
        <v>2093</v>
      </c>
      <c r="I42" s="675" t="s">
        <v>255</v>
      </c>
      <c r="J42" s="676">
        <v>4000</v>
      </c>
      <c r="K42" s="676">
        <v>33</v>
      </c>
      <c r="L42" s="675" t="s">
        <v>2094</v>
      </c>
      <c r="M42" s="593"/>
      <c r="N42" s="593"/>
      <c r="O42" s="593"/>
      <c r="P42" s="593"/>
      <c r="Q42" s="593"/>
      <c r="R42" s="593"/>
    </row>
    <row r="43" spans="1:18" ht="21" customHeight="1">
      <c r="A43" s="1077"/>
      <c r="B43" s="1077"/>
      <c r="C43" s="1077"/>
      <c r="D43" s="1077"/>
      <c r="E43" s="1081"/>
      <c r="F43" s="1077"/>
      <c r="G43" s="1090"/>
      <c r="H43" s="677" t="s">
        <v>2092</v>
      </c>
      <c r="I43" s="675" t="s">
        <v>437</v>
      </c>
      <c r="J43" s="678">
        <v>4401</v>
      </c>
      <c r="K43" s="678">
        <v>24</v>
      </c>
      <c r="L43" s="679" t="s">
        <v>2095</v>
      </c>
      <c r="M43" s="593"/>
      <c r="N43" s="593"/>
      <c r="O43" s="593"/>
      <c r="P43" s="593"/>
      <c r="Q43" s="593"/>
      <c r="R43" s="593"/>
    </row>
    <row r="44" spans="1:18" ht="21" customHeight="1">
      <c r="A44" s="1077"/>
      <c r="B44" s="1077"/>
      <c r="C44" s="1077"/>
      <c r="D44" s="1077"/>
      <c r="E44" s="1081"/>
      <c r="F44" s="1077"/>
      <c r="G44" s="1090"/>
      <c r="H44" s="677" t="s">
        <v>962</v>
      </c>
      <c r="I44" s="693" t="s">
        <v>256</v>
      </c>
      <c r="J44" s="684" t="s">
        <v>416</v>
      </c>
      <c r="K44" s="684" t="s">
        <v>476</v>
      </c>
      <c r="L44" s="684" t="s">
        <v>477</v>
      </c>
      <c r="M44" s="593"/>
      <c r="N44" s="593"/>
      <c r="O44" s="593"/>
      <c r="P44" s="593"/>
      <c r="Q44" s="593"/>
      <c r="R44" s="593"/>
    </row>
    <row r="45" spans="1:18" ht="21" customHeight="1">
      <c r="A45" s="1077"/>
      <c r="B45" s="1077"/>
      <c r="C45" s="1077"/>
      <c r="D45" s="1077"/>
      <c r="E45" s="1081"/>
      <c r="F45" s="1077"/>
      <c r="G45" s="1090"/>
      <c r="H45" s="699" t="s">
        <v>478</v>
      </c>
      <c r="I45" s="682" t="s">
        <v>237</v>
      </c>
      <c r="J45" s="683">
        <v>4580</v>
      </c>
      <c r="K45" s="683">
        <v>21</v>
      </c>
      <c r="L45" s="683">
        <v>25</v>
      </c>
      <c r="M45" s="593"/>
      <c r="N45" s="593"/>
      <c r="O45" s="593"/>
      <c r="P45" s="593"/>
      <c r="Q45" s="593"/>
      <c r="R45" s="593"/>
    </row>
    <row r="46" spans="1:18" ht="21" customHeight="1">
      <c r="A46" s="1077"/>
      <c r="B46" s="1077"/>
      <c r="C46" s="1077"/>
      <c r="D46" s="1077"/>
      <c r="E46" s="1081"/>
      <c r="F46" s="1077"/>
      <c r="G46" s="1090"/>
      <c r="H46" s="700" t="s">
        <v>2075</v>
      </c>
      <c r="I46" s="682" t="s">
        <v>2076</v>
      </c>
      <c r="J46" s="683">
        <v>4348</v>
      </c>
      <c r="K46" s="683">
        <v>19</v>
      </c>
      <c r="L46" s="683">
        <v>8</v>
      </c>
      <c r="M46" s="593"/>
      <c r="N46" s="593"/>
      <c r="O46" s="593"/>
      <c r="P46" s="593"/>
      <c r="Q46" s="593"/>
      <c r="R46" s="593"/>
    </row>
    <row r="47" spans="1:18" ht="21" customHeight="1">
      <c r="A47" s="1077"/>
      <c r="B47" s="1077"/>
      <c r="C47" s="1077"/>
      <c r="D47" s="1077"/>
      <c r="E47" s="1081"/>
      <c r="F47" s="1077"/>
      <c r="G47" s="1090"/>
      <c r="H47" s="681" t="s">
        <v>963</v>
      </c>
      <c r="I47" s="682" t="s">
        <v>479</v>
      </c>
      <c r="J47" s="683">
        <v>4450</v>
      </c>
      <c r="K47" s="683">
        <v>39</v>
      </c>
      <c r="L47" s="683">
        <v>29</v>
      </c>
      <c r="M47" s="593"/>
      <c r="N47" s="593"/>
      <c r="O47" s="593"/>
      <c r="P47" s="593"/>
      <c r="Q47" s="593"/>
      <c r="R47" s="593"/>
    </row>
    <row r="48" spans="1:18" ht="21" customHeight="1">
      <c r="A48" s="1077"/>
      <c r="B48" s="1077"/>
      <c r="C48" s="1077"/>
      <c r="D48" s="1077"/>
      <c r="E48" s="1081"/>
      <c r="F48" s="1077"/>
      <c r="G48" s="1090"/>
      <c r="H48" s="681" t="s">
        <v>718</v>
      </c>
      <c r="I48" s="682" t="s">
        <v>258</v>
      </c>
      <c r="J48" s="683">
        <v>4610</v>
      </c>
      <c r="K48" s="683">
        <v>23</v>
      </c>
      <c r="L48" s="683">
        <v>26</v>
      </c>
      <c r="M48" s="593"/>
      <c r="N48" s="593"/>
      <c r="O48" s="593"/>
      <c r="P48" s="593"/>
      <c r="Q48" s="593"/>
      <c r="R48" s="593"/>
    </row>
    <row r="49" spans="1:18" ht="21" customHeight="1">
      <c r="A49" s="1077"/>
      <c r="B49" s="1077"/>
      <c r="C49" s="1077"/>
      <c r="D49" s="1077"/>
      <c r="E49" s="1081"/>
      <c r="F49" s="1077"/>
      <c r="G49" s="1090"/>
      <c r="H49" s="695" t="s">
        <v>466</v>
      </c>
      <c r="I49" s="701"/>
      <c r="J49" s="702">
        <v>4220</v>
      </c>
      <c r="K49" s="702"/>
      <c r="L49" s="702"/>
      <c r="M49" s="593"/>
      <c r="N49" s="593"/>
      <c r="O49" s="593"/>
      <c r="P49" s="593"/>
      <c r="Q49" s="593"/>
      <c r="R49" s="593"/>
    </row>
    <row r="50" spans="1:18" ht="21" customHeight="1">
      <c r="A50" s="1077"/>
      <c r="B50" s="1077"/>
      <c r="C50" s="1077"/>
      <c r="D50" s="1077"/>
      <c r="E50" s="1081"/>
      <c r="F50" s="1078"/>
      <c r="G50" s="1090"/>
      <c r="H50" s="703" t="s">
        <v>964</v>
      </c>
      <c r="I50" s="701" t="s">
        <v>268</v>
      </c>
      <c r="J50" s="704">
        <v>4260</v>
      </c>
      <c r="K50" s="702">
        <v>6</v>
      </c>
      <c r="L50" s="701" t="s">
        <v>343</v>
      </c>
      <c r="M50" s="593"/>
      <c r="N50" s="593"/>
      <c r="O50" s="593"/>
      <c r="P50" s="593"/>
      <c r="Q50" s="593"/>
      <c r="R50" s="593"/>
    </row>
    <row r="51" spans="1:18" ht="43.5" customHeight="1">
      <c r="A51" s="1078"/>
      <c r="B51" s="1078"/>
      <c r="C51" s="1078"/>
      <c r="D51" s="1078"/>
      <c r="E51" s="1082"/>
      <c r="F51" s="678" t="s">
        <v>480</v>
      </c>
      <c r="G51" s="1091"/>
      <c r="H51" s="695" t="s">
        <v>481</v>
      </c>
      <c r="I51" s="705" t="s">
        <v>241</v>
      </c>
      <c r="J51" s="678">
        <v>4700</v>
      </c>
      <c r="K51" s="678">
        <v>40</v>
      </c>
      <c r="L51" s="684" t="s">
        <v>360</v>
      </c>
      <c r="M51" s="593"/>
      <c r="N51" s="593"/>
      <c r="O51" s="593"/>
      <c r="P51" s="593"/>
      <c r="Q51" s="593"/>
      <c r="R51" s="593"/>
    </row>
    <row r="52" spans="1:18" ht="21" customHeight="1">
      <c r="A52" s="1076">
        <v>7</v>
      </c>
      <c r="B52" s="1076" t="s">
        <v>482</v>
      </c>
      <c r="C52" s="1080" t="s">
        <v>483</v>
      </c>
      <c r="D52" s="1076" t="s">
        <v>484</v>
      </c>
      <c r="E52" s="1080" t="s">
        <v>233</v>
      </c>
      <c r="F52" s="1076" t="s">
        <v>485</v>
      </c>
      <c r="G52" s="1073">
        <v>1806024</v>
      </c>
      <c r="H52" s="706" t="s">
        <v>671</v>
      </c>
      <c r="I52" s="707" t="s">
        <v>255</v>
      </c>
      <c r="J52" s="707" t="s">
        <v>416</v>
      </c>
      <c r="K52" s="708" t="s">
        <v>1818</v>
      </c>
      <c r="L52" s="707" t="s">
        <v>970</v>
      </c>
      <c r="M52" s="593"/>
      <c r="N52" s="593"/>
      <c r="O52" s="593"/>
      <c r="P52" s="593"/>
      <c r="Q52" s="593"/>
      <c r="R52" s="593"/>
    </row>
    <row r="53" spans="1:18" ht="21" customHeight="1">
      <c r="A53" s="1076"/>
      <c r="B53" s="1076"/>
      <c r="C53" s="1080"/>
      <c r="D53" s="1076"/>
      <c r="E53" s="1080"/>
      <c r="F53" s="1076"/>
      <c r="G53" s="1073"/>
      <c r="H53" s="709" t="s">
        <v>682</v>
      </c>
      <c r="I53" s="710" t="s">
        <v>966</v>
      </c>
      <c r="J53" s="710" t="s">
        <v>668</v>
      </c>
      <c r="K53" s="711" t="s">
        <v>1987</v>
      </c>
      <c r="L53" s="710" t="s">
        <v>460</v>
      </c>
      <c r="M53" s="593"/>
      <c r="N53" s="593"/>
      <c r="O53" s="593"/>
      <c r="P53" s="593"/>
      <c r="Q53" s="593"/>
      <c r="R53" s="593"/>
    </row>
    <row r="54" spans="1:18" ht="21" customHeight="1">
      <c r="A54" s="1076"/>
      <c r="B54" s="1076"/>
      <c r="C54" s="1080"/>
      <c r="D54" s="1076"/>
      <c r="E54" s="1080"/>
      <c r="F54" s="1076"/>
      <c r="G54" s="1073"/>
      <c r="H54" s="709" t="s">
        <v>488</v>
      </c>
      <c r="I54" s="712" t="s">
        <v>489</v>
      </c>
      <c r="J54" s="713" t="s">
        <v>490</v>
      </c>
      <c r="K54" s="711" t="s">
        <v>581</v>
      </c>
      <c r="L54" s="710" t="s">
        <v>343</v>
      </c>
      <c r="M54" s="593"/>
      <c r="N54" s="593"/>
      <c r="O54" s="593"/>
      <c r="P54" s="593"/>
      <c r="Q54" s="593"/>
      <c r="R54" s="593"/>
    </row>
    <row r="55" spans="1:18" ht="21" customHeight="1">
      <c r="A55" s="1076"/>
      <c r="B55" s="1076"/>
      <c r="C55" s="1080"/>
      <c r="D55" s="1076"/>
      <c r="E55" s="1080"/>
      <c r="F55" s="1076"/>
      <c r="G55" s="1073"/>
      <c r="H55" s="709" t="s">
        <v>967</v>
      </c>
      <c r="I55" s="712" t="s">
        <v>422</v>
      </c>
      <c r="J55" s="710" t="s">
        <v>968</v>
      </c>
      <c r="K55" s="711" t="s">
        <v>1987</v>
      </c>
      <c r="L55" s="710" t="s">
        <v>969</v>
      </c>
      <c r="M55" s="593"/>
      <c r="N55" s="593"/>
      <c r="O55" s="593"/>
      <c r="P55" s="593"/>
      <c r="Q55" s="593"/>
      <c r="R55" s="593"/>
    </row>
    <row r="56" spans="1:18" ht="21" customHeight="1">
      <c r="A56" s="1076"/>
      <c r="B56" s="1076"/>
      <c r="C56" s="1080"/>
      <c r="D56" s="1076"/>
      <c r="E56" s="1080"/>
      <c r="F56" s="1076"/>
      <c r="G56" s="1073"/>
      <c r="H56" s="714" t="s">
        <v>1410</v>
      </c>
      <c r="I56" s="715" t="s">
        <v>1408</v>
      </c>
      <c r="J56" s="711" t="s">
        <v>1409</v>
      </c>
      <c r="K56" s="711" t="s">
        <v>458</v>
      </c>
      <c r="L56" s="711" t="s">
        <v>969</v>
      </c>
      <c r="M56" s="593"/>
      <c r="N56" s="593"/>
      <c r="O56" s="593"/>
      <c r="P56" s="593"/>
      <c r="Q56" s="593"/>
      <c r="R56" s="593"/>
    </row>
    <row r="57" spans="1:18" ht="21" customHeight="1">
      <c r="A57" s="1076">
        <v>8</v>
      </c>
      <c r="B57" s="1073" t="s">
        <v>183</v>
      </c>
      <c r="C57" s="1076" t="s">
        <v>491</v>
      </c>
      <c r="D57" s="1073" t="s">
        <v>492</v>
      </c>
      <c r="E57" s="1080" t="s">
        <v>359</v>
      </c>
      <c r="F57" s="1073" t="s">
        <v>493</v>
      </c>
      <c r="G57" s="1089">
        <v>1861011</v>
      </c>
      <c r="H57" s="680" t="s">
        <v>494</v>
      </c>
      <c r="I57" s="684" t="s">
        <v>245</v>
      </c>
      <c r="J57" s="678">
        <v>4500</v>
      </c>
      <c r="K57" s="678">
        <v>60</v>
      </c>
      <c r="L57" s="684" t="s">
        <v>495</v>
      </c>
      <c r="M57" s="593"/>
      <c r="N57" s="593"/>
      <c r="O57" s="593"/>
      <c r="P57" s="593"/>
      <c r="Q57" s="593"/>
      <c r="R57" s="593"/>
    </row>
    <row r="58" spans="1:18" ht="21" customHeight="1">
      <c r="A58" s="1076"/>
      <c r="B58" s="1076"/>
      <c r="C58" s="1076"/>
      <c r="D58" s="1076"/>
      <c r="E58" s="1080"/>
      <c r="F58" s="1073"/>
      <c r="G58" s="1089"/>
      <c r="H58" s="680" t="s">
        <v>496</v>
      </c>
      <c r="I58" s="684" t="s">
        <v>479</v>
      </c>
      <c r="J58" s="678">
        <v>4580</v>
      </c>
      <c r="K58" s="678">
        <v>34</v>
      </c>
      <c r="L58" s="684">
        <v>25</v>
      </c>
      <c r="M58" s="593"/>
      <c r="N58" s="593"/>
      <c r="O58" s="593"/>
      <c r="P58" s="593"/>
      <c r="Q58" s="593"/>
      <c r="R58" s="593"/>
    </row>
    <row r="59" spans="1:18" ht="21" customHeight="1">
      <c r="A59" s="1076"/>
      <c r="B59" s="1076"/>
      <c r="C59" s="1076"/>
      <c r="D59" s="1076"/>
      <c r="E59" s="1080"/>
      <c r="F59" s="1073"/>
      <c r="G59" s="1089"/>
      <c r="H59" s="680" t="s">
        <v>488</v>
      </c>
      <c r="I59" s="684" t="s">
        <v>255</v>
      </c>
      <c r="J59" s="716">
        <v>4260</v>
      </c>
      <c r="K59" s="678">
        <v>18</v>
      </c>
      <c r="L59" s="684" t="s">
        <v>343</v>
      </c>
      <c r="M59" s="593"/>
      <c r="N59" s="593"/>
      <c r="O59" s="593"/>
      <c r="P59" s="593"/>
      <c r="Q59" s="593"/>
      <c r="R59" s="593"/>
    </row>
    <row r="60" spans="1:18" ht="21" customHeight="1">
      <c r="A60" s="1076"/>
      <c r="B60" s="1076"/>
      <c r="C60" s="1076"/>
      <c r="D60" s="1076"/>
      <c r="E60" s="1080"/>
      <c r="F60" s="1073"/>
      <c r="G60" s="1089"/>
      <c r="H60" s="680" t="s">
        <v>497</v>
      </c>
      <c r="I60" s="684" t="s">
        <v>422</v>
      </c>
      <c r="J60" s="678">
        <v>4000</v>
      </c>
      <c r="K60" s="678">
        <v>42</v>
      </c>
      <c r="L60" s="684" t="s">
        <v>428</v>
      </c>
      <c r="M60" s="593"/>
      <c r="N60" s="593"/>
      <c r="O60" s="593"/>
      <c r="P60" s="593"/>
      <c r="Q60" s="593"/>
      <c r="R60" s="593"/>
    </row>
    <row r="61" spans="1:18" ht="21" customHeight="1">
      <c r="A61" s="1076"/>
      <c r="B61" s="1076"/>
      <c r="C61" s="1076"/>
      <c r="D61" s="1076"/>
      <c r="E61" s="1080"/>
      <c r="F61" s="1073"/>
      <c r="G61" s="1089"/>
      <c r="H61" s="681" t="s">
        <v>963</v>
      </c>
      <c r="I61" s="682" t="s">
        <v>479</v>
      </c>
      <c r="J61" s="683">
        <v>4450</v>
      </c>
      <c r="K61" s="683">
        <v>39</v>
      </c>
      <c r="L61" s="683">
        <v>29</v>
      </c>
      <c r="M61" s="593"/>
      <c r="N61" s="593"/>
      <c r="O61" s="593"/>
      <c r="P61" s="593"/>
      <c r="Q61" s="593"/>
      <c r="R61" s="593"/>
    </row>
    <row r="62" spans="1:18" ht="21" customHeight="1">
      <c r="A62" s="1076"/>
      <c r="B62" s="1076"/>
      <c r="C62" s="1076"/>
      <c r="D62" s="1076"/>
      <c r="E62" s="1080"/>
      <c r="F62" s="1073"/>
      <c r="G62" s="1089"/>
      <c r="H62" s="680" t="s">
        <v>498</v>
      </c>
      <c r="I62" s="684" t="s">
        <v>423</v>
      </c>
      <c r="J62" s="678">
        <v>4100</v>
      </c>
      <c r="K62" s="678">
        <v>33</v>
      </c>
      <c r="L62" s="684">
        <v>53</v>
      </c>
      <c r="M62" s="593"/>
      <c r="N62" s="593"/>
      <c r="O62" s="593"/>
      <c r="P62" s="593"/>
      <c r="Q62" s="593"/>
      <c r="R62" s="593"/>
    </row>
    <row r="63" spans="1:18" ht="21" customHeight="1">
      <c r="A63" s="1076"/>
      <c r="B63" s="1076"/>
      <c r="C63" s="1076"/>
      <c r="D63" s="1076"/>
      <c r="E63" s="1080"/>
      <c r="F63" s="1073"/>
      <c r="G63" s="1089"/>
      <c r="H63" s="677" t="s">
        <v>515</v>
      </c>
      <c r="I63" s="675" t="s">
        <v>507</v>
      </c>
      <c r="J63" s="678">
        <v>4401</v>
      </c>
      <c r="K63" s="678">
        <v>24</v>
      </c>
      <c r="L63" s="679" t="s">
        <v>434</v>
      </c>
      <c r="M63" s="593"/>
      <c r="N63" s="593"/>
      <c r="O63" s="593"/>
      <c r="P63" s="593"/>
      <c r="Q63" s="593"/>
      <c r="R63" s="593"/>
    </row>
    <row r="64" spans="1:18" ht="21" customHeight="1">
      <c r="A64" s="1076"/>
      <c r="B64" s="1076"/>
      <c r="C64" s="1076"/>
      <c r="D64" s="1076"/>
      <c r="E64" s="1080"/>
      <c r="F64" s="1073"/>
      <c r="G64" s="1089"/>
      <c r="H64" s="680" t="s">
        <v>961</v>
      </c>
      <c r="I64" s="684" t="s">
        <v>499</v>
      </c>
      <c r="J64" s="678">
        <v>4600.4601000000002</v>
      </c>
      <c r="K64" s="678">
        <v>28</v>
      </c>
      <c r="L64" s="684">
        <v>23</v>
      </c>
      <c r="M64" s="593"/>
      <c r="N64" s="593"/>
      <c r="O64" s="593"/>
      <c r="P64" s="593"/>
      <c r="Q64" s="593"/>
      <c r="R64" s="593"/>
    </row>
    <row r="65" spans="1:18" ht="21" customHeight="1">
      <c r="A65" s="1076"/>
      <c r="B65" s="1076"/>
      <c r="C65" s="1076"/>
      <c r="D65" s="1076"/>
      <c r="E65" s="1080"/>
      <c r="F65" s="1073"/>
      <c r="G65" s="1089"/>
      <c r="H65" s="680" t="s">
        <v>500</v>
      </c>
      <c r="I65" s="684">
        <v>122</v>
      </c>
      <c r="J65" s="678">
        <v>4640</v>
      </c>
      <c r="K65" s="678">
        <v>33</v>
      </c>
      <c r="L65" s="684">
        <v>34</v>
      </c>
      <c r="M65" s="593"/>
      <c r="N65" s="593"/>
      <c r="O65" s="593"/>
      <c r="P65" s="593"/>
      <c r="Q65" s="593"/>
      <c r="R65" s="593"/>
    </row>
    <row r="66" spans="1:18" ht="21" customHeight="1">
      <c r="A66" s="1076"/>
      <c r="B66" s="1076"/>
      <c r="C66" s="1076"/>
      <c r="D66" s="1076"/>
      <c r="E66" s="1080"/>
      <c r="F66" s="1073"/>
      <c r="G66" s="1089"/>
      <c r="H66" s="680" t="s">
        <v>501</v>
      </c>
      <c r="I66" s="684" t="s">
        <v>448</v>
      </c>
      <c r="J66" s="678" t="s">
        <v>1048</v>
      </c>
      <c r="K66" s="678">
        <v>40</v>
      </c>
      <c r="L66" s="684">
        <v>22</v>
      </c>
      <c r="M66" s="593"/>
      <c r="N66" s="593"/>
      <c r="O66" s="593"/>
      <c r="P66" s="593"/>
      <c r="Q66" s="593"/>
      <c r="R66" s="593"/>
    </row>
    <row r="67" spans="1:18" ht="21" customHeight="1">
      <c r="A67" s="1076"/>
      <c r="B67" s="1076"/>
      <c r="C67" s="1076"/>
      <c r="D67" s="1076"/>
      <c r="E67" s="1080"/>
      <c r="F67" s="1073"/>
      <c r="G67" s="1089"/>
      <c r="H67" s="680" t="s">
        <v>502</v>
      </c>
      <c r="I67" s="684" t="s">
        <v>503</v>
      </c>
      <c r="J67" s="678" t="s">
        <v>1049</v>
      </c>
      <c r="K67" s="678">
        <v>33</v>
      </c>
      <c r="L67" s="684" t="s">
        <v>504</v>
      </c>
      <c r="M67" s="593"/>
      <c r="N67" s="593"/>
      <c r="O67" s="593"/>
      <c r="P67" s="593"/>
      <c r="Q67" s="593"/>
      <c r="R67" s="593"/>
    </row>
    <row r="68" spans="1:18" ht="33" customHeight="1">
      <c r="A68" s="1076">
        <v>9</v>
      </c>
      <c r="B68" s="1073"/>
      <c r="C68" s="1079" t="s">
        <v>1173</v>
      </c>
      <c r="D68" s="1073"/>
      <c r="E68" s="1080" t="s">
        <v>505</v>
      </c>
      <c r="F68" s="1073"/>
      <c r="G68" s="1073">
        <v>1861011</v>
      </c>
      <c r="H68" s="677" t="s">
        <v>1368</v>
      </c>
      <c r="I68" s="684" t="s">
        <v>202</v>
      </c>
      <c r="J68" s="678">
        <v>4100</v>
      </c>
      <c r="K68" s="678">
        <v>11</v>
      </c>
      <c r="L68" s="684" t="s">
        <v>506</v>
      </c>
      <c r="M68" s="593"/>
      <c r="N68" s="593"/>
      <c r="O68" s="593"/>
      <c r="P68" s="593"/>
      <c r="Q68" s="593"/>
      <c r="R68" s="593"/>
    </row>
    <row r="69" spans="1:18" ht="38.25" customHeight="1">
      <c r="A69" s="1076"/>
      <c r="B69" s="1073"/>
      <c r="C69" s="1076"/>
      <c r="D69" s="1073"/>
      <c r="E69" s="1080"/>
      <c r="F69" s="1073"/>
      <c r="G69" s="1073"/>
      <c r="H69" s="677" t="s">
        <v>1366</v>
      </c>
      <c r="I69" s="684" t="s">
        <v>507</v>
      </c>
      <c r="J69" s="678">
        <v>4106</v>
      </c>
      <c r="K69" s="678">
        <v>8</v>
      </c>
      <c r="L69" s="679" t="s">
        <v>1367</v>
      </c>
      <c r="M69" s="593"/>
      <c r="N69" s="593"/>
      <c r="O69" s="593"/>
      <c r="P69" s="593"/>
      <c r="Q69" s="593"/>
      <c r="R69" s="593"/>
    </row>
    <row r="70" spans="1:18" ht="21" customHeight="1">
      <c r="A70" s="1073">
        <v>10</v>
      </c>
      <c r="B70" s="1073" t="s">
        <v>508</v>
      </c>
      <c r="C70" s="1073" t="s">
        <v>509</v>
      </c>
      <c r="D70" s="1073" t="s">
        <v>336</v>
      </c>
      <c r="E70" s="1075" t="s">
        <v>246</v>
      </c>
      <c r="F70" s="1073" t="s">
        <v>336</v>
      </c>
      <c r="G70" s="1073">
        <v>1821034</v>
      </c>
      <c r="H70" s="695" t="s">
        <v>459</v>
      </c>
      <c r="I70" s="684" t="s">
        <v>255</v>
      </c>
      <c r="J70" s="684" t="s">
        <v>416</v>
      </c>
      <c r="K70" s="684" t="s">
        <v>510</v>
      </c>
      <c r="L70" s="684" t="s">
        <v>432</v>
      </c>
      <c r="M70" s="467"/>
      <c r="N70" s="467"/>
      <c r="O70" s="467"/>
      <c r="P70" s="467"/>
      <c r="Q70" s="467"/>
      <c r="R70" s="467"/>
    </row>
    <row r="71" spans="1:18" ht="21" customHeight="1">
      <c r="A71" s="1073"/>
      <c r="B71" s="1073"/>
      <c r="C71" s="1073"/>
      <c r="D71" s="1073"/>
      <c r="E71" s="1075"/>
      <c r="F71" s="1073"/>
      <c r="G71" s="1073"/>
      <c r="H71" s="696" t="s">
        <v>511</v>
      </c>
      <c r="I71" s="697" t="s">
        <v>512</v>
      </c>
      <c r="J71" s="698" t="s">
        <v>457</v>
      </c>
      <c r="K71" s="698" t="s">
        <v>513</v>
      </c>
      <c r="L71" s="698" t="s">
        <v>441</v>
      </c>
      <c r="M71" s="467"/>
      <c r="N71" s="467"/>
      <c r="O71" s="467"/>
      <c r="P71" s="467"/>
      <c r="Q71" s="467"/>
      <c r="R71" s="467"/>
    </row>
    <row r="72" spans="1:18" ht="21" customHeight="1">
      <c r="A72" s="1073"/>
      <c r="B72" s="1073"/>
      <c r="C72" s="1073"/>
      <c r="D72" s="1073"/>
      <c r="E72" s="1075"/>
      <c r="F72" s="1073"/>
      <c r="G72" s="1073"/>
      <c r="H72" s="695" t="s">
        <v>514</v>
      </c>
      <c r="I72" s="693" t="s">
        <v>250</v>
      </c>
      <c r="J72" s="676">
        <v>4450</v>
      </c>
      <c r="K72" s="676">
        <v>27</v>
      </c>
      <c r="L72" s="693">
        <v>29</v>
      </c>
      <c r="M72" s="467"/>
      <c r="N72" s="467"/>
      <c r="O72" s="467"/>
      <c r="P72" s="467"/>
      <c r="Q72" s="467"/>
      <c r="R72" s="467"/>
    </row>
    <row r="73" spans="1:18" ht="21" customHeight="1">
      <c r="A73" s="1073"/>
      <c r="B73" s="1073"/>
      <c r="C73" s="1073"/>
      <c r="D73" s="1073"/>
      <c r="E73" s="1075"/>
      <c r="F73" s="1073"/>
      <c r="G73" s="1073"/>
      <c r="H73" s="695" t="s">
        <v>515</v>
      </c>
      <c r="I73" s="693" t="s">
        <v>245</v>
      </c>
      <c r="J73" s="676">
        <v>4401</v>
      </c>
      <c r="K73" s="676">
        <v>30</v>
      </c>
      <c r="L73" s="693">
        <v>28</v>
      </c>
      <c r="M73" s="467"/>
      <c r="N73" s="467"/>
      <c r="O73" s="467"/>
      <c r="P73" s="467"/>
      <c r="Q73" s="467"/>
      <c r="R73" s="467"/>
    </row>
    <row r="74" spans="1:18" ht="21" customHeight="1">
      <c r="A74" s="1073"/>
      <c r="B74" s="1073"/>
      <c r="C74" s="1073"/>
      <c r="D74" s="1073"/>
      <c r="E74" s="1075"/>
      <c r="F74" s="1073"/>
      <c r="G74" s="1073"/>
      <c r="H74" s="695" t="s">
        <v>540</v>
      </c>
      <c r="I74" s="693" t="s">
        <v>235</v>
      </c>
      <c r="J74" s="676">
        <v>4000</v>
      </c>
      <c r="K74" s="676">
        <v>32</v>
      </c>
      <c r="L74" s="693" t="s">
        <v>428</v>
      </c>
      <c r="M74" s="467"/>
      <c r="N74" s="467"/>
      <c r="O74" s="467"/>
      <c r="P74" s="467"/>
      <c r="Q74" s="467"/>
      <c r="R74" s="467"/>
    </row>
    <row r="75" spans="1:18" ht="21" customHeight="1">
      <c r="A75" s="1073"/>
      <c r="B75" s="1073"/>
      <c r="C75" s="1073"/>
      <c r="D75" s="1073"/>
      <c r="E75" s="1075"/>
      <c r="F75" s="1073"/>
      <c r="G75" s="1073"/>
      <c r="H75" s="695" t="s">
        <v>488</v>
      </c>
      <c r="I75" s="693" t="s">
        <v>516</v>
      </c>
      <c r="J75" s="694">
        <v>4260</v>
      </c>
      <c r="K75" s="676">
        <v>3</v>
      </c>
      <c r="L75" s="693" t="s">
        <v>343</v>
      </c>
      <c r="M75" s="467"/>
      <c r="N75" s="467"/>
      <c r="O75" s="467"/>
      <c r="P75" s="467"/>
      <c r="Q75" s="467"/>
      <c r="R75" s="467"/>
    </row>
    <row r="76" spans="1:18" ht="21" customHeight="1">
      <c r="A76" s="1073">
        <v>11</v>
      </c>
      <c r="B76" s="1073" t="s">
        <v>517</v>
      </c>
      <c r="C76" s="1073" t="s">
        <v>518</v>
      </c>
      <c r="D76" s="1073" t="s">
        <v>519</v>
      </c>
      <c r="E76" s="1075" t="s">
        <v>243</v>
      </c>
      <c r="F76" s="1073" t="s">
        <v>520</v>
      </c>
      <c r="G76" s="1073">
        <v>1808011</v>
      </c>
      <c r="H76" s="680" t="s">
        <v>521</v>
      </c>
      <c r="I76" s="693" t="s">
        <v>522</v>
      </c>
      <c r="J76" s="676" t="s">
        <v>419</v>
      </c>
      <c r="K76" s="676">
        <v>32</v>
      </c>
      <c r="L76" s="693" t="s">
        <v>523</v>
      </c>
      <c r="M76" s="593"/>
      <c r="N76" s="593"/>
    </row>
    <row r="77" spans="1:18" ht="21" customHeight="1">
      <c r="A77" s="1073"/>
      <c r="B77" s="1073"/>
      <c r="C77" s="1073"/>
      <c r="D77" s="1073"/>
      <c r="E77" s="1075"/>
      <c r="F77" s="1073"/>
      <c r="G77" s="1073"/>
      <c r="H77" s="677" t="s">
        <v>515</v>
      </c>
      <c r="I77" s="693" t="s">
        <v>245</v>
      </c>
      <c r="J77" s="676" t="s">
        <v>487</v>
      </c>
      <c r="K77" s="676">
        <v>24</v>
      </c>
      <c r="L77" s="693" t="s">
        <v>434</v>
      </c>
      <c r="M77" s="593"/>
      <c r="N77" s="593"/>
    </row>
    <row r="78" spans="1:18" ht="21" customHeight="1">
      <c r="A78" s="1073"/>
      <c r="B78" s="1073"/>
      <c r="C78" s="1073"/>
      <c r="D78" s="1073"/>
      <c r="E78" s="1075"/>
      <c r="F78" s="1073"/>
      <c r="G78" s="1073"/>
      <c r="H78" s="680" t="s">
        <v>524</v>
      </c>
      <c r="I78" s="693" t="s">
        <v>235</v>
      </c>
      <c r="J78" s="676" t="s">
        <v>457</v>
      </c>
      <c r="K78" s="676">
        <v>23</v>
      </c>
      <c r="L78" s="693" t="s">
        <v>441</v>
      </c>
      <c r="M78" s="593"/>
      <c r="N78" s="593"/>
    </row>
    <row r="79" spans="1:18" ht="21" customHeight="1">
      <c r="A79" s="1073"/>
      <c r="B79" s="1073"/>
      <c r="C79" s="1073"/>
      <c r="D79" s="1073"/>
      <c r="E79" s="1075"/>
      <c r="F79" s="1073"/>
      <c r="G79" s="1073"/>
      <c r="H79" s="680" t="s">
        <v>525</v>
      </c>
      <c r="I79" s="693" t="s">
        <v>250</v>
      </c>
      <c r="J79" s="676" t="s">
        <v>416</v>
      </c>
      <c r="K79" s="676">
        <v>32</v>
      </c>
      <c r="L79" s="693" t="s">
        <v>432</v>
      </c>
      <c r="M79" s="593"/>
      <c r="N79" s="593"/>
    </row>
    <row r="80" spans="1:18" ht="21" customHeight="1">
      <c r="A80" s="1073"/>
      <c r="B80" s="1073"/>
      <c r="C80" s="1073"/>
      <c r="D80" s="1073"/>
      <c r="E80" s="1075"/>
      <c r="F80" s="1073"/>
      <c r="G80" s="1073"/>
      <c r="H80" s="680" t="s">
        <v>526</v>
      </c>
      <c r="I80" s="693" t="s">
        <v>527</v>
      </c>
      <c r="J80" s="676">
        <v>4222</v>
      </c>
      <c r="K80" s="676">
        <v>17</v>
      </c>
      <c r="L80" s="693" t="s">
        <v>270</v>
      </c>
      <c r="M80" s="593"/>
      <c r="N80" s="593"/>
    </row>
    <row r="81" spans="1:14" ht="21" customHeight="1">
      <c r="A81" s="1073"/>
      <c r="B81" s="1073"/>
      <c r="C81" s="1073"/>
      <c r="D81" s="1073"/>
      <c r="E81" s="1075"/>
      <c r="F81" s="1073"/>
      <c r="G81" s="1073"/>
      <c r="H81" s="677" t="s">
        <v>2088</v>
      </c>
      <c r="I81" s="693" t="s">
        <v>444</v>
      </c>
      <c r="J81" s="694" t="s">
        <v>490</v>
      </c>
      <c r="K81" s="676">
        <v>6</v>
      </c>
      <c r="L81" s="693" t="s">
        <v>343</v>
      </c>
      <c r="M81" s="593"/>
      <c r="N81" s="593"/>
    </row>
    <row r="82" spans="1:14" ht="21" customHeight="1">
      <c r="A82" s="1073"/>
      <c r="B82" s="1073"/>
      <c r="C82" s="1073"/>
      <c r="D82" s="1073"/>
      <c r="E82" s="1075"/>
      <c r="F82" s="1073"/>
      <c r="G82" s="1073"/>
      <c r="H82" s="680" t="s">
        <v>435</v>
      </c>
      <c r="I82" s="693" t="s">
        <v>423</v>
      </c>
      <c r="J82" s="676" t="s">
        <v>528</v>
      </c>
      <c r="K82" s="676">
        <v>20</v>
      </c>
      <c r="L82" s="693" t="s">
        <v>270</v>
      </c>
      <c r="M82" s="593"/>
      <c r="N82" s="593"/>
    </row>
    <row r="83" spans="1:14" ht="21" customHeight="1">
      <c r="A83" s="1073"/>
      <c r="B83" s="1073"/>
      <c r="C83" s="1073"/>
      <c r="D83" s="1073"/>
      <c r="E83" s="1075"/>
      <c r="F83" s="1073"/>
      <c r="G83" s="1073"/>
      <c r="H83" s="680" t="s">
        <v>481</v>
      </c>
      <c r="I83" s="693" t="s">
        <v>529</v>
      </c>
      <c r="J83" s="676" t="s">
        <v>530</v>
      </c>
      <c r="K83" s="676">
        <v>63</v>
      </c>
      <c r="L83" s="693" t="s">
        <v>360</v>
      </c>
      <c r="M83" s="593"/>
      <c r="N83" s="593"/>
    </row>
    <row r="84" spans="1:14" ht="21" customHeight="1">
      <c r="A84" s="1073"/>
      <c r="B84" s="1073"/>
      <c r="C84" s="1073"/>
      <c r="D84" s="1073"/>
      <c r="E84" s="1075"/>
      <c r="F84" s="1073"/>
      <c r="G84" s="1073"/>
      <c r="H84" s="680" t="s">
        <v>531</v>
      </c>
      <c r="I84" s="693" t="s">
        <v>238</v>
      </c>
      <c r="J84" s="676" t="s">
        <v>410</v>
      </c>
      <c r="K84" s="676">
        <v>34</v>
      </c>
      <c r="L84" s="693" t="s">
        <v>411</v>
      </c>
      <c r="M84" s="593"/>
      <c r="N84" s="593"/>
    </row>
    <row r="85" spans="1:14" ht="21" customHeight="1">
      <c r="A85" s="1073"/>
      <c r="B85" s="1073"/>
      <c r="C85" s="1073"/>
      <c r="D85" s="1073"/>
      <c r="E85" s="1075"/>
      <c r="F85" s="1073"/>
      <c r="G85" s="1073"/>
      <c r="H85" s="677" t="s">
        <v>429</v>
      </c>
      <c r="I85" s="693" t="s">
        <v>532</v>
      </c>
      <c r="J85" s="676" t="s">
        <v>419</v>
      </c>
      <c r="K85" s="676">
        <v>36</v>
      </c>
      <c r="L85" s="693" t="s">
        <v>533</v>
      </c>
      <c r="M85" s="593"/>
      <c r="N85" s="593"/>
    </row>
    <row r="86" spans="1:14" ht="21" customHeight="1">
      <c r="A86" s="1076">
        <v>12</v>
      </c>
      <c r="B86" s="1076" t="s">
        <v>534</v>
      </c>
      <c r="C86" s="1079" t="s">
        <v>535</v>
      </c>
      <c r="D86" s="1076" t="s">
        <v>536</v>
      </c>
      <c r="E86" s="1080" t="s">
        <v>244</v>
      </c>
      <c r="F86" s="1076" t="s">
        <v>537</v>
      </c>
      <c r="G86" s="1076">
        <v>1809011</v>
      </c>
      <c r="H86" s="695" t="s">
        <v>538</v>
      </c>
      <c r="I86" s="684" t="s">
        <v>238</v>
      </c>
      <c r="J86" s="679" t="s">
        <v>490</v>
      </c>
      <c r="K86" s="684" t="s">
        <v>418</v>
      </c>
      <c r="L86" s="684" t="s">
        <v>343</v>
      </c>
      <c r="M86" s="593"/>
      <c r="N86" s="593"/>
    </row>
    <row r="87" spans="1:14" ht="21" customHeight="1">
      <c r="A87" s="1076"/>
      <c r="B87" s="1076"/>
      <c r="C87" s="1076"/>
      <c r="D87" s="1076"/>
      <c r="E87" s="1080"/>
      <c r="F87" s="1080"/>
      <c r="G87" s="1076"/>
      <c r="H87" s="696" t="s">
        <v>531</v>
      </c>
      <c r="I87" s="697" t="s">
        <v>423</v>
      </c>
      <c r="J87" s="673" t="s">
        <v>410</v>
      </c>
      <c r="K87" s="698" t="s">
        <v>930</v>
      </c>
      <c r="L87" s="698" t="s">
        <v>411</v>
      </c>
      <c r="M87" s="593"/>
      <c r="N87" s="593"/>
    </row>
    <row r="88" spans="1:14" ht="21" customHeight="1">
      <c r="A88" s="1076"/>
      <c r="B88" s="1076"/>
      <c r="C88" s="1076"/>
      <c r="D88" s="1076"/>
      <c r="E88" s="1080"/>
      <c r="F88" s="1080"/>
      <c r="G88" s="1076"/>
      <c r="H88" s="695" t="s">
        <v>540</v>
      </c>
      <c r="I88" s="693" t="s">
        <v>444</v>
      </c>
      <c r="J88" s="694">
        <v>4000</v>
      </c>
      <c r="K88" s="678">
        <v>39</v>
      </c>
      <c r="L88" s="693" t="s">
        <v>428</v>
      </c>
      <c r="M88" s="593"/>
      <c r="N88" s="593"/>
    </row>
    <row r="89" spans="1:14" ht="21" customHeight="1">
      <c r="A89" s="1076"/>
      <c r="B89" s="1076"/>
      <c r="C89" s="1076"/>
      <c r="D89" s="1076"/>
      <c r="E89" s="1080"/>
      <c r="F89" s="1080"/>
      <c r="G89" s="1076"/>
      <c r="H89" s="677" t="s">
        <v>552</v>
      </c>
      <c r="I89" s="675" t="s">
        <v>437</v>
      </c>
      <c r="J89" s="678">
        <v>4401</v>
      </c>
      <c r="K89" s="678">
        <v>15</v>
      </c>
      <c r="L89" s="679" t="s">
        <v>434</v>
      </c>
      <c r="M89" s="593"/>
      <c r="N89" s="593"/>
    </row>
    <row r="90" spans="1:14" ht="21" customHeight="1">
      <c r="A90" s="1076"/>
      <c r="B90" s="1076"/>
      <c r="C90" s="1076"/>
      <c r="D90" s="1076"/>
      <c r="E90" s="1080"/>
      <c r="F90" s="1080"/>
      <c r="G90" s="1076"/>
      <c r="H90" s="695" t="s">
        <v>541</v>
      </c>
      <c r="I90" s="693" t="s">
        <v>242</v>
      </c>
      <c r="J90" s="694">
        <v>4500</v>
      </c>
      <c r="K90" s="676">
        <v>24</v>
      </c>
      <c r="L90" s="693" t="s">
        <v>432</v>
      </c>
      <c r="M90" s="593"/>
      <c r="N90" s="593"/>
    </row>
    <row r="91" spans="1:14" ht="21" customHeight="1">
      <c r="A91" s="1076"/>
      <c r="B91" s="1076"/>
      <c r="C91" s="1076"/>
      <c r="D91" s="1076"/>
      <c r="E91" s="1080"/>
      <c r="F91" s="1080"/>
      <c r="G91" s="1073"/>
      <c r="H91" s="695" t="s">
        <v>542</v>
      </c>
      <c r="I91" s="693" t="s">
        <v>228</v>
      </c>
      <c r="J91" s="694">
        <v>4580</v>
      </c>
      <c r="K91" s="676">
        <v>35</v>
      </c>
      <c r="L91" s="693">
        <v>25</v>
      </c>
      <c r="M91" s="593"/>
      <c r="N91" s="593"/>
    </row>
    <row r="92" spans="1:14" ht="21" customHeight="1">
      <c r="A92" s="1073">
        <v>13</v>
      </c>
      <c r="B92" s="1076" t="s">
        <v>543</v>
      </c>
      <c r="C92" s="1076" t="s">
        <v>544</v>
      </c>
      <c r="D92" s="1076" t="s">
        <v>545</v>
      </c>
      <c r="E92" s="1080" t="s">
        <v>248</v>
      </c>
      <c r="F92" s="1076" t="s">
        <v>546</v>
      </c>
      <c r="G92" s="1089">
        <v>1810011</v>
      </c>
      <c r="H92" s="680" t="s">
        <v>459</v>
      </c>
      <c r="I92" s="693" t="s">
        <v>255</v>
      </c>
      <c r="J92" s="678">
        <v>4500</v>
      </c>
      <c r="K92" s="678">
        <v>20</v>
      </c>
      <c r="L92" s="684" t="s">
        <v>432</v>
      </c>
      <c r="M92" s="593"/>
      <c r="N92" s="593"/>
    </row>
    <row r="93" spans="1:14" ht="21" customHeight="1">
      <c r="A93" s="1073"/>
      <c r="B93" s="1076"/>
      <c r="C93" s="1076"/>
      <c r="D93" s="1076"/>
      <c r="E93" s="1080"/>
      <c r="F93" s="1080"/>
      <c r="G93" s="1089"/>
      <c r="H93" s="680" t="s">
        <v>496</v>
      </c>
      <c r="I93" s="693" t="s">
        <v>245</v>
      </c>
      <c r="J93" s="678">
        <v>4580</v>
      </c>
      <c r="K93" s="678">
        <v>12</v>
      </c>
      <c r="L93" s="684" t="s">
        <v>547</v>
      </c>
      <c r="M93" s="593"/>
      <c r="N93" s="593"/>
    </row>
    <row r="94" spans="1:14" ht="21" customHeight="1">
      <c r="A94" s="1073"/>
      <c r="B94" s="1076"/>
      <c r="C94" s="1076"/>
      <c r="D94" s="1076"/>
      <c r="E94" s="1080"/>
      <c r="F94" s="1080"/>
      <c r="G94" s="1089"/>
      <c r="H94" s="680" t="s">
        <v>548</v>
      </c>
      <c r="I94" s="693" t="s">
        <v>250</v>
      </c>
      <c r="J94" s="676">
        <v>4000</v>
      </c>
      <c r="K94" s="676">
        <v>36</v>
      </c>
      <c r="L94" s="684" t="s">
        <v>549</v>
      </c>
      <c r="M94" s="593"/>
      <c r="N94" s="593"/>
    </row>
    <row r="95" spans="1:14" ht="21" customHeight="1">
      <c r="A95" s="1073"/>
      <c r="B95" s="1076"/>
      <c r="C95" s="1076"/>
      <c r="D95" s="1076"/>
      <c r="E95" s="1080"/>
      <c r="F95" s="1080"/>
      <c r="G95" s="1089"/>
      <c r="H95" s="680" t="s">
        <v>464</v>
      </c>
      <c r="I95" s="693" t="s">
        <v>235</v>
      </c>
      <c r="J95" s="676">
        <v>4100</v>
      </c>
      <c r="K95" s="676">
        <v>20</v>
      </c>
      <c r="L95" s="684">
        <v>53</v>
      </c>
      <c r="M95" s="593"/>
      <c r="N95" s="593"/>
    </row>
    <row r="96" spans="1:14" ht="21" customHeight="1">
      <c r="A96" s="1073"/>
      <c r="B96" s="1076"/>
      <c r="C96" s="1076"/>
      <c r="D96" s="1076"/>
      <c r="E96" s="1080"/>
      <c r="F96" s="1080"/>
      <c r="G96" s="1089"/>
      <c r="H96" s="680" t="s">
        <v>550</v>
      </c>
      <c r="I96" s="693" t="s">
        <v>238</v>
      </c>
      <c r="J96" s="676">
        <v>4348</v>
      </c>
      <c r="K96" s="676">
        <v>22</v>
      </c>
      <c r="L96" s="684" t="s">
        <v>551</v>
      </c>
      <c r="M96" s="593"/>
      <c r="N96" s="593"/>
    </row>
    <row r="97" spans="1:14" ht="21" customHeight="1">
      <c r="A97" s="1073"/>
      <c r="B97" s="1076"/>
      <c r="C97" s="1076"/>
      <c r="D97" s="1076"/>
      <c r="E97" s="1080"/>
      <c r="F97" s="1080"/>
      <c r="G97" s="1089"/>
      <c r="H97" s="680" t="s">
        <v>552</v>
      </c>
      <c r="I97" s="693" t="s">
        <v>239</v>
      </c>
      <c r="J97" s="676">
        <v>4401</v>
      </c>
      <c r="K97" s="676">
        <v>14</v>
      </c>
      <c r="L97" s="684" t="s">
        <v>553</v>
      </c>
      <c r="M97" s="593"/>
      <c r="N97" s="593"/>
    </row>
    <row r="98" spans="1:14" ht="21" customHeight="1">
      <c r="A98" s="1073"/>
      <c r="B98" s="1076"/>
      <c r="C98" s="1076"/>
      <c r="D98" s="1076"/>
      <c r="E98" s="1080"/>
      <c r="F98" s="1080"/>
      <c r="G98" s="1089"/>
      <c r="H98" s="680" t="s">
        <v>554</v>
      </c>
      <c r="I98" s="693" t="s">
        <v>422</v>
      </c>
      <c r="J98" s="676">
        <v>4450</v>
      </c>
      <c r="K98" s="676">
        <v>24</v>
      </c>
      <c r="L98" s="684" t="s">
        <v>555</v>
      </c>
      <c r="M98" s="593"/>
      <c r="N98" s="593"/>
    </row>
    <row r="99" spans="1:14" ht="21" customHeight="1">
      <c r="A99" s="1073"/>
      <c r="B99" s="1076"/>
      <c r="C99" s="1076"/>
      <c r="D99" s="1076"/>
      <c r="E99" s="1080"/>
      <c r="F99" s="1080"/>
      <c r="G99" s="1089"/>
      <c r="H99" s="680" t="s">
        <v>435</v>
      </c>
      <c r="I99" s="693" t="s">
        <v>446</v>
      </c>
      <c r="J99" s="676">
        <v>4220</v>
      </c>
      <c r="K99" s="678">
        <v>16</v>
      </c>
      <c r="L99" s="684" t="s">
        <v>556</v>
      </c>
      <c r="M99" s="593"/>
      <c r="N99" s="593"/>
    </row>
    <row r="100" spans="1:14" ht="21" customHeight="1">
      <c r="A100" s="1073"/>
      <c r="B100" s="1076"/>
      <c r="C100" s="1076"/>
      <c r="D100" s="1076"/>
      <c r="E100" s="1080"/>
      <c r="F100" s="1080"/>
      <c r="G100" s="1089"/>
      <c r="H100" s="680" t="s">
        <v>526</v>
      </c>
      <c r="I100" s="693" t="s">
        <v>557</v>
      </c>
      <c r="J100" s="676">
        <v>4222</v>
      </c>
      <c r="K100" s="676">
        <v>16</v>
      </c>
      <c r="L100" s="684" t="s">
        <v>556</v>
      </c>
      <c r="M100" s="593"/>
      <c r="N100" s="593"/>
    </row>
    <row r="101" spans="1:14" ht="21" customHeight="1">
      <c r="A101" s="1073"/>
      <c r="B101" s="1076"/>
      <c r="C101" s="1076"/>
      <c r="D101" s="1076"/>
      <c r="E101" s="1080"/>
      <c r="F101" s="1080"/>
      <c r="G101" s="1089"/>
      <c r="H101" s="680" t="s">
        <v>558</v>
      </c>
      <c r="I101" s="693" t="s">
        <v>559</v>
      </c>
      <c r="J101" s="676">
        <v>4060</v>
      </c>
      <c r="K101" s="676">
        <v>12</v>
      </c>
      <c r="L101" s="684" t="s">
        <v>560</v>
      </c>
      <c r="M101" s="593"/>
      <c r="N101" s="593"/>
    </row>
    <row r="102" spans="1:14" ht="21" customHeight="1">
      <c r="A102" s="1073"/>
      <c r="B102" s="1076"/>
      <c r="C102" s="1076"/>
      <c r="D102" s="1076"/>
      <c r="E102" s="1080"/>
      <c r="F102" s="1080"/>
      <c r="G102" s="1089"/>
      <c r="H102" s="680" t="s">
        <v>561</v>
      </c>
      <c r="I102" s="693" t="s">
        <v>241</v>
      </c>
      <c r="J102" s="676">
        <v>4701</v>
      </c>
      <c r="K102" s="676">
        <v>24</v>
      </c>
      <c r="L102" s="684" t="s">
        <v>562</v>
      </c>
      <c r="M102" s="593"/>
      <c r="N102" s="593"/>
    </row>
    <row r="103" spans="1:14" ht="21" customHeight="1">
      <c r="A103" s="1073"/>
      <c r="B103" s="1076"/>
      <c r="C103" s="1076"/>
      <c r="D103" s="1076"/>
      <c r="E103" s="1080"/>
      <c r="F103" s="1080"/>
      <c r="G103" s="1089"/>
      <c r="H103" s="695" t="s">
        <v>538</v>
      </c>
      <c r="I103" s="675" t="s">
        <v>529</v>
      </c>
      <c r="J103" s="694">
        <v>4260</v>
      </c>
      <c r="K103" s="676">
        <v>6</v>
      </c>
      <c r="L103" s="679" t="s">
        <v>343</v>
      </c>
      <c r="M103" s="593"/>
      <c r="N103" s="593"/>
    </row>
    <row r="104" spans="1:14" ht="21" customHeight="1">
      <c r="A104" s="1073">
        <v>14</v>
      </c>
      <c r="B104" s="1073" t="s">
        <v>564</v>
      </c>
      <c r="C104" s="1086" t="s">
        <v>1441</v>
      </c>
      <c r="D104" s="1073" t="s">
        <v>565</v>
      </c>
      <c r="E104" s="1075" t="s">
        <v>378</v>
      </c>
      <c r="F104" s="1073" t="s">
        <v>566</v>
      </c>
      <c r="G104" s="1073">
        <v>1811011</v>
      </c>
      <c r="H104" s="695" t="s">
        <v>567</v>
      </c>
      <c r="I104" s="684" t="s">
        <v>245</v>
      </c>
      <c r="J104" s="678">
        <v>4500</v>
      </c>
      <c r="K104" s="678">
        <v>24</v>
      </c>
      <c r="L104" s="684" t="s">
        <v>432</v>
      </c>
      <c r="M104" s="593"/>
      <c r="N104" s="593"/>
    </row>
    <row r="105" spans="1:14" ht="21" customHeight="1">
      <c r="A105" s="1073"/>
      <c r="B105" s="1073"/>
      <c r="C105" s="1073"/>
      <c r="D105" s="1078"/>
      <c r="E105" s="1075"/>
      <c r="F105" s="1078"/>
      <c r="G105" s="1073"/>
      <c r="H105" s="695" t="s">
        <v>568</v>
      </c>
      <c r="I105" s="684" t="s">
        <v>250</v>
      </c>
      <c r="J105" s="678">
        <v>4580</v>
      </c>
      <c r="K105" s="678">
        <v>32</v>
      </c>
      <c r="L105" s="684">
        <v>25</v>
      </c>
      <c r="M105" s="593"/>
      <c r="N105" s="593"/>
    </row>
    <row r="106" spans="1:14" ht="21" customHeight="1">
      <c r="A106" s="1073"/>
      <c r="B106" s="1073"/>
      <c r="C106" s="1073"/>
      <c r="D106" s="1078"/>
      <c r="E106" s="1075"/>
      <c r="F106" s="1078"/>
      <c r="G106" s="1073"/>
      <c r="H106" s="695" t="s">
        <v>569</v>
      </c>
      <c r="I106" s="684" t="s">
        <v>529</v>
      </c>
      <c r="J106" s="678">
        <v>4220</v>
      </c>
      <c r="K106" s="678">
        <v>16</v>
      </c>
      <c r="L106" s="684">
        <v>22</v>
      </c>
      <c r="M106" s="593"/>
      <c r="N106" s="593"/>
    </row>
    <row r="107" spans="1:14" ht="21" customHeight="1">
      <c r="A107" s="1073"/>
      <c r="B107" s="1073"/>
      <c r="C107" s="1073"/>
      <c r="D107" s="1078"/>
      <c r="E107" s="1075"/>
      <c r="F107" s="1078"/>
      <c r="G107" s="1073"/>
      <c r="H107" s="695" t="s">
        <v>570</v>
      </c>
      <c r="I107" s="684" t="s">
        <v>255</v>
      </c>
      <c r="J107" s="678">
        <v>4000</v>
      </c>
      <c r="K107" s="678">
        <v>57</v>
      </c>
      <c r="L107" s="684" t="s">
        <v>533</v>
      </c>
      <c r="M107" s="593"/>
      <c r="N107" s="593"/>
    </row>
    <row r="108" spans="1:14" ht="21" customHeight="1">
      <c r="A108" s="1073"/>
      <c r="B108" s="1073"/>
      <c r="C108" s="1073"/>
      <c r="D108" s="1078"/>
      <c r="E108" s="1075"/>
      <c r="F108" s="1078"/>
      <c r="G108" s="1073"/>
      <c r="H108" s="680" t="s">
        <v>552</v>
      </c>
      <c r="I108" s="675" t="s">
        <v>235</v>
      </c>
      <c r="J108" s="678">
        <v>4401</v>
      </c>
      <c r="K108" s="678">
        <v>20</v>
      </c>
      <c r="L108" s="679" t="s">
        <v>434</v>
      </c>
      <c r="M108" s="593"/>
      <c r="N108" s="593"/>
    </row>
    <row r="109" spans="1:14" ht="21" customHeight="1">
      <c r="A109" s="1073"/>
      <c r="B109" s="1073"/>
      <c r="C109" s="1073"/>
      <c r="D109" s="1078"/>
      <c r="E109" s="1075"/>
      <c r="F109" s="1078"/>
      <c r="G109" s="1073"/>
      <c r="H109" s="695" t="s">
        <v>526</v>
      </c>
      <c r="I109" s="684">
        <v>102</v>
      </c>
      <c r="J109" s="678">
        <v>4222</v>
      </c>
      <c r="K109" s="678">
        <v>16</v>
      </c>
      <c r="L109" s="684">
        <v>22</v>
      </c>
      <c r="M109" s="593"/>
      <c r="N109" s="593"/>
    </row>
    <row r="110" spans="1:14" ht="21" customHeight="1">
      <c r="A110" s="1073"/>
      <c r="B110" s="1073"/>
      <c r="C110" s="1073"/>
      <c r="D110" s="1078"/>
      <c r="E110" s="1075"/>
      <c r="F110" s="1078"/>
      <c r="G110" s="1073"/>
      <c r="H110" s="674" t="s">
        <v>436</v>
      </c>
      <c r="I110" s="684" t="s">
        <v>446</v>
      </c>
      <c r="J110" s="678">
        <v>4348</v>
      </c>
      <c r="K110" s="678">
        <v>30</v>
      </c>
      <c r="L110" s="684" t="s">
        <v>438</v>
      </c>
      <c r="M110" s="593"/>
      <c r="N110" s="593"/>
    </row>
    <row r="111" spans="1:14" ht="21" customHeight="1">
      <c r="A111" s="1073"/>
      <c r="B111" s="1073"/>
      <c r="C111" s="1073"/>
      <c r="D111" s="1078"/>
      <c r="E111" s="1075"/>
      <c r="F111" s="1078"/>
      <c r="G111" s="1073"/>
      <c r="H111" s="695" t="s">
        <v>538</v>
      </c>
      <c r="I111" s="684" t="s">
        <v>232</v>
      </c>
      <c r="J111" s="716">
        <v>4260</v>
      </c>
      <c r="K111" s="678">
        <v>12</v>
      </c>
      <c r="L111" s="684" t="s">
        <v>343</v>
      </c>
      <c r="M111" s="593"/>
      <c r="N111" s="593"/>
    </row>
    <row r="112" spans="1:14" ht="21" customHeight="1">
      <c r="A112" s="1073"/>
      <c r="B112" s="1073"/>
      <c r="C112" s="1073"/>
      <c r="D112" s="1078"/>
      <c r="E112" s="1075"/>
      <c r="F112" s="1078"/>
      <c r="G112" s="1073"/>
      <c r="H112" s="695" t="s">
        <v>571</v>
      </c>
      <c r="I112" s="684" t="s">
        <v>572</v>
      </c>
      <c r="J112" s="678">
        <v>4570</v>
      </c>
      <c r="K112" s="678">
        <v>39</v>
      </c>
      <c r="L112" s="684">
        <v>21</v>
      </c>
      <c r="M112" s="593"/>
      <c r="N112" s="593"/>
    </row>
    <row r="113" spans="1:14" ht="21" customHeight="1">
      <c r="A113" s="1073"/>
      <c r="B113" s="1073"/>
      <c r="C113" s="1073"/>
      <c r="D113" s="1078"/>
      <c r="E113" s="1075"/>
      <c r="F113" s="1078"/>
      <c r="G113" s="1073"/>
      <c r="H113" s="695" t="s">
        <v>500</v>
      </c>
      <c r="I113" s="684" t="s">
        <v>252</v>
      </c>
      <c r="J113" s="678">
        <v>4640</v>
      </c>
      <c r="K113" s="678">
        <v>30</v>
      </c>
      <c r="L113" s="684" t="s">
        <v>460</v>
      </c>
      <c r="M113" s="593"/>
      <c r="N113" s="593"/>
    </row>
    <row r="114" spans="1:14" ht="21" customHeight="1">
      <c r="A114" s="1073"/>
      <c r="B114" s="1073"/>
      <c r="C114" s="1073"/>
      <c r="D114" s="1078"/>
      <c r="E114" s="1075"/>
      <c r="F114" s="1078"/>
      <c r="G114" s="1073"/>
      <c r="H114" s="695" t="s">
        <v>554</v>
      </c>
      <c r="I114" s="684" t="s">
        <v>239</v>
      </c>
      <c r="J114" s="678">
        <v>4450</v>
      </c>
      <c r="K114" s="678">
        <v>32</v>
      </c>
      <c r="L114" s="684">
        <v>29</v>
      </c>
      <c r="M114" s="593"/>
      <c r="N114" s="593"/>
    </row>
    <row r="115" spans="1:14" ht="21" customHeight="1">
      <c r="A115" s="1073"/>
      <c r="B115" s="1073"/>
      <c r="C115" s="1073"/>
      <c r="D115" s="1078"/>
      <c r="E115" s="1075"/>
      <c r="F115" s="1078"/>
      <c r="G115" s="1073"/>
      <c r="H115" s="695" t="s">
        <v>573</v>
      </c>
      <c r="I115" s="684">
        <v>104</v>
      </c>
      <c r="J115" s="678">
        <v>4530</v>
      </c>
      <c r="K115" s="678">
        <v>25</v>
      </c>
      <c r="L115" s="684">
        <v>39</v>
      </c>
      <c r="M115" s="593"/>
      <c r="N115" s="593"/>
    </row>
    <row r="116" spans="1:14" ht="25.5" customHeight="1">
      <c r="A116" s="1073">
        <v>15</v>
      </c>
      <c r="B116" s="1073"/>
      <c r="C116" s="1073" t="s">
        <v>574</v>
      </c>
      <c r="D116" s="1078"/>
      <c r="E116" s="1075" t="s">
        <v>575</v>
      </c>
      <c r="F116" s="1078"/>
      <c r="G116" s="1073">
        <v>1811011</v>
      </c>
      <c r="H116" s="695" t="s">
        <v>576</v>
      </c>
      <c r="I116" s="684" t="s">
        <v>479</v>
      </c>
      <c r="J116" s="698" t="s">
        <v>577</v>
      </c>
      <c r="K116" s="698" t="s">
        <v>458</v>
      </c>
      <c r="L116" s="673" t="s">
        <v>582</v>
      </c>
      <c r="M116" s="593"/>
      <c r="N116" s="593"/>
    </row>
    <row r="117" spans="1:14" ht="39.75" customHeight="1">
      <c r="A117" s="1073"/>
      <c r="B117" s="1073"/>
      <c r="C117" s="1073"/>
      <c r="D117" s="1078"/>
      <c r="E117" s="1075"/>
      <c r="F117" s="1078"/>
      <c r="G117" s="1073"/>
      <c r="H117" s="696" t="s">
        <v>578</v>
      </c>
      <c r="I117" s="697" t="s">
        <v>579</v>
      </c>
      <c r="J117" s="684" t="s">
        <v>580</v>
      </c>
      <c r="K117" s="684" t="s">
        <v>418</v>
      </c>
      <c r="L117" s="684" t="s">
        <v>582</v>
      </c>
      <c r="M117" s="593"/>
      <c r="N117" s="593"/>
    </row>
    <row r="118" spans="1:14" ht="21" customHeight="1">
      <c r="A118" s="1076">
        <v>16</v>
      </c>
      <c r="B118" s="1076" t="s">
        <v>583</v>
      </c>
      <c r="C118" s="1076" t="s">
        <v>332</v>
      </c>
      <c r="D118" s="1076" t="s">
        <v>333</v>
      </c>
      <c r="E118" s="1080" t="s">
        <v>251</v>
      </c>
      <c r="F118" s="1076" t="s">
        <v>584</v>
      </c>
      <c r="G118" s="1076">
        <v>1812054</v>
      </c>
      <c r="H118" s="695" t="s">
        <v>2087</v>
      </c>
      <c r="I118" s="675" t="s">
        <v>255</v>
      </c>
      <c r="J118" s="676">
        <v>4000</v>
      </c>
      <c r="K118" s="676">
        <v>80</v>
      </c>
      <c r="L118" s="675" t="s">
        <v>428</v>
      </c>
      <c r="M118" s="593"/>
      <c r="N118" s="593"/>
    </row>
    <row r="119" spans="1:14" ht="21" customHeight="1">
      <c r="A119" s="1077"/>
      <c r="B119" s="1077"/>
      <c r="C119" s="1077"/>
      <c r="D119" s="1077"/>
      <c r="E119" s="1081"/>
      <c r="F119" s="1077"/>
      <c r="G119" s="1077"/>
      <c r="H119" s="680" t="s">
        <v>515</v>
      </c>
      <c r="I119" s="675" t="s">
        <v>235</v>
      </c>
      <c r="J119" s="678">
        <v>4401</v>
      </c>
      <c r="K119" s="678">
        <v>16</v>
      </c>
      <c r="L119" s="679" t="s">
        <v>434</v>
      </c>
      <c r="M119" s="593"/>
      <c r="N119" s="593"/>
    </row>
    <row r="120" spans="1:14" ht="21" customHeight="1">
      <c r="A120" s="1077"/>
      <c r="B120" s="1077"/>
      <c r="C120" s="1077"/>
      <c r="D120" s="1077"/>
      <c r="E120" s="1081"/>
      <c r="F120" s="1077"/>
      <c r="G120" s="1077"/>
      <c r="H120" s="680" t="s">
        <v>585</v>
      </c>
      <c r="I120" s="684" t="s">
        <v>250</v>
      </c>
      <c r="J120" s="684">
        <v>4500</v>
      </c>
      <c r="K120" s="678">
        <v>20</v>
      </c>
      <c r="L120" s="684" t="s">
        <v>432</v>
      </c>
      <c r="M120" s="593"/>
      <c r="N120" s="593"/>
    </row>
    <row r="121" spans="1:14" ht="21" customHeight="1">
      <c r="A121" s="1077"/>
      <c r="B121" s="1077"/>
      <c r="C121" s="1077"/>
      <c r="D121" s="1077"/>
      <c r="E121" s="1081"/>
      <c r="F121" s="1077"/>
      <c r="G121" s="1077"/>
      <c r="H121" s="680" t="s">
        <v>586</v>
      </c>
      <c r="I121" s="684" t="s">
        <v>269</v>
      </c>
      <c r="J121" s="684" t="s">
        <v>457</v>
      </c>
      <c r="K121" s="678">
        <v>21</v>
      </c>
      <c r="L121" s="684" t="s">
        <v>441</v>
      </c>
      <c r="M121" s="593"/>
      <c r="N121" s="593"/>
    </row>
    <row r="122" spans="1:14" ht="21" customHeight="1">
      <c r="A122" s="1077"/>
      <c r="B122" s="1077"/>
      <c r="C122" s="1077"/>
      <c r="D122" s="1077"/>
      <c r="E122" s="1081"/>
      <c r="F122" s="1077"/>
      <c r="G122" s="1077"/>
      <c r="H122" s="680" t="s">
        <v>587</v>
      </c>
      <c r="I122" s="684" t="s">
        <v>238</v>
      </c>
      <c r="J122" s="684">
        <v>4450</v>
      </c>
      <c r="K122" s="678">
        <v>35</v>
      </c>
      <c r="L122" s="684" t="s">
        <v>411</v>
      </c>
      <c r="M122" s="593"/>
      <c r="N122" s="593"/>
    </row>
    <row r="123" spans="1:14" ht="21" customHeight="1">
      <c r="A123" s="1078"/>
      <c r="B123" s="1078"/>
      <c r="C123" s="1078"/>
      <c r="D123" s="1078"/>
      <c r="E123" s="1082"/>
      <c r="F123" s="1078"/>
      <c r="G123" s="1078"/>
      <c r="H123" s="680" t="s">
        <v>488</v>
      </c>
      <c r="I123" s="684" t="s">
        <v>422</v>
      </c>
      <c r="J123" s="716">
        <v>4260</v>
      </c>
      <c r="K123" s="678">
        <v>5</v>
      </c>
      <c r="L123" s="684" t="s">
        <v>343</v>
      </c>
      <c r="M123" s="593"/>
      <c r="N123" s="593"/>
    </row>
    <row r="124" spans="1:14" ht="21" customHeight="1">
      <c r="A124" s="1076">
        <v>17</v>
      </c>
      <c r="B124" s="1076" t="s">
        <v>588</v>
      </c>
      <c r="C124" s="1076" t="s">
        <v>589</v>
      </c>
      <c r="D124" s="1076" t="s">
        <v>590</v>
      </c>
      <c r="E124" s="1080" t="s">
        <v>591</v>
      </c>
      <c r="F124" s="1076" t="s">
        <v>592</v>
      </c>
      <c r="G124" s="1076">
        <v>1813102</v>
      </c>
      <c r="H124" s="677" t="s">
        <v>1169</v>
      </c>
      <c r="I124" s="684" t="s">
        <v>255</v>
      </c>
      <c r="J124" s="684" t="s">
        <v>530</v>
      </c>
      <c r="K124" s="717">
        <v>93</v>
      </c>
      <c r="L124" s="684" t="s">
        <v>360</v>
      </c>
      <c r="M124" s="593"/>
      <c r="N124" s="593"/>
    </row>
    <row r="125" spans="1:14" ht="21" customHeight="1">
      <c r="A125" s="1084"/>
      <c r="B125" s="1084"/>
      <c r="C125" s="1084"/>
      <c r="D125" s="1084"/>
      <c r="E125" s="1084"/>
      <c r="F125" s="1084"/>
      <c r="G125" s="1084"/>
      <c r="H125" s="677" t="s">
        <v>1170</v>
      </c>
      <c r="I125" s="693" t="s">
        <v>250</v>
      </c>
      <c r="J125" s="684" t="s">
        <v>530</v>
      </c>
      <c r="K125" s="717">
        <v>50</v>
      </c>
      <c r="L125" s="684" t="s">
        <v>360</v>
      </c>
      <c r="M125" s="593"/>
      <c r="N125" s="593"/>
    </row>
    <row r="126" spans="1:14" ht="21" customHeight="1">
      <c r="A126" s="1084"/>
      <c r="B126" s="1084"/>
      <c r="C126" s="1084"/>
      <c r="D126" s="1084"/>
      <c r="E126" s="1084"/>
      <c r="F126" s="1084"/>
      <c r="G126" s="1084"/>
      <c r="H126" s="718" t="s">
        <v>2089</v>
      </c>
      <c r="I126" s="682" t="s">
        <v>422</v>
      </c>
      <c r="J126" s="683">
        <v>4744</v>
      </c>
      <c r="K126" s="717">
        <v>115</v>
      </c>
      <c r="L126" s="683">
        <v>30</v>
      </c>
      <c r="M126" s="593"/>
      <c r="N126" s="593"/>
    </row>
    <row r="127" spans="1:14" ht="21" customHeight="1">
      <c r="A127" s="1084"/>
      <c r="B127" s="1084"/>
      <c r="C127" s="1084"/>
      <c r="D127" s="1084"/>
      <c r="E127" s="1084"/>
      <c r="F127" s="1084"/>
      <c r="G127" s="1084"/>
      <c r="H127" s="718" t="s">
        <v>1171</v>
      </c>
      <c r="I127" s="682" t="s">
        <v>437</v>
      </c>
      <c r="J127" s="683">
        <v>4742</v>
      </c>
      <c r="K127" s="717">
        <v>30</v>
      </c>
      <c r="L127" s="683">
        <v>30</v>
      </c>
      <c r="M127" s="593"/>
      <c r="N127" s="593"/>
    </row>
    <row r="128" spans="1:14" ht="21" customHeight="1">
      <c r="A128" s="1085"/>
      <c r="B128" s="1085"/>
      <c r="C128" s="1085"/>
      <c r="D128" s="1085"/>
      <c r="E128" s="1085"/>
      <c r="F128" s="1085"/>
      <c r="G128" s="1085"/>
      <c r="H128" s="719" t="s">
        <v>1399</v>
      </c>
      <c r="I128" s="682" t="s">
        <v>241</v>
      </c>
      <c r="J128" s="683">
        <v>4712</v>
      </c>
      <c r="K128" s="717">
        <v>34</v>
      </c>
      <c r="L128" s="683">
        <v>30</v>
      </c>
      <c r="M128" s="593"/>
      <c r="N128" s="593"/>
    </row>
    <row r="129" spans="1:14" ht="21" customHeight="1">
      <c r="A129" s="1076">
        <v>18</v>
      </c>
      <c r="B129" s="1076" t="s">
        <v>593</v>
      </c>
      <c r="C129" s="1076" t="s">
        <v>594</v>
      </c>
      <c r="D129" s="1076" t="s">
        <v>595</v>
      </c>
      <c r="E129" s="1080" t="s">
        <v>383</v>
      </c>
      <c r="F129" s="1076" t="s">
        <v>596</v>
      </c>
      <c r="G129" s="1076">
        <v>1862011</v>
      </c>
      <c r="H129" s="695" t="s">
        <v>2087</v>
      </c>
      <c r="I129" s="675" t="s">
        <v>255</v>
      </c>
      <c r="J129" s="676">
        <v>4000</v>
      </c>
      <c r="K129" s="676">
        <v>43</v>
      </c>
      <c r="L129" s="675" t="s">
        <v>428</v>
      </c>
      <c r="M129" s="593"/>
      <c r="N129" s="593"/>
    </row>
    <row r="130" spans="1:14" ht="21" customHeight="1">
      <c r="A130" s="1077"/>
      <c r="B130" s="1077"/>
      <c r="C130" s="1077"/>
      <c r="D130" s="1077"/>
      <c r="E130" s="1081"/>
      <c r="F130" s="1077"/>
      <c r="G130" s="1077"/>
      <c r="H130" s="680" t="s">
        <v>515</v>
      </c>
      <c r="I130" s="675" t="s">
        <v>529</v>
      </c>
      <c r="J130" s="678">
        <v>4401</v>
      </c>
      <c r="K130" s="678">
        <v>16</v>
      </c>
      <c r="L130" s="679" t="s">
        <v>434</v>
      </c>
      <c r="M130" s="593"/>
      <c r="N130" s="593"/>
    </row>
    <row r="131" spans="1:14" ht="21" customHeight="1">
      <c r="A131" s="1077"/>
      <c r="B131" s="1077"/>
      <c r="C131" s="1077"/>
      <c r="D131" s="1077"/>
      <c r="E131" s="1081"/>
      <c r="F131" s="1077"/>
      <c r="G131" s="1077"/>
      <c r="H131" s="674" t="s">
        <v>964</v>
      </c>
      <c r="I131" s="684" t="s">
        <v>235</v>
      </c>
      <c r="J131" s="716" t="s">
        <v>490</v>
      </c>
      <c r="K131" s="684" t="s">
        <v>597</v>
      </c>
      <c r="L131" s="684" t="s">
        <v>343</v>
      </c>
      <c r="M131" s="593"/>
      <c r="N131" s="593"/>
    </row>
    <row r="132" spans="1:14" ht="21" customHeight="1">
      <c r="A132" s="1077"/>
      <c r="B132" s="1077"/>
      <c r="C132" s="1077"/>
      <c r="D132" s="1077"/>
      <c r="E132" s="1081"/>
      <c r="F132" s="1077"/>
      <c r="G132" s="1077"/>
      <c r="H132" s="696" t="s">
        <v>598</v>
      </c>
      <c r="I132" s="697" t="s">
        <v>437</v>
      </c>
      <c r="J132" s="698" t="s">
        <v>416</v>
      </c>
      <c r="K132" s="673" t="s">
        <v>1804</v>
      </c>
      <c r="L132" s="698" t="s">
        <v>432</v>
      </c>
      <c r="M132" s="593"/>
      <c r="N132" s="593"/>
    </row>
    <row r="133" spans="1:14" ht="21" customHeight="1">
      <c r="A133" s="1077"/>
      <c r="B133" s="1077"/>
      <c r="C133" s="1077"/>
      <c r="D133" s="1077"/>
      <c r="E133" s="1081"/>
      <c r="F133" s="1077"/>
      <c r="G133" s="1077"/>
      <c r="H133" s="720" t="s">
        <v>568</v>
      </c>
      <c r="I133" s="721" t="s">
        <v>241</v>
      </c>
      <c r="J133" s="722">
        <v>4580</v>
      </c>
      <c r="K133" s="722">
        <v>30</v>
      </c>
      <c r="L133" s="721">
        <v>25</v>
      </c>
      <c r="M133" s="593"/>
      <c r="N133" s="593"/>
    </row>
    <row r="134" spans="1:14" ht="21" customHeight="1">
      <c r="A134" s="1077"/>
      <c r="B134" s="1077"/>
      <c r="C134" s="1077"/>
      <c r="D134" s="1077"/>
      <c r="E134" s="1081"/>
      <c r="F134" s="1077"/>
      <c r="G134" s="1077"/>
      <c r="H134" s="720" t="s">
        <v>2077</v>
      </c>
      <c r="I134" s="721" t="s">
        <v>238</v>
      </c>
      <c r="J134" s="722">
        <v>4348</v>
      </c>
      <c r="K134" s="722">
        <v>18</v>
      </c>
      <c r="L134" s="721" t="s">
        <v>438</v>
      </c>
      <c r="M134" s="593"/>
      <c r="N134" s="593"/>
    </row>
    <row r="135" spans="1:14" ht="21" customHeight="1">
      <c r="A135" s="1077"/>
      <c r="B135" s="1077"/>
      <c r="C135" s="1077"/>
      <c r="D135" s="1077"/>
      <c r="E135" s="1081"/>
      <c r="F135" s="1077"/>
      <c r="G135" s="1077"/>
      <c r="H135" s="720" t="s">
        <v>1445</v>
      </c>
      <c r="I135" s="721" t="s">
        <v>599</v>
      </c>
      <c r="J135" s="722">
        <v>4530</v>
      </c>
      <c r="K135" s="722">
        <v>16</v>
      </c>
      <c r="L135" s="721">
        <v>39</v>
      </c>
      <c r="M135" s="593"/>
      <c r="N135" s="593"/>
    </row>
    <row r="136" spans="1:14" ht="21" customHeight="1">
      <c r="A136" s="1077"/>
      <c r="B136" s="1077"/>
      <c r="C136" s="1077"/>
      <c r="D136" s="1077"/>
      <c r="E136" s="1081"/>
      <c r="F136" s="1077"/>
      <c r="G136" s="1077"/>
      <c r="H136" s="720" t="s">
        <v>600</v>
      </c>
      <c r="I136" s="721" t="s">
        <v>249</v>
      </c>
      <c r="J136" s="722">
        <v>4220</v>
      </c>
      <c r="K136" s="722">
        <v>46</v>
      </c>
      <c r="L136" s="721">
        <v>22</v>
      </c>
      <c r="M136" s="593"/>
      <c r="N136" s="593"/>
    </row>
    <row r="137" spans="1:14" ht="21" customHeight="1">
      <c r="A137" s="1077"/>
      <c r="B137" s="1077"/>
      <c r="C137" s="1077"/>
      <c r="D137" s="1077"/>
      <c r="E137" s="1081"/>
      <c r="F137" s="1077"/>
      <c r="G137" s="1077"/>
      <c r="H137" s="720" t="s">
        <v>601</v>
      </c>
      <c r="I137" s="721" t="s">
        <v>245</v>
      </c>
      <c r="J137" s="722">
        <v>4100</v>
      </c>
      <c r="K137" s="722">
        <v>65</v>
      </c>
      <c r="L137" s="721">
        <v>53</v>
      </c>
      <c r="M137" s="593"/>
      <c r="N137" s="593"/>
    </row>
    <row r="138" spans="1:14" ht="21" customHeight="1">
      <c r="A138" s="1077"/>
      <c r="B138" s="1077"/>
      <c r="C138" s="1077"/>
      <c r="D138" s="1077"/>
      <c r="E138" s="1081"/>
      <c r="F138" s="1077"/>
      <c r="G138" s="1077"/>
      <c r="H138" s="720" t="s">
        <v>554</v>
      </c>
      <c r="I138" s="721" t="s">
        <v>448</v>
      </c>
      <c r="J138" s="722">
        <v>4450</v>
      </c>
      <c r="K138" s="722">
        <v>40</v>
      </c>
      <c r="L138" s="721">
        <v>29</v>
      </c>
      <c r="M138" s="593"/>
      <c r="N138" s="593"/>
    </row>
    <row r="139" spans="1:14" ht="21" customHeight="1">
      <c r="A139" s="1078"/>
      <c r="B139" s="1078"/>
      <c r="C139" s="1078"/>
      <c r="D139" s="1078"/>
      <c r="E139" s="1082"/>
      <c r="F139" s="1078"/>
      <c r="G139" s="1078"/>
      <c r="H139" s="720" t="s">
        <v>602</v>
      </c>
      <c r="I139" s="721" t="s">
        <v>446</v>
      </c>
      <c r="J139" s="722">
        <v>4501</v>
      </c>
      <c r="K139" s="722">
        <v>18</v>
      </c>
      <c r="L139" s="721" t="s">
        <v>603</v>
      </c>
      <c r="M139" s="593"/>
      <c r="N139" s="593"/>
    </row>
    <row r="140" spans="1:14" ht="21" customHeight="1">
      <c r="A140" s="1076">
        <v>19</v>
      </c>
      <c r="B140" s="1076" t="s">
        <v>604</v>
      </c>
      <c r="C140" s="1076" t="s">
        <v>605</v>
      </c>
      <c r="D140" s="1076" t="s">
        <v>606</v>
      </c>
      <c r="E140" s="1080" t="s">
        <v>607</v>
      </c>
      <c r="F140" s="1076" t="s">
        <v>608</v>
      </c>
      <c r="G140" s="1089">
        <v>1814011</v>
      </c>
      <c r="H140" s="680" t="s">
        <v>548</v>
      </c>
      <c r="I140" s="723" t="s">
        <v>609</v>
      </c>
      <c r="J140" s="698" t="s">
        <v>419</v>
      </c>
      <c r="K140" s="673" t="s">
        <v>739</v>
      </c>
      <c r="L140" s="698" t="s">
        <v>428</v>
      </c>
      <c r="M140" s="593"/>
      <c r="N140" s="593"/>
    </row>
    <row r="141" spans="1:14" ht="21" customHeight="1">
      <c r="A141" s="1077"/>
      <c r="B141" s="1076"/>
      <c r="C141" s="1076"/>
      <c r="D141" s="1076"/>
      <c r="E141" s="1080"/>
      <c r="F141" s="1076"/>
      <c r="G141" s="1089"/>
      <c r="H141" s="680" t="s">
        <v>488</v>
      </c>
      <c r="I141" s="724" t="s">
        <v>610</v>
      </c>
      <c r="J141" s="694">
        <v>4260</v>
      </c>
      <c r="K141" s="676">
        <v>7</v>
      </c>
      <c r="L141" s="693">
        <v>1</v>
      </c>
      <c r="M141" s="593"/>
      <c r="N141" s="593"/>
    </row>
    <row r="142" spans="1:14" ht="21" customHeight="1">
      <c r="A142" s="1077"/>
      <c r="B142" s="1076"/>
      <c r="C142" s="1076"/>
      <c r="D142" s="1076"/>
      <c r="E142" s="1080"/>
      <c r="F142" s="1080"/>
      <c r="G142" s="1089"/>
      <c r="H142" s="680" t="s">
        <v>435</v>
      </c>
      <c r="I142" s="724" t="s">
        <v>611</v>
      </c>
      <c r="J142" s="676">
        <v>4220</v>
      </c>
      <c r="K142" s="676">
        <v>16</v>
      </c>
      <c r="L142" s="693">
        <v>22</v>
      </c>
      <c r="M142" s="593"/>
      <c r="N142" s="593"/>
    </row>
    <row r="143" spans="1:14" ht="21" customHeight="1">
      <c r="A143" s="1077"/>
      <c r="B143" s="1076"/>
      <c r="C143" s="1076"/>
      <c r="D143" s="1076"/>
      <c r="E143" s="1080"/>
      <c r="F143" s="1080"/>
      <c r="G143" s="1089"/>
      <c r="H143" s="680" t="s">
        <v>567</v>
      </c>
      <c r="I143" s="724" t="s">
        <v>612</v>
      </c>
      <c r="J143" s="676">
        <v>4500</v>
      </c>
      <c r="K143" s="676">
        <v>26</v>
      </c>
      <c r="L143" s="693">
        <v>5</v>
      </c>
      <c r="M143" s="593"/>
      <c r="N143" s="593"/>
    </row>
    <row r="144" spans="1:14" ht="21" customHeight="1">
      <c r="A144" s="1077"/>
      <c r="B144" s="1076"/>
      <c r="C144" s="1076"/>
      <c r="D144" s="1076"/>
      <c r="E144" s="1080"/>
      <c r="F144" s="1080"/>
      <c r="G144" s="1089"/>
      <c r="H144" s="680" t="s">
        <v>514</v>
      </c>
      <c r="I144" s="724" t="s">
        <v>219</v>
      </c>
      <c r="J144" s="676">
        <v>4450</v>
      </c>
      <c r="K144" s="676">
        <v>16</v>
      </c>
      <c r="L144" s="693">
        <v>29</v>
      </c>
      <c r="M144" s="593"/>
      <c r="N144" s="593"/>
    </row>
    <row r="145" spans="1:14" ht="21" customHeight="1">
      <c r="A145" s="1077"/>
      <c r="B145" s="1076"/>
      <c r="C145" s="1076"/>
      <c r="D145" s="1076"/>
      <c r="E145" s="1080"/>
      <c r="F145" s="1080"/>
      <c r="G145" s="1089"/>
      <c r="H145" s="680" t="s">
        <v>552</v>
      </c>
      <c r="I145" s="724" t="s">
        <v>252</v>
      </c>
      <c r="J145" s="676">
        <v>4401</v>
      </c>
      <c r="K145" s="676">
        <v>20</v>
      </c>
      <c r="L145" s="693">
        <v>28</v>
      </c>
      <c r="M145" s="593"/>
      <c r="N145" s="593"/>
    </row>
    <row r="146" spans="1:14" ht="21" customHeight="1">
      <c r="A146" s="1077"/>
      <c r="B146" s="1076"/>
      <c r="C146" s="1076"/>
      <c r="D146" s="1076"/>
      <c r="E146" s="1080"/>
      <c r="F146" s="1080"/>
      <c r="G146" s="1089"/>
      <c r="H146" s="680" t="s">
        <v>613</v>
      </c>
      <c r="I146" s="693" t="s">
        <v>234</v>
      </c>
      <c r="J146" s="676">
        <v>4580</v>
      </c>
      <c r="K146" s="676">
        <v>20</v>
      </c>
      <c r="L146" s="693">
        <v>25</v>
      </c>
      <c r="M146" s="593"/>
      <c r="N146" s="593"/>
    </row>
    <row r="147" spans="1:14" ht="21" customHeight="1">
      <c r="A147" s="1077"/>
      <c r="B147" s="1076"/>
      <c r="C147" s="1076"/>
      <c r="D147" s="1076"/>
      <c r="E147" s="1080"/>
      <c r="F147" s="1080"/>
      <c r="G147" s="1089"/>
      <c r="H147" s="725" t="s">
        <v>614</v>
      </c>
      <c r="I147" s="682">
        <v>78</v>
      </c>
      <c r="J147" s="683">
        <v>4060</v>
      </c>
      <c r="K147" s="683">
        <v>25</v>
      </c>
      <c r="L147" s="683">
        <v>48</v>
      </c>
      <c r="M147" s="593"/>
      <c r="N147" s="593"/>
    </row>
    <row r="148" spans="1:14" ht="21" customHeight="1">
      <c r="A148" s="1077"/>
      <c r="B148" s="1076"/>
      <c r="C148" s="1076"/>
      <c r="D148" s="1076"/>
      <c r="E148" s="1080"/>
      <c r="F148" s="1080"/>
      <c r="G148" s="1089"/>
      <c r="H148" s="680" t="s">
        <v>464</v>
      </c>
      <c r="I148" s="693">
        <v>124</v>
      </c>
      <c r="J148" s="676">
        <v>4100</v>
      </c>
      <c r="K148" s="676">
        <v>28</v>
      </c>
      <c r="L148" s="693">
        <v>53</v>
      </c>
      <c r="M148" s="593"/>
      <c r="N148" s="593"/>
    </row>
    <row r="149" spans="1:14" ht="21" customHeight="1">
      <c r="A149" s="1077"/>
      <c r="B149" s="1076"/>
      <c r="C149" s="1076"/>
      <c r="D149" s="1076"/>
      <c r="E149" s="1080"/>
      <c r="F149" s="1080"/>
      <c r="G149" s="1089"/>
      <c r="H149" s="680" t="s">
        <v>615</v>
      </c>
      <c r="I149" s="693">
        <v>128</v>
      </c>
      <c r="J149" s="676">
        <v>4640</v>
      </c>
      <c r="K149" s="676">
        <v>18</v>
      </c>
      <c r="L149" s="693">
        <v>34</v>
      </c>
      <c r="M149" s="593"/>
      <c r="N149" s="593"/>
    </row>
    <row r="150" spans="1:14" ht="21" customHeight="1">
      <c r="A150" s="1077"/>
      <c r="B150" s="1076"/>
      <c r="C150" s="1076"/>
      <c r="D150" s="1076"/>
      <c r="E150" s="1080"/>
      <c r="F150" s="1080"/>
      <c r="G150" s="1089"/>
      <c r="H150" s="725" t="s">
        <v>616</v>
      </c>
      <c r="I150" s="682">
        <v>173</v>
      </c>
      <c r="J150" s="683">
        <v>4306</v>
      </c>
      <c r="K150" s="683">
        <v>25</v>
      </c>
      <c r="L150" s="683">
        <v>33</v>
      </c>
      <c r="M150" s="593"/>
      <c r="N150" s="593"/>
    </row>
    <row r="151" spans="1:14" ht="21" customHeight="1">
      <c r="A151" s="1078"/>
      <c r="B151" s="1076"/>
      <c r="C151" s="1076"/>
      <c r="D151" s="1076"/>
      <c r="E151" s="1080"/>
      <c r="F151" s="1080"/>
      <c r="G151" s="1089"/>
      <c r="H151" s="680" t="s">
        <v>526</v>
      </c>
      <c r="I151" s="693">
        <v>142</v>
      </c>
      <c r="J151" s="676">
        <v>4222</v>
      </c>
      <c r="K151" s="676">
        <v>16</v>
      </c>
      <c r="L151" s="693">
        <v>22</v>
      </c>
      <c r="M151" s="593"/>
      <c r="N151" s="593"/>
    </row>
    <row r="152" spans="1:14" ht="21" customHeight="1">
      <c r="A152" s="1073">
        <v>20</v>
      </c>
      <c r="B152" s="1073" t="s">
        <v>617</v>
      </c>
      <c r="C152" s="1073" t="s">
        <v>618</v>
      </c>
      <c r="D152" s="1073" t="s">
        <v>619</v>
      </c>
      <c r="E152" s="1075" t="s">
        <v>254</v>
      </c>
      <c r="F152" s="1073" t="s">
        <v>620</v>
      </c>
      <c r="G152" s="1073">
        <v>1815044</v>
      </c>
      <c r="H152" s="680" t="s">
        <v>548</v>
      </c>
      <c r="I152" s="684" t="s">
        <v>263</v>
      </c>
      <c r="J152" s="684" t="s">
        <v>419</v>
      </c>
      <c r="K152" s="684" t="s">
        <v>621</v>
      </c>
      <c r="L152" s="684" t="s">
        <v>428</v>
      </c>
      <c r="M152" s="593"/>
      <c r="N152" s="593"/>
    </row>
    <row r="153" spans="1:14" ht="21" customHeight="1">
      <c r="A153" s="1073"/>
      <c r="B153" s="1073"/>
      <c r="C153" s="1073"/>
      <c r="D153" s="1073"/>
      <c r="E153" s="1075"/>
      <c r="F153" s="1075"/>
      <c r="G153" s="1075"/>
      <c r="H153" s="720" t="s">
        <v>600</v>
      </c>
      <c r="I153" s="693" t="s">
        <v>622</v>
      </c>
      <c r="J153" s="684" t="s">
        <v>528</v>
      </c>
      <c r="K153" s="684" t="s">
        <v>434</v>
      </c>
      <c r="L153" s="684" t="s">
        <v>270</v>
      </c>
      <c r="M153" s="593"/>
      <c r="N153" s="593"/>
    </row>
    <row r="154" spans="1:14" ht="21" customHeight="1">
      <c r="A154" s="1076">
        <v>21</v>
      </c>
      <c r="B154" s="1076" t="s">
        <v>623</v>
      </c>
      <c r="C154" s="1076" t="s">
        <v>387</v>
      </c>
      <c r="D154" s="1076" t="s">
        <v>624</v>
      </c>
      <c r="E154" s="1080" t="s">
        <v>389</v>
      </c>
      <c r="F154" s="1076" t="s">
        <v>625</v>
      </c>
      <c r="G154" s="1076">
        <v>1863011</v>
      </c>
      <c r="H154" s="695" t="s">
        <v>2087</v>
      </c>
      <c r="I154" s="675" t="s">
        <v>255</v>
      </c>
      <c r="J154" s="676">
        <v>4000</v>
      </c>
      <c r="K154" s="676">
        <v>33</v>
      </c>
      <c r="L154" s="675" t="s">
        <v>428</v>
      </c>
      <c r="M154" s="593"/>
      <c r="N154" s="593"/>
    </row>
    <row r="155" spans="1:14" ht="21" customHeight="1">
      <c r="A155" s="1077"/>
      <c r="B155" s="1077"/>
      <c r="C155" s="1077"/>
      <c r="D155" s="1077"/>
      <c r="E155" s="1081"/>
      <c r="F155" s="1077"/>
      <c r="G155" s="1077"/>
      <c r="H155" s="677" t="s">
        <v>552</v>
      </c>
      <c r="I155" s="675" t="s">
        <v>239</v>
      </c>
      <c r="J155" s="678">
        <v>4401</v>
      </c>
      <c r="K155" s="678">
        <v>59</v>
      </c>
      <c r="L155" s="679" t="s">
        <v>434</v>
      </c>
      <c r="M155" s="593"/>
      <c r="N155" s="593"/>
    </row>
    <row r="156" spans="1:14" ht="21" customHeight="1">
      <c r="A156" s="1077"/>
      <c r="B156" s="1077"/>
      <c r="C156" s="1077"/>
      <c r="D156" s="1077"/>
      <c r="E156" s="1081"/>
      <c r="F156" s="1077"/>
      <c r="G156" s="1077"/>
      <c r="H156" s="680" t="s">
        <v>514</v>
      </c>
      <c r="I156" s="726" t="s">
        <v>437</v>
      </c>
      <c r="J156" s="676">
        <v>4450</v>
      </c>
      <c r="K156" s="676">
        <v>72</v>
      </c>
      <c r="L156" s="675" t="s">
        <v>411</v>
      </c>
      <c r="M156" s="593"/>
      <c r="N156" s="593"/>
    </row>
    <row r="157" spans="1:14" ht="30.75" customHeight="1">
      <c r="A157" s="1077"/>
      <c r="B157" s="1077"/>
      <c r="C157" s="1077"/>
      <c r="D157" s="1077"/>
      <c r="E157" s="1081"/>
      <c r="F157" s="1077"/>
      <c r="G157" s="1077"/>
      <c r="H157" s="680" t="s">
        <v>626</v>
      </c>
      <c r="I157" s="705" t="s">
        <v>529</v>
      </c>
      <c r="J157" s="684" t="s">
        <v>627</v>
      </c>
      <c r="K157" s="684" t="s">
        <v>930</v>
      </c>
      <c r="L157" s="684" t="s">
        <v>628</v>
      </c>
      <c r="M157" s="593"/>
      <c r="N157" s="593"/>
    </row>
    <row r="158" spans="1:14" ht="45" customHeight="1">
      <c r="A158" s="1077"/>
      <c r="B158" s="1077"/>
      <c r="C158" s="1077"/>
      <c r="D158" s="1077"/>
      <c r="E158" s="1081"/>
      <c r="F158" s="1077"/>
      <c r="G158" s="1077"/>
      <c r="H158" s="680" t="s">
        <v>629</v>
      </c>
      <c r="I158" s="727" t="s">
        <v>2096</v>
      </c>
      <c r="J158" s="673" t="s">
        <v>2097</v>
      </c>
      <c r="K158" s="673" t="s">
        <v>2098</v>
      </c>
      <c r="L158" s="698" t="s">
        <v>630</v>
      </c>
      <c r="M158" s="593"/>
      <c r="N158" s="593"/>
    </row>
    <row r="159" spans="1:14" ht="21" customHeight="1">
      <c r="A159" s="1077"/>
      <c r="B159" s="1077"/>
      <c r="C159" s="1077"/>
      <c r="D159" s="1077"/>
      <c r="E159" s="1081"/>
      <c r="F159" s="1077"/>
      <c r="G159" s="1077"/>
      <c r="H159" s="680" t="s">
        <v>631</v>
      </c>
      <c r="I159" s="724" t="s">
        <v>423</v>
      </c>
      <c r="J159" s="693">
        <v>4500</v>
      </c>
      <c r="K159" s="675" t="s">
        <v>539</v>
      </c>
      <c r="L159" s="693" t="s">
        <v>432</v>
      </c>
      <c r="M159" s="593"/>
      <c r="N159" s="593"/>
    </row>
    <row r="160" spans="1:14" ht="36" customHeight="1">
      <c r="A160" s="1077"/>
      <c r="B160" s="1077"/>
      <c r="C160" s="1077"/>
      <c r="D160" s="1077"/>
      <c r="E160" s="1081"/>
      <c r="F160" s="1077"/>
      <c r="G160" s="1077"/>
      <c r="H160" s="677" t="s">
        <v>1488</v>
      </c>
      <c r="I160" s="724" t="s">
        <v>446</v>
      </c>
      <c r="J160" s="694">
        <v>4260</v>
      </c>
      <c r="K160" s="693" t="s">
        <v>632</v>
      </c>
      <c r="L160" s="693" t="s">
        <v>633</v>
      </c>
      <c r="M160" s="593"/>
      <c r="N160" s="593"/>
    </row>
    <row r="161" spans="1:14" ht="21" customHeight="1">
      <c r="A161" s="1077"/>
      <c r="B161" s="1077"/>
      <c r="C161" s="1077"/>
      <c r="D161" s="1077"/>
      <c r="E161" s="1081"/>
      <c r="F161" s="1077"/>
      <c r="G161" s="1077"/>
      <c r="H161" s="680" t="s">
        <v>634</v>
      </c>
      <c r="I161" s="724" t="s">
        <v>444</v>
      </c>
      <c r="J161" s="693">
        <v>4501</v>
      </c>
      <c r="K161" s="693">
        <v>52</v>
      </c>
      <c r="L161" s="693" t="s">
        <v>635</v>
      </c>
      <c r="M161" s="593"/>
      <c r="N161" s="593"/>
    </row>
    <row r="162" spans="1:14" ht="21" customHeight="1">
      <c r="A162" s="1077"/>
      <c r="B162" s="1077"/>
      <c r="C162" s="1077"/>
      <c r="D162" s="1077"/>
      <c r="E162" s="1081"/>
      <c r="F162" s="1077"/>
      <c r="G162" s="1077"/>
      <c r="H162" s="680" t="s">
        <v>2151</v>
      </c>
      <c r="I162" s="724" t="s">
        <v>2152</v>
      </c>
      <c r="J162" s="728">
        <v>4249</v>
      </c>
      <c r="K162" s="693" t="s">
        <v>510</v>
      </c>
      <c r="L162" s="693" t="s">
        <v>2153</v>
      </c>
      <c r="M162" s="593"/>
      <c r="N162" s="593"/>
    </row>
    <row r="163" spans="1:14" ht="21" customHeight="1">
      <c r="A163" s="1077"/>
      <c r="B163" s="1077"/>
      <c r="C163" s="1077"/>
      <c r="D163" s="1077"/>
      <c r="E163" s="1081"/>
      <c r="F163" s="1077"/>
      <c r="G163" s="1077"/>
      <c r="H163" s="680" t="s">
        <v>636</v>
      </c>
      <c r="I163" s="724" t="s">
        <v>253</v>
      </c>
      <c r="J163" s="693">
        <v>4560</v>
      </c>
      <c r="K163" s="693" t="s">
        <v>940</v>
      </c>
      <c r="L163" s="693">
        <v>12</v>
      </c>
      <c r="M163" s="593"/>
      <c r="N163" s="593"/>
    </row>
    <row r="164" spans="1:14" ht="21" customHeight="1">
      <c r="A164" s="1077"/>
      <c r="B164" s="1077"/>
      <c r="C164" s="1077"/>
      <c r="D164" s="1077"/>
      <c r="E164" s="1081"/>
      <c r="F164" s="1077"/>
      <c r="G164" s="1077"/>
      <c r="H164" s="680" t="s">
        <v>637</v>
      </c>
      <c r="I164" s="724" t="s">
        <v>238</v>
      </c>
      <c r="J164" s="693">
        <v>4220</v>
      </c>
      <c r="K164" s="693">
        <v>55</v>
      </c>
      <c r="L164" s="693">
        <v>22</v>
      </c>
      <c r="M164" s="593"/>
      <c r="N164" s="593"/>
    </row>
    <row r="165" spans="1:14" ht="21" customHeight="1">
      <c r="A165" s="1077"/>
      <c r="B165" s="1077"/>
      <c r="C165" s="1077"/>
      <c r="D165" s="1077"/>
      <c r="E165" s="1081"/>
      <c r="F165" s="1077"/>
      <c r="G165" s="1077"/>
      <c r="H165" s="680" t="s">
        <v>638</v>
      </c>
      <c r="I165" s="729" t="s">
        <v>245</v>
      </c>
      <c r="J165" s="684">
        <v>4100</v>
      </c>
      <c r="K165" s="684" t="s">
        <v>941</v>
      </c>
      <c r="L165" s="684">
        <v>53</v>
      </c>
      <c r="M165" s="593"/>
      <c r="N165" s="593"/>
    </row>
    <row r="166" spans="1:14" ht="21" customHeight="1">
      <c r="A166" s="1078"/>
      <c r="B166" s="1077"/>
      <c r="C166" s="1078"/>
      <c r="D166" s="1078"/>
      <c r="E166" s="1082"/>
      <c r="F166" s="1078"/>
      <c r="G166" s="1078"/>
      <c r="H166" s="680" t="s">
        <v>639</v>
      </c>
      <c r="I166" s="684" t="s">
        <v>612</v>
      </c>
      <c r="J166" s="684">
        <v>4050</v>
      </c>
      <c r="K166" s="684" t="s">
        <v>458</v>
      </c>
      <c r="L166" s="684">
        <v>47</v>
      </c>
      <c r="M166" s="593"/>
      <c r="N166" s="593"/>
    </row>
    <row r="167" spans="1:14" ht="21" customHeight="1">
      <c r="A167" s="1077">
        <v>22</v>
      </c>
      <c r="B167" s="1077"/>
      <c r="C167" s="1076" t="s">
        <v>640</v>
      </c>
      <c r="D167" s="1076" t="s">
        <v>641</v>
      </c>
      <c r="E167" s="1080" t="s">
        <v>642</v>
      </c>
      <c r="F167" s="1079" t="s">
        <v>641</v>
      </c>
      <c r="G167" s="1076">
        <v>1863011</v>
      </c>
      <c r="H167" s="695" t="s">
        <v>643</v>
      </c>
      <c r="I167" s="684" t="s">
        <v>250</v>
      </c>
      <c r="J167" s="684" t="s">
        <v>416</v>
      </c>
      <c r="K167" s="684" t="s">
        <v>417</v>
      </c>
      <c r="L167" s="684" t="s">
        <v>644</v>
      </c>
      <c r="M167" s="593"/>
      <c r="N167" s="593"/>
    </row>
    <row r="168" spans="1:14" ht="31.5" customHeight="1">
      <c r="A168" s="1077"/>
      <c r="B168" s="1077"/>
      <c r="C168" s="1076"/>
      <c r="D168" s="1077"/>
      <c r="E168" s="1080"/>
      <c r="F168" s="1087"/>
      <c r="G168" s="1076"/>
      <c r="H168" s="695" t="s">
        <v>645</v>
      </c>
      <c r="I168" s="684" t="s">
        <v>239</v>
      </c>
      <c r="J168" s="678">
        <v>4050</v>
      </c>
      <c r="K168" s="678">
        <v>43</v>
      </c>
      <c r="L168" s="684" t="s">
        <v>646</v>
      </c>
      <c r="M168" s="593"/>
      <c r="N168" s="593"/>
    </row>
    <row r="169" spans="1:14" ht="21" customHeight="1">
      <c r="A169" s="1077"/>
      <c r="B169" s="1077"/>
      <c r="C169" s="1076"/>
      <c r="D169" s="1077"/>
      <c r="E169" s="1080"/>
      <c r="F169" s="1087"/>
      <c r="G169" s="1076"/>
      <c r="H169" s="730" t="s">
        <v>435</v>
      </c>
      <c r="I169" s="731" t="s">
        <v>241</v>
      </c>
      <c r="J169" s="732">
        <v>4220</v>
      </c>
      <c r="K169" s="732">
        <v>18</v>
      </c>
      <c r="L169" s="732">
        <v>57</v>
      </c>
      <c r="M169" s="593"/>
      <c r="N169" s="593"/>
    </row>
    <row r="170" spans="1:14" ht="21" customHeight="1">
      <c r="A170" s="1077"/>
      <c r="B170" s="1077"/>
      <c r="C170" s="1076"/>
      <c r="D170" s="1077"/>
      <c r="E170" s="1080"/>
      <c r="F170" s="1087"/>
      <c r="G170" s="1076"/>
      <c r="H170" s="680" t="s">
        <v>514</v>
      </c>
      <c r="I170" s="726" t="s">
        <v>238</v>
      </c>
      <c r="J170" s="676">
        <v>4450</v>
      </c>
      <c r="K170" s="676">
        <v>86</v>
      </c>
      <c r="L170" s="675" t="s">
        <v>411</v>
      </c>
      <c r="M170" s="593"/>
      <c r="N170" s="593"/>
    </row>
    <row r="171" spans="1:14" ht="21" customHeight="1">
      <c r="A171" s="1077"/>
      <c r="B171" s="1077"/>
      <c r="C171" s="1076"/>
      <c r="D171" s="1077"/>
      <c r="E171" s="1080"/>
      <c r="F171" s="1087"/>
      <c r="G171" s="1076"/>
      <c r="H171" s="695" t="s">
        <v>647</v>
      </c>
      <c r="I171" s="684" t="s">
        <v>423</v>
      </c>
      <c r="J171" s="678">
        <v>4600</v>
      </c>
      <c r="K171" s="678">
        <v>35</v>
      </c>
      <c r="L171" s="684">
        <v>23</v>
      </c>
      <c r="M171" s="593"/>
      <c r="N171" s="593"/>
    </row>
    <row r="172" spans="1:14" ht="21" customHeight="1">
      <c r="A172" s="1077"/>
      <c r="B172" s="1077"/>
      <c r="C172" s="1076"/>
      <c r="D172" s="1077"/>
      <c r="E172" s="1080"/>
      <c r="F172" s="1087"/>
      <c r="G172" s="1076"/>
      <c r="H172" s="695" t="s">
        <v>648</v>
      </c>
      <c r="I172" s="684" t="s">
        <v>529</v>
      </c>
      <c r="J172" s="678">
        <v>4610</v>
      </c>
      <c r="K172" s="678">
        <v>38</v>
      </c>
      <c r="L172" s="684">
        <v>26</v>
      </c>
      <c r="M172" s="593"/>
      <c r="N172" s="593"/>
    </row>
    <row r="173" spans="1:14" ht="21" customHeight="1">
      <c r="A173" s="1077"/>
      <c r="B173" s="1077"/>
      <c r="C173" s="1076"/>
      <c r="D173" s="1077"/>
      <c r="E173" s="1080"/>
      <c r="F173" s="1087"/>
      <c r="G173" s="1076"/>
      <c r="H173" s="695" t="s">
        <v>649</v>
      </c>
      <c r="I173" s="684" t="s">
        <v>444</v>
      </c>
      <c r="J173" s="678">
        <v>4630</v>
      </c>
      <c r="K173" s="678">
        <v>17</v>
      </c>
      <c r="L173" s="684" t="s">
        <v>650</v>
      </c>
      <c r="M173" s="593"/>
      <c r="N173" s="593"/>
    </row>
    <row r="174" spans="1:14" ht="21" customHeight="1">
      <c r="A174" s="1077"/>
      <c r="B174" s="1077"/>
      <c r="C174" s="1076"/>
      <c r="D174" s="1077"/>
      <c r="E174" s="1080"/>
      <c r="F174" s="1087"/>
      <c r="G174" s="1076"/>
      <c r="H174" s="695" t="s">
        <v>942</v>
      </c>
      <c r="I174" s="721" t="s">
        <v>235</v>
      </c>
      <c r="J174" s="733">
        <v>4260</v>
      </c>
      <c r="K174" s="676">
        <v>8</v>
      </c>
      <c r="L174" s="721" t="s">
        <v>343</v>
      </c>
      <c r="M174" s="593"/>
      <c r="N174" s="593"/>
    </row>
    <row r="175" spans="1:14" ht="21" customHeight="1">
      <c r="A175" s="1077"/>
      <c r="B175" s="1077"/>
      <c r="C175" s="1076"/>
      <c r="D175" s="1077"/>
      <c r="E175" s="1080"/>
      <c r="F175" s="1088"/>
      <c r="G175" s="1076"/>
      <c r="H175" s="695" t="s">
        <v>651</v>
      </c>
      <c r="I175" s="684" t="s">
        <v>448</v>
      </c>
      <c r="J175" s="678">
        <v>4640</v>
      </c>
      <c r="K175" s="678">
        <v>42</v>
      </c>
      <c r="L175" s="684">
        <v>34</v>
      </c>
      <c r="M175" s="593"/>
      <c r="N175" s="593"/>
    </row>
    <row r="176" spans="1:14" ht="21" customHeight="1">
      <c r="A176" s="1077"/>
      <c r="B176" s="1077"/>
      <c r="C176" s="1076"/>
      <c r="D176" s="1077"/>
      <c r="E176" s="1080"/>
      <c r="F176" s="1079" t="s">
        <v>1992</v>
      </c>
      <c r="G176" s="1076"/>
      <c r="H176" s="734" t="s">
        <v>1993</v>
      </c>
      <c r="I176" s="735" t="s">
        <v>1994</v>
      </c>
      <c r="J176" s="337" t="s">
        <v>490</v>
      </c>
      <c r="K176" s="240" t="s">
        <v>581</v>
      </c>
      <c r="L176" s="240" t="s">
        <v>343</v>
      </c>
      <c r="M176" s="593"/>
      <c r="N176" s="593"/>
    </row>
    <row r="177" spans="1:256" ht="21" customHeight="1">
      <c r="A177" s="1078"/>
      <c r="B177" s="1077"/>
      <c r="C177" s="1076"/>
      <c r="D177" s="1078"/>
      <c r="E177" s="1080"/>
      <c r="F177" s="1088"/>
      <c r="G177" s="1076"/>
      <c r="H177" s="734" t="s">
        <v>1995</v>
      </c>
      <c r="I177" s="735" t="s">
        <v>1609</v>
      </c>
      <c r="J177" s="735" t="s">
        <v>694</v>
      </c>
      <c r="K177" s="240" t="s">
        <v>739</v>
      </c>
      <c r="L177" s="240" t="s">
        <v>695</v>
      </c>
      <c r="M177" s="593"/>
      <c r="N177" s="593"/>
    </row>
    <row r="178" spans="1:256" ht="21" customHeight="1">
      <c r="A178" s="1073">
        <v>23</v>
      </c>
      <c r="B178" s="1077" t="s">
        <v>623</v>
      </c>
      <c r="C178" s="1086" t="s">
        <v>1375</v>
      </c>
      <c r="D178" s="1073" t="s">
        <v>652</v>
      </c>
      <c r="E178" s="1075" t="s">
        <v>653</v>
      </c>
      <c r="F178" s="1073" t="s">
        <v>652</v>
      </c>
      <c r="G178" s="1073">
        <v>1863011</v>
      </c>
      <c r="H178" s="695" t="s">
        <v>548</v>
      </c>
      <c r="I178" s="684" t="s">
        <v>250</v>
      </c>
      <c r="J178" s="684" t="s">
        <v>419</v>
      </c>
      <c r="K178" s="736">
        <v>27</v>
      </c>
      <c r="L178" s="684" t="s">
        <v>654</v>
      </c>
      <c r="M178" s="593"/>
      <c r="N178" s="593"/>
    </row>
    <row r="179" spans="1:256" ht="21" customHeight="1">
      <c r="A179" s="1073"/>
      <c r="B179" s="1077"/>
      <c r="C179" s="1073"/>
      <c r="D179" s="1073"/>
      <c r="E179" s="1075"/>
      <c r="F179" s="1073"/>
      <c r="G179" s="1073"/>
      <c r="H179" s="720" t="s">
        <v>600</v>
      </c>
      <c r="I179" s="697" t="s">
        <v>655</v>
      </c>
      <c r="J179" s="698" t="s">
        <v>528</v>
      </c>
      <c r="K179" s="737">
        <v>30</v>
      </c>
      <c r="L179" s="698" t="s">
        <v>270</v>
      </c>
      <c r="M179" s="593"/>
      <c r="N179" s="593"/>
    </row>
    <row r="180" spans="1:256" ht="21" customHeight="1">
      <c r="A180" s="1073"/>
      <c r="B180" s="1077"/>
      <c r="C180" s="1073"/>
      <c r="D180" s="1073"/>
      <c r="E180" s="1075"/>
      <c r="F180" s="1073"/>
      <c r="G180" s="1073"/>
      <c r="H180" s="695" t="s">
        <v>464</v>
      </c>
      <c r="I180" s="693" t="s">
        <v>656</v>
      </c>
      <c r="J180" s="676">
        <v>4100</v>
      </c>
      <c r="K180" s="738">
        <v>36</v>
      </c>
      <c r="L180" s="684" t="s">
        <v>657</v>
      </c>
      <c r="M180" s="593"/>
      <c r="N180" s="593"/>
    </row>
    <row r="181" spans="1:256" ht="21" customHeight="1">
      <c r="A181" s="1073"/>
      <c r="B181" s="1077"/>
      <c r="C181" s="1073"/>
      <c r="D181" s="1073"/>
      <c r="E181" s="1075"/>
      <c r="F181" s="1073"/>
      <c r="G181" s="1073"/>
      <c r="H181" s="695" t="s">
        <v>658</v>
      </c>
      <c r="I181" s="693" t="s">
        <v>437</v>
      </c>
      <c r="J181" s="738">
        <v>4500</v>
      </c>
      <c r="K181" s="738">
        <v>17</v>
      </c>
      <c r="L181" s="684" t="s">
        <v>659</v>
      </c>
      <c r="M181" s="593"/>
      <c r="N181" s="593"/>
    </row>
    <row r="182" spans="1:256" ht="21" customHeight="1">
      <c r="A182" s="1073"/>
      <c r="B182" s="1077"/>
      <c r="C182" s="1073"/>
      <c r="D182" s="1073"/>
      <c r="E182" s="1075"/>
      <c r="F182" s="1073"/>
      <c r="G182" s="1073"/>
      <c r="H182" s="695" t="s">
        <v>660</v>
      </c>
      <c r="I182" s="693" t="s">
        <v>239</v>
      </c>
      <c r="J182" s="694">
        <v>4260</v>
      </c>
      <c r="K182" s="738">
        <v>6</v>
      </c>
      <c r="L182" s="684" t="s">
        <v>661</v>
      </c>
      <c r="M182" s="593"/>
      <c r="N182" s="593"/>
    </row>
    <row r="183" spans="1:256" ht="21" customHeight="1">
      <c r="A183" s="1076">
        <v>24</v>
      </c>
      <c r="B183" s="1077"/>
      <c r="C183" s="1073" t="s">
        <v>662</v>
      </c>
      <c r="D183" s="1073" t="s">
        <v>663</v>
      </c>
      <c r="E183" s="1075" t="s">
        <v>664</v>
      </c>
      <c r="F183" s="1073" t="s">
        <v>665</v>
      </c>
      <c r="G183" s="1073">
        <v>1863011</v>
      </c>
      <c r="H183" s="695" t="s">
        <v>568</v>
      </c>
      <c r="I183" s="684" t="s">
        <v>209</v>
      </c>
      <c r="J183" s="684" t="s">
        <v>457</v>
      </c>
      <c r="K183" s="679" t="s">
        <v>1400</v>
      </c>
      <c r="L183" s="684" t="s">
        <v>441</v>
      </c>
      <c r="M183" s="593"/>
      <c r="N183" s="593"/>
    </row>
    <row r="184" spans="1:256" ht="21" customHeight="1">
      <c r="A184" s="1077"/>
      <c r="B184" s="1077"/>
      <c r="C184" s="1073"/>
      <c r="D184" s="1073"/>
      <c r="E184" s="1075"/>
      <c r="F184" s="1073"/>
      <c r="G184" s="1073"/>
      <c r="H184" s="696" t="s">
        <v>666</v>
      </c>
      <c r="I184" s="698" t="s">
        <v>667</v>
      </c>
      <c r="J184" s="698" t="s">
        <v>668</v>
      </c>
      <c r="K184" s="698" t="s">
        <v>669</v>
      </c>
      <c r="L184" s="698" t="s">
        <v>670</v>
      </c>
      <c r="M184" s="593"/>
      <c r="N184" s="593"/>
    </row>
    <row r="185" spans="1:256" ht="21" customHeight="1">
      <c r="A185" s="1077"/>
      <c r="B185" s="1077"/>
      <c r="C185" s="1073"/>
      <c r="D185" s="1073"/>
      <c r="E185" s="1075"/>
      <c r="F185" s="1073"/>
      <c r="G185" s="1073"/>
      <c r="H185" s="696" t="s">
        <v>671</v>
      </c>
      <c r="I185" s="697" t="s">
        <v>467</v>
      </c>
      <c r="J185" s="698" t="s">
        <v>416</v>
      </c>
      <c r="K185" s="673" t="s">
        <v>360</v>
      </c>
      <c r="L185" s="698" t="s">
        <v>432</v>
      </c>
      <c r="M185" s="593"/>
      <c r="N185" s="593"/>
    </row>
    <row r="186" spans="1:256" ht="21" customHeight="1">
      <c r="A186" s="1077"/>
      <c r="B186" s="1077"/>
      <c r="C186" s="1073"/>
      <c r="D186" s="1073"/>
      <c r="E186" s="1075"/>
      <c r="F186" s="1073"/>
      <c r="G186" s="1073"/>
      <c r="H186" s="674" t="s">
        <v>488</v>
      </c>
      <c r="I186" s="693" t="s">
        <v>672</v>
      </c>
      <c r="J186" s="694">
        <v>4260</v>
      </c>
      <c r="K186" s="676">
        <v>7</v>
      </c>
      <c r="L186" s="698" t="s">
        <v>343</v>
      </c>
      <c r="M186" s="593"/>
      <c r="N186" s="593"/>
    </row>
    <row r="187" spans="1:256" ht="21" customHeight="1">
      <c r="A187" s="1077"/>
      <c r="B187" s="1077"/>
      <c r="C187" s="1073"/>
      <c r="D187" s="1073"/>
      <c r="E187" s="1075"/>
      <c r="F187" s="1073"/>
      <c r="G187" s="1073"/>
      <c r="H187" s="695" t="s">
        <v>673</v>
      </c>
      <c r="I187" s="693" t="s">
        <v>674</v>
      </c>
      <c r="J187" s="676">
        <v>4600</v>
      </c>
      <c r="K187" s="676">
        <v>17</v>
      </c>
      <c r="L187" s="693">
        <v>23</v>
      </c>
      <c r="M187" s="593"/>
      <c r="N187" s="593"/>
    </row>
    <row r="188" spans="1:256" ht="21" customHeight="1">
      <c r="A188" s="1077"/>
      <c r="B188" s="1077"/>
      <c r="C188" s="1073"/>
      <c r="D188" s="1073"/>
      <c r="E188" s="1075"/>
      <c r="F188" s="1073"/>
      <c r="G188" s="1073"/>
      <c r="H188" s="695" t="s">
        <v>554</v>
      </c>
      <c r="I188" s="693" t="s">
        <v>675</v>
      </c>
      <c r="J188" s="676">
        <v>4450</v>
      </c>
      <c r="K188" s="676">
        <v>69</v>
      </c>
      <c r="L188" s="693">
        <v>29</v>
      </c>
      <c r="M188" s="593"/>
      <c r="N188" s="593"/>
    </row>
    <row r="189" spans="1:256" ht="21" customHeight="1">
      <c r="A189" s="1077"/>
      <c r="B189" s="1077"/>
      <c r="C189" s="1073"/>
      <c r="D189" s="1073"/>
      <c r="E189" s="1075"/>
      <c r="F189" s="1073"/>
      <c r="G189" s="1073"/>
      <c r="H189" s="695" t="s">
        <v>676</v>
      </c>
      <c r="I189" s="693" t="s">
        <v>677</v>
      </c>
      <c r="J189" s="676">
        <v>4401</v>
      </c>
      <c r="K189" s="676">
        <v>30</v>
      </c>
      <c r="L189" s="693">
        <v>42.28</v>
      </c>
      <c r="M189" s="593"/>
      <c r="N189" s="593"/>
    </row>
    <row r="190" spans="1:256" s="459" customFormat="1" ht="21" customHeight="1">
      <c r="A190" s="1078"/>
      <c r="B190" s="1077"/>
      <c r="C190" s="1073"/>
      <c r="D190" s="1073"/>
      <c r="E190" s="1075"/>
      <c r="F190" s="1073"/>
      <c r="G190" s="1073"/>
      <c r="H190" s="695" t="s">
        <v>960</v>
      </c>
      <c r="I190" s="693" t="s">
        <v>678</v>
      </c>
      <c r="J190" s="676">
        <v>4100</v>
      </c>
      <c r="K190" s="676">
        <v>39</v>
      </c>
      <c r="L190" s="693" t="s">
        <v>679</v>
      </c>
      <c r="M190" s="593"/>
      <c r="N190" s="593"/>
      <c r="O190" s="461"/>
      <c r="P190" s="461"/>
      <c r="Q190" s="461"/>
      <c r="R190" s="461"/>
      <c r="S190" s="461"/>
      <c r="T190" s="461"/>
      <c r="U190" s="461"/>
      <c r="V190" s="461"/>
      <c r="W190" s="461"/>
      <c r="X190" s="461"/>
      <c r="Y190" s="461"/>
      <c r="Z190" s="461"/>
      <c r="AA190" s="461"/>
      <c r="AB190" s="461"/>
      <c r="AC190" s="461"/>
      <c r="AD190" s="461"/>
      <c r="AE190" s="461"/>
      <c r="AF190" s="461"/>
      <c r="AG190" s="461"/>
      <c r="AH190" s="461"/>
      <c r="AI190" s="461"/>
      <c r="AJ190" s="461"/>
      <c r="AK190" s="461"/>
      <c r="AL190" s="461"/>
      <c r="AM190" s="461"/>
      <c r="AN190" s="461"/>
      <c r="AO190" s="461"/>
      <c r="AP190" s="461"/>
      <c r="AQ190" s="461"/>
      <c r="AR190" s="461"/>
      <c r="AS190" s="461"/>
      <c r="AT190" s="461"/>
      <c r="AU190" s="461"/>
      <c r="AV190" s="461"/>
      <c r="AW190" s="461"/>
      <c r="AX190" s="461"/>
      <c r="AY190" s="461"/>
      <c r="AZ190" s="461"/>
      <c r="BA190" s="461"/>
      <c r="BB190" s="461"/>
      <c r="BC190" s="461"/>
      <c r="BD190" s="461"/>
      <c r="BE190" s="461"/>
      <c r="BF190" s="461"/>
      <c r="BG190" s="461"/>
      <c r="BH190" s="461"/>
      <c r="BI190" s="461"/>
      <c r="BJ190" s="461"/>
      <c r="BK190" s="461"/>
      <c r="BL190" s="461"/>
      <c r="BM190" s="461"/>
      <c r="BN190" s="461"/>
      <c r="BO190" s="461"/>
      <c r="BP190" s="461"/>
      <c r="BQ190" s="461"/>
      <c r="BR190" s="461"/>
      <c r="BS190" s="461"/>
      <c r="BT190" s="461"/>
      <c r="BU190" s="461"/>
      <c r="BV190" s="461"/>
      <c r="BW190" s="461"/>
      <c r="BX190" s="461"/>
      <c r="BY190" s="461"/>
      <c r="BZ190" s="461"/>
      <c r="CA190" s="461"/>
      <c r="CB190" s="461"/>
      <c r="CC190" s="461"/>
      <c r="CD190" s="461"/>
      <c r="CE190" s="460"/>
      <c r="CF190" s="460"/>
      <c r="CG190" s="460"/>
      <c r="CH190" s="460"/>
      <c r="CI190" s="460"/>
      <c r="CJ190" s="460"/>
      <c r="CK190" s="460"/>
      <c r="CL190" s="460"/>
      <c r="CM190" s="460"/>
      <c r="CN190" s="460"/>
      <c r="CO190" s="460"/>
      <c r="CP190" s="460"/>
      <c r="CQ190" s="460"/>
      <c r="CR190" s="460"/>
      <c r="CS190" s="460"/>
      <c r="CT190" s="460"/>
      <c r="CU190" s="460"/>
      <c r="CV190" s="460"/>
      <c r="CW190" s="460"/>
      <c r="CX190" s="460"/>
      <c r="CY190" s="460"/>
      <c r="CZ190" s="460"/>
      <c r="DA190" s="460"/>
      <c r="DB190" s="460"/>
      <c r="DC190" s="460"/>
      <c r="DD190" s="460"/>
      <c r="DE190" s="460"/>
      <c r="DF190" s="460"/>
      <c r="DG190" s="460"/>
      <c r="DH190" s="460"/>
      <c r="DI190" s="460"/>
      <c r="DJ190" s="460"/>
      <c r="DK190" s="460"/>
      <c r="DL190" s="460"/>
      <c r="DM190" s="460"/>
      <c r="DN190" s="460"/>
      <c r="DO190" s="460"/>
      <c r="DP190" s="460"/>
      <c r="DQ190" s="460"/>
      <c r="DR190" s="460"/>
      <c r="DS190" s="460"/>
      <c r="DT190" s="460"/>
      <c r="DU190" s="460"/>
      <c r="DV190" s="460"/>
      <c r="DW190" s="460"/>
      <c r="DX190" s="460"/>
      <c r="DY190" s="460"/>
      <c r="DZ190" s="460"/>
      <c r="EA190" s="460"/>
      <c r="EB190" s="460"/>
      <c r="EC190" s="460"/>
      <c r="ED190" s="460"/>
      <c r="EE190" s="460"/>
      <c r="EF190" s="460"/>
      <c r="EG190" s="460"/>
      <c r="EH190" s="460"/>
      <c r="EI190" s="460"/>
      <c r="EJ190" s="460"/>
      <c r="EK190" s="460"/>
      <c r="EL190" s="460"/>
      <c r="EM190" s="460"/>
      <c r="EN190" s="460"/>
      <c r="EO190" s="460"/>
      <c r="EP190" s="460"/>
      <c r="EQ190" s="460"/>
      <c r="ER190" s="460"/>
      <c r="ES190" s="460"/>
      <c r="ET190" s="460"/>
      <c r="EU190" s="460"/>
      <c r="EV190" s="460"/>
      <c r="EW190" s="460"/>
      <c r="EX190" s="460"/>
      <c r="EY190" s="460"/>
      <c r="EZ190" s="460"/>
      <c r="FA190" s="460"/>
      <c r="FB190" s="460"/>
      <c r="FC190" s="460"/>
      <c r="FD190" s="460"/>
      <c r="FE190" s="460"/>
      <c r="FF190" s="460"/>
      <c r="FG190" s="460"/>
      <c r="FH190" s="460"/>
      <c r="FI190" s="460"/>
      <c r="FJ190" s="460"/>
      <c r="FK190" s="460"/>
      <c r="FL190" s="460"/>
      <c r="FM190" s="460"/>
      <c r="FN190" s="460"/>
      <c r="FO190" s="460"/>
      <c r="FP190" s="460"/>
      <c r="FQ190" s="460"/>
      <c r="FR190" s="460"/>
      <c r="FS190" s="460"/>
      <c r="FT190" s="460"/>
      <c r="FU190" s="460"/>
      <c r="FV190" s="460"/>
      <c r="FW190" s="460"/>
      <c r="FX190" s="460"/>
      <c r="FY190" s="460"/>
      <c r="FZ190" s="460"/>
      <c r="GA190" s="460"/>
      <c r="GB190" s="460"/>
      <c r="GC190" s="460"/>
      <c r="GD190" s="460"/>
      <c r="GE190" s="460"/>
      <c r="GF190" s="460"/>
      <c r="GG190" s="460"/>
      <c r="GH190" s="460"/>
      <c r="GI190" s="460"/>
      <c r="GJ190" s="460"/>
      <c r="GK190" s="460"/>
      <c r="GL190" s="460"/>
      <c r="GM190" s="460"/>
      <c r="GN190" s="460"/>
      <c r="GO190" s="460"/>
      <c r="GP190" s="460"/>
      <c r="GQ190" s="460"/>
      <c r="GR190" s="460"/>
      <c r="GS190" s="460"/>
      <c r="GT190" s="460"/>
      <c r="GU190" s="460"/>
      <c r="GV190" s="460"/>
      <c r="GW190" s="460"/>
      <c r="GX190" s="460"/>
      <c r="GY190" s="460"/>
      <c r="GZ190" s="460"/>
      <c r="HA190" s="460"/>
      <c r="HB190" s="460"/>
      <c r="HC190" s="460"/>
      <c r="HD190" s="460"/>
      <c r="HE190" s="460"/>
      <c r="HF190" s="460"/>
      <c r="HG190" s="460"/>
      <c r="HH190" s="460"/>
      <c r="HI190" s="460"/>
      <c r="HJ190" s="460"/>
      <c r="HK190" s="460"/>
      <c r="HL190" s="460"/>
      <c r="HM190" s="460"/>
      <c r="HN190" s="460"/>
      <c r="HO190" s="460"/>
      <c r="HP190" s="460"/>
      <c r="HQ190" s="460"/>
      <c r="HR190" s="460"/>
      <c r="HS190" s="460"/>
      <c r="HT190" s="460"/>
      <c r="HU190" s="460"/>
      <c r="HV190" s="460"/>
      <c r="HW190" s="460"/>
      <c r="HX190" s="460"/>
      <c r="HY190" s="460"/>
      <c r="HZ190" s="460"/>
      <c r="IA190" s="460"/>
      <c r="IB190" s="460"/>
      <c r="IC190" s="460"/>
      <c r="ID190" s="460"/>
      <c r="IE190" s="460"/>
      <c r="IF190" s="460"/>
      <c r="IG190" s="460"/>
      <c r="IH190" s="460"/>
      <c r="II190" s="460"/>
      <c r="IJ190" s="460"/>
      <c r="IK190" s="460"/>
      <c r="IL190" s="460"/>
      <c r="IM190" s="460"/>
      <c r="IN190" s="460"/>
      <c r="IO190" s="460"/>
      <c r="IP190" s="460"/>
      <c r="IQ190" s="460"/>
      <c r="IR190" s="460"/>
      <c r="IS190" s="460"/>
      <c r="IT190" s="460"/>
      <c r="IU190" s="460"/>
      <c r="IV190" s="460"/>
    </row>
    <row r="191" spans="1:256" s="461" customFormat="1" ht="21" customHeight="1">
      <c r="A191" s="1076">
        <v>25</v>
      </c>
      <c r="B191" s="1084"/>
      <c r="C191" s="1076" t="s">
        <v>689</v>
      </c>
      <c r="D191" s="1076" t="s">
        <v>690</v>
      </c>
      <c r="E191" s="1080" t="s">
        <v>691</v>
      </c>
      <c r="F191" s="1076" t="s">
        <v>692</v>
      </c>
      <c r="G191" s="1076">
        <v>1816065</v>
      </c>
      <c r="H191" s="695" t="s">
        <v>488</v>
      </c>
      <c r="I191" s="684" t="s">
        <v>257</v>
      </c>
      <c r="J191" s="716" t="s">
        <v>490</v>
      </c>
      <c r="K191" s="679" t="s">
        <v>581</v>
      </c>
      <c r="L191" s="684" t="s">
        <v>343</v>
      </c>
      <c r="M191" s="592"/>
      <c r="N191" s="593"/>
      <c r="CE191" s="453"/>
      <c r="CF191" s="453"/>
      <c r="CG191" s="453"/>
      <c r="CH191" s="453"/>
      <c r="CI191" s="453"/>
      <c r="CJ191" s="453"/>
      <c r="CK191" s="453"/>
      <c r="CL191" s="453"/>
      <c r="CM191" s="453"/>
      <c r="CN191" s="453"/>
      <c r="CO191" s="453"/>
      <c r="CP191" s="453"/>
      <c r="CQ191" s="453"/>
      <c r="CR191" s="453"/>
      <c r="CS191" s="453"/>
      <c r="CT191" s="453"/>
      <c r="CU191" s="453"/>
      <c r="CV191" s="453"/>
      <c r="CW191" s="453"/>
      <c r="CX191" s="453"/>
      <c r="CY191" s="453"/>
      <c r="CZ191" s="453"/>
      <c r="DA191" s="453"/>
      <c r="DB191" s="453"/>
      <c r="DC191" s="453"/>
      <c r="DD191" s="453"/>
      <c r="DE191" s="453"/>
      <c r="DF191" s="453"/>
      <c r="DG191" s="453"/>
      <c r="DH191" s="453"/>
      <c r="DI191" s="453"/>
      <c r="DJ191" s="453"/>
      <c r="DK191" s="453"/>
      <c r="DL191" s="453"/>
      <c r="DM191" s="453"/>
      <c r="DN191" s="453"/>
      <c r="DO191" s="453"/>
      <c r="DP191" s="453"/>
      <c r="DQ191" s="453"/>
      <c r="DR191" s="453"/>
      <c r="DS191" s="453"/>
      <c r="DT191" s="453"/>
      <c r="DU191" s="453"/>
      <c r="DV191" s="453"/>
      <c r="DW191" s="453"/>
      <c r="DX191" s="453"/>
      <c r="DY191" s="453"/>
      <c r="DZ191" s="453"/>
      <c r="EA191" s="453"/>
      <c r="EB191" s="453"/>
      <c r="EC191" s="453"/>
      <c r="ED191" s="453"/>
      <c r="EE191" s="453"/>
      <c r="EF191" s="453"/>
      <c r="EG191" s="453"/>
      <c r="EH191" s="453"/>
      <c r="EI191" s="453"/>
      <c r="EJ191" s="453"/>
      <c r="EK191" s="453"/>
      <c r="EL191" s="453"/>
      <c r="EM191" s="453"/>
      <c r="EN191" s="453"/>
      <c r="EO191" s="453"/>
      <c r="EP191" s="453"/>
      <c r="EQ191" s="453"/>
      <c r="ER191" s="453"/>
      <c r="ES191" s="453"/>
      <c r="ET191" s="453"/>
      <c r="EU191" s="453"/>
      <c r="EV191" s="453"/>
      <c r="EW191" s="453"/>
      <c r="EX191" s="453"/>
      <c r="EY191" s="453"/>
      <c r="EZ191" s="453"/>
      <c r="FA191" s="453"/>
      <c r="FB191" s="453"/>
      <c r="FC191" s="453"/>
      <c r="FD191" s="453"/>
      <c r="FE191" s="453"/>
      <c r="FF191" s="453"/>
      <c r="FG191" s="453"/>
      <c r="FH191" s="453"/>
      <c r="FI191" s="453"/>
      <c r="FJ191" s="453"/>
      <c r="FK191" s="453"/>
      <c r="FL191" s="453"/>
      <c r="FM191" s="453"/>
      <c r="FN191" s="453"/>
      <c r="FO191" s="453"/>
      <c r="FP191" s="453"/>
      <c r="FQ191" s="453"/>
      <c r="FR191" s="453"/>
      <c r="FS191" s="453"/>
      <c r="FT191" s="453"/>
      <c r="FU191" s="453"/>
      <c r="FV191" s="453"/>
      <c r="FW191" s="453"/>
      <c r="FX191" s="453"/>
      <c r="FY191" s="453"/>
      <c r="FZ191" s="453"/>
      <c r="GA191" s="453"/>
      <c r="GB191" s="453"/>
      <c r="GC191" s="453"/>
      <c r="GD191" s="453"/>
      <c r="GE191" s="453"/>
      <c r="GF191" s="453"/>
      <c r="GG191" s="453"/>
      <c r="GH191" s="453"/>
      <c r="GI191" s="453"/>
      <c r="GJ191" s="453"/>
      <c r="GK191" s="453"/>
      <c r="GL191" s="453"/>
      <c r="GM191" s="453"/>
      <c r="GN191" s="453"/>
      <c r="GO191" s="453"/>
      <c r="GP191" s="453"/>
      <c r="GQ191" s="453"/>
      <c r="GR191" s="453"/>
      <c r="GS191" s="453"/>
      <c r="GT191" s="453"/>
      <c r="GU191" s="453"/>
      <c r="GV191" s="453"/>
      <c r="GW191" s="453"/>
      <c r="GX191" s="453"/>
      <c r="GY191" s="453"/>
      <c r="GZ191" s="453"/>
      <c r="HA191" s="453"/>
      <c r="HB191" s="453"/>
      <c r="HC191" s="453"/>
      <c r="HD191" s="453"/>
      <c r="HE191" s="453"/>
      <c r="HF191" s="453"/>
      <c r="HG191" s="453"/>
      <c r="HH191" s="453"/>
      <c r="HI191" s="453"/>
      <c r="HJ191" s="453"/>
      <c r="HK191" s="453"/>
      <c r="HL191" s="453"/>
      <c r="HM191" s="453"/>
      <c r="HN191" s="453"/>
      <c r="HO191" s="453"/>
      <c r="HP191" s="453"/>
      <c r="HQ191" s="453"/>
      <c r="HR191" s="453"/>
      <c r="HS191" s="453"/>
      <c r="HT191" s="453"/>
      <c r="HU191" s="453"/>
      <c r="HV191" s="453"/>
      <c r="HW191" s="453"/>
      <c r="HX191" s="453"/>
      <c r="HY191" s="453"/>
      <c r="HZ191" s="453"/>
      <c r="IA191" s="453"/>
      <c r="IB191" s="453"/>
      <c r="IC191" s="453"/>
      <c r="ID191" s="453"/>
      <c r="IE191" s="453"/>
      <c r="IF191" s="453"/>
      <c r="IG191" s="453"/>
      <c r="IH191" s="453"/>
      <c r="II191" s="453"/>
      <c r="IJ191" s="453"/>
      <c r="IK191" s="453"/>
      <c r="IL191" s="453"/>
      <c r="IM191" s="453"/>
      <c r="IN191" s="453"/>
      <c r="IO191" s="453"/>
      <c r="IP191" s="453"/>
      <c r="IQ191" s="453"/>
      <c r="IR191" s="453"/>
      <c r="IS191" s="453"/>
      <c r="IT191" s="453"/>
      <c r="IU191" s="453"/>
      <c r="IV191" s="453"/>
    </row>
    <row r="192" spans="1:256" s="461" customFormat="1" ht="21" customHeight="1">
      <c r="A192" s="1077"/>
      <c r="B192" s="1084"/>
      <c r="C192" s="1077"/>
      <c r="D192" s="1077"/>
      <c r="E192" s="1081"/>
      <c r="F192" s="1077"/>
      <c r="G192" s="1077"/>
      <c r="H192" s="696" t="s">
        <v>693</v>
      </c>
      <c r="I192" s="697" t="s">
        <v>259</v>
      </c>
      <c r="J192" s="698" t="s">
        <v>694</v>
      </c>
      <c r="K192" s="698" t="s">
        <v>441</v>
      </c>
      <c r="L192" s="698" t="s">
        <v>695</v>
      </c>
      <c r="M192" s="593"/>
      <c r="N192" s="593"/>
      <c r="CE192" s="453"/>
      <c r="CF192" s="453"/>
      <c r="CG192" s="453"/>
      <c r="CH192" s="453"/>
      <c r="CI192" s="453"/>
      <c r="CJ192" s="453"/>
      <c r="CK192" s="453"/>
      <c r="CL192" s="453"/>
      <c r="CM192" s="453"/>
      <c r="CN192" s="453"/>
      <c r="CO192" s="453"/>
      <c r="CP192" s="453"/>
      <c r="CQ192" s="453"/>
      <c r="CR192" s="453"/>
      <c r="CS192" s="453"/>
      <c r="CT192" s="453"/>
      <c r="CU192" s="453"/>
      <c r="CV192" s="453"/>
      <c r="CW192" s="453"/>
      <c r="CX192" s="453"/>
      <c r="CY192" s="453"/>
      <c r="CZ192" s="453"/>
      <c r="DA192" s="453"/>
      <c r="DB192" s="453"/>
      <c r="DC192" s="453"/>
      <c r="DD192" s="453"/>
      <c r="DE192" s="453"/>
      <c r="DF192" s="453"/>
      <c r="DG192" s="453"/>
      <c r="DH192" s="453"/>
      <c r="DI192" s="453"/>
      <c r="DJ192" s="453"/>
      <c r="DK192" s="453"/>
      <c r="DL192" s="453"/>
      <c r="DM192" s="453"/>
      <c r="DN192" s="453"/>
      <c r="DO192" s="453"/>
      <c r="DP192" s="453"/>
      <c r="DQ192" s="453"/>
      <c r="DR192" s="453"/>
      <c r="DS192" s="453"/>
      <c r="DT192" s="453"/>
      <c r="DU192" s="453"/>
      <c r="DV192" s="453"/>
      <c r="DW192" s="453"/>
      <c r="DX192" s="453"/>
      <c r="DY192" s="453"/>
      <c r="DZ192" s="453"/>
      <c r="EA192" s="453"/>
      <c r="EB192" s="453"/>
      <c r="EC192" s="453"/>
      <c r="ED192" s="453"/>
      <c r="EE192" s="453"/>
      <c r="EF192" s="453"/>
      <c r="EG192" s="453"/>
      <c r="EH192" s="453"/>
      <c r="EI192" s="453"/>
      <c r="EJ192" s="453"/>
      <c r="EK192" s="453"/>
      <c r="EL192" s="453"/>
      <c r="EM192" s="453"/>
      <c r="EN192" s="453"/>
      <c r="EO192" s="453"/>
      <c r="EP192" s="453"/>
      <c r="EQ192" s="453"/>
      <c r="ER192" s="453"/>
      <c r="ES192" s="453"/>
      <c r="ET192" s="453"/>
      <c r="EU192" s="453"/>
      <c r="EV192" s="453"/>
      <c r="EW192" s="453"/>
      <c r="EX192" s="453"/>
      <c r="EY192" s="453"/>
      <c r="EZ192" s="453"/>
      <c r="FA192" s="453"/>
      <c r="FB192" s="453"/>
      <c r="FC192" s="453"/>
      <c r="FD192" s="453"/>
      <c r="FE192" s="453"/>
      <c r="FF192" s="453"/>
      <c r="FG192" s="453"/>
      <c r="FH192" s="453"/>
      <c r="FI192" s="453"/>
      <c r="FJ192" s="453"/>
      <c r="FK192" s="453"/>
      <c r="FL192" s="453"/>
      <c r="FM192" s="453"/>
      <c r="FN192" s="453"/>
      <c r="FO192" s="453"/>
      <c r="FP192" s="453"/>
      <c r="FQ192" s="453"/>
      <c r="FR192" s="453"/>
      <c r="FS192" s="453"/>
      <c r="FT192" s="453"/>
      <c r="FU192" s="453"/>
      <c r="FV192" s="453"/>
      <c r="FW192" s="453"/>
      <c r="FX192" s="453"/>
      <c r="FY192" s="453"/>
      <c r="FZ192" s="453"/>
      <c r="GA192" s="453"/>
      <c r="GB192" s="453"/>
      <c r="GC192" s="453"/>
      <c r="GD192" s="453"/>
      <c r="GE192" s="453"/>
      <c r="GF192" s="453"/>
      <c r="GG192" s="453"/>
      <c r="GH192" s="453"/>
      <c r="GI192" s="453"/>
      <c r="GJ192" s="453"/>
      <c r="GK192" s="453"/>
      <c r="GL192" s="453"/>
      <c r="GM192" s="453"/>
      <c r="GN192" s="453"/>
      <c r="GO192" s="453"/>
      <c r="GP192" s="453"/>
      <c r="GQ192" s="453"/>
      <c r="GR192" s="453"/>
      <c r="GS192" s="453"/>
      <c r="GT192" s="453"/>
      <c r="GU192" s="453"/>
      <c r="GV192" s="453"/>
      <c r="GW192" s="453"/>
      <c r="GX192" s="453"/>
      <c r="GY192" s="453"/>
      <c r="GZ192" s="453"/>
      <c r="HA192" s="453"/>
      <c r="HB192" s="453"/>
      <c r="HC192" s="453"/>
      <c r="HD192" s="453"/>
      <c r="HE192" s="453"/>
      <c r="HF192" s="453"/>
      <c r="HG192" s="453"/>
      <c r="HH192" s="453"/>
      <c r="HI192" s="453"/>
      <c r="HJ192" s="453"/>
      <c r="HK192" s="453"/>
      <c r="HL192" s="453"/>
      <c r="HM192" s="453"/>
      <c r="HN192" s="453"/>
      <c r="HO192" s="453"/>
      <c r="HP192" s="453"/>
      <c r="HQ192" s="453"/>
      <c r="HR192" s="453"/>
      <c r="HS192" s="453"/>
      <c r="HT192" s="453"/>
      <c r="HU192" s="453"/>
      <c r="HV192" s="453"/>
      <c r="HW192" s="453"/>
      <c r="HX192" s="453"/>
      <c r="HY192" s="453"/>
      <c r="HZ192" s="453"/>
      <c r="IA192" s="453"/>
      <c r="IB192" s="453"/>
      <c r="IC192" s="453"/>
      <c r="ID192" s="453"/>
      <c r="IE192" s="453"/>
      <c r="IF192" s="453"/>
      <c r="IG192" s="453"/>
      <c r="IH192" s="453"/>
      <c r="II192" s="453"/>
      <c r="IJ192" s="453"/>
      <c r="IK192" s="453"/>
      <c r="IL192" s="453"/>
      <c r="IM192" s="453"/>
      <c r="IN192" s="453"/>
      <c r="IO192" s="453"/>
      <c r="IP192" s="453"/>
      <c r="IQ192" s="453"/>
      <c r="IR192" s="453"/>
      <c r="IS192" s="453"/>
      <c r="IT192" s="453"/>
      <c r="IU192" s="453"/>
      <c r="IV192" s="453"/>
    </row>
    <row r="193" spans="1:256" s="461" customFormat="1" ht="21" customHeight="1">
      <c r="A193" s="1077"/>
      <c r="B193" s="1084"/>
      <c r="C193" s="1077"/>
      <c r="D193" s="1077"/>
      <c r="E193" s="1081"/>
      <c r="F193" s="1077"/>
      <c r="G193" s="1077"/>
      <c r="H193" s="695" t="s">
        <v>613</v>
      </c>
      <c r="I193" s="693" t="s">
        <v>255</v>
      </c>
      <c r="J193" s="676">
        <v>4580</v>
      </c>
      <c r="K193" s="676">
        <v>40</v>
      </c>
      <c r="L193" s="693">
        <v>25</v>
      </c>
      <c r="M193" s="593"/>
      <c r="N193" s="593"/>
      <c r="CE193" s="453"/>
      <c r="CF193" s="453"/>
      <c r="CG193" s="453"/>
      <c r="CH193" s="453"/>
      <c r="CI193" s="453"/>
      <c r="CJ193" s="453"/>
      <c r="CK193" s="453"/>
      <c r="CL193" s="453"/>
      <c r="CM193" s="453"/>
      <c r="CN193" s="453"/>
      <c r="CO193" s="453"/>
      <c r="CP193" s="453"/>
      <c r="CQ193" s="453"/>
      <c r="CR193" s="453"/>
      <c r="CS193" s="453"/>
      <c r="CT193" s="453"/>
      <c r="CU193" s="453"/>
      <c r="CV193" s="453"/>
      <c r="CW193" s="453"/>
      <c r="CX193" s="453"/>
      <c r="CY193" s="453"/>
      <c r="CZ193" s="453"/>
      <c r="DA193" s="453"/>
      <c r="DB193" s="453"/>
      <c r="DC193" s="453"/>
      <c r="DD193" s="453"/>
      <c r="DE193" s="453"/>
      <c r="DF193" s="453"/>
      <c r="DG193" s="453"/>
      <c r="DH193" s="453"/>
      <c r="DI193" s="453"/>
      <c r="DJ193" s="453"/>
      <c r="DK193" s="453"/>
      <c r="DL193" s="453"/>
      <c r="DM193" s="453"/>
      <c r="DN193" s="453"/>
      <c r="DO193" s="453"/>
      <c r="DP193" s="453"/>
      <c r="DQ193" s="453"/>
      <c r="DR193" s="453"/>
      <c r="DS193" s="453"/>
      <c r="DT193" s="453"/>
      <c r="DU193" s="453"/>
      <c r="DV193" s="453"/>
      <c r="DW193" s="453"/>
      <c r="DX193" s="453"/>
      <c r="DY193" s="453"/>
      <c r="DZ193" s="453"/>
      <c r="EA193" s="453"/>
      <c r="EB193" s="453"/>
      <c r="EC193" s="453"/>
      <c r="ED193" s="453"/>
      <c r="EE193" s="453"/>
      <c r="EF193" s="453"/>
      <c r="EG193" s="453"/>
      <c r="EH193" s="453"/>
      <c r="EI193" s="453"/>
      <c r="EJ193" s="453"/>
      <c r="EK193" s="453"/>
      <c r="EL193" s="453"/>
      <c r="EM193" s="453"/>
      <c r="EN193" s="453"/>
      <c r="EO193" s="453"/>
      <c r="EP193" s="453"/>
      <c r="EQ193" s="453"/>
      <c r="ER193" s="453"/>
      <c r="ES193" s="453"/>
      <c r="ET193" s="453"/>
      <c r="EU193" s="453"/>
      <c r="EV193" s="453"/>
      <c r="EW193" s="453"/>
      <c r="EX193" s="453"/>
      <c r="EY193" s="453"/>
      <c r="EZ193" s="453"/>
      <c r="FA193" s="453"/>
      <c r="FB193" s="453"/>
      <c r="FC193" s="453"/>
      <c r="FD193" s="453"/>
      <c r="FE193" s="453"/>
      <c r="FF193" s="453"/>
      <c r="FG193" s="453"/>
      <c r="FH193" s="453"/>
      <c r="FI193" s="453"/>
      <c r="FJ193" s="453"/>
      <c r="FK193" s="453"/>
      <c r="FL193" s="453"/>
      <c r="FM193" s="453"/>
      <c r="FN193" s="453"/>
      <c r="FO193" s="453"/>
      <c r="FP193" s="453"/>
      <c r="FQ193" s="453"/>
      <c r="FR193" s="453"/>
      <c r="FS193" s="453"/>
      <c r="FT193" s="453"/>
      <c r="FU193" s="453"/>
      <c r="FV193" s="453"/>
      <c r="FW193" s="453"/>
      <c r="FX193" s="453"/>
      <c r="FY193" s="453"/>
      <c r="FZ193" s="453"/>
      <c r="GA193" s="453"/>
      <c r="GB193" s="453"/>
      <c r="GC193" s="453"/>
      <c r="GD193" s="453"/>
      <c r="GE193" s="453"/>
      <c r="GF193" s="453"/>
      <c r="GG193" s="453"/>
      <c r="GH193" s="453"/>
      <c r="GI193" s="453"/>
      <c r="GJ193" s="453"/>
      <c r="GK193" s="453"/>
      <c r="GL193" s="453"/>
      <c r="GM193" s="453"/>
      <c r="GN193" s="453"/>
      <c r="GO193" s="453"/>
      <c r="GP193" s="453"/>
      <c r="GQ193" s="453"/>
      <c r="GR193" s="453"/>
      <c r="GS193" s="453"/>
      <c r="GT193" s="453"/>
      <c r="GU193" s="453"/>
      <c r="GV193" s="453"/>
      <c r="GW193" s="453"/>
      <c r="GX193" s="453"/>
      <c r="GY193" s="453"/>
      <c r="GZ193" s="453"/>
      <c r="HA193" s="453"/>
      <c r="HB193" s="453"/>
      <c r="HC193" s="453"/>
      <c r="HD193" s="453"/>
      <c r="HE193" s="453"/>
      <c r="HF193" s="453"/>
      <c r="HG193" s="453"/>
      <c r="HH193" s="453"/>
      <c r="HI193" s="453"/>
      <c r="HJ193" s="453"/>
      <c r="HK193" s="453"/>
      <c r="HL193" s="453"/>
      <c r="HM193" s="453"/>
      <c r="HN193" s="453"/>
      <c r="HO193" s="453"/>
      <c r="HP193" s="453"/>
      <c r="HQ193" s="453"/>
      <c r="HR193" s="453"/>
      <c r="HS193" s="453"/>
      <c r="HT193" s="453"/>
      <c r="HU193" s="453"/>
      <c r="HV193" s="453"/>
      <c r="HW193" s="453"/>
      <c r="HX193" s="453"/>
      <c r="HY193" s="453"/>
      <c r="HZ193" s="453"/>
      <c r="IA193" s="453"/>
      <c r="IB193" s="453"/>
      <c r="IC193" s="453"/>
      <c r="ID193" s="453"/>
      <c r="IE193" s="453"/>
      <c r="IF193" s="453"/>
      <c r="IG193" s="453"/>
      <c r="IH193" s="453"/>
      <c r="II193" s="453"/>
      <c r="IJ193" s="453"/>
      <c r="IK193" s="453"/>
      <c r="IL193" s="453"/>
      <c r="IM193" s="453"/>
      <c r="IN193" s="453"/>
      <c r="IO193" s="453"/>
      <c r="IP193" s="453"/>
      <c r="IQ193" s="453"/>
      <c r="IR193" s="453"/>
      <c r="IS193" s="453"/>
      <c r="IT193" s="453"/>
      <c r="IU193" s="453"/>
      <c r="IV193" s="453"/>
    </row>
    <row r="194" spans="1:256" s="461" customFormat="1" ht="21" customHeight="1">
      <c r="A194" s="1077"/>
      <c r="B194" s="1084"/>
      <c r="C194" s="1077"/>
      <c r="D194" s="1077"/>
      <c r="E194" s="1081"/>
      <c r="F194" s="1077"/>
      <c r="G194" s="1077"/>
      <c r="H194" s="695" t="s">
        <v>548</v>
      </c>
      <c r="I194" s="693" t="s">
        <v>202</v>
      </c>
      <c r="J194" s="676">
        <v>4000</v>
      </c>
      <c r="K194" s="676">
        <v>21</v>
      </c>
      <c r="L194" s="693" t="s">
        <v>428</v>
      </c>
      <c r="M194" s="593"/>
      <c r="N194" s="593"/>
      <c r="CE194" s="453"/>
      <c r="CF194" s="453"/>
      <c r="CG194" s="453"/>
      <c r="CH194" s="453"/>
      <c r="CI194" s="453"/>
      <c r="CJ194" s="453"/>
      <c r="CK194" s="453"/>
      <c r="CL194" s="453"/>
      <c r="CM194" s="453"/>
      <c r="CN194" s="453"/>
      <c r="CO194" s="453"/>
      <c r="CP194" s="453"/>
      <c r="CQ194" s="453"/>
      <c r="CR194" s="453"/>
      <c r="CS194" s="453"/>
      <c r="CT194" s="453"/>
      <c r="CU194" s="453"/>
      <c r="CV194" s="453"/>
      <c r="CW194" s="453"/>
      <c r="CX194" s="453"/>
      <c r="CY194" s="453"/>
      <c r="CZ194" s="453"/>
      <c r="DA194" s="453"/>
      <c r="DB194" s="453"/>
      <c r="DC194" s="453"/>
      <c r="DD194" s="453"/>
      <c r="DE194" s="453"/>
      <c r="DF194" s="453"/>
      <c r="DG194" s="453"/>
      <c r="DH194" s="453"/>
      <c r="DI194" s="453"/>
      <c r="DJ194" s="453"/>
      <c r="DK194" s="453"/>
      <c r="DL194" s="453"/>
      <c r="DM194" s="453"/>
      <c r="DN194" s="453"/>
      <c r="DO194" s="453"/>
      <c r="DP194" s="453"/>
      <c r="DQ194" s="453"/>
      <c r="DR194" s="453"/>
      <c r="DS194" s="453"/>
      <c r="DT194" s="453"/>
      <c r="DU194" s="453"/>
      <c r="DV194" s="453"/>
      <c r="DW194" s="453"/>
      <c r="DX194" s="453"/>
      <c r="DY194" s="453"/>
      <c r="DZ194" s="453"/>
      <c r="EA194" s="453"/>
      <c r="EB194" s="453"/>
      <c r="EC194" s="453"/>
      <c r="ED194" s="453"/>
      <c r="EE194" s="453"/>
      <c r="EF194" s="453"/>
      <c r="EG194" s="453"/>
      <c r="EH194" s="453"/>
      <c r="EI194" s="453"/>
      <c r="EJ194" s="453"/>
      <c r="EK194" s="453"/>
      <c r="EL194" s="453"/>
      <c r="EM194" s="453"/>
      <c r="EN194" s="453"/>
      <c r="EO194" s="453"/>
      <c r="EP194" s="453"/>
      <c r="EQ194" s="453"/>
      <c r="ER194" s="453"/>
      <c r="ES194" s="453"/>
      <c r="ET194" s="453"/>
      <c r="EU194" s="453"/>
      <c r="EV194" s="453"/>
      <c r="EW194" s="453"/>
      <c r="EX194" s="453"/>
      <c r="EY194" s="453"/>
      <c r="EZ194" s="453"/>
      <c r="FA194" s="453"/>
      <c r="FB194" s="453"/>
      <c r="FC194" s="453"/>
      <c r="FD194" s="453"/>
      <c r="FE194" s="453"/>
      <c r="FF194" s="453"/>
      <c r="FG194" s="453"/>
      <c r="FH194" s="453"/>
      <c r="FI194" s="453"/>
      <c r="FJ194" s="453"/>
      <c r="FK194" s="453"/>
      <c r="FL194" s="453"/>
      <c r="FM194" s="453"/>
      <c r="FN194" s="453"/>
      <c r="FO194" s="453"/>
      <c r="FP194" s="453"/>
      <c r="FQ194" s="453"/>
      <c r="FR194" s="453"/>
      <c r="FS194" s="453"/>
      <c r="FT194" s="453"/>
      <c r="FU194" s="453"/>
      <c r="FV194" s="453"/>
      <c r="FW194" s="453"/>
      <c r="FX194" s="453"/>
      <c r="FY194" s="453"/>
      <c r="FZ194" s="453"/>
      <c r="GA194" s="453"/>
      <c r="GB194" s="453"/>
      <c r="GC194" s="453"/>
      <c r="GD194" s="453"/>
      <c r="GE194" s="453"/>
      <c r="GF194" s="453"/>
      <c r="GG194" s="453"/>
      <c r="GH194" s="453"/>
      <c r="GI194" s="453"/>
      <c r="GJ194" s="453"/>
      <c r="GK194" s="453"/>
      <c r="GL194" s="453"/>
      <c r="GM194" s="453"/>
      <c r="GN194" s="453"/>
      <c r="GO194" s="453"/>
      <c r="GP194" s="453"/>
      <c r="GQ194" s="453"/>
      <c r="GR194" s="453"/>
      <c r="GS194" s="453"/>
      <c r="GT194" s="453"/>
      <c r="GU194" s="453"/>
      <c r="GV194" s="453"/>
      <c r="GW194" s="453"/>
      <c r="GX194" s="453"/>
      <c r="GY194" s="453"/>
      <c r="GZ194" s="453"/>
      <c r="HA194" s="453"/>
      <c r="HB194" s="453"/>
      <c r="HC194" s="453"/>
      <c r="HD194" s="453"/>
      <c r="HE194" s="453"/>
      <c r="HF194" s="453"/>
      <c r="HG194" s="453"/>
      <c r="HH194" s="453"/>
      <c r="HI194" s="453"/>
      <c r="HJ194" s="453"/>
      <c r="HK194" s="453"/>
      <c r="HL194" s="453"/>
      <c r="HM194" s="453"/>
      <c r="HN194" s="453"/>
      <c r="HO194" s="453"/>
      <c r="HP194" s="453"/>
      <c r="HQ194" s="453"/>
      <c r="HR194" s="453"/>
      <c r="HS194" s="453"/>
      <c r="HT194" s="453"/>
      <c r="HU194" s="453"/>
      <c r="HV194" s="453"/>
      <c r="HW194" s="453"/>
      <c r="HX194" s="453"/>
      <c r="HY194" s="453"/>
      <c r="HZ194" s="453"/>
      <c r="IA194" s="453"/>
      <c r="IB194" s="453"/>
      <c r="IC194" s="453"/>
      <c r="ID194" s="453"/>
      <c r="IE194" s="453"/>
      <c r="IF194" s="453"/>
      <c r="IG194" s="453"/>
      <c r="IH194" s="453"/>
      <c r="II194" s="453"/>
      <c r="IJ194" s="453"/>
      <c r="IK194" s="453"/>
      <c r="IL194" s="453"/>
      <c r="IM194" s="453"/>
      <c r="IN194" s="453"/>
      <c r="IO194" s="453"/>
      <c r="IP194" s="453"/>
      <c r="IQ194" s="453"/>
      <c r="IR194" s="453"/>
      <c r="IS194" s="453"/>
      <c r="IT194" s="453"/>
      <c r="IU194" s="453"/>
      <c r="IV194" s="453"/>
    </row>
    <row r="195" spans="1:256" s="461" customFormat="1" ht="21" customHeight="1">
      <c r="A195" s="1077"/>
      <c r="B195" s="1084"/>
      <c r="C195" s="1077"/>
      <c r="D195" s="1077"/>
      <c r="E195" s="1081"/>
      <c r="F195" s="1077"/>
      <c r="G195" s="1077"/>
      <c r="H195" s="695" t="s">
        <v>569</v>
      </c>
      <c r="I195" s="693" t="s">
        <v>696</v>
      </c>
      <c r="J195" s="676">
        <v>4220</v>
      </c>
      <c r="K195" s="676">
        <v>34</v>
      </c>
      <c r="L195" s="693">
        <v>22</v>
      </c>
      <c r="M195" s="593"/>
      <c r="N195" s="593"/>
      <c r="CE195" s="453"/>
      <c r="CF195" s="453"/>
      <c r="CG195" s="453"/>
      <c r="CH195" s="453"/>
      <c r="CI195" s="453"/>
      <c r="CJ195" s="453"/>
      <c r="CK195" s="453"/>
      <c r="CL195" s="453"/>
      <c r="CM195" s="453"/>
      <c r="CN195" s="453"/>
      <c r="CO195" s="453"/>
      <c r="CP195" s="453"/>
      <c r="CQ195" s="453"/>
      <c r="CR195" s="453"/>
      <c r="CS195" s="453"/>
      <c r="CT195" s="453"/>
      <c r="CU195" s="453"/>
      <c r="CV195" s="453"/>
      <c r="CW195" s="453"/>
      <c r="CX195" s="453"/>
      <c r="CY195" s="453"/>
      <c r="CZ195" s="453"/>
      <c r="DA195" s="453"/>
      <c r="DB195" s="453"/>
      <c r="DC195" s="453"/>
      <c r="DD195" s="453"/>
      <c r="DE195" s="453"/>
      <c r="DF195" s="453"/>
      <c r="DG195" s="453"/>
      <c r="DH195" s="453"/>
      <c r="DI195" s="453"/>
      <c r="DJ195" s="453"/>
      <c r="DK195" s="453"/>
      <c r="DL195" s="453"/>
      <c r="DM195" s="453"/>
      <c r="DN195" s="453"/>
      <c r="DO195" s="453"/>
      <c r="DP195" s="453"/>
      <c r="DQ195" s="453"/>
      <c r="DR195" s="453"/>
      <c r="DS195" s="453"/>
      <c r="DT195" s="453"/>
      <c r="DU195" s="453"/>
      <c r="DV195" s="453"/>
      <c r="DW195" s="453"/>
      <c r="DX195" s="453"/>
      <c r="DY195" s="453"/>
      <c r="DZ195" s="453"/>
      <c r="EA195" s="453"/>
      <c r="EB195" s="453"/>
      <c r="EC195" s="453"/>
      <c r="ED195" s="453"/>
      <c r="EE195" s="453"/>
      <c r="EF195" s="453"/>
      <c r="EG195" s="453"/>
      <c r="EH195" s="453"/>
      <c r="EI195" s="453"/>
      <c r="EJ195" s="453"/>
      <c r="EK195" s="453"/>
      <c r="EL195" s="453"/>
      <c r="EM195" s="453"/>
      <c r="EN195" s="453"/>
      <c r="EO195" s="453"/>
      <c r="EP195" s="453"/>
      <c r="EQ195" s="453"/>
      <c r="ER195" s="453"/>
      <c r="ES195" s="453"/>
      <c r="ET195" s="453"/>
      <c r="EU195" s="453"/>
      <c r="EV195" s="453"/>
      <c r="EW195" s="453"/>
      <c r="EX195" s="453"/>
      <c r="EY195" s="453"/>
      <c r="EZ195" s="453"/>
      <c r="FA195" s="453"/>
      <c r="FB195" s="453"/>
      <c r="FC195" s="453"/>
      <c r="FD195" s="453"/>
      <c r="FE195" s="453"/>
      <c r="FF195" s="453"/>
      <c r="FG195" s="453"/>
      <c r="FH195" s="453"/>
      <c r="FI195" s="453"/>
      <c r="FJ195" s="453"/>
      <c r="FK195" s="453"/>
      <c r="FL195" s="453"/>
      <c r="FM195" s="453"/>
      <c r="FN195" s="453"/>
      <c r="FO195" s="453"/>
      <c r="FP195" s="453"/>
      <c r="FQ195" s="453"/>
      <c r="FR195" s="453"/>
      <c r="FS195" s="453"/>
      <c r="FT195" s="453"/>
      <c r="FU195" s="453"/>
      <c r="FV195" s="453"/>
      <c r="FW195" s="453"/>
      <c r="FX195" s="453"/>
      <c r="FY195" s="453"/>
      <c r="FZ195" s="453"/>
      <c r="GA195" s="453"/>
      <c r="GB195" s="453"/>
      <c r="GC195" s="453"/>
      <c r="GD195" s="453"/>
      <c r="GE195" s="453"/>
      <c r="GF195" s="453"/>
      <c r="GG195" s="453"/>
      <c r="GH195" s="453"/>
      <c r="GI195" s="453"/>
      <c r="GJ195" s="453"/>
      <c r="GK195" s="453"/>
      <c r="GL195" s="453"/>
      <c r="GM195" s="453"/>
      <c r="GN195" s="453"/>
      <c r="GO195" s="453"/>
      <c r="GP195" s="453"/>
      <c r="GQ195" s="453"/>
      <c r="GR195" s="453"/>
      <c r="GS195" s="453"/>
      <c r="GT195" s="453"/>
      <c r="GU195" s="453"/>
      <c r="GV195" s="453"/>
      <c r="GW195" s="453"/>
      <c r="GX195" s="453"/>
      <c r="GY195" s="453"/>
      <c r="GZ195" s="453"/>
      <c r="HA195" s="453"/>
      <c r="HB195" s="453"/>
      <c r="HC195" s="453"/>
      <c r="HD195" s="453"/>
      <c r="HE195" s="453"/>
      <c r="HF195" s="453"/>
      <c r="HG195" s="453"/>
      <c r="HH195" s="453"/>
      <c r="HI195" s="453"/>
      <c r="HJ195" s="453"/>
      <c r="HK195" s="453"/>
      <c r="HL195" s="453"/>
      <c r="HM195" s="453"/>
      <c r="HN195" s="453"/>
      <c r="HO195" s="453"/>
      <c r="HP195" s="453"/>
      <c r="HQ195" s="453"/>
      <c r="HR195" s="453"/>
      <c r="HS195" s="453"/>
      <c r="HT195" s="453"/>
      <c r="HU195" s="453"/>
      <c r="HV195" s="453"/>
      <c r="HW195" s="453"/>
      <c r="HX195" s="453"/>
      <c r="HY195" s="453"/>
      <c r="HZ195" s="453"/>
      <c r="IA195" s="453"/>
      <c r="IB195" s="453"/>
      <c r="IC195" s="453"/>
      <c r="ID195" s="453"/>
      <c r="IE195" s="453"/>
      <c r="IF195" s="453"/>
      <c r="IG195" s="453"/>
      <c r="IH195" s="453"/>
      <c r="II195" s="453"/>
      <c r="IJ195" s="453"/>
      <c r="IK195" s="453"/>
      <c r="IL195" s="453"/>
      <c r="IM195" s="453"/>
      <c r="IN195" s="453"/>
      <c r="IO195" s="453"/>
      <c r="IP195" s="453"/>
      <c r="IQ195" s="453"/>
      <c r="IR195" s="453"/>
      <c r="IS195" s="453"/>
      <c r="IT195" s="453"/>
      <c r="IU195" s="453"/>
      <c r="IV195" s="453"/>
    </row>
    <row r="196" spans="1:256" s="461" customFormat="1" ht="21" customHeight="1">
      <c r="A196" s="1078"/>
      <c r="B196" s="1085"/>
      <c r="C196" s="1078"/>
      <c r="D196" s="1078"/>
      <c r="E196" s="1082"/>
      <c r="F196" s="1078"/>
      <c r="G196" s="1078"/>
      <c r="H196" s="695" t="s">
        <v>526</v>
      </c>
      <c r="I196" s="693" t="s">
        <v>258</v>
      </c>
      <c r="J196" s="676">
        <v>4222</v>
      </c>
      <c r="K196" s="676">
        <v>9</v>
      </c>
      <c r="L196" s="693">
        <v>22</v>
      </c>
      <c r="M196" s="593"/>
      <c r="N196" s="593"/>
      <c r="CE196" s="453"/>
      <c r="CF196" s="453"/>
      <c r="CG196" s="453"/>
      <c r="CH196" s="453"/>
      <c r="CI196" s="453"/>
      <c r="CJ196" s="453"/>
      <c r="CK196" s="453"/>
      <c r="CL196" s="453"/>
      <c r="CM196" s="453"/>
      <c r="CN196" s="453"/>
      <c r="CO196" s="453"/>
      <c r="CP196" s="453"/>
      <c r="CQ196" s="453"/>
      <c r="CR196" s="453"/>
      <c r="CS196" s="453"/>
      <c r="CT196" s="453"/>
      <c r="CU196" s="453"/>
      <c r="CV196" s="453"/>
      <c r="CW196" s="453"/>
      <c r="CX196" s="453"/>
      <c r="CY196" s="453"/>
      <c r="CZ196" s="453"/>
      <c r="DA196" s="453"/>
      <c r="DB196" s="453"/>
      <c r="DC196" s="453"/>
      <c r="DD196" s="453"/>
      <c r="DE196" s="453"/>
      <c r="DF196" s="453"/>
      <c r="DG196" s="453"/>
      <c r="DH196" s="453"/>
      <c r="DI196" s="453"/>
      <c r="DJ196" s="453"/>
      <c r="DK196" s="453"/>
      <c r="DL196" s="453"/>
      <c r="DM196" s="453"/>
      <c r="DN196" s="453"/>
      <c r="DO196" s="453"/>
      <c r="DP196" s="453"/>
      <c r="DQ196" s="453"/>
      <c r="DR196" s="453"/>
      <c r="DS196" s="453"/>
      <c r="DT196" s="453"/>
      <c r="DU196" s="453"/>
      <c r="DV196" s="453"/>
      <c r="DW196" s="453"/>
      <c r="DX196" s="453"/>
      <c r="DY196" s="453"/>
      <c r="DZ196" s="453"/>
      <c r="EA196" s="453"/>
      <c r="EB196" s="453"/>
      <c r="EC196" s="453"/>
      <c r="ED196" s="453"/>
      <c r="EE196" s="453"/>
      <c r="EF196" s="453"/>
      <c r="EG196" s="453"/>
      <c r="EH196" s="453"/>
      <c r="EI196" s="453"/>
      <c r="EJ196" s="453"/>
      <c r="EK196" s="453"/>
      <c r="EL196" s="453"/>
      <c r="EM196" s="453"/>
      <c r="EN196" s="453"/>
      <c r="EO196" s="453"/>
      <c r="EP196" s="453"/>
      <c r="EQ196" s="453"/>
      <c r="ER196" s="453"/>
      <c r="ES196" s="453"/>
      <c r="ET196" s="453"/>
      <c r="EU196" s="453"/>
      <c r="EV196" s="453"/>
      <c r="EW196" s="453"/>
      <c r="EX196" s="453"/>
      <c r="EY196" s="453"/>
      <c r="EZ196" s="453"/>
      <c r="FA196" s="453"/>
      <c r="FB196" s="453"/>
      <c r="FC196" s="453"/>
      <c r="FD196" s="453"/>
      <c r="FE196" s="453"/>
      <c r="FF196" s="453"/>
      <c r="FG196" s="453"/>
      <c r="FH196" s="453"/>
      <c r="FI196" s="453"/>
      <c r="FJ196" s="453"/>
      <c r="FK196" s="453"/>
      <c r="FL196" s="453"/>
      <c r="FM196" s="453"/>
      <c r="FN196" s="453"/>
      <c r="FO196" s="453"/>
      <c r="FP196" s="453"/>
      <c r="FQ196" s="453"/>
      <c r="FR196" s="453"/>
      <c r="FS196" s="453"/>
      <c r="FT196" s="453"/>
      <c r="FU196" s="453"/>
      <c r="FV196" s="453"/>
      <c r="FW196" s="453"/>
      <c r="FX196" s="453"/>
      <c r="FY196" s="453"/>
      <c r="FZ196" s="453"/>
      <c r="GA196" s="453"/>
      <c r="GB196" s="453"/>
      <c r="GC196" s="453"/>
      <c r="GD196" s="453"/>
      <c r="GE196" s="453"/>
      <c r="GF196" s="453"/>
      <c r="GG196" s="453"/>
      <c r="GH196" s="453"/>
      <c r="GI196" s="453"/>
      <c r="GJ196" s="453"/>
      <c r="GK196" s="453"/>
      <c r="GL196" s="453"/>
      <c r="GM196" s="453"/>
      <c r="GN196" s="453"/>
      <c r="GO196" s="453"/>
      <c r="GP196" s="453"/>
      <c r="GQ196" s="453"/>
      <c r="GR196" s="453"/>
      <c r="GS196" s="453"/>
      <c r="GT196" s="453"/>
      <c r="GU196" s="453"/>
      <c r="GV196" s="453"/>
      <c r="GW196" s="453"/>
      <c r="GX196" s="453"/>
      <c r="GY196" s="453"/>
      <c r="GZ196" s="453"/>
      <c r="HA196" s="453"/>
      <c r="HB196" s="453"/>
      <c r="HC196" s="453"/>
      <c r="HD196" s="453"/>
      <c r="HE196" s="453"/>
      <c r="HF196" s="453"/>
      <c r="HG196" s="453"/>
      <c r="HH196" s="453"/>
      <c r="HI196" s="453"/>
      <c r="HJ196" s="453"/>
      <c r="HK196" s="453"/>
      <c r="HL196" s="453"/>
      <c r="HM196" s="453"/>
      <c r="HN196" s="453"/>
      <c r="HO196" s="453"/>
      <c r="HP196" s="453"/>
      <c r="HQ196" s="453"/>
      <c r="HR196" s="453"/>
      <c r="HS196" s="453"/>
      <c r="HT196" s="453"/>
      <c r="HU196" s="453"/>
      <c r="HV196" s="453"/>
      <c r="HW196" s="453"/>
      <c r="HX196" s="453"/>
      <c r="HY196" s="453"/>
      <c r="HZ196" s="453"/>
      <c r="IA196" s="453"/>
      <c r="IB196" s="453"/>
      <c r="IC196" s="453"/>
      <c r="ID196" s="453"/>
      <c r="IE196" s="453"/>
      <c r="IF196" s="453"/>
      <c r="IG196" s="453"/>
      <c r="IH196" s="453"/>
      <c r="II196" s="453"/>
      <c r="IJ196" s="453"/>
      <c r="IK196" s="453"/>
      <c r="IL196" s="453"/>
      <c r="IM196" s="453"/>
      <c r="IN196" s="453"/>
      <c r="IO196" s="453"/>
      <c r="IP196" s="453"/>
      <c r="IQ196" s="453"/>
      <c r="IR196" s="453"/>
      <c r="IS196" s="453"/>
      <c r="IT196" s="453"/>
      <c r="IU196" s="453"/>
      <c r="IV196" s="453"/>
    </row>
    <row r="197" spans="1:256" s="461" customFormat="1" ht="21" customHeight="1">
      <c r="A197" s="1073">
        <v>26</v>
      </c>
      <c r="B197" s="1075" t="s">
        <v>697</v>
      </c>
      <c r="C197" s="1076" t="s">
        <v>698</v>
      </c>
      <c r="D197" s="1076" t="s">
        <v>699</v>
      </c>
      <c r="E197" s="1080" t="s">
        <v>700</v>
      </c>
      <c r="F197" s="1076" t="s">
        <v>699</v>
      </c>
      <c r="G197" s="1080" t="s">
        <v>260</v>
      </c>
      <c r="H197" s="695" t="s">
        <v>683</v>
      </c>
      <c r="I197" s="684" t="s">
        <v>529</v>
      </c>
      <c r="J197" s="684" t="s">
        <v>577</v>
      </c>
      <c r="K197" s="684" t="s">
        <v>701</v>
      </c>
      <c r="L197" s="684" t="s">
        <v>506</v>
      </c>
      <c r="M197" s="593"/>
      <c r="N197" s="593"/>
      <c r="CE197" s="453"/>
      <c r="CF197" s="453"/>
      <c r="CG197" s="453"/>
      <c r="CH197" s="453"/>
      <c r="CI197" s="453"/>
      <c r="CJ197" s="453"/>
      <c r="CK197" s="453"/>
      <c r="CL197" s="453"/>
      <c r="CM197" s="453"/>
      <c r="CN197" s="453"/>
      <c r="CO197" s="453"/>
      <c r="CP197" s="453"/>
      <c r="CQ197" s="453"/>
      <c r="CR197" s="453"/>
      <c r="CS197" s="453"/>
      <c r="CT197" s="453"/>
      <c r="CU197" s="453"/>
      <c r="CV197" s="453"/>
      <c r="CW197" s="453"/>
      <c r="CX197" s="453"/>
      <c r="CY197" s="453"/>
      <c r="CZ197" s="453"/>
      <c r="DA197" s="453"/>
      <c r="DB197" s="453"/>
      <c r="DC197" s="453"/>
      <c r="DD197" s="453"/>
      <c r="DE197" s="453"/>
      <c r="DF197" s="453"/>
      <c r="DG197" s="453"/>
      <c r="DH197" s="453"/>
      <c r="DI197" s="453"/>
      <c r="DJ197" s="453"/>
      <c r="DK197" s="453"/>
      <c r="DL197" s="453"/>
      <c r="DM197" s="453"/>
      <c r="DN197" s="453"/>
      <c r="DO197" s="453"/>
      <c r="DP197" s="453"/>
      <c r="DQ197" s="453"/>
      <c r="DR197" s="453"/>
      <c r="DS197" s="453"/>
      <c r="DT197" s="453"/>
      <c r="DU197" s="453"/>
      <c r="DV197" s="453"/>
      <c r="DW197" s="453"/>
      <c r="DX197" s="453"/>
      <c r="DY197" s="453"/>
      <c r="DZ197" s="453"/>
      <c r="EA197" s="453"/>
      <c r="EB197" s="453"/>
      <c r="EC197" s="453"/>
      <c r="ED197" s="453"/>
      <c r="EE197" s="453"/>
      <c r="EF197" s="453"/>
      <c r="EG197" s="453"/>
      <c r="EH197" s="453"/>
      <c r="EI197" s="453"/>
      <c r="EJ197" s="453"/>
      <c r="EK197" s="453"/>
      <c r="EL197" s="453"/>
      <c r="EM197" s="453"/>
      <c r="EN197" s="453"/>
      <c r="EO197" s="453"/>
      <c r="EP197" s="453"/>
      <c r="EQ197" s="453"/>
      <c r="ER197" s="453"/>
      <c r="ES197" s="453"/>
      <c r="ET197" s="453"/>
      <c r="EU197" s="453"/>
      <c r="EV197" s="453"/>
      <c r="EW197" s="453"/>
      <c r="EX197" s="453"/>
      <c r="EY197" s="453"/>
      <c r="EZ197" s="453"/>
      <c r="FA197" s="453"/>
      <c r="FB197" s="453"/>
      <c r="FC197" s="453"/>
      <c r="FD197" s="453"/>
      <c r="FE197" s="453"/>
      <c r="FF197" s="453"/>
      <c r="FG197" s="453"/>
      <c r="FH197" s="453"/>
      <c r="FI197" s="453"/>
      <c r="FJ197" s="453"/>
      <c r="FK197" s="453"/>
      <c r="FL197" s="453"/>
      <c r="FM197" s="453"/>
      <c r="FN197" s="453"/>
      <c r="FO197" s="453"/>
      <c r="FP197" s="453"/>
      <c r="FQ197" s="453"/>
      <c r="FR197" s="453"/>
      <c r="FS197" s="453"/>
      <c r="FT197" s="453"/>
      <c r="FU197" s="453"/>
      <c r="FV197" s="453"/>
      <c r="FW197" s="453"/>
      <c r="FX197" s="453"/>
      <c r="FY197" s="453"/>
      <c r="FZ197" s="453"/>
      <c r="GA197" s="453"/>
      <c r="GB197" s="453"/>
      <c r="GC197" s="453"/>
      <c r="GD197" s="453"/>
      <c r="GE197" s="453"/>
      <c r="GF197" s="453"/>
      <c r="GG197" s="453"/>
      <c r="GH197" s="453"/>
      <c r="GI197" s="453"/>
      <c r="GJ197" s="453"/>
      <c r="GK197" s="453"/>
      <c r="GL197" s="453"/>
      <c r="GM197" s="453"/>
      <c r="GN197" s="453"/>
      <c r="GO197" s="453"/>
      <c r="GP197" s="453"/>
      <c r="GQ197" s="453"/>
      <c r="GR197" s="453"/>
      <c r="GS197" s="453"/>
      <c r="GT197" s="453"/>
      <c r="GU197" s="453"/>
      <c r="GV197" s="453"/>
      <c r="GW197" s="453"/>
      <c r="GX197" s="453"/>
      <c r="GY197" s="453"/>
      <c r="GZ197" s="453"/>
      <c r="HA197" s="453"/>
      <c r="HB197" s="453"/>
      <c r="HC197" s="453"/>
      <c r="HD197" s="453"/>
      <c r="HE197" s="453"/>
      <c r="HF197" s="453"/>
      <c r="HG197" s="453"/>
      <c r="HH197" s="453"/>
      <c r="HI197" s="453"/>
      <c r="HJ197" s="453"/>
      <c r="HK197" s="453"/>
      <c r="HL197" s="453"/>
      <c r="HM197" s="453"/>
      <c r="HN197" s="453"/>
      <c r="HO197" s="453"/>
      <c r="HP197" s="453"/>
      <c r="HQ197" s="453"/>
      <c r="HR197" s="453"/>
      <c r="HS197" s="453"/>
      <c r="HT197" s="453"/>
      <c r="HU197" s="453"/>
      <c r="HV197" s="453"/>
      <c r="HW197" s="453"/>
      <c r="HX197" s="453"/>
      <c r="HY197" s="453"/>
      <c r="HZ197" s="453"/>
      <c r="IA197" s="453"/>
      <c r="IB197" s="453"/>
      <c r="IC197" s="453"/>
      <c r="ID197" s="453"/>
      <c r="IE197" s="453"/>
      <c r="IF197" s="453"/>
      <c r="IG197" s="453"/>
      <c r="IH197" s="453"/>
      <c r="II197" s="453"/>
      <c r="IJ197" s="453"/>
      <c r="IK197" s="453"/>
      <c r="IL197" s="453"/>
      <c r="IM197" s="453"/>
      <c r="IN197" s="453"/>
      <c r="IO197" s="453"/>
      <c r="IP197" s="453"/>
      <c r="IQ197" s="453"/>
      <c r="IR197" s="453"/>
      <c r="IS197" s="453"/>
      <c r="IT197" s="453"/>
      <c r="IU197" s="453"/>
      <c r="IV197" s="453"/>
    </row>
    <row r="198" spans="1:256" s="461" customFormat="1" ht="35.25" customHeight="1">
      <c r="A198" s="1073"/>
      <c r="B198" s="1075"/>
      <c r="C198" s="1078"/>
      <c r="D198" s="1078"/>
      <c r="E198" s="1082"/>
      <c r="F198" s="1078"/>
      <c r="G198" s="1082"/>
      <c r="H198" s="696" t="s">
        <v>702</v>
      </c>
      <c r="I198" s="697" t="s">
        <v>444</v>
      </c>
      <c r="J198" s="698" t="s">
        <v>580</v>
      </c>
      <c r="K198" s="698" t="s">
        <v>688</v>
      </c>
      <c r="L198" s="698" t="s">
        <v>506</v>
      </c>
      <c r="M198" s="593"/>
      <c r="N198" s="593"/>
      <c r="CE198" s="453"/>
      <c r="CF198" s="453"/>
      <c r="CG198" s="453"/>
      <c r="CH198" s="453"/>
      <c r="CI198" s="453"/>
      <c r="CJ198" s="453"/>
      <c r="CK198" s="453"/>
      <c r="CL198" s="453"/>
      <c r="CM198" s="453"/>
      <c r="CN198" s="453"/>
      <c r="CO198" s="453"/>
      <c r="CP198" s="453"/>
      <c r="CQ198" s="453"/>
      <c r="CR198" s="453"/>
      <c r="CS198" s="453"/>
      <c r="CT198" s="453"/>
      <c r="CU198" s="453"/>
      <c r="CV198" s="453"/>
      <c r="CW198" s="453"/>
      <c r="CX198" s="453"/>
      <c r="CY198" s="453"/>
      <c r="CZ198" s="453"/>
      <c r="DA198" s="453"/>
      <c r="DB198" s="453"/>
      <c r="DC198" s="453"/>
      <c r="DD198" s="453"/>
      <c r="DE198" s="453"/>
      <c r="DF198" s="453"/>
      <c r="DG198" s="453"/>
      <c r="DH198" s="453"/>
      <c r="DI198" s="453"/>
      <c r="DJ198" s="453"/>
      <c r="DK198" s="453"/>
      <c r="DL198" s="453"/>
      <c r="DM198" s="453"/>
      <c r="DN198" s="453"/>
      <c r="DO198" s="453"/>
      <c r="DP198" s="453"/>
      <c r="DQ198" s="453"/>
      <c r="DR198" s="453"/>
      <c r="DS198" s="453"/>
      <c r="DT198" s="453"/>
      <c r="DU198" s="453"/>
      <c r="DV198" s="453"/>
      <c r="DW198" s="453"/>
      <c r="DX198" s="453"/>
      <c r="DY198" s="453"/>
      <c r="DZ198" s="453"/>
      <c r="EA198" s="453"/>
      <c r="EB198" s="453"/>
      <c r="EC198" s="453"/>
      <c r="ED198" s="453"/>
      <c r="EE198" s="453"/>
      <c r="EF198" s="453"/>
      <c r="EG198" s="453"/>
      <c r="EH198" s="453"/>
      <c r="EI198" s="453"/>
      <c r="EJ198" s="453"/>
      <c r="EK198" s="453"/>
      <c r="EL198" s="453"/>
      <c r="EM198" s="453"/>
      <c r="EN198" s="453"/>
      <c r="EO198" s="453"/>
      <c r="EP198" s="453"/>
      <c r="EQ198" s="453"/>
      <c r="ER198" s="453"/>
      <c r="ES198" s="453"/>
      <c r="ET198" s="453"/>
      <c r="EU198" s="453"/>
      <c r="EV198" s="453"/>
      <c r="EW198" s="453"/>
      <c r="EX198" s="453"/>
      <c r="EY198" s="453"/>
      <c r="EZ198" s="453"/>
      <c r="FA198" s="453"/>
      <c r="FB198" s="453"/>
      <c r="FC198" s="453"/>
      <c r="FD198" s="453"/>
      <c r="FE198" s="453"/>
      <c r="FF198" s="453"/>
      <c r="FG198" s="453"/>
      <c r="FH198" s="453"/>
      <c r="FI198" s="453"/>
      <c r="FJ198" s="453"/>
      <c r="FK198" s="453"/>
      <c r="FL198" s="453"/>
      <c r="FM198" s="453"/>
      <c r="FN198" s="453"/>
      <c r="FO198" s="453"/>
      <c r="FP198" s="453"/>
      <c r="FQ198" s="453"/>
      <c r="FR198" s="453"/>
      <c r="FS198" s="453"/>
      <c r="FT198" s="453"/>
      <c r="FU198" s="453"/>
      <c r="FV198" s="453"/>
      <c r="FW198" s="453"/>
      <c r="FX198" s="453"/>
      <c r="FY198" s="453"/>
      <c r="FZ198" s="453"/>
      <c r="GA198" s="453"/>
      <c r="GB198" s="453"/>
      <c r="GC198" s="453"/>
      <c r="GD198" s="453"/>
      <c r="GE198" s="453"/>
      <c r="GF198" s="453"/>
      <c r="GG198" s="453"/>
      <c r="GH198" s="453"/>
      <c r="GI198" s="453"/>
      <c r="GJ198" s="453"/>
      <c r="GK198" s="453"/>
      <c r="GL198" s="453"/>
      <c r="GM198" s="453"/>
      <c r="GN198" s="453"/>
      <c r="GO198" s="453"/>
      <c r="GP198" s="453"/>
      <c r="GQ198" s="453"/>
      <c r="GR198" s="453"/>
      <c r="GS198" s="453"/>
      <c r="GT198" s="453"/>
      <c r="GU198" s="453"/>
      <c r="GV198" s="453"/>
      <c r="GW198" s="453"/>
      <c r="GX198" s="453"/>
      <c r="GY198" s="453"/>
      <c r="GZ198" s="453"/>
      <c r="HA198" s="453"/>
      <c r="HB198" s="453"/>
      <c r="HC198" s="453"/>
      <c r="HD198" s="453"/>
      <c r="HE198" s="453"/>
      <c r="HF198" s="453"/>
      <c r="HG198" s="453"/>
      <c r="HH198" s="453"/>
      <c r="HI198" s="453"/>
      <c r="HJ198" s="453"/>
      <c r="HK198" s="453"/>
      <c r="HL198" s="453"/>
      <c r="HM198" s="453"/>
      <c r="HN198" s="453"/>
      <c r="HO198" s="453"/>
      <c r="HP198" s="453"/>
      <c r="HQ198" s="453"/>
      <c r="HR198" s="453"/>
      <c r="HS198" s="453"/>
      <c r="HT198" s="453"/>
      <c r="HU198" s="453"/>
      <c r="HV198" s="453"/>
      <c r="HW198" s="453"/>
      <c r="HX198" s="453"/>
      <c r="HY198" s="453"/>
      <c r="HZ198" s="453"/>
      <c r="IA198" s="453"/>
      <c r="IB198" s="453"/>
      <c r="IC198" s="453"/>
      <c r="ID198" s="453"/>
      <c r="IE198" s="453"/>
      <c r="IF198" s="453"/>
      <c r="IG198" s="453"/>
      <c r="IH198" s="453"/>
      <c r="II198" s="453"/>
      <c r="IJ198" s="453"/>
      <c r="IK198" s="453"/>
      <c r="IL198" s="453"/>
      <c r="IM198" s="453"/>
      <c r="IN198" s="453"/>
      <c r="IO198" s="453"/>
      <c r="IP198" s="453"/>
      <c r="IQ198" s="453"/>
      <c r="IR198" s="453"/>
      <c r="IS198" s="453"/>
      <c r="IT198" s="453"/>
      <c r="IU198" s="453"/>
      <c r="IV198" s="453"/>
    </row>
    <row r="199" spans="1:256" s="461" customFormat="1" ht="21" customHeight="1">
      <c r="A199" s="1083" t="s">
        <v>739</v>
      </c>
      <c r="B199" s="1075"/>
      <c r="C199" s="1080" t="s">
        <v>703</v>
      </c>
      <c r="D199" s="1080" t="s">
        <v>704</v>
      </c>
      <c r="E199" s="1080" t="s">
        <v>394</v>
      </c>
      <c r="F199" s="1080" t="s">
        <v>699</v>
      </c>
      <c r="G199" s="1080" t="s">
        <v>260</v>
      </c>
      <c r="H199" s="739" t="s">
        <v>951</v>
      </c>
      <c r="I199" s="693" t="s">
        <v>245</v>
      </c>
      <c r="J199" s="693">
        <v>4500</v>
      </c>
      <c r="K199" s="676">
        <v>55</v>
      </c>
      <c r="L199" s="684" t="s">
        <v>950</v>
      </c>
      <c r="M199" s="593"/>
      <c r="N199" s="593"/>
      <c r="CE199" s="453"/>
      <c r="CF199" s="453"/>
      <c r="CG199" s="453"/>
      <c r="CH199" s="453"/>
      <c r="CI199" s="453"/>
      <c r="CJ199" s="453"/>
      <c r="CK199" s="453"/>
      <c r="CL199" s="453"/>
      <c r="CM199" s="453"/>
      <c r="CN199" s="453"/>
      <c r="CO199" s="453"/>
      <c r="CP199" s="453"/>
      <c r="CQ199" s="453"/>
      <c r="CR199" s="453"/>
      <c r="CS199" s="453"/>
      <c r="CT199" s="453"/>
      <c r="CU199" s="453"/>
      <c r="CV199" s="453"/>
      <c r="CW199" s="453"/>
      <c r="CX199" s="453"/>
      <c r="CY199" s="453"/>
      <c r="CZ199" s="453"/>
      <c r="DA199" s="453"/>
      <c r="DB199" s="453"/>
      <c r="DC199" s="453"/>
      <c r="DD199" s="453"/>
      <c r="DE199" s="453"/>
      <c r="DF199" s="453"/>
      <c r="DG199" s="453"/>
      <c r="DH199" s="453"/>
      <c r="DI199" s="453"/>
      <c r="DJ199" s="453"/>
      <c r="DK199" s="453"/>
      <c r="DL199" s="453"/>
      <c r="DM199" s="453"/>
      <c r="DN199" s="453"/>
      <c r="DO199" s="453"/>
      <c r="DP199" s="453"/>
      <c r="DQ199" s="453"/>
      <c r="DR199" s="453"/>
      <c r="DS199" s="453"/>
      <c r="DT199" s="453"/>
      <c r="DU199" s="453"/>
      <c r="DV199" s="453"/>
      <c r="DW199" s="453"/>
      <c r="DX199" s="453"/>
      <c r="DY199" s="453"/>
      <c r="DZ199" s="453"/>
      <c r="EA199" s="453"/>
      <c r="EB199" s="453"/>
      <c r="EC199" s="453"/>
      <c r="ED199" s="453"/>
      <c r="EE199" s="453"/>
      <c r="EF199" s="453"/>
      <c r="EG199" s="453"/>
      <c r="EH199" s="453"/>
      <c r="EI199" s="453"/>
      <c r="EJ199" s="453"/>
      <c r="EK199" s="453"/>
      <c r="EL199" s="453"/>
      <c r="EM199" s="453"/>
      <c r="EN199" s="453"/>
      <c r="EO199" s="453"/>
      <c r="EP199" s="453"/>
      <c r="EQ199" s="453"/>
      <c r="ER199" s="453"/>
      <c r="ES199" s="453"/>
      <c r="ET199" s="453"/>
      <c r="EU199" s="453"/>
      <c r="EV199" s="453"/>
      <c r="EW199" s="453"/>
      <c r="EX199" s="453"/>
      <c r="EY199" s="453"/>
      <c r="EZ199" s="453"/>
      <c r="FA199" s="453"/>
      <c r="FB199" s="453"/>
      <c r="FC199" s="453"/>
      <c r="FD199" s="453"/>
      <c r="FE199" s="453"/>
      <c r="FF199" s="453"/>
      <c r="FG199" s="453"/>
      <c r="FH199" s="453"/>
      <c r="FI199" s="453"/>
      <c r="FJ199" s="453"/>
      <c r="FK199" s="453"/>
      <c r="FL199" s="453"/>
      <c r="FM199" s="453"/>
      <c r="FN199" s="453"/>
      <c r="FO199" s="453"/>
      <c r="FP199" s="453"/>
      <c r="FQ199" s="453"/>
      <c r="FR199" s="453"/>
      <c r="FS199" s="453"/>
      <c r="FT199" s="453"/>
      <c r="FU199" s="453"/>
      <c r="FV199" s="453"/>
      <c r="FW199" s="453"/>
      <c r="FX199" s="453"/>
      <c r="FY199" s="453"/>
      <c r="FZ199" s="453"/>
      <c r="GA199" s="453"/>
      <c r="GB199" s="453"/>
      <c r="GC199" s="453"/>
      <c r="GD199" s="453"/>
      <c r="GE199" s="453"/>
      <c r="GF199" s="453"/>
      <c r="GG199" s="453"/>
      <c r="GH199" s="453"/>
      <c r="GI199" s="453"/>
      <c r="GJ199" s="453"/>
      <c r="GK199" s="453"/>
      <c r="GL199" s="453"/>
      <c r="GM199" s="453"/>
      <c r="GN199" s="453"/>
      <c r="GO199" s="453"/>
      <c r="GP199" s="453"/>
      <c r="GQ199" s="453"/>
      <c r="GR199" s="453"/>
      <c r="GS199" s="453"/>
      <c r="GT199" s="453"/>
      <c r="GU199" s="453"/>
      <c r="GV199" s="453"/>
      <c r="GW199" s="453"/>
      <c r="GX199" s="453"/>
      <c r="GY199" s="453"/>
      <c r="GZ199" s="453"/>
      <c r="HA199" s="453"/>
      <c r="HB199" s="453"/>
      <c r="HC199" s="453"/>
      <c r="HD199" s="453"/>
      <c r="HE199" s="453"/>
      <c r="HF199" s="453"/>
      <c r="HG199" s="453"/>
      <c r="HH199" s="453"/>
      <c r="HI199" s="453"/>
      <c r="HJ199" s="453"/>
      <c r="HK199" s="453"/>
      <c r="HL199" s="453"/>
      <c r="HM199" s="453"/>
      <c r="HN199" s="453"/>
      <c r="HO199" s="453"/>
      <c r="HP199" s="453"/>
      <c r="HQ199" s="453"/>
      <c r="HR199" s="453"/>
      <c r="HS199" s="453"/>
      <c r="HT199" s="453"/>
      <c r="HU199" s="453"/>
      <c r="HV199" s="453"/>
      <c r="HW199" s="453"/>
      <c r="HX199" s="453"/>
      <c r="HY199" s="453"/>
      <c r="HZ199" s="453"/>
      <c r="IA199" s="453"/>
      <c r="IB199" s="453"/>
      <c r="IC199" s="453"/>
      <c r="ID199" s="453"/>
      <c r="IE199" s="453"/>
      <c r="IF199" s="453"/>
      <c r="IG199" s="453"/>
      <c r="IH199" s="453"/>
      <c r="II199" s="453"/>
      <c r="IJ199" s="453"/>
      <c r="IK199" s="453"/>
      <c r="IL199" s="453"/>
      <c r="IM199" s="453"/>
      <c r="IN199" s="453"/>
      <c r="IO199" s="453"/>
      <c r="IP199" s="453"/>
      <c r="IQ199" s="453"/>
      <c r="IR199" s="453"/>
      <c r="IS199" s="453"/>
      <c r="IT199" s="453"/>
      <c r="IU199" s="453"/>
      <c r="IV199" s="453"/>
    </row>
    <row r="200" spans="1:256" s="461" customFormat="1" ht="21" customHeight="1">
      <c r="A200" s="1081"/>
      <c r="B200" s="1075"/>
      <c r="C200" s="1080"/>
      <c r="D200" s="1080"/>
      <c r="E200" s="1080"/>
      <c r="F200" s="1080"/>
      <c r="G200" s="1080"/>
      <c r="H200" s="739" t="s">
        <v>488</v>
      </c>
      <c r="I200" s="693" t="s">
        <v>250</v>
      </c>
      <c r="J200" s="694" t="s">
        <v>490</v>
      </c>
      <c r="K200" s="676">
        <v>6</v>
      </c>
      <c r="L200" s="684" t="s">
        <v>343</v>
      </c>
      <c r="M200" s="593"/>
      <c r="N200" s="593"/>
      <c r="CE200" s="453"/>
      <c r="CF200" s="453"/>
      <c r="CG200" s="453"/>
      <c r="CH200" s="453"/>
      <c r="CI200" s="453"/>
      <c r="CJ200" s="453"/>
      <c r="CK200" s="453"/>
      <c r="CL200" s="453"/>
      <c r="CM200" s="453"/>
      <c r="CN200" s="453"/>
      <c r="CO200" s="453"/>
      <c r="CP200" s="453"/>
      <c r="CQ200" s="453"/>
      <c r="CR200" s="453"/>
      <c r="CS200" s="453"/>
      <c r="CT200" s="453"/>
      <c r="CU200" s="453"/>
      <c r="CV200" s="453"/>
      <c r="CW200" s="453"/>
      <c r="CX200" s="453"/>
      <c r="CY200" s="453"/>
      <c r="CZ200" s="453"/>
      <c r="DA200" s="453"/>
      <c r="DB200" s="453"/>
      <c r="DC200" s="453"/>
      <c r="DD200" s="453"/>
      <c r="DE200" s="453"/>
      <c r="DF200" s="453"/>
      <c r="DG200" s="453"/>
      <c r="DH200" s="453"/>
      <c r="DI200" s="453"/>
      <c r="DJ200" s="453"/>
      <c r="DK200" s="453"/>
      <c r="DL200" s="453"/>
      <c r="DM200" s="453"/>
      <c r="DN200" s="453"/>
      <c r="DO200" s="453"/>
      <c r="DP200" s="453"/>
      <c r="DQ200" s="453"/>
      <c r="DR200" s="453"/>
      <c r="DS200" s="453"/>
      <c r="DT200" s="453"/>
      <c r="DU200" s="453"/>
      <c r="DV200" s="453"/>
      <c r="DW200" s="453"/>
      <c r="DX200" s="453"/>
      <c r="DY200" s="453"/>
      <c r="DZ200" s="453"/>
      <c r="EA200" s="453"/>
      <c r="EB200" s="453"/>
      <c r="EC200" s="453"/>
      <c r="ED200" s="453"/>
      <c r="EE200" s="453"/>
      <c r="EF200" s="453"/>
      <c r="EG200" s="453"/>
      <c r="EH200" s="453"/>
      <c r="EI200" s="453"/>
      <c r="EJ200" s="453"/>
      <c r="EK200" s="453"/>
      <c r="EL200" s="453"/>
      <c r="EM200" s="453"/>
      <c r="EN200" s="453"/>
      <c r="EO200" s="453"/>
      <c r="EP200" s="453"/>
      <c r="EQ200" s="453"/>
      <c r="ER200" s="453"/>
      <c r="ES200" s="453"/>
      <c r="ET200" s="453"/>
      <c r="EU200" s="453"/>
      <c r="EV200" s="453"/>
      <c r="EW200" s="453"/>
      <c r="EX200" s="453"/>
      <c r="EY200" s="453"/>
      <c r="EZ200" s="453"/>
      <c r="FA200" s="453"/>
      <c r="FB200" s="453"/>
      <c r="FC200" s="453"/>
      <c r="FD200" s="453"/>
      <c r="FE200" s="453"/>
      <c r="FF200" s="453"/>
      <c r="FG200" s="453"/>
      <c r="FH200" s="453"/>
      <c r="FI200" s="453"/>
      <c r="FJ200" s="453"/>
      <c r="FK200" s="453"/>
      <c r="FL200" s="453"/>
      <c r="FM200" s="453"/>
      <c r="FN200" s="453"/>
      <c r="FO200" s="453"/>
      <c r="FP200" s="453"/>
      <c r="FQ200" s="453"/>
      <c r="FR200" s="453"/>
      <c r="FS200" s="453"/>
      <c r="FT200" s="453"/>
      <c r="FU200" s="453"/>
      <c r="FV200" s="453"/>
      <c r="FW200" s="453"/>
      <c r="FX200" s="453"/>
      <c r="FY200" s="453"/>
      <c r="FZ200" s="453"/>
      <c r="GA200" s="453"/>
      <c r="GB200" s="453"/>
      <c r="GC200" s="453"/>
      <c r="GD200" s="453"/>
      <c r="GE200" s="453"/>
      <c r="GF200" s="453"/>
      <c r="GG200" s="453"/>
      <c r="GH200" s="453"/>
      <c r="GI200" s="453"/>
      <c r="GJ200" s="453"/>
      <c r="GK200" s="453"/>
      <c r="GL200" s="453"/>
      <c r="GM200" s="453"/>
      <c r="GN200" s="453"/>
      <c r="GO200" s="453"/>
      <c r="GP200" s="453"/>
      <c r="GQ200" s="453"/>
      <c r="GR200" s="453"/>
      <c r="GS200" s="453"/>
      <c r="GT200" s="453"/>
      <c r="GU200" s="453"/>
      <c r="GV200" s="453"/>
      <c r="GW200" s="453"/>
      <c r="GX200" s="453"/>
      <c r="GY200" s="453"/>
      <c r="GZ200" s="453"/>
      <c r="HA200" s="453"/>
      <c r="HB200" s="453"/>
      <c r="HC200" s="453"/>
      <c r="HD200" s="453"/>
      <c r="HE200" s="453"/>
      <c r="HF200" s="453"/>
      <c r="HG200" s="453"/>
      <c r="HH200" s="453"/>
      <c r="HI200" s="453"/>
      <c r="HJ200" s="453"/>
      <c r="HK200" s="453"/>
      <c r="HL200" s="453"/>
      <c r="HM200" s="453"/>
      <c r="HN200" s="453"/>
      <c r="HO200" s="453"/>
      <c r="HP200" s="453"/>
      <c r="HQ200" s="453"/>
      <c r="HR200" s="453"/>
      <c r="HS200" s="453"/>
      <c r="HT200" s="453"/>
      <c r="HU200" s="453"/>
      <c r="HV200" s="453"/>
      <c r="HW200" s="453"/>
      <c r="HX200" s="453"/>
      <c r="HY200" s="453"/>
      <c r="HZ200" s="453"/>
      <c r="IA200" s="453"/>
      <c r="IB200" s="453"/>
      <c r="IC200" s="453"/>
      <c r="ID200" s="453"/>
      <c r="IE200" s="453"/>
      <c r="IF200" s="453"/>
      <c r="IG200" s="453"/>
      <c r="IH200" s="453"/>
      <c r="II200" s="453"/>
      <c r="IJ200" s="453"/>
      <c r="IK200" s="453"/>
      <c r="IL200" s="453"/>
      <c r="IM200" s="453"/>
      <c r="IN200" s="453"/>
      <c r="IO200" s="453"/>
      <c r="IP200" s="453"/>
      <c r="IQ200" s="453"/>
      <c r="IR200" s="453"/>
      <c r="IS200" s="453"/>
      <c r="IT200" s="453"/>
      <c r="IU200" s="453"/>
      <c r="IV200" s="453"/>
    </row>
    <row r="201" spans="1:256" s="461" customFormat="1" ht="21" customHeight="1">
      <c r="A201" s="1081"/>
      <c r="B201" s="1075"/>
      <c r="C201" s="1080"/>
      <c r="D201" s="1080"/>
      <c r="E201" s="1080"/>
      <c r="F201" s="1080"/>
      <c r="G201" s="1080"/>
      <c r="H201" s="739" t="s">
        <v>464</v>
      </c>
      <c r="I201" s="693" t="s">
        <v>706</v>
      </c>
      <c r="J201" s="693" t="s">
        <v>577</v>
      </c>
      <c r="K201" s="676">
        <v>39</v>
      </c>
      <c r="L201" s="684" t="s">
        <v>582</v>
      </c>
      <c r="M201" s="593"/>
      <c r="N201" s="593"/>
      <c r="CE201" s="453"/>
      <c r="CF201" s="453"/>
      <c r="CG201" s="453"/>
      <c r="CH201" s="453"/>
      <c r="CI201" s="453"/>
      <c r="CJ201" s="453"/>
      <c r="CK201" s="453"/>
      <c r="CL201" s="453"/>
      <c r="CM201" s="453"/>
      <c r="CN201" s="453"/>
      <c r="CO201" s="453"/>
      <c r="CP201" s="453"/>
      <c r="CQ201" s="453"/>
      <c r="CR201" s="453"/>
      <c r="CS201" s="453"/>
      <c r="CT201" s="453"/>
      <c r="CU201" s="453"/>
      <c r="CV201" s="453"/>
      <c r="CW201" s="453"/>
      <c r="CX201" s="453"/>
      <c r="CY201" s="453"/>
      <c r="CZ201" s="453"/>
      <c r="DA201" s="453"/>
      <c r="DB201" s="453"/>
      <c r="DC201" s="453"/>
      <c r="DD201" s="453"/>
      <c r="DE201" s="453"/>
      <c r="DF201" s="453"/>
      <c r="DG201" s="453"/>
      <c r="DH201" s="453"/>
      <c r="DI201" s="453"/>
      <c r="DJ201" s="453"/>
      <c r="DK201" s="453"/>
      <c r="DL201" s="453"/>
      <c r="DM201" s="453"/>
      <c r="DN201" s="453"/>
      <c r="DO201" s="453"/>
      <c r="DP201" s="453"/>
      <c r="DQ201" s="453"/>
      <c r="DR201" s="453"/>
      <c r="DS201" s="453"/>
      <c r="DT201" s="453"/>
      <c r="DU201" s="453"/>
      <c r="DV201" s="453"/>
      <c r="DW201" s="453"/>
      <c r="DX201" s="453"/>
      <c r="DY201" s="453"/>
      <c r="DZ201" s="453"/>
      <c r="EA201" s="453"/>
      <c r="EB201" s="453"/>
      <c r="EC201" s="453"/>
      <c r="ED201" s="453"/>
      <c r="EE201" s="453"/>
      <c r="EF201" s="453"/>
      <c r="EG201" s="453"/>
      <c r="EH201" s="453"/>
      <c r="EI201" s="453"/>
      <c r="EJ201" s="453"/>
      <c r="EK201" s="453"/>
      <c r="EL201" s="453"/>
      <c r="EM201" s="453"/>
      <c r="EN201" s="453"/>
      <c r="EO201" s="453"/>
      <c r="EP201" s="453"/>
      <c r="EQ201" s="453"/>
      <c r="ER201" s="453"/>
      <c r="ES201" s="453"/>
      <c r="ET201" s="453"/>
      <c r="EU201" s="453"/>
      <c r="EV201" s="453"/>
      <c r="EW201" s="453"/>
      <c r="EX201" s="453"/>
      <c r="EY201" s="453"/>
      <c r="EZ201" s="453"/>
      <c r="FA201" s="453"/>
      <c r="FB201" s="453"/>
      <c r="FC201" s="453"/>
      <c r="FD201" s="453"/>
      <c r="FE201" s="453"/>
      <c r="FF201" s="453"/>
      <c r="FG201" s="453"/>
      <c r="FH201" s="453"/>
      <c r="FI201" s="453"/>
      <c r="FJ201" s="453"/>
      <c r="FK201" s="453"/>
      <c r="FL201" s="453"/>
      <c r="FM201" s="453"/>
      <c r="FN201" s="453"/>
      <c r="FO201" s="453"/>
      <c r="FP201" s="453"/>
      <c r="FQ201" s="453"/>
      <c r="FR201" s="453"/>
      <c r="FS201" s="453"/>
      <c r="FT201" s="453"/>
      <c r="FU201" s="453"/>
      <c r="FV201" s="453"/>
      <c r="FW201" s="453"/>
      <c r="FX201" s="453"/>
      <c r="FY201" s="453"/>
      <c r="FZ201" s="453"/>
      <c r="GA201" s="453"/>
      <c r="GB201" s="453"/>
      <c r="GC201" s="453"/>
      <c r="GD201" s="453"/>
      <c r="GE201" s="453"/>
      <c r="GF201" s="453"/>
      <c r="GG201" s="453"/>
      <c r="GH201" s="453"/>
      <c r="GI201" s="453"/>
      <c r="GJ201" s="453"/>
      <c r="GK201" s="453"/>
      <c r="GL201" s="453"/>
      <c r="GM201" s="453"/>
      <c r="GN201" s="453"/>
      <c r="GO201" s="453"/>
      <c r="GP201" s="453"/>
      <c r="GQ201" s="453"/>
      <c r="GR201" s="453"/>
      <c r="GS201" s="453"/>
      <c r="GT201" s="453"/>
      <c r="GU201" s="453"/>
      <c r="GV201" s="453"/>
      <c r="GW201" s="453"/>
      <c r="GX201" s="453"/>
      <c r="GY201" s="453"/>
      <c r="GZ201" s="453"/>
      <c r="HA201" s="453"/>
      <c r="HB201" s="453"/>
      <c r="HC201" s="453"/>
      <c r="HD201" s="453"/>
      <c r="HE201" s="453"/>
      <c r="HF201" s="453"/>
      <c r="HG201" s="453"/>
      <c r="HH201" s="453"/>
      <c r="HI201" s="453"/>
      <c r="HJ201" s="453"/>
      <c r="HK201" s="453"/>
      <c r="HL201" s="453"/>
      <c r="HM201" s="453"/>
      <c r="HN201" s="453"/>
      <c r="HO201" s="453"/>
      <c r="HP201" s="453"/>
      <c r="HQ201" s="453"/>
      <c r="HR201" s="453"/>
      <c r="HS201" s="453"/>
      <c r="HT201" s="453"/>
      <c r="HU201" s="453"/>
      <c r="HV201" s="453"/>
      <c r="HW201" s="453"/>
      <c r="HX201" s="453"/>
      <c r="HY201" s="453"/>
      <c r="HZ201" s="453"/>
      <c r="IA201" s="453"/>
      <c r="IB201" s="453"/>
      <c r="IC201" s="453"/>
      <c r="ID201" s="453"/>
      <c r="IE201" s="453"/>
      <c r="IF201" s="453"/>
      <c r="IG201" s="453"/>
      <c r="IH201" s="453"/>
      <c r="II201" s="453"/>
      <c r="IJ201" s="453"/>
      <c r="IK201" s="453"/>
      <c r="IL201" s="453"/>
      <c r="IM201" s="453"/>
      <c r="IN201" s="453"/>
      <c r="IO201" s="453"/>
      <c r="IP201" s="453"/>
      <c r="IQ201" s="453"/>
      <c r="IR201" s="453"/>
      <c r="IS201" s="453"/>
      <c r="IT201" s="453"/>
      <c r="IU201" s="453"/>
      <c r="IV201" s="453"/>
    </row>
    <row r="202" spans="1:256" s="461" customFormat="1" ht="21" customHeight="1">
      <c r="A202" s="1081"/>
      <c r="B202" s="1075"/>
      <c r="C202" s="1080"/>
      <c r="D202" s="1080"/>
      <c r="E202" s="1080"/>
      <c r="F202" s="1080"/>
      <c r="G202" s="1080"/>
      <c r="H202" s="739" t="s">
        <v>707</v>
      </c>
      <c r="I202" s="693" t="s">
        <v>446</v>
      </c>
      <c r="J202" s="693" t="s">
        <v>528</v>
      </c>
      <c r="K202" s="676">
        <v>32</v>
      </c>
      <c r="L202" s="684" t="s">
        <v>270</v>
      </c>
      <c r="M202" s="593"/>
      <c r="N202" s="593"/>
      <c r="CE202" s="453"/>
      <c r="CF202" s="453"/>
      <c r="CG202" s="453"/>
      <c r="CH202" s="453"/>
      <c r="CI202" s="453"/>
      <c r="CJ202" s="453"/>
      <c r="CK202" s="453"/>
      <c r="CL202" s="453"/>
      <c r="CM202" s="453"/>
      <c r="CN202" s="453"/>
      <c r="CO202" s="453"/>
      <c r="CP202" s="453"/>
      <c r="CQ202" s="453"/>
      <c r="CR202" s="453"/>
      <c r="CS202" s="453"/>
      <c r="CT202" s="453"/>
      <c r="CU202" s="453"/>
      <c r="CV202" s="453"/>
      <c r="CW202" s="453"/>
      <c r="CX202" s="453"/>
      <c r="CY202" s="453"/>
      <c r="CZ202" s="453"/>
      <c r="DA202" s="453"/>
      <c r="DB202" s="453"/>
      <c r="DC202" s="453"/>
      <c r="DD202" s="453"/>
      <c r="DE202" s="453"/>
      <c r="DF202" s="453"/>
      <c r="DG202" s="453"/>
      <c r="DH202" s="453"/>
      <c r="DI202" s="453"/>
      <c r="DJ202" s="453"/>
      <c r="DK202" s="453"/>
      <c r="DL202" s="453"/>
      <c r="DM202" s="453"/>
      <c r="DN202" s="453"/>
      <c r="DO202" s="453"/>
      <c r="DP202" s="453"/>
      <c r="DQ202" s="453"/>
      <c r="DR202" s="453"/>
      <c r="DS202" s="453"/>
      <c r="DT202" s="453"/>
      <c r="DU202" s="453"/>
      <c r="DV202" s="453"/>
      <c r="DW202" s="453"/>
      <c r="DX202" s="453"/>
      <c r="DY202" s="453"/>
      <c r="DZ202" s="453"/>
      <c r="EA202" s="453"/>
      <c r="EB202" s="453"/>
      <c r="EC202" s="453"/>
      <c r="ED202" s="453"/>
      <c r="EE202" s="453"/>
      <c r="EF202" s="453"/>
      <c r="EG202" s="453"/>
      <c r="EH202" s="453"/>
      <c r="EI202" s="453"/>
      <c r="EJ202" s="453"/>
      <c r="EK202" s="453"/>
      <c r="EL202" s="453"/>
      <c r="EM202" s="453"/>
      <c r="EN202" s="453"/>
      <c r="EO202" s="453"/>
      <c r="EP202" s="453"/>
      <c r="EQ202" s="453"/>
      <c r="ER202" s="453"/>
      <c r="ES202" s="453"/>
      <c r="ET202" s="453"/>
      <c r="EU202" s="453"/>
      <c r="EV202" s="453"/>
      <c r="EW202" s="453"/>
      <c r="EX202" s="453"/>
      <c r="EY202" s="453"/>
      <c r="EZ202" s="453"/>
      <c r="FA202" s="453"/>
      <c r="FB202" s="453"/>
      <c r="FC202" s="453"/>
      <c r="FD202" s="453"/>
      <c r="FE202" s="453"/>
      <c r="FF202" s="453"/>
      <c r="FG202" s="453"/>
      <c r="FH202" s="453"/>
      <c r="FI202" s="453"/>
      <c r="FJ202" s="453"/>
      <c r="FK202" s="453"/>
      <c r="FL202" s="453"/>
      <c r="FM202" s="453"/>
      <c r="FN202" s="453"/>
      <c r="FO202" s="453"/>
      <c r="FP202" s="453"/>
      <c r="FQ202" s="453"/>
      <c r="FR202" s="453"/>
      <c r="FS202" s="453"/>
      <c r="FT202" s="453"/>
      <c r="FU202" s="453"/>
      <c r="FV202" s="453"/>
      <c r="FW202" s="453"/>
      <c r="FX202" s="453"/>
      <c r="FY202" s="453"/>
      <c r="FZ202" s="453"/>
      <c r="GA202" s="453"/>
      <c r="GB202" s="453"/>
      <c r="GC202" s="453"/>
      <c r="GD202" s="453"/>
      <c r="GE202" s="453"/>
      <c r="GF202" s="453"/>
      <c r="GG202" s="453"/>
      <c r="GH202" s="453"/>
      <c r="GI202" s="453"/>
      <c r="GJ202" s="453"/>
      <c r="GK202" s="453"/>
      <c r="GL202" s="453"/>
      <c r="GM202" s="453"/>
      <c r="GN202" s="453"/>
      <c r="GO202" s="453"/>
      <c r="GP202" s="453"/>
      <c r="GQ202" s="453"/>
      <c r="GR202" s="453"/>
      <c r="GS202" s="453"/>
      <c r="GT202" s="453"/>
      <c r="GU202" s="453"/>
      <c r="GV202" s="453"/>
      <c r="GW202" s="453"/>
      <c r="GX202" s="453"/>
      <c r="GY202" s="453"/>
      <c r="GZ202" s="453"/>
      <c r="HA202" s="453"/>
      <c r="HB202" s="453"/>
      <c r="HC202" s="453"/>
      <c r="HD202" s="453"/>
      <c r="HE202" s="453"/>
      <c r="HF202" s="453"/>
      <c r="HG202" s="453"/>
      <c r="HH202" s="453"/>
      <c r="HI202" s="453"/>
      <c r="HJ202" s="453"/>
      <c r="HK202" s="453"/>
      <c r="HL202" s="453"/>
      <c r="HM202" s="453"/>
      <c r="HN202" s="453"/>
      <c r="HO202" s="453"/>
      <c r="HP202" s="453"/>
      <c r="HQ202" s="453"/>
      <c r="HR202" s="453"/>
      <c r="HS202" s="453"/>
      <c r="HT202" s="453"/>
      <c r="HU202" s="453"/>
      <c r="HV202" s="453"/>
      <c r="HW202" s="453"/>
      <c r="HX202" s="453"/>
      <c r="HY202" s="453"/>
      <c r="HZ202" s="453"/>
      <c r="IA202" s="453"/>
      <c r="IB202" s="453"/>
      <c r="IC202" s="453"/>
      <c r="ID202" s="453"/>
      <c r="IE202" s="453"/>
      <c r="IF202" s="453"/>
      <c r="IG202" s="453"/>
      <c r="IH202" s="453"/>
      <c r="II202" s="453"/>
      <c r="IJ202" s="453"/>
      <c r="IK202" s="453"/>
      <c r="IL202" s="453"/>
      <c r="IM202" s="453"/>
      <c r="IN202" s="453"/>
      <c r="IO202" s="453"/>
      <c r="IP202" s="453"/>
      <c r="IQ202" s="453"/>
      <c r="IR202" s="453"/>
      <c r="IS202" s="453"/>
      <c r="IT202" s="453"/>
      <c r="IU202" s="453"/>
      <c r="IV202" s="453"/>
    </row>
    <row r="203" spans="1:256" s="461" customFormat="1" ht="21" customHeight="1">
      <c r="A203" s="1081"/>
      <c r="B203" s="1075"/>
      <c r="C203" s="1080"/>
      <c r="D203" s="1080"/>
      <c r="E203" s="1080"/>
      <c r="F203" s="1080"/>
      <c r="G203" s="1080"/>
      <c r="H203" s="739" t="s">
        <v>568</v>
      </c>
      <c r="I203" s="693" t="s">
        <v>572</v>
      </c>
      <c r="J203" s="693" t="s">
        <v>457</v>
      </c>
      <c r="K203" s="676">
        <v>15</v>
      </c>
      <c r="L203" s="684" t="s">
        <v>441</v>
      </c>
      <c r="M203" s="593"/>
      <c r="N203" s="593"/>
      <c r="CE203" s="453"/>
      <c r="CF203" s="453"/>
      <c r="CG203" s="453"/>
      <c r="CH203" s="453"/>
      <c r="CI203" s="453"/>
      <c r="CJ203" s="453"/>
      <c r="CK203" s="453"/>
      <c r="CL203" s="453"/>
      <c r="CM203" s="453"/>
      <c r="CN203" s="453"/>
      <c r="CO203" s="453"/>
      <c r="CP203" s="453"/>
      <c r="CQ203" s="453"/>
      <c r="CR203" s="453"/>
      <c r="CS203" s="453"/>
      <c r="CT203" s="453"/>
      <c r="CU203" s="453"/>
      <c r="CV203" s="453"/>
      <c r="CW203" s="453"/>
      <c r="CX203" s="453"/>
      <c r="CY203" s="453"/>
      <c r="CZ203" s="453"/>
      <c r="DA203" s="453"/>
      <c r="DB203" s="453"/>
      <c r="DC203" s="453"/>
      <c r="DD203" s="453"/>
      <c r="DE203" s="453"/>
      <c r="DF203" s="453"/>
      <c r="DG203" s="453"/>
      <c r="DH203" s="453"/>
      <c r="DI203" s="453"/>
      <c r="DJ203" s="453"/>
      <c r="DK203" s="453"/>
      <c r="DL203" s="453"/>
      <c r="DM203" s="453"/>
      <c r="DN203" s="453"/>
      <c r="DO203" s="453"/>
      <c r="DP203" s="453"/>
      <c r="DQ203" s="453"/>
      <c r="DR203" s="453"/>
      <c r="DS203" s="453"/>
      <c r="DT203" s="453"/>
      <c r="DU203" s="453"/>
      <c r="DV203" s="453"/>
      <c r="DW203" s="453"/>
      <c r="DX203" s="453"/>
      <c r="DY203" s="453"/>
      <c r="DZ203" s="453"/>
      <c r="EA203" s="453"/>
      <c r="EB203" s="453"/>
      <c r="EC203" s="453"/>
      <c r="ED203" s="453"/>
      <c r="EE203" s="453"/>
      <c r="EF203" s="453"/>
      <c r="EG203" s="453"/>
      <c r="EH203" s="453"/>
      <c r="EI203" s="453"/>
      <c r="EJ203" s="453"/>
      <c r="EK203" s="453"/>
      <c r="EL203" s="453"/>
      <c r="EM203" s="453"/>
      <c r="EN203" s="453"/>
      <c r="EO203" s="453"/>
      <c r="EP203" s="453"/>
      <c r="EQ203" s="453"/>
      <c r="ER203" s="453"/>
      <c r="ES203" s="453"/>
      <c r="ET203" s="453"/>
      <c r="EU203" s="453"/>
      <c r="EV203" s="453"/>
      <c r="EW203" s="453"/>
      <c r="EX203" s="453"/>
      <c r="EY203" s="453"/>
      <c r="EZ203" s="453"/>
      <c r="FA203" s="453"/>
      <c r="FB203" s="453"/>
      <c r="FC203" s="453"/>
      <c r="FD203" s="453"/>
      <c r="FE203" s="453"/>
      <c r="FF203" s="453"/>
      <c r="FG203" s="453"/>
      <c r="FH203" s="453"/>
      <c r="FI203" s="453"/>
      <c r="FJ203" s="453"/>
      <c r="FK203" s="453"/>
      <c r="FL203" s="453"/>
      <c r="FM203" s="453"/>
      <c r="FN203" s="453"/>
      <c r="FO203" s="453"/>
      <c r="FP203" s="453"/>
      <c r="FQ203" s="453"/>
      <c r="FR203" s="453"/>
      <c r="FS203" s="453"/>
      <c r="FT203" s="453"/>
      <c r="FU203" s="453"/>
      <c r="FV203" s="453"/>
      <c r="FW203" s="453"/>
      <c r="FX203" s="453"/>
      <c r="FY203" s="453"/>
      <c r="FZ203" s="453"/>
      <c r="GA203" s="453"/>
      <c r="GB203" s="453"/>
      <c r="GC203" s="453"/>
      <c r="GD203" s="453"/>
      <c r="GE203" s="453"/>
      <c r="GF203" s="453"/>
      <c r="GG203" s="453"/>
      <c r="GH203" s="453"/>
      <c r="GI203" s="453"/>
      <c r="GJ203" s="453"/>
      <c r="GK203" s="453"/>
      <c r="GL203" s="453"/>
      <c r="GM203" s="453"/>
      <c r="GN203" s="453"/>
      <c r="GO203" s="453"/>
      <c r="GP203" s="453"/>
      <c r="GQ203" s="453"/>
      <c r="GR203" s="453"/>
      <c r="GS203" s="453"/>
      <c r="GT203" s="453"/>
      <c r="GU203" s="453"/>
      <c r="GV203" s="453"/>
      <c r="GW203" s="453"/>
      <c r="GX203" s="453"/>
      <c r="GY203" s="453"/>
      <c r="GZ203" s="453"/>
      <c r="HA203" s="453"/>
      <c r="HB203" s="453"/>
      <c r="HC203" s="453"/>
      <c r="HD203" s="453"/>
      <c r="HE203" s="453"/>
      <c r="HF203" s="453"/>
      <c r="HG203" s="453"/>
      <c r="HH203" s="453"/>
      <c r="HI203" s="453"/>
      <c r="HJ203" s="453"/>
      <c r="HK203" s="453"/>
      <c r="HL203" s="453"/>
      <c r="HM203" s="453"/>
      <c r="HN203" s="453"/>
      <c r="HO203" s="453"/>
      <c r="HP203" s="453"/>
      <c r="HQ203" s="453"/>
      <c r="HR203" s="453"/>
      <c r="HS203" s="453"/>
      <c r="HT203" s="453"/>
      <c r="HU203" s="453"/>
      <c r="HV203" s="453"/>
      <c r="HW203" s="453"/>
      <c r="HX203" s="453"/>
      <c r="HY203" s="453"/>
      <c r="HZ203" s="453"/>
      <c r="IA203" s="453"/>
      <c r="IB203" s="453"/>
      <c r="IC203" s="453"/>
      <c r="ID203" s="453"/>
      <c r="IE203" s="453"/>
      <c r="IF203" s="453"/>
      <c r="IG203" s="453"/>
      <c r="IH203" s="453"/>
      <c r="II203" s="453"/>
      <c r="IJ203" s="453"/>
      <c r="IK203" s="453"/>
      <c r="IL203" s="453"/>
      <c r="IM203" s="453"/>
      <c r="IN203" s="453"/>
      <c r="IO203" s="453"/>
      <c r="IP203" s="453"/>
      <c r="IQ203" s="453"/>
      <c r="IR203" s="453"/>
      <c r="IS203" s="453"/>
      <c r="IT203" s="453"/>
      <c r="IU203" s="453"/>
      <c r="IV203" s="453"/>
    </row>
    <row r="204" spans="1:256" s="461" customFormat="1" ht="21" customHeight="1">
      <c r="A204" s="1081"/>
      <c r="B204" s="1075"/>
      <c r="C204" s="1080"/>
      <c r="D204" s="1080"/>
      <c r="E204" s="1080"/>
      <c r="F204" s="1080"/>
      <c r="G204" s="1080"/>
      <c r="H204" s="740" t="s">
        <v>2077</v>
      </c>
      <c r="I204" s="675" t="s">
        <v>423</v>
      </c>
      <c r="J204" s="675" t="s">
        <v>2078</v>
      </c>
      <c r="K204" s="676">
        <v>20</v>
      </c>
      <c r="L204" s="679" t="s">
        <v>438</v>
      </c>
      <c r="M204" s="593"/>
      <c r="N204" s="593"/>
      <c r="CE204" s="453"/>
      <c r="CF204" s="453"/>
      <c r="CG204" s="453"/>
      <c r="CH204" s="453"/>
      <c r="CI204" s="453"/>
      <c r="CJ204" s="453"/>
      <c r="CK204" s="453"/>
      <c r="CL204" s="453"/>
      <c r="CM204" s="453"/>
      <c r="CN204" s="453"/>
      <c r="CO204" s="453"/>
      <c r="CP204" s="453"/>
      <c r="CQ204" s="453"/>
      <c r="CR204" s="453"/>
      <c r="CS204" s="453"/>
      <c r="CT204" s="453"/>
      <c r="CU204" s="453"/>
      <c r="CV204" s="453"/>
      <c r="CW204" s="453"/>
      <c r="CX204" s="453"/>
      <c r="CY204" s="453"/>
      <c r="CZ204" s="453"/>
      <c r="DA204" s="453"/>
      <c r="DB204" s="453"/>
      <c r="DC204" s="453"/>
      <c r="DD204" s="453"/>
      <c r="DE204" s="453"/>
      <c r="DF204" s="453"/>
      <c r="DG204" s="453"/>
      <c r="DH204" s="453"/>
      <c r="DI204" s="453"/>
      <c r="DJ204" s="453"/>
      <c r="DK204" s="453"/>
      <c r="DL204" s="453"/>
      <c r="DM204" s="453"/>
      <c r="DN204" s="453"/>
      <c r="DO204" s="453"/>
      <c r="DP204" s="453"/>
      <c r="DQ204" s="453"/>
      <c r="DR204" s="453"/>
      <c r="DS204" s="453"/>
      <c r="DT204" s="453"/>
      <c r="DU204" s="453"/>
      <c r="DV204" s="453"/>
      <c r="DW204" s="453"/>
      <c r="DX204" s="453"/>
      <c r="DY204" s="453"/>
      <c r="DZ204" s="453"/>
      <c r="EA204" s="453"/>
      <c r="EB204" s="453"/>
      <c r="EC204" s="453"/>
      <c r="ED204" s="453"/>
      <c r="EE204" s="453"/>
      <c r="EF204" s="453"/>
      <c r="EG204" s="453"/>
      <c r="EH204" s="453"/>
      <c r="EI204" s="453"/>
      <c r="EJ204" s="453"/>
      <c r="EK204" s="453"/>
      <c r="EL204" s="453"/>
      <c r="EM204" s="453"/>
      <c r="EN204" s="453"/>
      <c r="EO204" s="453"/>
      <c r="EP204" s="453"/>
      <c r="EQ204" s="453"/>
      <c r="ER204" s="453"/>
      <c r="ES204" s="453"/>
      <c r="ET204" s="453"/>
      <c r="EU204" s="453"/>
      <c r="EV204" s="453"/>
      <c r="EW204" s="453"/>
      <c r="EX204" s="453"/>
      <c r="EY204" s="453"/>
      <c r="EZ204" s="453"/>
      <c r="FA204" s="453"/>
      <c r="FB204" s="453"/>
      <c r="FC204" s="453"/>
      <c r="FD204" s="453"/>
      <c r="FE204" s="453"/>
      <c r="FF204" s="453"/>
      <c r="FG204" s="453"/>
      <c r="FH204" s="453"/>
      <c r="FI204" s="453"/>
      <c r="FJ204" s="453"/>
      <c r="FK204" s="453"/>
      <c r="FL204" s="453"/>
      <c r="FM204" s="453"/>
      <c r="FN204" s="453"/>
      <c r="FO204" s="453"/>
      <c r="FP204" s="453"/>
      <c r="FQ204" s="453"/>
      <c r="FR204" s="453"/>
      <c r="FS204" s="453"/>
      <c r="FT204" s="453"/>
      <c r="FU204" s="453"/>
      <c r="FV204" s="453"/>
      <c r="FW204" s="453"/>
      <c r="FX204" s="453"/>
      <c r="FY204" s="453"/>
      <c r="FZ204" s="453"/>
      <c r="GA204" s="453"/>
      <c r="GB204" s="453"/>
      <c r="GC204" s="453"/>
      <c r="GD204" s="453"/>
      <c r="GE204" s="453"/>
      <c r="GF204" s="453"/>
      <c r="GG204" s="453"/>
      <c r="GH204" s="453"/>
      <c r="GI204" s="453"/>
      <c r="GJ204" s="453"/>
      <c r="GK204" s="453"/>
      <c r="GL204" s="453"/>
      <c r="GM204" s="453"/>
      <c r="GN204" s="453"/>
      <c r="GO204" s="453"/>
      <c r="GP204" s="453"/>
      <c r="GQ204" s="453"/>
      <c r="GR204" s="453"/>
      <c r="GS204" s="453"/>
      <c r="GT204" s="453"/>
      <c r="GU204" s="453"/>
      <c r="GV204" s="453"/>
      <c r="GW204" s="453"/>
      <c r="GX204" s="453"/>
      <c r="GY204" s="453"/>
      <c r="GZ204" s="453"/>
      <c r="HA204" s="453"/>
      <c r="HB204" s="453"/>
      <c r="HC204" s="453"/>
      <c r="HD204" s="453"/>
      <c r="HE204" s="453"/>
      <c r="HF204" s="453"/>
      <c r="HG204" s="453"/>
      <c r="HH204" s="453"/>
      <c r="HI204" s="453"/>
      <c r="HJ204" s="453"/>
      <c r="HK204" s="453"/>
      <c r="HL204" s="453"/>
      <c r="HM204" s="453"/>
      <c r="HN204" s="453"/>
      <c r="HO204" s="453"/>
      <c r="HP204" s="453"/>
      <c r="HQ204" s="453"/>
      <c r="HR204" s="453"/>
      <c r="HS204" s="453"/>
      <c r="HT204" s="453"/>
      <c r="HU204" s="453"/>
      <c r="HV204" s="453"/>
      <c r="HW204" s="453"/>
      <c r="HX204" s="453"/>
      <c r="HY204" s="453"/>
      <c r="HZ204" s="453"/>
      <c r="IA204" s="453"/>
      <c r="IB204" s="453"/>
      <c r="IC204" s="453"/>
      <c r="ID204" s="453"/>
      <c r="IE204" s="453"/>
      <c r="IF204" s="453"/>
      <c r="IG204" s="453"/>
      <c r="IH204" s="453"/>
      <c r="II204" s="453"/>
      <c r="IJ204" s="453"/>
      <c r="IK204" s="453"/>
      <c r="IL204" s="453"/>
      <c r="IM204" s="453"/>
      <c r="IN204" s="453"/>
      <c r="IO204" s="453"/>
      <c r="IP204" s="453"/>
      <c r="IQ204" s="453"/>
      <c r="IR204" s="453"/>
      <c r="IS204" s="453"/>
      <c r="IT204" s="453"/>
      <c r="IU204" s="453"/>
      <c r="IV204" s="453"/>
    </row>
    <row r="205" spans="1:256" s="461" customFormat="1" ht="21" customHeight="1">
      <c r="A205" s="1081"/>
      <c r="B205" s="1075"/>
      <c r="C205" s="1080"/>
      <c r="D205" s="1080"/>
      <c r="E205" s="1080"/>
      <c r="F205" s="1080"/>
      <c r="G205" s="1080"/>
      <c r="H205" s="696" t="s">
        <v>671</v>
      </c>
      <c r="I205" s="741" t="s">
        <v>245</v>
      </c>
      <c r="J205" s="698" t="s">
        <v>416</v>
      </c>
      <c r="K205" s="673" t="s">
        <v>2099</v>
      </c>
      <c r="L205" s="673" t="s">
        <v>2100</v>
      </c>
      <c r="M205" s="593"/>
      <c r="N205" s="593"/>
      <c r="CE205" s="453"/>
      <c r="CF205" s="453"/>
      <c r="CG205" s="453"/>
      <c r="CH205" s="453"/>
      <c r="CI205" s="453"/>
      <c r="CJ205" s="453"/>
      <c r="CK205" s="453"/>
      <c r="CL205" s="453"/>
      <c r="CM205" s="453"/>
      <c r="CN205" s="453"/>
      <c r="CO205" s="453"/>
      <c r="CP205" s="453"/>
      <c r="CQ205" s="453"/>
      <c r="CR205" s="453"/>
      <c r="CS205" s="453"/>
      <c r="CT205" s="453"/>
      <c r="CU205" s="453"/>
      <c r="CV205" s="453"/>
      <c r="CW205" s="453"/>
      <c r="CX205" s="453"/>
      <c r="CY205" s="453"/>
      <c r="CZ205" s="453"/>
      <c r="DA205" s="453"/>
      <c r="DB205" s="453"/>
      <c r="DC205" s="453"/>
      <c r="DD205" s="453"/>
      <c r="DE205" s="453"/>
      <c r="DF205" s="453"/>
      <c r="DG205" s="453"/>
      <c r="DH205" s="453"/>
      <c r="DI205" s="453"/>
      <c r="DJ205" s="453"/>
      <c r="DK205" s="453"/>
      <c r="DL205" s="453"/>
      <c r="DM205" s="453"/>
      <c r="DN205" s="453"/>
      <c r="DO205" s="453"/>
      <c r="DP205" s="453"/>
      <c r="DQ205" s="453"/>
      <c r="DR205" s="453"/>
      <c r="DS205" s="453"/>
      <c r="DT205" s="453"/>
      <c r="DU205" s="453"/>
      <c r="DV205" s="453"/>
      <c r="DW205" s="453"/>
      <c r="DX205" s="453"/>
      <c r="DY205" s="453"/>
      <c r="DZ205" s="453"/>
      <c r="EA205" s="453"/>
      <c r="EB205" s="453"/>
      <c r="EC205" s="453"/>
      <c r="ED205" s="453"/>
      <c r="EE205" s="453"/>
      <c r="EF205" s="453"/>
      <c r="EG205" s="453"/>
      <c r="EH205" s="453"/>
      <c r="EI205" s="453"/>
      <c r="EJ205" s="453"/>
      <c r="EK205" s="453"/>
      <c r="EL205" s="453"/>
      <c r="EM205" s="453"/>
      <c r="EN205" s="453"/>
      <c r="EO205" s="453"/>
      <c r="EP205" s="453"/>
      <c r="EQ205" s="453"/>
      <c r="ER205" s="453"/>
      <c r="ES205" s="453"/>
      <c r="ET205" s="453"/>
      <c r="EU205" s="453"/>
      <c r="EV205" s="453"/>
      <c r="EW205" s="453"/>
      <c r="EX205" s="453"/>
      <c r="EY205" s="453"/>
      <c r="EZ205" s="453"/>
      <c r="FA205" s="453"/>
      <c r="FB205" s="453"/>
      <c r="FC205" s="453"/>
      <c r="FD205" s="453"/>
      <c r="FE205" s="453"/>
      <c r="FF205" s="453"/>
      <c r="FG205" s="453"/>
      <c r="FH205" s="453"/>
      <c r="FI205" s="453"/>
      <c r="FJ205" s="453"/>
      <c r="FK205" s="453"/>
      <c r="FL205" s="453"/>
      <c r="FM205" s="453"/>
      <c r="FN205" s="453"/>
      <c r="FO205" s="453"/>
      <c r="FP205" s="453"/>
      <c r="FQ205" s="453"/>
      <c r="FR205" s="453"/>
      <c r="FS205" s="453"/>
      <c r="FT205" s="453"/>
      <c r="FU205" s="453"/>
      <c r="FV205" s="453"/>
      <c r="FW205" s="453"/>
      <c r="FX205" s="453"/>
      <c r="FY205" s="453"/>
      <c r="FZ205" s="453"/>
      <c r="GA205" s="453"/>
      <c r="GB205" s="453"/>
      <c r="GC205" s="453"/>
      <c r="GD205" s="453"/>
      <c r="GE205" s="453"/>
      <c r="GF205" s="453"/>
      <c r="GG205" s="453"/>
      <c r="GH205" s="453"/>
      <c r="GI205" s="453"/>
      <c r="GJ205" s="453"/>
      <c r="GK205" s="453"/>
      <c r="GL205" s="453"/>
      <c r="GM205" s="453"/>
      <c r="GN205" s="453"/>
      <c r="GO205" s="453"/>
      <c r="GP205" s="453"/>
      <c r="GQ205" s="453"/>
      <c r="GR205" s="453"/>
      <c r="GS205" s="453"/>
      <c r="GT205" s="453"/>
      <c r="GU205" s="453"/>
      <c r="GV205" s="453"/>
      <c r="GW205" s="453"/>
      <c r="GX205" s="453"/>
      <c r="GY205" s="453"/>
      <c r="GZ205" s="453"/>
      <c r="HA205" s="453"/>
      <c r="HB205" s="453"/>
      <c r="HC205" s="453"/>
      <c r="HD205" s="453"/>
      <c r="HE205" s="453"/>
      <c r="HF205" s="453"/>
      <c r="HG205" s="453"/>
      <c r="HH205" s="453"/>
      <c r="HI205" s="453"/>
      <c r="HJ205" s="453"/>
      <c r="HK205" s="453"/>
      <c r="HL205" s="453"/>
      <c r="HM205" s="453"/>
      <c r="HN205" s="453"/>
      <c r="HO205" s="453"/>
      <c r="HP205" s="453"/>
      <c r="HQ205" s="453"/>
      <c r="HR205" s="453"/>
      <c r="HS205" s="453"/>
      <c r="HT205" s="453"/>
      <c r="HU205" s="453"/>
      <c r="HV205" s="453"/>
      <c r="HW205" s="453"/>
      <c r="HX205" s="453"/>
      <c r="HY205" s="453"/>
      <c r="HZ205" s="453"/>
      <c r="IA205" s="453"/>
      <c r="IB205" s="453"/>
      <c r="IC205" s="453"/>
      <c r="ID205" s="453"/>
      <c r="IE205" s="453"/>
      <c r="IF205" s="453"/>
      <c r="IG205" s="453"/>
      <c r="IH205" s="453"/>
      <c r="II205" s="453"/>
      <c r="IJ205" s="453"/>
      <c r="IK205" s="453"/>
      <c r="IL205" s="453"/>
      <c r="IM205" s="453"/>
      <c r="IN205" s="453"/>
      <c r="IO205" s="453"/>
      <c r="IP205" s="453"/>
      <c r="IQ205" s="453"/>
      <c r="IR205" s="453"/>
      <c r="IS205" s="453"/>
      <c r="IT205" s="453"/>
      <c r="IU205" s="453"/>
      <c r="IV205" s="453"/>
    </row>
    <row r="206" spans="1:256" s="461" customFormat="1" ht="21" customHeight="1">
      <c r="A206" s="1081"/>
      <c r="B206" s="1075"/>
      <c r="C206" s="1080"/>
      <c r="D206" s="1080"/>
      <c r="E206" s="1080"/>
      <c r="F206" s="1080"/>
      <c r="G206" s="1080"/>
      <c r="H206" s="739" t="s">
        <v>708</v>
      </c>
      <c r="I206" s="693" t="s">
        <v>255</v>
      </c>
      <c r="J206" s="693" t="s">
        <v>419</v>
      </c>
      <c r="K206" s="676">
        <v>51</v>
      </c>
      <c r="L206" s="684" t="s">
        <v>428</v>
      </c>
      <c r="M206" s="593"/>
      <c r="N206" s="593"/>
      <c r="CE206" s="453"/>
      <c r="CF206" s="453"/>
      <c r="CG206" s="453"/>
      <c r="CH206" s="453"/>
      <c r="CI206" s="453"/>
      <c r="CJ206" s="453"/>
      <c r="CK206" s="453"/>
      <c r="CL206" s="453"/>
      <c r="CM206" s="453"/>
      <c r="CN206" s="453"/>
      <c r="CO206" s="453"/>
      <c r="CP206" s="453"/>
      <c r="CQ206" s="453"/>
      <c r="CR206" s="453"/>
      <c r="CS206" s="453"/>
      <c r="CT206" s="453"/>
      <c r="CU206" s="453"/>
      <c r="CV206" s="453"/>
      <c r="CW206" s="453"/>
      <c r="CX206" s="453"/>
      <c r="CY206" s="453"/>
      <c r="CZ206" s="453"/>
      <c r="DA206" s="453"/>
      <c r="DB206" s="453"/>
      <c r="DC206" s="453"/>
      <c r="DD206" s="453"/>
      <c r="DE206" s="453"/>
      <c r="DF206" s="453"/>
      <c r="DG206" s="453"/>
      <c r="DH206" s="453"/>
      <c r="DI206" s="453"/>
      <c r="DJ206" s="453"/>
      <c r="DK206" s="453"/>
      <c r="DL206" s="453"/>
      <c r="DM206" s="453"/>
      <c r="DN206" s="453"/>
      <c r="DO206" s="453"/>
      <c r="DP206" s="453"/>
      <c r="DQ206" s="453"/>
      <c r="DR206" s="453"/>
      <c r="DS206" s="453"/>
      <c r="DT206" s="453"/>
      <c r="DU206" s="453"/>
      <c r="DV206" s="453"/>
      <c r="DW206" s="453"/>
      <c r="DX206" s="453"/>
      <c r="DY206" s="453"/>
      <c r="DZ206" s="453"/>
      <c r="EA206" s="453"/>
      <c r="EB206" s="453"/>
      <c r="EC206" s="453"/>
      <c r="ED206" s="453"/>
      <c r="EE206" s="453"/>
      <c r="EF206" s="453"/>
      <c r="EG206" s="453"/>
      <c r="EH206" s="453"/>
      <c r="EI206" s="453"/>
      <c r="EJ206" s="453"/>
      <c r="EK206" s="453"/>
      <c r="EL206" s="453"/>
      <c r="EM206" s="453"/>
      <c r="EN206" s="453"/>
      <c r="EO206" s="453"/>
      <c r="EP206" s="453"/>
      <c r="EQ206" s="453"/>
      <c r="ER206" s="453"/>
      <c r="ES206" s="453"/>
      <c r="ET206" s="453"/>
      <c r="EU206" s="453"/>
      <c r="EV206" s="453"/>
      <c r="EW206" s="453"/>
      <c r="EX206" s="453"/>
      <c r="EY206" s="453"/>
      <c r="EZ206" s="453"/>
      <c r="FA206" s="453"/>
      <c r="FB206" s="453"/>
      <c r="FC206" s="453"/>
      <c r="FD206" s="453"/>
      <c r="FE206" s="453"/>
      <c r="FF206" s="453"/>
      <c r="FG206" s="453"/>
      <c r="FH206" s="453"/>
      <c r="FI206" s="453"/>
      <c r="FJ206" s="453"/>
      <c r="FK206" s="453"/>
      <c r="FL206" s="453"/>
      <c r="FM206" s="453"/>
      <c r="FN206" s="453"/>
      <c r="FO206" s="453"/>
      <c r="FP206" s="453"/>
      <c r="FQ206" s="453"/>
      <c r="FR206" s="453"/>
      <c r="FS206" s="453"/>
      <c r="FT206" s="453"/>
      <c r="FU206" s="453"/>
      <c r="FV206" s="453"/>
      <c r="FW206" s="453"/>
      <c r="FX206" s="453"/>
      <c r="FY206" s="453"/>
      <c r="FZ206" s="453"/>
      <c r="GA206" s="453"/>
      <c r="GB206" s="453"/>
      <c r="GC206" s="453"/>
      <c r="GD206" s="453"/>
      <c r="GE206" s="453"/>
      <c r="GF206" s="453"/>
      <c r="GG206" s="453"/>
      <c r="GH206" s="453"/>
      <c r="GI206" s="453"/>
      <c r="GJ206" s="453"/>
      <c r="GK206" s="453"/>
      <c r="GL206" s="453"/>
      <c r="GM206" s="453"/>
      <c r="GN206" s="453"/>
      <c r="GO206" s="453"/>
      <c r="GP206" s="453"/>
      <c r="GQ206" s="453"/>
      <c r="GR206" s="453"/>
      <c r="GS206" s="453"/>
      <c r="GT206" s="453"/>
      <c r="GU206" s="453"/>
      <c r="GV206" s="453"/>
      <c r="GW206" s="453"/>
      <c r="GX206" s="453"/>
      <c r="GY206" s="453"/>
      <c r="GZ206" s="453"/>
      <c r="HA206" s="453"/>
      <c r="HB206" s="453"/>
      <c r="HC206" s="453"/>
      <c r="HD206" s="453"/>
      <c r="HE206" s="453"/>
      <c r="HF206" s="453"/>
      <c r="HG206" s="453"/>
      <c r="HH206" s="453"/>
      <c r="HI206" s="453"/>
      <c r="HJ206" s="453"/>
      <c r="HK206" s="453"/>
      <c r="HL206" s="453"/>
      <c r="HM206" s="453"/>
      <c r="HN206" s="453"/>
      <c r="HO206" s="453"/>
      <c r="HP206" s="453"/>
      <c r="HQ206" s="453"/>
      <c r="HR206" s="453"/>
      <c r="HS206" s="453"/>
      <c r="HT206" s="453"/>
      <c r="HU206" s="453"/>
      <c r="HV206" s="453"/>
      <c r="HW206" s="453"/>
      <c r="HX206" s="453"/>
      <c r="HY206" s="453"/>
      <c r="HZ206" s="453"/>
      <c r="IA206" s="453"/>
      <c r="IB206" s="453"/>
      <c r="IC206" s="453"/>
      <c r="ID206" s="453"/>
      <c r="IE206" s="453"/>
      <c r="IF206" s="453"/>
      <c r="IG206" s="453"/>
      <c r="IH206" s="453"/>
      <c r="II206" s="453"/>
      <c r="IJ206" s="453"/>
      <c r="IK206" s="453"/>
      <c r="IL206" s="453"/>
      <c r="IM206" s="453"/>
      <c r="IN206" s="453"/>
      <c r="IO206" s="453"/>
      <c r="IP206" s="453"/>
      <c r="IQ206" s="453"/>
      <c r="IR206" s="453"/>
      <c r="IS206" s="453"/>
      <c r="IT206" s="453"/>
      <c r="IU206" s="453"/>
      <c r="IV206" s="453"/>
    </row>
    <row r="207" spans="1:256" s="461" customFormat="1" ht="21" customHeight="1">
      <c r="A207" s="1082"/>
      <c r="B207" s="1075"/>
      <c r="C207" s="1075"/>
      <c r="D207" s="1075"/>
      <c r="E207" s="1075"/>
      <c r="F207" s="1075"/>
      <c r="G207" s="1075"/>
      <c r="H207" s="739" t="s">
        <v>515</v>
      </c>
      <c r="I207" s="693" t="s">
        <v>239</v>
      </c>
      <c r="J207" s="693" t="s">
        <v>487</v>
      </c>
      <c r="K207" s="676">
        <v>30</v>
      </c>
      <c r="L207" s="684" t="s">
        <v>434</v>
      </c>
      <c r="M207" s="593"/>
      <c r="N207" s="593"/>
      <c r="CE207" s="453"/>
      <c r="CF207" s="453"/>
      <c r="CG207" s="453"/>
      <c r="CH207" s="453"/>
      <c r="CI207" s="453"/>
      <c r="CJ207" s="453"/>
      <c r="CK207" s="453"/>
      <c r="CL207" s="453"/>
      <c r="CM207" s="453"/>
      <c r="CN207" s="453"/>
      <c r="CO207" s="453"/>
      <c r="CP207" s="453"/>
      <c r="CQ207" s="453"/>
      <c r="CR207" s="453"/>
      <c r="CS207" s="453"/>
      <c r="CT207" s="453"/>
      <c r="CU207" s="453"/>
      <c r="CV207" s="453"/>
      <c r="CW207" s="453"/>
      <c r="CX207" s="453"/>
      <c r="CY207" s="453"/>
      <c r="CZ207" s="453"/>
      <c r="DA207" s="453"/>
      <c r="DB207" s="453"/>
      <c r="DC207" s="453"/>
      <c r="DD207" s="453"/>
      <c r="DE207" s="453"/>
      <c r="DF207" s="453"/>
      <c r="DG207" s="453"/>
      <c r="DH207" s="453"/>
      <c r="DI207" s="453"/>
      <c r="DJ207" s="453"/>
      <c r="DK207" s="453"/>
      <c r="DL207" s="453"/>
      <c r="DM207" s="453"/>
      <c r="DN207" s="453"/>
      <c r="DO207" s="453"/>
      <c r="DP207" s="453"/>
      <c r="DQ207" s="453"/>
      <c r="DR207" s="453"/>
      <c r="DS207" s="453"/>
      <c r="DT207" s="453"/>
      <c r="DU207" s="453"/>
      <c r="DV207" s="453"/>
      <c r="DW207" s="453"/>
      <c r="DX207" s="453"/>
      <c r="DY207" s="453"/>
      <c r="DZ207" s="453"/>
      <c r="EA207" s="453"/>
      <c r="EB207" s="453"/>
      <c r="EC207" s="453"/>
      <c r="ED207" s="453"/>
      <c r="EE207" s="453"/>
      <c r="EF207" s="453"/>
      <c r="EG207" s="453"/>
      <c r="EH207" s="453"/>
      <c r="EI207" s="453"/>
      <c r="EJ207" s="453"/>
      <c r="EK207" s="453"/>
      <c r="EL207" s="453"/>
      <c r="EM207" s="453"/>
      <c r="EN207" s="453"/>
      <c r="EO207" s="453"/>
      <c r="EP207" s="453"/>
      <c r="EQ207" s="453"/>
      <c r="ER207" s="453"/>
      <c r="ES207" s="453"/>
      <c r="ET207" s="453"/>
      <c r="EU207" s="453"/>
      <c r="EV207" s="453"/>
      <c r="EW207" s="453"/>
      <c r="EX207" s="453"/>
      <c r="EY207" s="453"/>
      <c r="EZ207" s="453"/>
      <c r="FA207" s="453"/>
      <c r="FB207" s="453"/>
      <c r="FC207" s="453"/>
      <c r="FD207" s="453"/>
      <c r="FE207" s="453"/>
      <c r="FF207" s="453"/>
      <c r="FG207" s="453"/>
      <c r="FH207" s="453"/>
      <c r="FI207" s="453"/>
      <c r="FJ207" s="453"/>
      <c r="FK207" s="453"/>
      <c r="FL207" s="453"/>
      <c r="FM207" s="453"/>
      <c r="FN207" s="453"/>
      <c r="FO207" s="453"/>
      <c r="FP207" s="453"/>
      <c r="FQ207" s="453"/>
      <c r="FR207" s="453"/>
      <c r="FS207" s="453"/>
      <c r="FT207" s="453"/>
      <c r="FU207" s="453"/>
      <c r="FV207" s="453"/>
      <c r="FW207" s="453"/>
      <c r="FX207" s="453"/>
      <c r="FY207" s="453"/>
      <c r="FZ207" s="453"/>
      <c r="GA207" s="453"/>
      <c r="GB207" s="453"/>
      <c r="GC207" s="453"/>
      <c r="GD207" s="453"/>
      <c r="GE207" s="453"/>
      <c r="GF207" s="453"/>
      <c r="GG207" s="453"/>
      <c r="GH207" s="453"/>
      <c r="GI207" s="453"/>
      <c r="GJ207" s="453"/>
      <c r="GK207" s="453"/>
      <c r="GL207" s="453"/>
      <c r="GM207" s="453"/>
      <c r="GN207" s="453"/>
      <c r="GO207" s="453"/>
      <c r="GP207" s="453"/>
      <c r="GQ207" s="453"/>
      <c r="GR207" s="453"/>
      <c r="GS207" s="453"/>
      <c r="GT207" s="453"/>
      <c r="GU207" s="453"/>
      <c r="GV207" s="453"/>
      <c r="GW207" s="453"/>
      <c r="GX207" s="453"/>
      <c r="GY207" s="453"/>
      <c r="GZ207" s="453"/>
      <c r="HA207" s="453"/>
      <c r="HB207" s="453"/>
      <c r="HC207" s="453"/>
      <c r="HD207" s="453"/>
      <c r="HE207" s="453"/>
      <c r="HF207" s="453"/>
      <c r="HG207" s="453"/>
      <c r="HH207" s="453"/>
      <c r="HI207" s="453"/>
      <c r="HJ207" s="453"/>
      <c r="HK207" s="453"/>
      <c r="HL207" s="453"/>
      <c r="HM207" s="453"/>
      <c r="HN207" s="453"/>
      <c r="HO207" s="453"/>
      <c r="HP207" s="453"/>
      <c r="HQ207" s="453"/>
      <c r="HR207" s="453"/>
      <c r="HS207" s="453"/>
      <c r="HT207" s="453"/>
      <c r="HU207" s="453"/>
      <c r="HV207" s="453"/>
      <c r="HW207" s="453"/>
      <c r="HX207" s="453"/>
      <c r="HY207" s="453"/>
      <c r="HZ207" s="453"/>
      <c r="IA207" s="453"/>
      <c r="IB207" s="453"/>
      <c r="IC207" s="453"/>
      <c r="ID207" s="453"/>
      <c r="IE207" s="453"/>
      <c r="IF207" s="453"/>
      <c r="IG207" s="453"/>
      <c r="IH207" s="453"/>
      <c r="II207" s="453"/>
      <c r="IJ207" s="453"/>
      <c r="IK207" s="453"/>
      <c r="IL207" s="453"/>
      <c r="IM207" s="453"/>
      <c r="IN207" s="453"/>
      <c r="IO207" s="453"/>
      <c r="IP207" s="453"/>
      <c r="IQ207" s="453"/>
      <c r="IR207" s="453"/>
      <c r="IS207" s="453"/>
      <c r="IT207" s="453"/>
      <c r="IU207" s="453"/>
      <c r="IV207" s="453"/>
    </row>
    <row r="208" spans="1:256" s="461" customFormat="1" ht="21" customHeight="1">
      <c r="A208" s="1073">
        <v>28</v>
      </c>
      <c r="B208" s="1073" t="s">
        <v>709</v>
      </c>
      <c r="C208" s="1073" t="s">
        <v>710</v>
      </c>
      <c r="D208" s="1073" t="s">
        <v>711</v>
      </c>
      <c r="E208" s="1073" t="s">
        <v>261</v>
      </c>
      <c r="F208" s="1073" t="s">
        <v>712</v>
      </c>
      <c r="G208" s="1073">
        <v>1818011</v>
      </c>
      <c r="H208" s="695" t="s">
        <v>2087</v>
      </c>
      <c r="I208" s="675" t="s">
        <v>255</v>
      </c>
      <c r="J208" s="676">
        <v>4000</v>
      </c>
      <c r="K208" s="676">
        <v>50</v>
      </c>
      <c r="L208" s="675" t="s">
        <v>428</v>
      </c>
      <c r="M208" s="593"/>
      <c r="N208" s="593"/>
      <c r="CE208" s="453"/>
      <c r="CF208" s="453"/>
      <c r="CG208" s="453"/>
      <c r="CH208" s="453"/>
      <c r="CI208" s="453"/>
      <c r="CJ208" s="453"/>
      <c r="CK208" s="453"/>
      <c r="CL208" s="453"/>
      <c r="CM208" s="453"/>
      <c r="CN208" s="453"/>
      <c r="CO208" s="453"/>
      <c r="CP208" s="453"/>
      <c r="CQ208" s="453"/>
      <c r="CR208" s="453"/>
      <c r="CS208" s="453"/>
      <c r="CT208" s="453"/>
      <c r="CU208" s="453"/>
      <c r="CV208" s="453"/>
      <c r="CW208" s="453"/>
      <c r="CX208" s="453"/>
      <c r="CY208" s="453"/>
      <c r="CZ208" s="453"/>
      <c r="DA208" s="453"/>
      <c r="DB208" s="453"/>
      <c r="DC208" s="453"/>
      <c r="DD208" s="453"/>
      <c r="DE208" s="453"/>
      <c r="DF208" s="453"/>
      <c r="DG208" s="453"/>
      <c r="DH208" s="453"/>
      <c r="DI208" s="453"/>
      <c r="DJ208" s="453"/>
      <c r="DK208" s="453"/>
      <c r="DL208" s="453"/>
      <c r="DM208" s="453"/>
      <c r="DN208" s="453"/>
      <c r="DO208" s="453"/>
      <c r="DP208" s="453"/>
      <c r="DQ208" s="453"/>
      <c r="DR208" s="453"/>
      <c r="DS208" s="453"/>
      <c r="DT208" s="453"/>
      <c r="DU208" s="453"/>
      <c r="DV208" s="453"/>
      <c r="DW208" s="453"/>
      <c r="DX208" s="453"/>
      <c r="DY208" s="453"/>
      <c r="DZ208" s="453"/>
      <c r="EA208" s="453"/>
      <c r="EB208" s="453"/>
      <c r="EC208" s="453"/>
      <c r="ED208" s="453"/>
      <c r="EE208" s="453"/>
      <c r="EF208" s="453"/>
      <c r="EG208" s="453"/>
      <c r="EH208" s="453"/>
      <c r="EI208" s="453"/>
      <c r="EJ208" s="453"/>
      <c r="EK208" s="453"/>
      <c r="EL208" s="453"/>
      <c r="EM208" s="453"/>
      <c r="EN208" s="453"/>
      <c r="EO208" s="453"/>
      <c r="EP208" s="453"/>
      <c r="EQ208" s="453"/>
      <c r="ER208" s="453"/>
      <c r="ES208" s="453"/>
      <c r="ET208" s="453"/>
      <c r="EU208" s="453"/>
      <c r="EV208" s="453"/>
      <c r="EW208" s="453"/>
      <c r="EX208" s="453"/>
      <c r="EY208" s="453"/>
      <c r="EZ208" s="453"/>
      <c r="FA208" s="453"/>
      <c r="FB208" s="453"/>
      <c r="FC208" s="453"/>
      <c r="FD208" s="453"/>
      <c r="FE208" s="453"/>
      <c r="FF208" s="453"/>
      <c r="FG208" s="453"/>
      <c r="FH208" s="453"/>
      <c r="FI208" s="453"/>
      <c r="FJ208" s="453"/>
      <c r="FK208" s="453"/>
      <c r="FL208" s="453"/>
      <c r="FM208" s="453"/>
      <c r="FN208" s="453"/>
      <c r="FO208" s="453"/>
      <c r="FP208" s="453"/>
      <c r="FQ208" s="453"/>
      <c r="FR208" s="453"/>
      <c r="FS208" s="453"/>
      <c r="FT208" s="453"/>
      <c r="FU208" s="453"/>
      <c r="FV208" s="453"/>
      <c r="FW208" s="453"/>
      <c r="FX208" s="453"/>
      <c r="FY208" s="453"/>
      <c r="FZ208" s="453"/>
      <c r="GA208" s="453"/>
      <c r="GB208" s="453"/>
      <c r="GC208" s="453"/>
      <c r="GD208" s="453"/>
      <c r="GE208" s="453"/>
      <c r="GF208" s="453"/>
      <c r="GG208" s="453"/>
      <c r="GH208" s="453"/>
      <c r="GI208" s="453"/>
      <c r="GJ208" s="453"/>
      <c r="GK208" s="453"/>
      <c r="GL208" s="453"/>
      <c r="GM208" s="453"/>
      <c r="GN208" s="453"/>
      <c r="GO208" s="453"/>
      <c r="GP208" s="453"/>
      <c r="GQ208" s="453"/>
      <c r="GR208" s="453"/>
      <c r="GS208" s="453"/>
      <c r="GT208" s="453"/>
      <c r="GU208" s="453"/>
      <c r="GV208" s="453"/>
      <c r="GW208" s="453"/>
      <c r="GX208" s="453"/>
      <c r="GY208" s="453"/>
      <c r="GZ208" s="453"/>
      <c r="HA208" s="453"/>
      <c r="HB208" s="453"/>
      <c r="HC208" s="453"/>
      <c r="HD208" s="453"/>
      <c r="HE208" s="453"/>
      <c r="HF208" s="453"/>
      <c r="HG208" s="453"/>
      <c r="HH208" s="453"/>
      <c r="HI208" s="453"/>
      <c r="HJ208" s="453"/>
      <c r="HK208" s="453"/>
      <c r="HL208" s="453"/>
      <c r="HM208" s="453"/>
      <c r="HN208" s="453"/>
      <c r="HO208" s="453"/>
      <c r="HP208" s="453"/>
      <c r="HQ208" s="453"/>
      <c r="HR208" s="453"/>
      <c r="HS208" s="453"/>
      <c r="HT208" s="453"/>
      <c r="HU208" s="453"/>
      <c r="HV208" s="453"/>
      <c r="HW208" s="453"/>
      <c r="HX208" s="453"/>
      <c r="HY208" s="453"/>
      <c r="HZ208" s="453"/>
      <c r="IA208" s="453"/>
      <c r="IB208" s="453"/>
      <c r="IC208" s="453"/>
      <c r="ID208" s="453"/>
      <c r="IE208" s="453"/>
      <c r="IF208" s="453"/>
      <c r="IG208" s="453"/>
      <c r="IH208" s="453"/>
      <c r="II208" s="453"/>
      <c r="IJ208" s="453"/>
      <c r="IK208" s="453"/>
      <c r="IL208" s="453"/>
      <c r="IM208" s="453"/>
      <c r="IN208" s="453"/>
      <c r="IO208" s="453"/>
      <c r="IP208" s="453"/>
      <c r="IQ208" s="453"/>
      <c r="IR208" s="453"/>
      <c r="IS208" s="453"/>
      <c r="IT208" s="453"/>
      <c r="IU208" s="453"/>
      <c r="IV208" s="453"/>
    </row>
    <row r="209" spans="1:256" s="461" customFormat="1" ht="21" customHeight="1">
      <c r="A209" s="1073"/>
      <c r="B209" s="1073"/>
      <c r="C209" s="1073"/>
      <c r="D209" s="1073"/>
      <c r="E209" s="1073"/>
      <c r="F209" s="1073"/>
      <c r="G209" s="1073"/>
      <c r="H209" s="680" t="s">
        <v>515</v>
      </c>
      <c r="I209" s="675" t="s">
        <v>245</v>
      </c>
      <c r="J209" s="678">
        <v>4401</v>
      </c>
      <c r="K209" s="678">
        <v>51</v>
      </c>
      <c r="L209" s="679" t="s">
        <v>434</v>
      </c>
      <c r="M209" s="593"/>
      <c r="N209" s="593"/>
      <c r="CE209" s="453"/>
      <c r="CF209" s="453"/>
      <c r="CG209" s="453"/>
      <c r="CH209" s="453"/>
      <c r="CI209" s="453"/>
      <c r="CJ209" s="453"/>
      <c r="CK209" s="453"/>
      <c r="CL209" s="453"/>
      <c r="CM209" s="453"/>
      <c r="CN209" s="453"/>
      <c r="CO209" s="453"/>
      <c r="CP209" s="453"/>
      <c r="CQ209" s="453"/>
      <c r="CR209" s="453"/>
      <c r="CS209" s="453"/>
      <c r="CT209" s="453"/>
      <c r="CU209" s="453"/>
      <c r="CV209" s="453"/>
      <c r="CW209" s="453"/>
      <c r="CX209" s="453"/>
      <c r="CY209" s="453"/>
      <c r="CZ209" s="453"/>
      <c r="DA209" s="453"/>
      <c r="DB209" s="453"/>
      <c r="DC209" s="453"/>
      <c r="DD209" s="453"/>
      <c r="DE209" s="453"/>
      <c r="DF209" s="453"/>
      <c r="DG209" s="453"/>
      <c r="DH209" s="453"/>
      <c r="DI209" s="453"/>
      <c r="DJ209" s="453"/>
      <c r="DK209" s="453"/>
      <c r="DL209" s="453"/>
      <c r="DM209" s="453"/>
      <c r="DN209" s="453"/>
      <c r="DO209" s="453"/>
      <c r="DP209" s="453"/>
      <c r="DQ209" s="453"/>
      <c r="DR209" s="453"/>
      <c r="DS209" s="453"/>
      <c r="DT209" s="453"/>
      <c r="DU209" s="453"/>
      <c r="DV209" s="453"/>
      <c r="DW209" s="453"/>
      <c r="DX209" s="453"/>
      <c r="DY209" s="453"/>
      <c r="DZ209" s="453"/>
      <c r="EA209" s="453"/>
      <c r="EB209" s="453"/>
      <c r="EC209" s="453"/>
      <c r="ED209" s="453"/>
      <c r="EE209" s="453"/>
      <c r="EF209" s="453"/>
      <c r="EG209" s="453"/>
      <c r="EH209" s="453"/>
      <c r="EI209" s="453"/>
      <c r="EJ209" s="453"/>
      <c r="EK209" s="453"/>
      <c r="EL209" s="453"/>
      <c r="EM209" s="453"/>
      <c r="EN209" s="453"/>
      <c r="EO209" s="453"/>
      <c r="EP209" s="453"/>
      <c r="EQ209" s="453"/>
      <c r="ER209" s="453"/>
      <c r="ES209" s="453"/>
      <c r="ET209" s="453"/>
      <c r="EU209" s="453"/>
      <c r="EV209" s="453"/>
      <c r="EW209" s="453"/>
      <c r="EX209" s="453"/>
      <c r="EY209" s="453"/>
      <c r="EZ209" s="453"/>
      <c r="FA209" s="453"/>
      <c r="FB209" s="453"/>
      <c r="FC209" s="453"/>
      <c r="FD209" s="453"/>
      <c r="FE209" s="453"/>
      <c r="FF209" s="453"/>
      <c r="FG209" s="453"/>
      <c r="FH209" s="453"/>
      <c r="FI209" s="453"/>
      <c r="FJ209" s="453"/>
      <c r="FK209" s="453"/>
      <c r="FL209" s="453"/>
      <c r="FM209" s="453"/>
      <c r="FN209" s="453"/>
      <c r="FO209" s="453"/>
      <c r="FP209" s="453"/>
      <c r="FQ209" s="453"/>
      <c r="FR209" s="453"/>
      <c r="FS209" s="453"/>
      <c r="FT209" s="453"/>
      <c r="FU209" s="453"/>
      <c r="FV209" s="453"/>
      <c r="FW209" s="453"/>
      <c r="FX209" s="453"/>
      <c r="FY209" s="453"/>
      <c r="FZ209" s="453"/>
      <c r="GA209" s="453"/>
      <c r="GB209" s="453"/>
      <c r="GC209" s="453"/>
      <c r="GD209" s="453"/>
      <c r="GE209" s="453"/>
      <c r="GF209" s="453"/>
      <c r="GG209" s="453"/>
      <c r="GH209" s="453"/>
      <c r="GI209" s="453"/>
      <c r="GJ209" s="453"/>
      <c r="GK209" s="453"/>
      <c r="GL209" s="453"/>
      <c r="GM209" s="453"/>
      <c r="GN209" s="453"/>
      <c r="GO209" s="453"/>
      <c r="GP209" s="453"/>
      <c r="GQ209" s="453"/>
      <c r="GR209" s="453"/>
      <c r="GS209" s="453"/>
      <c r="GT209" s="453"/>
      <c r="GU209" s="453"/>
      <c r="GV209" s="453"/>
      <c r="GW209" s="453"/>
      <c r="GX209" s="453"/>
      <c r="GY209" s="453"/>
      <c r="GZ209" s="453"/>
      <c r="HA209" s="453"/>
      <c r="HB209" s="453"/>
      <c r="HC209" s="453"/>
      <c r="HD209" s="453"/>
      <c r="HE209" s="453"/>
      <c r="HF209" s="453"/>
      <c r="HG209" s="453"/>
      <c r="HH209" s="453"/>
      <c r="HI209" s="453"/>
      <c r="HJ209" s="453"/>
      <c r="HK209" s="453"/>
      <c r="HL209" s="453"/>
      <c r="HM209" s="453"/>
      <c r="HN209" s="453"/>
      <c r="HO209" s="453"/>
      <c r="HP209" s="453"/>
      <c r="HQ209" s="453"/>
      <c r="HR209" s="453"/>
      <c r="HS209" s="453"/>
      <c r="HT209" s="453"/>
      <c r="HU209" s="453"/>
      <c r="HV209" s="453"/>
      <c r="HW209" s="453"/>
      <c r="HX209" s="453"/>
      <c r="HY209" s="453"/>
      <c r="HZ209" s="453"/>
      <c r="IA209" s="453"/>
      <c r="IB209" s="453"/>
      <c r="IC209" s="453"/>
      <c r="ID209" s="453"/>
      <c r="IE209" s="453"/>
      <c r="IF209" s="453"/>
      <c r="IG209" s="453"/>
      <c r="IH209" s="453"/>
      <c r="II209" s="453"/>
      <c r="IJ209" s="453"/>
      <c r="IK209" s="453"/>
      <c r="IL209" s="453"/>
      <c r="IM209" s="453"/>
      <c r="IN209" s="453"/>
      <c r="IO209" s="453"/>
      <c r="IP209" s="453"/>
      <c r="IQ209" s="453"/>
      <c r="IR209" s="453"/>
      <c r="IS209" s="453"/>
      <c r="IT209" s="453"/>
      <c r="IU209" s="453"/>
      <c r="IV209" s="453"/>
    </row>
    <row r="210" spans="1:256" s="461" customFormat="1" ht="31.5" customHeight="1">
      <c r="A210" s="1073"/>
      <c r="B210" s="1073"/>
      <c r="C210" s="1073"/>
      <c r="D210" s="1073"/>
      <c r="E210" s="1073"/>
      <c r="F210" s="1073"/>
      <c r="G210" s="1073"/>
      <c r="H210" s="680" t="s">
        <v>713</v>
      </c>
      <c r="I210" s="698" t="s">
        <v>714</v>
      </c>
      <c r="J210" s="684" t="s">
        <v>416</v>
      </c>
      <c r="K210" s="684" t="s">
        <v>582</v>
      </c>
      <c r="L210" s="684" t="s">
        <v>705</v>
      </c>
      <c r="M210" s="593"/>
      <c r="N210" s="593"/>
      <c r="CE210" s="453"/>
      <c r="CF210" s="453"/>
      <c r="CG210" s="453"/>
      <c r="CH210" s="453"/>
      <c r="CI210" s="453"/>
      <c r="CJ210" s="453"/>
      <c r="CK210" s="453"/>
      <c r="CL210" s="453"/>
      <c r="CM210" s="453"/>
      <c r="CN210" s="453"/>
      <c r="CO210" s="453"/>
      <c r="CP210" s="453"/>
      <c r="CQ210" s="453"/>
      <c r="CR210" s="453"/>
      <c r="CS210" s="453"/>
      <c r="CT210" s="453"/>
      <c r="CU210" s="453"/>
      <c r="CV210" s="453"/>
      <c r="CW210" s="453"/>
      <c r="CX210" s="453"/>
      <c r="CY210" s="453"/>
      <c r="CZ210" s="453"/>
      <c r="DA210" s="453"/>
      <c r="DB210" s="453"/>
      <c r="DC210" s="453"/>
      <c r="DD210" s="453"/>
      <c r="DE210" s="453"/>
      <c r="DF210" s="453"/>
      <c r="DG210" s="453"/>
      <c r="DH210" s="453"/>
      <c r="DI210" s="453"/>
      <c r="DJ210" s="453"/>
      <c r="DK210" s="453"/>
      <c r="DL210" s="453"/>
      <c r="DM210" s="453"/>
      <c r="DN210" s="453"/>
      <c r="DO210" s="453"/>
      <c r="DP210" s="453"/>
      <c r="DQ210" s="453"/>
      <c r="DR210" s="453"/>
      <c r="DS210" s="453"/>
      <c r="DT210" s="453"/>
      <c r="DU210" s="453"/>
      <c r="DV210" s="453"/>
      <c r="DW210" s="453"/>
      <c r="DX210" s="453"/>
      <c r="DY210" s="453"/>
      <c r="DZ210" s="453"/>
      <c r="EA210" s="453"/>
      <c r="EB210" s="453"/>
      <c r="EC210" s="453"/>
      <c r="ED210" s="453"/>
      <c r="EE210" s="453"/>
      <c r="EF210" s="453"/>
      <c r="EG210" s="453"/>
      <c r="EH210" s="453"/>
      <c r="EI210" s="453"/>
      <c r="EJ210" s="453"/>
      <c r="EK210" s="453"/>
      <c r="EL210" s="453"/>
      <c r="EM210" s="453"/>
      <c r="EN210" s="453"/>
      <c r="EO210" s="453"/>
      <c r="EP210" s="453"/>
      <c r="EQ210" s="453"/>
      <c r="ER210" s="453"/>
      <c r="ES210" s="453"/>
      <c r="ET210" s="453"/>
      <c r="EU210" s="453"/>
      <c r="EV210" s="453"/>
      <c r="EW210" s="453"/>
      <c r="EX210" s="453"/>
      <c r="EY210" s="453"/>
      <c r="EZ210" s="453"/>
      <c r="FA210" s="453"/>
      <c r="FB210" s="453"/>
      <c r="FC210" s="453"/>
      <c r="FD210" s="453"/>
      <c r="FE210" s="453"/>
      <c r="FF210" s="453"/>
      <c r="FG210" s="453"/>
      <c r="FH210" s="453"/>
      <c r="FI210" s="453"/>
      <c r="FJ210" s="453"/>
      <c r="FK210" s="453"/>
      <c r="FL210" s="453"/>
      <c r="FM210" s="453"/>
      <c r="FN210" s="453"/>
      <c r="FO210" s="453"/>
      <c r="FP210" s="453"/>
      <c r="FQ210" s="453"/>
      <c r="FR210" s="453"/>
      <c r="FS210" s="453"/>
      <c r="FT210" s="453"/>
      <c r="FU210" s="453"/>
      <c r="FV210" s="453"/>
      <c r="FW210" s="453"/>
      <c r="FX210" s="453"/>
      <c r="FY210" s="453"/>
      <c r="FZ210" s="453"/>
      <c r="GA210" s="453"/>
      <c r="GB210" s="453"/>
      <c r="GC210" s="453"/>
      <c r="GD210" s="453"/>
      <c r="GE210" s="453"/>
      <c r="GF210" s="453"/>
      <c r="GG210" s="453"/>
      <c r="GH210" s="453"/>
      <c r="GI210" s="453"/>
      <c r="GJ210" s="453"/>
      <c r="GK210" s="453"/>
      <c r="GL210" s="453"/>
      <c r="GM210" s="453"/>
      <c r="GN210" s="453"/>
      <c r="GO210" s="453"/>
      <c r="GP210" s="453"/>
      <c r="GQ210" s="453"/>
      <c r="GR210" s="453"/>
      <c r="GS210" s="453"/>
      <c r="GT210" s="453"/>
      <c r="GU210" s="453"/>
      <c r="GV210" s="453"/>
      <c r="GW210" s="453"/>
      <c r="GX210" s="453"/>
      <c r="GY210" s="453"/>
      <c r="GZ210" s="453"/>
      <c r="HA210" s="453"/>
      <c r="HB210" s="453"/>
      <c r="HC210" s="453"/>
      <c r="HD210" s="453"/>
      <c r="HE210" s="453"/>
      <c r="HF210" s="453"/>
      <c r="HG210" s="453"/>
      <c r="HH210" s="453"/>
      <c r="HI210" s="453"/>
      <c r="HJ210" s="453"/>
      <c r="HK210" s="453"/>
      <c r="HL210" s="453"/>
      <c r="HM210" s="453"/>
      <c r="HN210" s="453"/>
      <c r="HO210" s="453"/>
      <c r="HP210" s="453"/>
      <c r="HQ210" s="453"/>
      <c r="HR210" s="453"/>
      <c r="HS210" s="453"/>
      <c r="HT210" s="453"/>
      <c r="HU210" s="453"/>
      <c r="HV210" s="453"/>
      <c r="HW210" s="453"/>
      <c r="HX210" s="453"/>
      <c r="HY210" s="453"/>
      <c r="HZ210" s="453"/>
      <c r="IA210" s="453"/>
      <c r="IB210" s="453"/>
      <c r="IC210" s="453"/>
      <c r="ID210" s="453"/>
      <c r="IE210" s="453"/>
      <c r="IF210" s="453"/>
      <c r="IG210" s="453"/>
      <c r="IH210" s="453"/>
      <c r="II210" s="453"/>
      <c r="IJ210" s="453"/>
      <c r="IK210" s="453"/>
      <c r="IL210" s="453"/>
      <c r="IM210" s="453"/>
      <c r="IN210" s="453"/>
      <c r="IO210" s="453"/>
      <c r="IP210" s="453"/>
      <c r="IQ210" s="453"/>
      <c r="IR210" s="453"/>
      <c r="IS210" s="453"/>
      <c r="IT210" s="453"/>
      <c r="IU210" s="453"/>
      <c r="IV210" s="453"/>
    </row>
    <row r="211" spans="1:256" s="461" customFormat="1" ht="21" customHeight="1">
      <c r="A211" s="1073"/>
      <c r="B211" s="1073"/>
      <c r="C211" s="1073"/>
      <c r="D211" s="1073"/>
      <c r="E211" s="1073"/>
      <c r="F211" s="1073"/>
      <c r="G211" s="1073"/>
      <c r="H211" s="680" t="s">
        <v>715</v>
      </c>
      <c r="I211" s="684" t="s">
        <v>716</v>
      </c>
      <c r="J211" s="684" t="s">
        <v>577</v>
      </c>
      <c r="K211" s="684" t="s">
        <v>669</v>
      </c>
      <c r="L211" s="684" t="s">
        <v>717</v>
      </c>
      <c r="M211" s="593"/>
      <c r="N211" s="593"/>
      <c r="CE211" s="453"/>
      <c r="CF211" s="453"/>
      <c r="CG211" s="453"/>
      <c r="CH211" s="453"/>
      <c r="CI211" s="453"/>
      <c r="CJ211" s="453"/>
      <c r="CK211" s="453"/>
      <c r="CL211" s="453"/>
      <c r="CM211" s="453"/>
      <c r="CN211" s="453"/>
      <c r="CO211" s="453"/>
      <c r="CP211" s="453"/>
      <c r="CQ211" s="453"/>
      <c r="CR211" s="453"/>
      <c r="CS211" s="453"/>
      <c r="CT211" s="453"/>
      <c r="CU211" s="453"/>
      <c r="CV211" s="453"/>
      <c r="CW211" s="453"/>
      <c r="CX211" s="453"/>
      <c r="CY211" s="453"/>
      <c r="CZ211" s="453"/>
      <c r="DA211" s="453"/>
      <c r="DB211" s="453"/>
      <c r="DC211" s="453"/>
      <c r="DD211" s="453"/>
      <c r="DE211" s="453"/>
      <c r="DF211" s="453"/>
      <c r="DG211" s="453"/>
      <c r="DH211" s="453"/>
      <c r="DI211" s="453"/>
      <c r="DJ211" s="453"/>
      <c r="DK211" s="453"/>
      <c r="DL211" s="453"/>
      <c r="DM211" s="453"/>
      <c r="DN211" s="453"/>
      <c r="DO211" s="453"/>
      <c r="DP211" s="453"/>
      <c r="DQ211" s="453"/>
      <c r="DR211" s="453"/>
      <c r="DS211" s="453"/>
      <c r="DT211" s="453"/>
      <c r="DU211" s="453"/>
      <c r="DV211" s="453"/>
      <c r="DW211" s="453"/>
      <c r="DX211" s="453"/>
      <c r="DY211" s="453"/>
      <c r="DZ211" s="453"/>
      <c r="EA211" s="453"/>
      <c r="EB211" s="453"/>
      <c r="EC211" s="453"/>
      <c r="ED211" s="453"/>
      <c r="EE211" s="453"/>
      <c r="EF211" s="453"/>
      <c r="EG211" s="453"/>
      <c r="EH211" s="453"/>
      <c r="EI211" s="453"/>
      <c r="EJ211" s="453"/>
      <c r="EK211" s="453"/>
      <c r="EL211" s="453"/>
      <c r="EM211" s="453"/>
      <c r="EN211" s="453"/>
      <c r="EO211" s="453"/>
      <c r="EP211" s="453"/>
      <c r="EQ211" s="453"/>
      <c r="ER211" s="453"/>
      <c r="ES211" s="453"/>
      <c r="ET211" s="453"/>
      <c r="EU211" s="453"/>
      <c r="EV211" s="453"/>
      <c r="EW211" s="453"/>
      <c r="EX211" s="453"/>
      <c r="EY211" s="453"/>
      <c r="EZ211" s="453"/>
      <c r="FA211" s="453"/>
      <c r="FB211" s="453"/>
      <c r="FC211" s="453"/>
      <c r="FD211" s="453"/>
      <c r="FE211" s="453"/>
      <c r="FF211" s="453"/>
      <c r="FG211" s="453"/>
      <c r="FH211" s="453"/>
      <c r="FI211" s="453"/>
      <c r="FJ211" s="453"/>
      <c r="FK211" s="453"/>
      <c r="FL211" s="453"/>
      <c r="FM211" s="453"/>
      <c r="FN211" s="453"/>
      <c r="FO211" s="453"/>
      <c r="FP211" s="453"/>
      <c r="FQ211" s="453"/>
      <c r="FR211" s="453"/>
      <c r="FS211" s="453"/>
      <c r="FT211" s="453"/>
      <c r="FU211" s="453"/>
      <c r="FV211" s="453"/>
      <c r="FW211" s="453"/>
      <c r="FX211" s="453"/>
      <c r="FY211" s="453"/>
      <c r="FZ211" s="453"/>
      <c r="GA211" s="453"/>
      <c r="GB211" s="453"/>
      <c r="GC211" s="453"/>
      <c r="GD211" s="453"/>
      <c r="GE211" s="453"/>
      <c r="GF211" s="453"/>
      <c r="GG211" s="453"/>
      <c r="GH211" s="453"/>
      <c r="GI211" s="453"/>
      <c r="GJ211" s="453"/>
      <c r="GK211" s="453"/>
      <c r="GL211" s="453"/>
      <c r="GM211" s="453"/>
      <c r="GN211" s="453"/>
      <c r="GO211" s="453"/>
      <c r="GP211" s="453"/>
      <c r="GQ211" s="453"/>
      <c r="GR211" s="453"/>
      <c r="GS211" s="453"/>
      <c r="GT211" s="453"/>
      <c r="GU211" s="453"/>
      <c r="GV211" s="453"/>
      <c r="GW211" s="453"/>
      <c r="GX211" s="453"/>
      <c r="GY211" s="453"/>
      <c r="GZ211" s="453"/>
      <c r="HA211" s="453"/>
      <c r="HB211" s="453"/>
      <c r="HC211" s="453"/>
      <c r="HD211" s="453"/>
      <c r="HE211" s="453"/>
      <c r="HF211" s="453"/>
      <c r="HG211" s="453"/>
      <c r="HH211" s="453"/>
      <c r="HI211" s="453"/>
      <c r="HJ211" s="453"/>
      <c r="HK211" s="453"/>
      <c r="HL211" s="453"/>
      <c r="HM211" s="453"/>
      <c r="HN211" s="453"/>
      <c r="HO211" s="453"/>
      <c r="HP211" s="453"/>
      <c r="HQ211" s="453"/>
      <c r="HR211" s="453"/>
      <c r="HS211" s="453"/>
      <c r="HT211" s="453"/>
      <c r="HU211" s="453"/>
      <c r="HV211" s="453"/>
      <c r="HW211" s="453"/>
      <c r="HX211" s="453"/>
      <c r="HY211" s="453"/>
      <c r="HZ211" s="453"/>
      <c r="IA211" s="453"/>
      <c r="IB211" s="453"/>
      <c r="IC211" s="453"/>
      <c r="ID211" s="453"/>
      <c r="IE211" s="453"/>
      <c r="IF211" s="453"/>
      <c r="IG211" s="453"/>
      <c r="IH211" s="453"/>
      <c r="II211" s="453"/>
      <c r="IJ211" s="453"/>
      <c r="IK211" s="453"/>
      <c r="IL211" s="453"/>
      <c r="IM211" s="453"/>
      <c r="IN211" s="453"/>
      <c r="IO211" s="453"/>
      <c r="IP211" s="453"/>
      <c r="IQ211" s="453"/>
      <c r="IR211" s="453"/>
      <c r="IS211" s="453"/>
      <c r="IT211" s="453"/>
      <c r="IU211" s="453"/>
      <c r="IV211" s="453"/>
    </row>
    <row r="212" spans="1:256" s="461" customFormat="1" ht="21" customHeight="1">
      <c r="A212" s="1073"/>
      <c r="B212" s="1073"/>
      <c r="C212" s="1073"/>
      <c r="D212" s="1073"/>
      <c r="E212" s="1073"/>
      <c r="F212" s="1073"/>
      <c r="G212" s="1073"/>
      <c r="H212" s="680" t="s">
        <v>718</v>
      </c>
      <c r="I212" s="684" t="s">
        <v>235</v>
      </c>
      <c r="J212" s="684" t="s">
        <v>719</v>
      </c>
      <c r="K212" s="684" t="s">
        <v>510</v>
      </c>
      <c r="L212" s="684" t="s">
        <v>720</v>
      </c>
      <c r="M212" s="593"/>
      <c r="N212" s="593"/>
      <c r="CE212" s="453"/>
      <c r="CF212" s="453"/>
      <c r="CG212" s="453"/>
      <c r="CH212" s="453"/>
      <c r="CI212" s="453"/>
      <c r="CJ212" s="453"/>
      <c r="CK212" s="453"/>
      <c r="CL212" s="453"/>
      <c r="CM212" s="453"/>
      <c r="CN212" s="453"/>
      <c r="CO212" s="453"/>
      <c r="CP212" s="453"/>
      <c r="CQ212" s="453"/>
      <c r="CR212" s="453"/>
      <c r="CS212" s="453"/>
      <c r="CT212" s="453"/>
      <c r="CU212" s="453"/>
      <c r="CV212" s="453"/>
      <c r="CW212" s="453"/>
      <c r="CX212" s="453"/>
      <c r="CY212" s="453"/>
      <c r="CZ212" s="453"/>
      <c r="DA212" s="453"/>
      <c r="DB212" s="453"/>
      <c r="DC212" s="453"/>
      <c r="DD212" s="453"/>
      <c r="DE212" s="453"/>
      <c r="DF212" s="453"/>
      <c r="DG212" s="453"/>
      <c r="DH212" s="453"/>
      <c r="DI212" s="453"/>
      <c r="DJ212" s="453"/>
      <c r="DK212" s="453"/>
      <c r="DL212" s="453"/>
      <c r="DM212" s="453"/>
      <c r="DN212" s="453"/>
      <c r="DO212" s="453"/>
      <c r="DP212" s="453"/>
      <c r="DQ212" s="453"/>
      <c r="DR212" s="453"/>
      <c r="DS212" s="453"/>
      <c r="DT212" s="453"/>
      <c r="DU212" s="453"/>
      <c r="DV212" s="453"/>
      <c r="DW212" s="453"/>
      <c r="DX212" s="453"/>
      <c r="DY212" s="453"/>
      <c r="DZ212" s="453"/>
      <c r="EA212" s="453"/>
      <c r="EB212" s="453"/>
      <c r="EC212" s="453"/>
      <c r="ED212" s="453"/>
      <c r="EE212" s="453"/>
      <c r="EF212" s="453"/>
      <c r="EG212" s="453"/>
      <c r="EH212" s="453"/>
      <c r="EI212" s="453"/>
      <c r="EJ212" s="453"/>
      <c r="EK212" s="453"/>
      <c r="EL212" s="453"/>
      <c r="EM212" s="453"/>
      <c r="EN212" s="453"/>
      <c r="EO212" s="453"/>
      <c r="EP212" s="453"/>
      <c r="EQ212" s="453"/>
      <c r="ER212" s="453"/>
      <c r="ES212" s="453"/>
      <c r="ET212" s="453"/>
      <c r="EU212" s="453"/>
      <c r="EV212" s="453"/>
      <c r="EW212" s="453"/>
      <c r="EX212" s="453"/>
      <c r="EY212" s="453"/>
      <c r="EZ212" s="453"/>
      <c r="FA212" s="453"/>
      <c r="FB212" s="453"/>
      <c r="FC212" s="453"/>
      <c r="FD212" s="453"/>
      <c r="FE212" s="453"/>
      <c r="FF212" s="453"/>
      <c r="FG212" s="453"/>
      <c r="FH212" s="453"/>
      <c r="FI212" s="453"/>
      <c r="FJ212" s="453"/>
      <c r="FK212" s="453"/>
      <c r="FL212" s="453"/>
      <c r="FM212" s="453"/>
      <c r="FN212" s="453"/>
      <c r="FO212" s="453"/>
      <c r="FP212" s="453"/>
      <c r="FQ212" s="453"/>
      <c r="FR212" s="453"/>
      <c r="FS212" s="453"/>
      <c r="FT212" s="453"/>
      <c r="FU212" s="453"/>
      <c r="FV212" s="453"/>
      <c r="FW212" s="453"/>
      <c r="FX212" s="453"/>
      <c r="FY212" s="453"/>
      <c r="FZ212" s="453"/>
      <c r="GA212" s="453"/>
      <c r="GB212" s="453"/>
      <c r="GC212" s="453"/>
      <c r="GD212" s="453"/>
      <c r="GE212" s="453"/>
      <c r="GF212" s="453"/>
      <c r="GG212" s="453"/>
      <c r="GH212" s="453"/>
      <c r="GI212" s="453"/>
      <c r="GJ212" s="453"/>
      <c r="GK212" s="453"/>
      <c r="GL212" s="453"/>
      <c r="GM212" s="453"/>
      <c r="GN212" s="453"/>
      <c r="GO212" s="453"/>
      <c r="GP212" s="453"/>
      <c r="GQ212" s="453"/>
      <c r="GR212" s="453"/>
      <c r="GS212" s="453"/>
      <c r="GT212" s="453"/>
      <c r="GU212" s="453"/>
      <c r="GV212" s="453"/>
      <c r="GW212" s="453"/>
      <c r="GX212" s="453"/>
      <c r="GY212" s="453"/>
      <c r="GZ212" s="453"/>
      <c r="HA212" s="453"/>
      <c r="HB212" s="453"/>
      <c r="HC212" s="453"/>
      <c r="HD212" s="453"/>
      <c r="HE212" s="453"/>
      <c r="HF212" s="453"/>
      <c r="HG212" s="453"/>
      <c r="HH212" s="453"/>
      <c r="HI212" s="453"/>
      <c r="HJ212" s="453"/>
      <c r="HK212" s="453"/>
      <c r="HL212" s="453"/>
      <c r="HM212" s="453"/>
      <c r="HN212" s="453"/>
      <c r="HO212" s="453"/>
      <c r="HP212" s="453"/>
      <c r="HQ212" s="453"/>
      <c r="HR212" s="453"/>
      <c r="HS212" s="453"/>
      <c r="HT212" s="453"/>
      <c r="HU212" s="453"/>
      <c r="HV212" s="453"/>
      <c r="HW212" s="453"/>
      <c r="HX212" s="453"/>
      <c r="HY212" s="453"/>
      <c r="HZ212" s="453"/>
      <c r="IA212" s="453"/>
      <c r="IB212" s="453"/>
      <c r="IC212" s="453"/>
      <c r="ID212" s="453"/>
      <c r="IE212" s="453"/>
      <c r="IF212" s="453"/>
      <c r="IG212" s="453"/>
      <c r="IH212" s="453"/>
      <c r="II212" s="453"/>
      <c r="IJ212" s="453"/>
      <c r="IK212" s="453"/>
      <c r="IL212" s="453"/>
      <c r="IM212" s="453"/>
      <c r="IN212" s="453"/>
      <c r="IO212" s="453"/>
      <c r="IP212" s="453"/>
      <c r="IQ212" s="453"/>
      <c r="IR212" s="453"/>
      <c r="IS212" s="453"/>
      <c r="IT212" s="453"/>
      <c r="IU212" s="453"/>
      <c r="IV212" s="453"/>
    </row>
    <row r="213" spans="1:256" s="461" customFormat="1" ht="21" customHeight="1">
      <c r="A213" s="1073"/>
      <c r="B213" s="1073"/>
      <c r="C213" s="1073"/>
      <c r="D213" s="1073"/>
      <c r="E213" s="1073"/>
      <c r="F213" s="1073"/>
      <c r="G213" s="1073"/>
      <c r="H213" s="680" t="s">
        <v>568</v>
      </c>
      <c r="I213" s="684" t="s">
        <v>252</v>
      </c>
      <c r="J213" s="684" t="s">
        <v>457</v>
      </c>
      <c r="K213" s="684" t="s">
        <v>563</v>
      </c>
      <c r="L213" s="684" t="s">
        <v>441</v>
      </c>
      <c r="M213" s="593"/>
      <c r="N213" s="593"/>
      <c r="CE213" s="453"/>
      <c r="CF213" s="453"/>
      <c r="CG213" s="453"/>
      <c r="CH213" s="453"/>
      <c r="CI213" s="453"/>
      <c r="CJ213" s="453"/>
      <c r="CK213" s="453"/>
      <c r="CL213" s="453"/>
      <c r="CM213" s="453"/>
      <c r="CN213" s="453"/>
      <c r="CO213" s="453"/>
      <c r="CP213" s="453"/>
      <c r="CQ213" s="453"/>
      <c r="CR213" s="453"/>
      <c r="CS213" s="453"/>
      <c r="CT213" s="453"/>
      <c r="CU213" s="453"/>
      <c r="CV213" s="453"/>
      <c r="CW213" s="453"/>
      <c r="CX213" s="453"/>
      <c r="CY213" s="453"/>
      <c r="CZ213" s="453"/>
      <c r="DA213" s="453"/>
      <c r="DB213" s="453"/>
      <c r="DC213" s="453"/>
      <c r="DD213" s="453"/>
      <c r="DE213" s="453"/>
      <c r="DF213" s="453"/>
      <c r="DG213" s="453"/>
      <c r="DH213" s="453"/>
      <c r="DI213" s="453"/>
      <c r="DJ213" s="453"/>
      <c r="DK213" s="453"/>
      <c r="DL213" s="453"/>
      <c r="DM213" s="453"/>
      <c r="DN213" s="453"/>
      <c r="DO213" s="453"/>
      <c r="DP213" s="453"/>
      <c r="DQ213" s="453"/>
      <c r="DR213" s="453"/>
      <c r="DS213" s="453"/>
      <c r="DT213" s="453"/>
      <c r="DU213" s="453"/>
      <c r="DV213" s="453"/>
      <c r="DW213" s="453"/>
      <c r="DX213" s="453"/>
      <c r="DY213" s="453"/>
      <c r="DZ213" s="453"/>
      <c r="EA213" s="453"/>
      <c r="EB213" s="453"/>
      <c r="EC213" s="453"/>
      <c r="ED213" s="453"/>
      <c r="EE213" s="453"/>
      <c r="EF213" s="453"/>
      <c r="EG213" s="453"/>
      <c r="EH213" s="453"/>
      <c r="EI213" s="453"/>
      <c r="EJ213" s="453"/>
      <c r="EK213" s="453"/>
      <c r="EL213" s="453"/>
      <c r="EM213" s="453"/>
      <c r="EN213" s="453"/>
      <c r="EO213" s="453"/>
      <c r="EP213" s="453"/>
      <c r="EQ213" s="453"/>
      <c r="ER213" s="453"/>
      <c r="ES213" s="453"/>
      <c r="ET213" s="453"/>
      <c r="EU213" s="453"/>
      <c r="EV213" s="453"/>
      <c r="EW213" s="453"/>
      <c r="EX213" s="453"/>
      <c r="EY213" s="453"/>
      <c r="EZ213" s="453"/>
      <c r="FA213" s="453"/>
      <c r="FB213" s="453"/>
      <c r="FC213" s="453"/>
      <c r="FD213" s="453"/>
      <c r="FE213" s="453"/>
      <c r="FF213" s="453"/>
      <c r="FG213" s="453"/>
      <c r="FH213" s="453"/>
      <c r="FI213" s="453"/>
      <c r="FJ213" s="453"/>
      <c r="FK213" s="453"/>
      <c r="FL213" s="453"/>
      <c r="FM213" s="453"/>
      <c r="FN213" s="453"/>
      <c r="FO213" s="453"/>
      <c r="FP213" s="453"/>
      <c r="FQ213" s="453"/>
      <c r="FR213" s="453"/>
      <c r="FS213" s="453"/>
      <c r="FT213" s="453"/>
      <c r="FU213" s="453"/>
      <c r="FV213" s="453"/>
      <c r="FW213" s="453"/>
      <c r="FX213" s="453"/>
      <c r="FY213" s="453"/>
      <c r="FZ213" s="453"/>
      <c r="GA213" s="453"/>
      <c r="GB213" s="453"/>
      <c r="GC213" s="453"/>
      <c r="GD213" s="453"/>
      <c r="GE213" s="453"/>
      <c r="GF213" s="453"/>
      <c r="GG213" s="453"/>
      <c r="GH213" s="453"/>
      <c r="GI213" s="453"/>
      <c r="GJ213" s="453"/>
      <c r="GK213" s="453"/>
      <c r="GL213" s="453"/>
      <c r="GM213" s="453"/>
      <c r="GN213" s="453"/>
      <c r="GO213" s="453"/>
      <c r="GP213" s="453"/>
      <c r="GQ213" s="453"/>
      <c r="GR213" s="453"/>
      <c r="GS213" s="453"/>
      <c r="GT213" s="453"/>
      <c r="GU213" s="453"/>
      <c r="GV213" s="453"/>
      <c r="GW213" s="453"/>
      <c r="GX213" s="453"/>
      <c r="GY213" s="453"/>
      <c r="GZ213" s="453"/>
      <c r="HA213" s="453"/>
      <c r="HB213" s="453"/>
      <c r="HC213" s="453"/>
      <c r="HD213" s="453"/>
      <c r="HE213" s="453"/>
      <c r="HF213" s="453"/>
      <c r="HG213" s="453"/>
      <c r="HH213" s="453"/>
      <c r="HI213" s="453"/>
      <c r="HJ213" s="453"/>
      <c r="HK213" s="453"/>
      <c r="HL213" s="453"/>
      <c r="HM213" s="453"/>
      <c r="HN213" s="453"/>
      <c r="HO213" s="453"/>
      <c r="HP213" s="453"/>
      <c r="HQ213" s="453"/>
      <c r="HR213" s="453"/>
      <c r="HS213" s="453"/>
      <c r="HT213" s="453"/>
      <c r="HU213" s="453"/>
      <c r="HV213" s="453"/>
      <c r="HW213" s="453"/>
      <c r="HX213" s="453"/>
      <c r="HY213" s="453"/>
      <c r="HZ213" s="453"/>
      <c r="IA213" s="453"/>
      <c r="IB213" s="453"/>
      <c r="IC213" s="453"/>
      <c r="ID213" s="453"/>
      <c r="IE213" s="453"/>
      <c r="IF213" s="453"/>
      <c r="IG213" s="453"/>
      <c r="IH213" s="453"/>
      <c r="II213" s="453"/>
      <c r="IJ213" s="453"/>
      <c r="IK213" s="453"/>
      <c r="IL213" s="453"/>
      <c r="IM213" s="453"/>
      <c r="IN213" s="453"/>
      <c r="IO213" s="453"/>
      <c r="IP213" s="453"/>
      <c r="IQ213" s="453"/>
      <c r="IR213" s="453"/>
      <c r="IS213" s="453"/>
      <c r="IT213" s="453"/>
      <c r="IU213" s="453"/>
      <c r="IV213" s="453"/>
    </row>
    <row r="214" spans="1:256" s="461" customFormat="1" ht="21" customHeight="1">
      <c r="A214" s="1073"/>
      <c r="B214" s="1073"/>
      <c r="C214" s="1073"/>
      <c r="D214" s="1073"/>
      <c r="E214" s="1073"/>
      <c r="F214" s="1073"/>
      <c r="G214" s="1073"/>
      <c r="H214" s="680" t="s">
        <v>514</v>
      </c>
      <c r="I214" s="684" t="s">
        <v>219</v>
      </c>
      <c r="J214" s="684" t="s">
        <v>410</v>
      </c>
      <c r="K214" s="684" t="s">
        <v>721</v>
      </c>
      <c r="L214" s="684" t="s">
        <v>411</v>
      </c>
      <c r="M214" s="593"/>
      <c r="N214" s="593"/>
      <c r="CE214" s="453"/>
      <c r="CF214" s="453"/>
      <c r="CG214" s="453"/>
      <c r="CH214" s="453"/>
      <c r="CI214" s="453"/>
      <c r="CJ214" s="453"/>
      <c r="CK214" s="453"/>
      <c r="CL214" s="453"/>
      <c r="CM214" s="453"/>
      <c r="CN214" s="453"/>
      <c r="CO214" s="453"/>
      <c r="CP214" s="453"/>
      <c r="CQ214" s="453"/>
      <c r="CR214" s="453"/>
      <c r="CS214" s="453"/>
      <c r="CT214" s="453"/>
      <c r="CU214" s="453"/>
      <c r="CV214" s="453"/>
      <c r="CW214" s="453"/>
      <c r="CX214" s="453"/>
      <c r="CY214" s="453"/>
      <c r="CZ214" s="453"/>
      <c r="DA214" s="453"/>
      <c r="DB214" s="453"/>
      <c r="DC214" s="453"/>
      <c r="DD214" s="453"/>
      <c r="DE214" s="453"/>
      <c r="DF214" s="453"/>
      <c r="DG214" s="453"/>
      <c r="DH214" s="453"/>
      <c r="DI214" s="453"/>
      <c r="DJ214" s="453"/>
      <c r="DK214" s="453"/>
      <c r="DL214" s="453"/>
      <c r="DM214" s="453"/>
      <c r="DN214" s="453"/>
      <c r="DO214" s="453"/>
      <c r="DP214" s="453"/>
      <c r="DQ214" s="453"/>
      <c r="DR214" s="453"/>
      <c r="DS214" s="453"/>
      <c r="DT214" s="453"/>
      <c r="DU214" s="453"/>
      <c r="DV214" s="453"/>
      <c r="DW214" s="453"/>
      <c r="DX214" s="453"/>
      <c r="DY214" s="453"/>
      <c r="DZ214" s="453"/>
      <c r="EA214" s="453"/>
      <c r="EB214" s="453"/>
      <c r="EC214" s="453"/>
      <c r="ED214" s="453"/>
      <c r="EE214" s="453"/>
      <c r="EF214" s="453"/>
      <c r="EG214" s="453"/>
      <c r="EH214" s="453"/>
      <c r="EI214" s="453"/>
      <c r="EJ214" s="453"/>
      <c r="EK214" s="453"/>
      <c r="EL214" s="453"/>
      <c r="EM214" s="453"/>
      <c r="EN214" s="453"/>
      <c r="EO214" s="453"/>
      <c r="EP214" s="453"/>
      <c r="EQ214" s="453"/>
      <c r="ER214" s="453"/>
      <c r="ES214" s="453"/>
      <c r="ET214" s="453"/>
      <c r="EU214" s="453"/>
      <c r="EV214" s="453"/>
      <c r="EW214" s="453"/>
      <c r="EX214" s="453"/>
      <c r="EY214" s="453"/>
      <c r="EZ214" s="453"/>
      <c r="FA214" s="453"/>
      <c r="FB214" s="453"/>
      <c r="FC214" s="453"/>
      <c r="FD214" s="453"/>
      <c r="FE214" s="453"/>
      <c r="FF214" s="453"/>
      <c r="FG214" s="453"/>
      <c r="FH214" s="453"/>
      <c r="FI214" s="453"/>
      <c r="FJ214" s="453"/>
      <c r="FK214" s="453"/>
      <c r="FL214" s="453"/>
      <c r="FM214" s="453"/>
      <c r="FN214" s="453"/>
      <c r="FO214" s="453"/>
      <c r="FP214" s="453"/>
      <c r="FQ214" s="453"/>
      <c r="FR214" s="453"/>
      <c r="FS214" s="453"/>
      <c r="FT214" s="453"/>
      <c r="FU214" s="453"/>
      <c r="FV214" s="453"/>
      <c r="FW214" s="453"/>
      <c r="FX214" s="453"/>
      <c r="FY214" s="453"/>
      <c r="FZ214" s="453"/>
      <c r="GA214" s="453"/>
      <c r="GB214" s="453"/>
      <c r="GC214" s="453"/>
      <c r="GD214" s="453"/>
      <c r="GE214" s="453"/>
      <c r="GF214" s="453"/>
      <c r="GG214" s="453"/>
      <c r="GH214" s="453"/>
      <c r="GI214" s="453"/>
      <c r="GJ214" s="453"/>
      <c r="GK214" s="453"/>
      <c r="GL214" s="453"/>
      <c r="GM214" s="453"/>
      <c r="GN214" s="453"/>
      <c r="GO214" s="453"/>
      <c r="GP214" s="453"/>
      <c r="GQ214" s="453"/>
      <c r="GR214" s="453"/>
      <c r="GS214" s="453"/>
      <c r="GT214" s="453"/>
      <c r="GU214" s="453"/>
      <c r="GV214" s="453"/>
      <c r="GW214" s="453"/>
      <c r="GX214" s="453"/>
      <c r="GY214" s="453"/>
      <c r="GZ214" s="453"/>
      <c r="HA214" s="453"/>
      <c r="HB214" s="453"/>
      <c r="HC214" s="453"/>
      <c r="HD214" s="453"/>
      <c r="HE214" s="453"/>
      <c r="HF214" s="453"/>
      <c r="HG214" s="453"/>
      <c r="HH214" s="453"/>
      <c r="HI214" s="453"/>
      <c r="HJ214" s="453"/>
      <c r="HK214" s="453"/>
      <c r="HL214" s="453"/>
      <c r="HM214" s="453"/>
      <c r="HN214" s="453"/>
      <c r="HO214" s="453"/>
      <c r="HP214" s="453"/>
      <c r="HQ214" s="453"/>
      <c r="HR214" s="453"/>
      <c r="HS214" s="453"/>
      <c r="HT214" s="453"/>
      <c r="HU214" s="453"/>
      <c r="HV214" s="453"/>
      <c r="HW214" s="453"/>
      <c r="HX214" s="453"/>
      <c r="HY214" s="453"/>
      <c r="HZ214" s="453"/>
      <c r="IA214" s="453"/>
      <c r="IB214" s="453"/>
      <c r="IC214" s="453"/>
      <c r="ID214" s="453"/>
      <c r="IE214" s="453"/>
      <c r="IF214" s="453"/>
      <c r="IG214" s="453"/>
      <c r="IH214" s="453"/>
      <c r="II214" s="453"/>
      <c r="IJ214" s="453"/>
      <c r="IK214" s="453"/>
      <c r="IL214" s="453"/>
      <c r="IM214" s="453"/>
      <c r="IN214" s="453"/>
      <c r="IO214" s="453"/>
      <c r="IP214" s="453"/>
      <c r="IQ214" s="453"/>
      <c r="IR214" s="453"/>
      <c r="IS214" s="453"/>
      <c r="IT214" s="453"/>
      <c r="IU214" s="453"/>
      <c r="IV214" s="453"/>
    </row>
    <row r="215" spans="1:256" s="461" customFormat="1" ht="21" customHeight="1">
      <c r="A215" s="1073"/>
      <c r="B215" s="1073"/>
      <c r="C215" s="1073"/>
      <c r="D215" s="1073"/>
      <c r="E215" s="1073"/>
      <c r="F215" s="1073"/>
      <c r="G215" s="1073"/>
      <c r="H215" s="680" t="s">
        <v>722</v>
      </c>
      <c r="I215" s="684" t="s">
        <v>422</v>
      </c>
      <c r="J215" s="684" t="s">
        <v>686</v>
      </c>
      <c r="K215" s="684" t="s">
        <v>510</v>
      </c>
      <c r="L215" s="684" t="s">
        <v>687</v>
      </c>
      <c r="M215" s="593"/>
      <c r="N215" s="593"/>
      <c r="CE215" s="453"/>
      <c r="CF215" s="453"/>
      <c r="CG215" s="453"/>
      <c r="CH215" s="453"/>
      <c r="CI215" s="453"/>
      <c r="CJ215" s="453"/>
      <c r="CK215" s="453"/>
      <c r="CL215" s="453"/>
      <c r="CM215" s="453"/>
      <c r="CN215" s="453"/>
      <c r="CO215" s="453"/>
      <c r="CP215" s="453"/>
      <c r="CQ215" s="453"/>
      <c r="CR215" s="453"/>
      <c r="CS215" s="453"/>
      <c r="CT215" s="453"/>
      <c r="CU215" s="453"/>
      <c r="CV215" s="453"/>
      <c r="CW215" s="453"/>
      <c r="CX215" s="453"/>
      <c r="CY215" s="453"/>
      <c r="CZ215" s="453"/>
      <c r="DA215" s="453"/>
      <c r="DB215" s="453"/>
      <c r="DC215" s="453"/>
      <c r="DD215" s="453"/>
      <c r="DE215" s="453"/>
      <c r="DF215" s="453"/>
      <c r="DG215" s="453"/>
      <c r="DH215" s="453"/>
      <c r="DI215" s="453"/>
      <c r="DJ215" s="453"/>
      <c r="DK215" s="453"/>
      <c r="DL215" s="453"/>
      <c r="DM215" s="453"/>
      <c r="DN215" s="453"/>
      <c r="DO215" s="453"/>
      <c r="DP215" s="453"/>
      <c r="DQ215" s="453"/>
      <c r="DR215" s="453"/>
      <c r="DS215" s="453"/>
      <c r="DT215" s="453"/>
      <c r="DU215" s="453"/>
      <c r="DV215" s="453"/>
      <c r="DW215" s="453"/>
      <c r="DX215" s="453"/>
      <c r="DY215" s="453"/>
      <c r="DZ215" s="453"/>
      <c r="EA215" s="453"/>
      <c r="EB215" s="453"/>
      <c r="EC215" s="453"/>
      <c r="ED215" s="453"/>
      <c r="EE215" s="453"/>
      <c r="EF215" s="453"/>
      <c r="EG215" s="453"/>
      <c r="EH215" s="453"/>
      <c r="EI215" s="453"/>
      <c r="EJ215" s="453"/>
      <c r="EK215" s="453"/>
      <c r="EL215" s="453"/>
      <c r="EM215" s="453"/>
      <c r="EN215" s="453"/>
      <c r="EO215" s="453"/>
      <c r="EP215" s="453"/>
      <c r="EQ215" s="453"/>
      <c r="ER215" s="453"/>
      <c r="ES215" s="453"/>
      <c r="ET215" s="453"/>
      <c r="EU215" s="453"/>
      <c r="EV215" s="453"/>
      <c r="EW215" s="453"/>
      <c r="EX215" s="453"/>
      <c r="EY215" s="453"/>
      <c r="EZ215" s="453"/>
      <c r="FA215" s="453"/>
      <c r="FB215" s="453"/>
      <c r="FC215" s="453"/>
      <c r="FD215" s="453"/>
      <c r="FE215" s="453"/>
      <c r="FF215" s="453"/>
      <c r="FG215" s="453"/>
      <c r="FH215" s="453"/>
      <c r="FI215" s="453"/>
      <c r="FJ215" s="453"/>
      <c r="FK215" s="453"/>
      <c r="FL215" s="453"/>
      <c r="FM215" s="453"/>
      <c r="FN215" s="453"/>
      <c r="FO215" s="453"/>
      <c r="FP215" s="453"/>
      <c r="FQ215" s="453"/>
      <c r="FR215" s="453"/>
      <c r="FS215" s="453"/>
      <c r="FT215" s="453"/>
      <c r="FU215" s="453"/>
      <c r="FV215" s="453"/>
      <c r="FW215" s="453"/>
      <c r="FX215" s="453"/>
      <c r="FY215" s="453"/>
      <c r="FZ215" s="453"/>
      <c r="GA215" s="453"/>
      <c r="GB215" s="453"/>
      <c r="GC215" s="453"/>
      <c r="GD215" s="453"/>
      <c r="GE215" s="453"/>
      <c r="GF215" s="453"/>
      <c r="GG215" s="453"/>
      <c r="GH215" s="453"/>
      <c r="GI215" s="453"/>
      <c r="GJ215" s="453"/>
      <c r="GK215" s="453"/>
      <c r="GL215" s="453"/>
      <c r="GM215" s="453"/>
      <c r="GN215" s="453"/>
      <c r="GO215" s="453"/>
      <c r="GP215" s="453"/>
      <c r="GQ215" s="453"/>
      <c r="GR215" s="453"/>
      <c r="GS215" s="453"/>
      <c r="GT215" s="453"/>
      <c r="GU215" s="453"/>
      <c r="GV215" s="453"/>
      <c r="GW215" s="453"/>
      <c r="GX215" s="453"/>
      <c r="GY215" s="453"/>
      <c r="GZ215" s="453"/>
      <c r="HA215" s="453"/>
      <c r="HB215" s="453"/>
      <c r="HC215" s="453"/>
      <c r="HD215" s="453"/>
      <c r="HE215" s="453"/>
      <c r="HF215" s="453"/>
      <c r="HG215" s="453"/>
      <c r="HH215" s="453"/>
      <c r="HI215" s="453"/>
      <c r="HJ215" s="453"/>
      <c r="HK215" s="453"/>
      <c r="HL215" s="453"/>
      <c r="HM215" s="453"/>
      <c r="HN215" s="453"/>
      <c r="HO215" s="453"/>
      <c r="HP215" s="453"/>
      <c r="HQ215" s="453"/>
      <c r="HR215" s="453"/>
      <c r="HS215" s="453"/>
      <c r="HT215" s="453"/>
      <c r="HU215" s="453"/>
      <c r="HV215" s="453"/>
      <c r="HW215" s="453"/>
      <c r="HX215" s="453"/>
      <c r="HY215" s="453"/>
      <c r="HZ215" s="453"/>
      <c r="IA215" s="453"/>
      <c r="IB215" s="453"/>
      <c r="IC215" s="453"/>
      <c r="ID215" s="453"/>
      <c r="IE215" s="453"/>
      <c r="IF215" s="453"/>
      <c r="IG215" s="453"/>
      <c r="IH215" s="453"/>
      <c r="II215" s="453"/>
      <c r="IJ215" s="453"/>
      <c r="IK215" s="453"/>
      <c r="IL215" s="453"/>
      <c r="IM215" s="453"/>
      <c r="IN215" s="453"/>
      <c r="IO215" s="453"/>
      <c r="IP215" s="453"/>
      <c r="IQ215" s="453"/>
      <c r="IR215" s="453"/>
      <c r="IS215" s="453"/>
      <c r="IT215" s="453"/>
      <c r="IU215" s="453"/>
      <c r="IV215" s="453"/>
    </row>
    <row r="216" spans="1:256" s="461" customFormat="1" ht="21" customHeight="1">
      <c r="A216" s="1073"/>
      <c r="B216" s="1073"/>
      <c r="C216" s="1073"/>
      <c r="D216" s="1073"/>
      <c r="E216" s="1073"/>
      <c r="F216" s="1073"/>
      <c r="G216" s="1073"/>
      <c r="H216" s="680" t="s">
        <v>488</v>
      </c>
      <c r="I216" s="684" t="s">
        <v>529</v>
      </c>
      <c r="J216" s="716">
        <v>4260</v>
      </c>
      <c r="K216" s="678">
        <v>5</v>
      </c>
      <c r="L216" s="684" t="s">
        <v>343</v>
      </c>
      <c r="M216" s="593"/>
      <c r="N216" s="593"/>
      <c r="CE216" s="453"/>
      <c r="CF216" s="453"/>
      <c r="CG216" s="453"/>
      <c r="CH216" s="453"/>
      <c r="CI216" s="453"/>
      <c r="CJ216" s="453"/>
      <c r="CK216" s="453"/>
      <c r="CL216" s="453"/>
      <c r="CM216" s="453"/>
      <c r="CN216" s="453"/>
      <c r="CO216" s="453"/>
      <c r="CP216" s="453"/>
      <c r="CQ216" s="453"/>
      <c r="CR216" s="453"/>
      <c r="CS216" s="453"/>
      <c r="CT216" s="453"/>
      <c r="CU216" s="453"/>
      <c r="CV216" s="453"/>
      <c r="CW216" s="453"/>
      <c r="CX216" s="453"/>
      <c r="CY216" s="453"/>
      <c r="CZ216" s="453"/>
      <c r="DA216" s="453"/>
      <c r="DB216" s="453"/>
      <c r="DC216" s="453"/>
      <c r="DD216" s="453"/>
      <c r="DE216" s="453"/>
      <c r="DF216" s="453"/>
      <c r="DG216" s="453"/>
      <c r="DH216" s="453"/>
      <c r="DI216" s="453"/>
      <c r="DJ216" s="453"/>
      <c r="DK216" s="453"/>
      <c r="DL216" s="453"/>
      <c r="DM216" s="453"/>
      <c r="DN216" s="453"/>
      <c r="DO216" s="453"/>
      <c r="DP216" s="453"/>
      <c r="DQ216" s="453"/>
      <c r="DR216" s="453"/>
      <c r="DS216" s="453"/>
      <c r="DT216" s="453"/>
      <c r="DU216" s="453"/>
      <c r="DV216" s="453"/>
      <c r="DW216" s="453"/>
      <c r="DX216" s="453"/>
      <c r="DY216" s="453"/>
      <c r="DZ216" s="453"/>
      <c r="EA216" s="453"/>
      <c r="EB216" s="453"/>
      <c r="EC216" s="453"/>
      <c r="ED216" s="453"/>
      <c r="EE216" s="453"/>
      <c r="EF216" s="453"/>
      <c r="EG216" s="453"/>
      <c r="EH216" s="453"/>
      <c r="EI216" s="453"/>
      <c r="EJ216" s="453"/>
      <c r="EK216" s="453"/>
      <c r="EL216" s="453"/>
      <c r="EM216" s="453"/>
      <c r="EN216" s="453"/>
      <c r="EO216" s="453"/>
      <c r="EP216" s="453"/>
      <c r="EQ216" s="453"/>
      <c r="ER216" s="453"/>
      <c r="ES216" s="453"/>
      <c r="ET216" s="453"/>
      <c r="EU216" s="453"/>
      <c r="EV216" s="453"/>
      <c r="EW216" s="453"/>
      <c r="EX216" s="453"/>
      <c r="EY216" s="453"/>
      <c r="EZ216" s="453"/>
      <c r="FA216" s="453"/>
      <c r="FB216" s="453"/>
      <c r="FC216" s="453"/>
      <c r="FD216" s="453"/>
      <c r="FE216" s="453"/>
      <c r="FF216" s="453"/>
      <c r="FG216" s="453"/>
      <c r="FH216" s="453"/>
      <c r="FI216" s="453"/>
      <c r="FJ216" s="453"/>
      <c r="FK216" s="453"/>
      <c r="FL216" s="453"/>
      <c r="FM216" s="453"/>
      <c r="FN216" s="453"/>
      <c r="FO216" s="453"/>
      <c r="FP216" s="453"/>
      <c r="FQ216" s="453"/>
      <c r="FR216" s="453"/>
      <c r="FS216" s="453"/>
      <c r="FT216" s="453"/>
      <c r="FU216" s="453"/>
      <c r="FV216" s="453"/>
      <c r="FW216" s="453"/>
      <c r="FX216" s="453"/>
      <c r="FY216" s="453"/>
      <c r="FZ216" s="453"/>
      <c r="GA216" s="453"/>
      <c r="GB216" s="453"/>
      <c r="GC216" s="453"/>
      <c r="GD216" s="453"/>
      <c r="GE216" s="453"/>
      <c r="GF216" s="453"/>
      <c r="GG216" s="453"/>
      <c r="GH216" s="453"/>
      <c r="GI216" s="453"/>
      <c r="GJ216" s="453"/>
      <c r="GK216" s="453"/>
      <c r="GL216" s="453"/>
      <c r="GM216" s="453"/>
      <c r="GN216" s="453"/>
      <c r="GO216" s="453"/>
      <c r="GP216" s="453"/>
      <c r="GQ216" s="453"/>
      <c r="GR216" s="453"/>
      <c r="GS216" s="453"/>
      <c r="GT216" s="453"/>
      <c r="GU216" s="453"/>
      <c r="GV216" s="453"/>
      <c r="GW216" s="453"/>
      <c r="GX216" s="453"/>
      <c r="GY216" s="453"/>
      <c r="GZ216" s="453"/>
      <c r="HA216" s="453"/>
      <c r="HB216" s="453"/>
      <c r="HC216" s="453"/>
      <c r="HD216" s="453"/>
      <c r="HE216" s="453"/>
      <c r="HF216" s="453"/>
      <c r="HG216" s="453"/>
      <c r="HH216" s="453"/>
      <c r="HI216" s="453"/>
      <c r="HJ216" s="453"/>
      <c r="HK216" s="453"/>
      <c r="HL216" s="453"/>
      <c r="HM216" s="453"/>
      <c r="HN216" s="453"/>
      <c r="HO216" s="453"/>
      <c r="HP216" s="453"/>
      <c r="HQ216" s="453"/>
      <c r="HR216" s="453"/>
      <c r="HS216" s="453"/>
      <c r="HT216" s="453"/>
      <c r="HU216" s="453"/>
      <c r="HV216" s="453"/>
      <c r="HW216" s="453"/>
      <c r="HX216" s="453"/>
      <c r="HY216" s="453"/>
      <c r="HZ216" s="453"/>
      <c r="IA216" s="453"/>
      <c r="IB216" s="453"/>
      <c r="IC216" s="453"/>
      <c r="ID216" s="453"/>
      <c r="IE216" s="453"/>
      <c r="IF216" s="453"/>
      <c r="IG216" s="453"/>
      <c r="IH216" s="453"/>
      <c r="II216" s="453"/>
      <c r="IJ216" s="453"/>
      <c r="IK216" s="453"/>
      <c r="IL216" s="453"/>
      <c r="IM216" s="453"/>
      <c r="IN216" s="453"/>
      <c r="IO216" s="453"/>
      <c r="IP216" s="453"/>
      <c r="IQ216" s="453"/>
      <c r="IR216" s="453"/>
      <c r="IS216" s="453"/>
      <c r="IT216" s="453"/>
      <c r="IU216" s="453"/>
      <c r="IV216" s="453"/>
    </row>
    <row r="217" spans="1:256" s="461" customFormat="1" ht="21" customHeight="1">
      <c r="A217" s="1073"/>
      <c r="B217" s="1073"/>
      <c r="C217" s="1073"/>
      <c r="D217" s="1073"/>
      <c r="E217" s="1073"/>
      <c r="F217" s="1073"/>
      <c r="G217" s="1073"/>
      <c r="H217" s="739" t="s">
        <v>707</v>
      </c>
      <c r="I217" s="684">
        <v>142</v>
      </c>
      <c r="J217" s="678">
        <v>4222</v>
      </c>
      <c r="K217" s="678">
        <v>16</v>
      </c>
      <c r="L217" s="684">
        <v>22</v>
      </c>
      <c r="M217" s="593"/>
      <c r="N217" s="593"/>
      <c r="CE217" s="453"/>
      <c r="CF217" s="453"/>
      <c r="CG217" s="453"/>
      <c r="CH217" s="453"/>
      <c r="CI217" s="453"/>
      <c r="CJ217" s="453"/>
      <c r="CK217" s="453"/>
      <c r="CL217" s="453"/>
      <c r="CM217" s="453"/>
      <c r="CN217" s="453"/>
      <c r="CO217" s="453"/>
      <c r="CP217" s="453"/>
      <c r="CQ217" s="453"/>
      <c r="CR217" s="453"/>
      <c r="CS217" s="453"/>
      <c r="CT217" s="453"/>
      <c r="CU217" s="453"/>
      <c r="CV217" s="453"/>
      <c r="CW217" s="453"/>
      <c r="CX217" s="453"/>
      <c r="CY217" s="453"/>
      <c r="CZ217" s="453"/>
      <c r="DA217" s="453"/>
      <c r="DB217" s="453"/>
      <c r="DC217" s="453"/>
      <c r="DD217" s="453"/>
      <c r="DE217" s="453"/>
      <c r="DF217" s="453"/>
      <c r="DG217" s="453"/>
      <c r="DH217" s="453"/>
      <c r="DI217" s="453"/>
      <c r="DJ217" s="453"/>
      <c r="DK217" s="453"/>
      <c r="DL217" s="453"/>
      <c r="DM217" s="453"/>
      <c r="DN217" s="453"/>
      <c r="DO217" s="453"/>
      <c r="DP217" s="453"/>
      <c r="DQ217" s="453"/>
      <c r="DR217" s="453"/>
      <c r="DS217" s="453"/>
      <c r="DT217" s="453"/>
      <c r="DU217" s="453"/>
      <c r="DV217" s="453"/>
      <c r="DW217" s="453"/>
      <c r="DX217" s="453"/>
      <c r="DY217" s="453"/>
      <c r="DZ217" s="453"/>
      <c r="EA217" s="453"/>
      <c r="EB217" s="453"/>
      <c r="EC217" s="453"/>
      <c r="ED217" s="453"/>
      <c r="EE217" s="453"/>
      <c r="EF217" s="453"/>
      <c r="EG217" s="453"/>
      <c r="EH217" s="453"/>
      <c r="EI217" s="453"/>
      <c r="EJ217" s="453"/>
      <c r="EK217" s="453"/>
      <c r="EL217" s="453"/>
      <c r="EM217" s="453"/>
      <c r="EN217" s="453"/>
      <c r="EO217" s="453"/>
      <c r="EP217" s="453"/>
      <c r="EQ217" s="453"/>
      <c r="ER217" s="453"/>
      <c r="ES217" s="453"/>
      <c r="ET217" s="453"/>
      <c r="EU217" s="453"/>
      <c r="EV217" s="453"/>
      <c r="EW217" s="453"/>
      <c r="EX217" s="453"/>
      <c r="EY217" s="453"/>
      <c r="EZ217" s="453"/>
      <c r="FA217" s="453"/>
      <c r="FB217" s="453"/>
      <c r="FC217" s="453"/>
      <c r="FD217" s="453"/>
      <c r="FE217" s="453"/>
      <c r="FF217" s="453"/>
      <c r="FG217" s="453"/>
      <c r="FH217" s="453"/>
      <c r="FI217" s="453"/>
      <c r="FJ217" s="453"/>
      <c r="FK217" s="453"/>
      <c r="FL217" s="453"/>
      <c r="FM217" s="453"/>
      <c r="FN217" s="453"/>
      <c r="FO217" s="453"/>
      <c r="FP217" s="453"/>
      <c r="FQ217" s="453"/>
      <c r="FR217" s="453"/>
      <c r="FS217" s="453"/>
      <c r="FT217" s="453"/>
      <c r="FU217" s="453"/>
      <c r="FV217" s="453"/>
      <c r="FW217" s="453"/>
      <c r="FX217" s="453"/>
      <c r="FY217" s="453"/>
      <c r="FZ217" s="453"/>
      <c r="GA217" s="453"/>
      <c r="GB217" s="453"/>
      <c r="GC217" s="453"/>
      <c r="GD217" s="453"/>
      <c r="GE217" s="453"/>
      <c r="GF217" s="453"/>
      <c r="GG217" s="453"/>
      <c r="GH217" s="453"/>
      <c r="GI217" s="453"/>
      <c r="GJ217" s="453"/>
      <c r="GK217" s="453"/>
      <c r="GL217" s="453"/>
      <c r="GM217" s="453"/>
      <c r="GN217" s="453"/>
      <c r="GO217" s="453"/>
      <c r="GP217" s="453"/>
      <c r="GQ217" s="453"/>
      <c r="GR217" s="453"/>
      <c r="GS217" s="453"/>
      <c r="GT217" s="453"/>
      <c r="GU217" s="453"/>
      <c r="GV217" s="453"/>
      <c r="GW217" s="453"/>
      <c r="GX217" s="453"/>
      <c r="GY217" s="453"/>
      <c r="GZ217" s="453"/>
      <c r="HA217" s="453"/>
      <c r="HB217" s="453"/>
      <c r="HC217" s="453"/>
      <c r="HD217" s="453"/>
      <c r="HE217" s="453"/>
      <c r="HF217" s="453"/>
      <c r="HG217" s="453"/>
      <c r="HH217" s="453"/>
      <c r="HI217" s="453"/>
      <c r="HJ217" s="453"/>
      <c r="HK217" s="453"/>
      <c r="HL217" s="453"/>
      <c r="HM217" s="453"/>
      <c r="HN217" s="453"/>
      <c r="HO217" s="453"/>
      <c r="HP217" s="453"/>
      <c r="HQ217" s="453"/>
      <c r="HR217" s="453"/>
      <c r="HS217" s="453"/>
      <c r="HT217" s="453"/>
      <c r="HU217" s="453"/>
      <c r="HV217" s="453"/>
      <c r="HW217" s="453"/>
      <c r="HX217" s="453"/>
      <c r="HY217" s="453"/>
      <c r="HZ217" s="453"/>
      <c r="IA217" s="453"/>
      <c r="IB217" s="453"/>
      <c r="IC217" s="453"/>
      <c r="ID217" s="453"/>
      <c r="IE217" s="453"/>
      <c r="IF217" s="453"/>
      <c r="IG217" s="453"/>
      <c r="IH217" s="453"/>
      <c r="II217" s="453"/>
      <c r="IJ217" s="453"/>
      <c r="IK217" s="453"/>
      <c r="IL217" s="453"/>
      <c r="IM217" s="453"/>
      <c r="IN217" s="453"/>
      <c r="IO217" s="453"/>
      <c r="IP217" s="453"/>
      <c r="IQ217" s="453"/>
      <c r="IR217" s="453"/>
      <c r="IS217" s="453"/>
      <c r="IT217" s="453"/>
      <c r="IU217" s="453"/>
      <c r="IV217" s="453"/>
    </row>
    <row r="218" spans="1:256" s="461" customFormat="1" ht="21" customHeight="1">
      <c r="A218" s="1073"/>
      <c r="B218" s="1073"/>
      <c r="C218" s="1073"/>
      <c r="D218" s="1073"/>
      <c r="E218" s="1073"/>
      <c r="F218" s="1073"/>
      <c r="G218" s="1073"/>
      <c r="H218" s="680" t="s">
        <v>723</v>
      </c>
      <c r="I218" s="684">
        <v>137</v>
      </c>
      <c r="J218" s="678">
        <v>4106</v>
      </c>
      <c r="K218" s="678">
        <v>7</v>
      </c>
      <c r="L218" s="684" t="s">
        <v>717</v>
      </c>
      <c r="M218" s="593"/>
      <c r="N218" s="593"/>
      <c r="CE218" s="453"/>
      <c r="CF218" s="453"/>
      <c r="CG218" s="453"/>
      <c r="CH218" s="453"/>
      <c r="CI218" s="453"/>
      <c r="CJ218" s="453"/>
      <c r="CK218" s="453"/>
      <c r="CL218" s="453"/>
      <c r="CM218" s="453"/>
      <c r="CN218" s="453"/>
      <c r="CO218" s="453"/>
      <c r="CP218" s="453"/>
      <c r="CQ218" s="453"/>
      <c r="CR218" s="453"/>
      <c r="CS218" s="453"/>
      <c r="CT218" s="453"/>
      <c r="CU218" s="453"/>
      <c r="CV218" s="453"/>
      <c r="CW218" s="453"/>
      <c r="CX218" s="453"/>
      <c r="CY218" s="453"/>
      <c r="CZ218" s="453"/>
      <c r="DA218" s="453"/>
      <c r="DB218" s="453"/>
      <c r="DC218" s="453"/>
      <c r="DD218" s="453"/>
      <c r="DE218" s="453"/>
      <c r="DF218" s="453"/>
      <c r="DG218" s="453"/>
      <c r="DH218" s="453"/>
      <c r="DI218" s="453"/>
      <c r="DJ218" s="453"/>
      <c r="DK218" s="453"/>
      <c r="DL218" s="453"/>
      <c r="DM218" s="453"/>
      <c r="DN218" s="453"/>
      <c r="DO218" s="453"/>
      <c r="DP218" s="453"/>
      <c r="DQ218" s="453"/>
      <c r="DR218" s="453"/>
      <c r="DS218" s="453"/>
      <c r="DT218" s="453"/>
      <c r="DU218" s="453"/>
      <c r="DV218" s="453"/>
      <c r="DW218" s="453"/>
      <c r="DX218" s="453"/>
      <c r="DY218" s="453"/>
      <c r="DZ218" s="453"/>
      <c r="EA218" s="453"/>
      <c r="EB218" s="453"/>
      <c r="EC218" s="453"/>
      <c r="ED218" s="453"/>
      <c r="EE218" s="453"/>
      <c r="EF218" s="453"/>
      <c r="EG218" s="453"/>
      <c r="EH218" s="453"/>
      <c r="EI218" s="453"/>
      <c r="EJ218" s="453"/>
      <c r="EK218" s="453"/>
      <c r="EL218" s="453"/>
      <c r="EM218" s="453"/>
      <c r="EN218" s="453"/>
      <c r="EO218" s="453"/>
      <c r="EP218" s="453"/>
      <c r="EQ218" s="453"/>
      <c r="ER218" s="453"/>
      <c r="ES218" s="453"/>
      <c r="ET218" s="453"/>
      <c r="EU218" s="453"/>
      <c r="EV218" s="453"/>
      <c r="EW218" s="453"/>
      <c r="EX218" s="453"/>
      <c r="EY218" s="453"/>
      <c r="EZ218" s="453"/>
      <c r="FA218" s="453"/>
      <c r="FB218" s="453"/>
      <c r="FC218" s="453"/>
      <c r="FD218" s="453"/>
      <c r="FE218" s="453"/>
      <c r="FF218" s="453"/>
      <c r="FG218" s="453"/>
      <c r="FH218" s="453"/>
      <c r="FI218" s="453"/>
      <c r="FJ218" s="453"/>
      <c r="FK218" s="453"/>
      <c r="FL218" s="453"/>
      <c r="FM218" s="453"/>
      <c r="FN218" s="453"/>
      <c r="FO218" s="453"/>
      <c r="FP218" s="453"/>
      <c r="FQ218" s="453"/>
      <c r="FR218" s="453"/>
      <c r="FS218" s="453"/>
      <c r="FT218" s="453"/>
      <c r="FU218" s="453"/>
      <c r="FV218" s="453"/>
      <c r="FW218" s="453"/>
      <c r="FX218" s="453"/>
      <c r="FY218" s="453"/>
      <c r="FZ218" s="453"/>
      <c r="GA218" s="453"/>
      <c r="GB218" s="453"/>
      <c r="GC218" s="453"/>
      <c r="GD218" s="453"/>
      <c r="GE218" s="453"/>
      <c r="GF218" s="453"/>
      <c r="GG218" s="453"/>
      <c r="GH218" s="453"/>
      <c r="GI218" s="453"/>
      <c r="GJ218" s="453"/>
      <c r="GK218" s="453"/>
      <c r="GL218" s="453"/>
      <c r="GM218" s="453"/>
      <c r="GN218" s="453"/>
      <c r="GO218" s="453"/>
      <c r="GP218" s="453"/>
      <c r="GQ218" s="453"/>
      <c r="GR218" s="453"/>
      <c r="GS218" s="453"/>
      <c r="GT218" s="453"/>
      <c r="GU218" s="453"/>
      <c r="GV218" s="453"/>
      <c r="GW218" s="453"/>
      <c r="GX218" s="453"/>
      <c r="GY218" s="453"/>
      <c r="GZ218" s="453"/>
      <c r="HA218" s="453"/>
      <c r="HB218" s="453"/>
      <c r="HC218" s="453"/>
      <c r="HD218" s="453"/>
      <c r="HE218" s="453"/>
      <c r="HF218" s="453"/>
      <c r="HG218" s="453"/>
      <c r="HH218" s="453"/>
      <c r="HI218" s="453"/>
      <c r="HJ218" s="453"/>
      <c r="HK218" s="453"/>
      <c r="HL218" s="453"/>
      <c r="HM218" s="453"/>
      <c r="HN218" s="453"/>
      <c r="HO218" s="453"/>
      <c r="HP218" s="453"/>
      <c r="HQ218" s="453"/>
      <c r="HR218" s="453"/>
      <c r="HS218" s="453"/>
      <c r="HT218" s="453"/>
      <c r="HU218" s="453"/>
      <c r="HV218" s="453"/>
      <c r="HW218" s="453"/>
      <c r="HX218" s="453"/>
      <c r="HY218" s="453"/>
      <c r="HZ218" s="453"/>
      <c r="IA218" s="453"/>
      <c r="IB218" s="453"/>
      <c r="IC218" s="453"/>
      <c r="ID218" s="453"/>
      <c r="IE218" s="453"/>
      <c r="IF218" s="453"/>
      <c r="IG218" s="453"/>
      <c r="IH218" s="453"/>
      <c r="II218" s="453"/>
      <c r="IJ218" s="453"/>
      <c r="IK218" s="453"/>
      <c r="IL218" s="453"/>
      <c r="IM218" s="453"/>
      <c r="IN218" s="453"/>
      <c r="IO218" s="453"/>
      <c r="IP218" s="453"/>
      <c r="IQ218" s="453"/>
      <c r="IR218" s="453"/>
      <c r="IS218" s="453"/>
      <c r="IT218" s="453"/>
      <c r="IU218" s="453"/>
      <c r="IV218" s="453"/>
    </row>
    <row r="219" spans="1:256" s="461" customFormat="1" ht="21" customHeight="1">
      <c r="A219" s="1076">
        <v>29</v>
      </c>
      <c r="B219" s="1076" t="s">
        <v>724</v>
      </c>
      <c r="C219" s="1079" t="s">
        <v>725</v>
      </c>
      <c r="D219" s="1076" t="s">
        <v>726</v>
      </c>
      <c r="E219" s="1080" t="s">
        <v>264</v>
      </c>
      <c r="F219" s="1076" t="s">
        <v>726</v>
      </c>
      <c r="G219" s="1076">
        <v>1819044</v>
      </c>
      <c r="H219" s="695" t="s">
        <v>2087</v>
      </c>
      <c r="I219" s="675" t="s">
        <v>245</v>
      </c>
      <c r="J219" s="676">
        <v>4000</v>
      </c>
      <c r="K219" s="676">
        <v>44</v>
      </c>
      <c r="L219" s="675" t="s">
        <v>428</v>
      </c>
      <c r="M219" s="593"/>
      <c r="N219" s="593"/>
      <c r="CE219" s="453"/>
      <c r="CF219" s="453"/>
      <c r="CG219" s="453"/>
      <c r="CH219" s="453"/>
      <c r="CI219" s="453"/>
      <c r="CJ219" s="453"/>
      <c r="CK219" s="453"/>
      <c r="CL219" s="453"/>
      <c r="CM219" s="453"/>
      <c r="CN219" s="453"/>
      <c r="CO219" s="453"/>
      <c r="CP219" s="453"/>
      <c r="CQ219" s="453"/>
      <c r="CR219" s="453"/>
      <c r="CS219" s="453"/>
      <c r="CT219" s="453"/>
      <c r="CU219" s="453"/>
      <c r="CV219" s="453"/>
      <c r="CW219" s="453"/>
      <c r="CX219" s="453"/>
      <c r="CY219" s="453"/>
      <c r="CZ219" s="453"/>
      <c r="DA219" s="453"/>
      <c r="DB219" s="453"/>
      <c r="DC219" s="453"/>
      <c r="DD219" s="453"/>
      <c r="DE219" s="453"/>
      <c r="DF219" s="453"/>
      <c r="DG219" s="453"/>
      <c r="DH219" s="453"/>
      <c r="DI219" s="453"/>
      <c r="DJ219" s="453"/>
      <c r="DK219" s="453"/>
      <c r="DL219" s="453"/>
      <c r="DM219" s="453"/>
      <c r="DN219" s="453"/>
      <c r="DO219" s="453"/>
      <c r="DP219" s="453"/>
      <c r="DQ219" s="453"/>
      <c r="DR219" s="453"/>
      <c r="DS219" s="453"/>
      <c r="DT219" s="453"/>
      <c r="DU219" s="453"/>
      <c r="DV219" s="453"/>
      <c r="DW219" s="453"/>
      <c r="DX219" s="453"/>
      <c r="DY219" s="453"/>
      <c r="DZ219" s="453"/>
      <c r="EA219" s="453"/>
      <c r="EB219" s="453"/>
      <c r="EC219" s="453"/>
      <c r="ED219" s="453"/>
      <c r="EE219" s="453"/>
      <c r="EF219" s="453"/>
      <c r="EG219" s="453"/>
      <c r="EH219" s="453"/>
      <c r="EI219" s="453"/>
      <c r="EJ219" s="453"/>
      <c r="EK219" s="453"/>
      <c r="EL219" s="453"/>
      <c r="EM219" s="453"/>
      <c r="EN219" s="453"/>
      <c r="EO219" s="453"/>
      <c r="EP219" s="453"/>
      <c r="EQ219" s="453"/>
      <c r="ER219" s="453"/>
      <c r="ES219" s="453"/>
      <c r="ET219" s="453"/>
      <c r="EU219" s="453"/>
      <c r="EV219" s="453"/>
      <c r="EW219" s="453"/>
      <c r="EX219" s="453"/>
      <c r="EY219" s="453"/>
      <c r="EZ219" s="453"/>
      <c r="FA219" s="453"/>
      <c r="FB219" s="453"/>
      <c r="FC219" s="453"/>
      <c r="FD219" s="453"/>
      <c r="FE219" s="453"/>
      <c r="FF219" s="453"/>
      <c r="FG219" s="453"/>
      <c r="FH219" s="453"/>
      <c r="FI219" s="453"/>
      <c r="FJ219" s="453"/>
      <c r="FK219" s="453"/>
      <c r="FL219" s="453"/>
      <c r="FM219" s="453"/>
      <c r="FN219" s="453"/>
      <c r="FO219" s="453"/>
      <c r="FP219" s="453"/>
      <c r="FQ219" s="453"/>
      <c r="FR219" s="453"/>
      <c r="FS219" s="453"/>
      <c r="FT219" s="453"/>
      <c r="FU219" s="453"/>
      <c r="FV219" s="453"/>
      <c r="FW219" s="453"/>
      <c r="FX219" s="453"/>
      <c r="FY219" s="453"/>
      <c r="FZ219" s="453"/>
      <c r="GA219" s="453"/>
      <c r="GB219" s="453"/>
      <c r="GC219" s="453"/>
      <c r="GD219" s="453"/>
      <c r="GE219" s="453"/>
      <c r="GF219" s="453"/>
      <c r="GG219" s="453"/>
      <c r="GH219" s="453"/>
      <c r="GI219" s="453"/>
      <c r="GJ219" s="453"/>
      <c r="GK219" s="453"/>
      <c r="GL219" s="453"/>
      <c r="GM219" s="453"/>
      <c r="GN219" s="453"/>
      <c r="GO219" s="453"/>
      <c r="GP219" s="453"/>
      <c r="GQ219" s="453"/>
      <c r="GR219" s="453"/>
      <c r="GS219" s="453"/>
      <c r="GT219" s="453"/>
      <c r="GU219" s="453"/>
      <c r="GV219" s="453"/>
      <c r="GW219" s="453"/>
      <c r="GX219" s="453"/>
      <c r="GY219" s="453"/>
      <c r="GZ219" s="453"/>
      <c r="HA219" s="453"/>
      <c r="HB219" s="453"/>
      <c r="HC219" s="453"/>
      <c r="HD219" s="453"/>
      <c r="HE219" s="453"/>
      <c r="HF219" s="453"/>
      <c r="HG219" s="453"/>
      <c r="HH219" s="453"/>
      <c r="HI219" s="453"/>
      <c r="HJ219" s="453"/>
      <c r="HK219" s="453"/>
      <c r="HL219" s="453"/>
      <c r="HM219" s="453"/>
      <c r="HN219" s="453"/>
      <c r="HO219" s="453"/>
      <c r="HP219" s="453"/>
      <c r="HQ219" s="453"/>
      <c r="HR219" s="453"/>
      <c r="HS219" s="453"/>
      <c r="HT219" s="453"/>
      <c r="HU219" s="453"/>
      <c r="HV219" s="453"/>
      <c r="HW219" s="453"/>
      <c r="HX219" s="453"/>
      <c r="HY219" s="453"/>
      <c r="HZ219" s="453"/>
      <c r="IA219" s="453"/>
      <c r="IB219" s="453"/>
      <c r="IC219" s="453"/>
      <c r="ID219" s="453"/>
      <c r="IE219" s="453"/>
      <c r="IF219" s="453"/>
      <c r="IG219" s="453"/>
      <c r="IH219" s="453"/>
      <c r="II219" s="453"/>
      <c r="IJ219" s="453"/>
      <c r="IK219" s="453"/>
      <c r="IL219" s="453"/>
      <c r="IM219" s="453"/>
      <c r="IN219" s="453"/>
      <c r="IO219" s="453"/>
      <c r="IP219" s="453"/>
      <c r="IQ219" s="453"/>
      <c r="IR219" s="453"/>
      <c r="IS219" s="453"/>
      <c r="IT219" s="453"/>
      <c r="IU219" s="453"/>
      <c r="IV219" s="453"/>
    </row>
    <row r="220" spans="1:256" s="461" customFormat="1" ht="21" customHeight="1">
      <c r="A220" s="1077"/>
      <c r="B220" s="1077"/>
      <c r="C220" s="1077"/>
      <c r="D220" s="1077"/>
      <c r="E220" s="1081"/>
      <c r="F220" s="1077"/>
      <c r="G220" s="1077"/>
      <c r="H220" s="466" t="s">
        <v>727</v>
      </c>
      <c r="I220" s="477" t="s">
        <v>255</v>
      </c>
      <c r="J220" s="590" t="s">
        <v>416</v>
      </c>
      <c r="K220" s="591" t="s">
        <v>486</v>
      </c>
      <c r="L220" s="590" t="s">
        <v>728</v>
      </c>
      <c r="M220" s="593"/>
      <c r="N220" s="593"/>
      <c r="CE220" s="453"/>
      <c r="CF220" s="453"/>
      <c r="CG220" s="453"/>
      <c r="CH220" s="453"/>
      <c r="CI220" s="453"/>
      <c r="CJ220" s="453"/>
      <c r="CK220" s="453"/>
      <c r="CL220" s="453"/>
      <c r="CM220" s="453"/>
      <c r="CN220" s="453"/>
      <c r="CO220" s="453"/>
      <c r="CP220" s="453"/>
      <c r="CQ220" s="453"/>
      <c r="CR220" s="453"/>
      <c r="CS220" s="453"/>
      <c r="CT220" s="453"/>
      <c r="CU220" s="453"/>
      <c r="CV220" s="453"/>
      <c r="CW220" s="453"/>
      <c r="CX220" s="453"/>
      <c r="CY220" s="453"/>
      <c r="CZ220" s="453"/>
      <c r="DA220" s="453"/>
      <c r="DB220" s="453"/>
      <c r="DC220" s="453"/>
      <c r="DD220" s="453"/>
      <c r="DE220" s="453"/>
      <c r="DF220" s="453"/>
      <c r="DG220" s="453"/>
      <c r="DH220" s="453"/>
      <c r="DI220" s="453"/>
      <c r="DJ220" s="453"/>
      <c r="DK220" s="453"/>
      <c r="DL220" s="453"/>
      <c r="DM220" s="453"/>
      <c r="DN220" s="453"/>
      <c r="DO220" s="453"/>
      <c r="DP220" s="453"/>
      <c r="DQ220" s="453"/>
      <c r="DR220" s="453"/>
      <c r="DS220" s="453"/>
      <c r="DT220" s="453"/>
      <c r="DU220" s="453"/>
      <c r="DV220" s="453"/>
      <c r="DW220" s="453"/>
      <c r="DX220" s="453"/>
      <c r="DY220" s="453"/>
      <c r="DZ220" s="453"/>
      <c r="EA220" s="453"/>
      <c r="EB220" s="453"/>
      <c r="EC220" s="453"/>
      <c r="ED220" s="453"/>
      <c r="EE220" s="453"/>
      <c r="EF220" s="453"/>
      <c r="EG220" s="453"/>
      <c r="EH220" s="453"/>
      <c r="EI220" s="453"/>
      <c r="EJ220" s="453"/>
      <c r="EK220" s="453"/>
      <c r="EL220" s="453"/>
      <c r="EM220" s="453"/>
      <c r="EN220" s="453"/>
      <c r="EO220" s="453"/>
      <c r="EP220" s="453"/>
      <c r="EQ220" s="453"/>
      <c r="ER220" s="453"/>
      <c r="ES220" s="453"/>
      <c r="ET220" s="453"/>
      <c r="EU220" s="453"/>
      <c r="EV220" s="453"/>
      <c r="EW220" s="453"/>
      <c r="EX220" s="453"/>
      <c r="EY220" s="453"/>
      <c r="EZ220" s="453"/>
      <c r="FA220" s="453"/>
      <c r="FB220" s="453"/>
      <c r="FC220" s="453"/>
      <c r="FD220" s="453"/>
      <c r="FE220" s="453"/>
      <c r="FF220" s="453"/>
      <c r="FG220" s="453"/>
      <c r="FH220" s="453"/>
      <c r="FI220" s="453"/>
      <c r="FJ220" s="453"/>
      <c r="FK220" s="453"/>
      <c r="FL220" s="453"/>
      <c r="FM220" s="453"/>
      <c r="FN220" s="453"/>
      <c r="FO220" s="453"/>
      <c r="FP220" s="453"/>
      <c r="FQ220" s="453"/>
      <c r="FR220" s="453"/>
      <c r="FS220" s="453"/>
      <c r="FT220" s="453"/>
      <c r="FU220" s="453"/>
      <c r="FV220" s="453"/>
      <c r="FW220" s="453"/>
      <c r="FX220" s="453"/>
      <c r="FY220" s="453"/>
      <c r="FZ220" s="453"/>
      <c r="GA220" s="453"/>
      <c r="GB220" s="453"/>
      <c r="GC220" s="453"/>
      <c r="GD220" s="453"/>
      <c r="GE220" s="453"/>
      <c r="GF220" s="453"/>
      <c r="GG220" s="453"/>
      <c r="GH220" s="453"/>
      <c r="GI220" s="453"/>
      <c r="GJ220" s="453"/>
      <c r="GK220" s="453"/>
      <c r="GL220" s="453"/>
      <c r="GM220" s="453"/>
      <c r="GN220" s="453"/>
      <c r="GO220" s="453"/>
      <c r="GP220" s="453"/>
      <c r="GQ220" s="453"/>
      <c r="GR220" s="453"/>
      <c r="GS220" s="453"/>
      <c r="GT220" s="453"/>
      <c r="GU220" s="453"/>
      <c r="GV220" s="453"/>
      <c r="GW220" s="453"/>
      <c r="GX220" s="453"/>
      <c r="GY220" s="453"/>
      <c r="GZ220" s="453"/>
      <c r="HA220" s="453"/>
      <c r="HB220" s="453"/>
      <c r="HC220" s="453"/>
      <c r="HD220" s="453"/>
      <c r="HE220" s="453"/>
      <c r="HF220" s="453"/>
      <c r="HG220" s="453"/>
      <c r="HH220" s="453"/>
      <c r="HI220" s="453"/>
      <c r="HJ220" s="453"/>
      <c r="HK220" s="453"/>
      <c r="HL220" s="453"/>
      <c r="HM220" s="453"/>
      <c r="HN220" s="453"/>
      <c r="HO220" s="453"/>
      <c r="HP220" s="453"/>
      <c r="HQ220" s="453"/>
      <c r="HR220" s="453"/>
      <c r="HS220" s="453"/>
      <c r="HT220" s="453"/>
      <c r="HU220" s="453"/>
      <c r="HV220" s="453"/>
      <c r="HW220" s="453"/>
      <c r="HX220" s="453"/>
      <c r="HY220" s="453"/>
      <c r="HZ220" s="453"/>
      <c r="IA220" s="453"/>
      <c r="IB220" s="453"/>
      <c r="IC220" s="453"/>
      <c r="ID220" s="453"/>
      <c r="IE220" s="453"/>
      <c r="IF220" s="453"/>
      <c r="IG220" s="453"/>
      <c r="IH220" s="453"/>
      <c r="II220" s="453"/>
      <c r="IJ220" s="453"/>
      <c r="IK220" s="453"/>
      <c r="IL220" s="453"/>
      <c r="IM220" s="453"/>
      <c r="IN220" s="453"/>
      <c r="IO220" s="453"/>
      <c r="IP220" s="453"/>
      <c r="IQ220" s="453"/>
      <c r="IR220" s="453"/>
      <c r="IS220" s="453"/>
      <c r="IT220" s="453"/>
      <c r="IU220" s="453"/>
      <c r="IV220" s="453"/>
    </row>
    <row r="221" spans="1:256" s="461" customFormat="1" ht="21" customHeight="1">
      <c r="A221" s="1077"/>
      <c r="B221" s="1077"/>
      <c r="C221" s="1077"/>
      <c r="D221" s="1077"/>
      <c r="E221" s="1081"/>
      <c r="F221" s="1077"/>
      <c r="G221" s="1077"/>
      <c r="H221" s="680" t="s">
        <v>488</v>
      </c>
      <c r="I221" s="679" t="s">
        <v>235</v>
      </c>
      <c r="J221" s="716">
        <v>4260</v>
      </c>
      <c r="K221" s="678">
        <v>5</v>
      </c>
      <c r="L221" s="684" t="s">
        <v>343</v>
      </c>
      <c r="M221" s="593"/>
      <c r="N221" s="593"/>
      <c r="CE221" s="453"/>
      <c r="CF221" s="453"/>
      <c r="CG221" s="453"/>
      <c r="CH221" s="453"/>
      <c r="CI221" s="453"/>
      <c r="CJ221" s="453"/>
      <c r="CK221" s="453"/>
      <c r="CL221" s="453"/>
      <c r="CM221" s="453"/>
      <c r="CN221" s="453"/>
      <c r="CO221" s="453"/>
      <c r="CP221" s="453"/>
      <c r="CQ221" s="453"/>
      <c r="CR221" s="453"/>
      <c r="CS221" s="453"/>
      <c r="CT221" s="453"/>
      <c r="CU221" s="453"/>
      <c r="CV221" s="453"/>
      <c r="CW221" s="453"/>
      <c r="CX221" s="453"/>
      <c r="CY221" s="453"/>
      <c r="CZ221" s="453"/>
      <c r="DA221" s="453"/>
      <c r="DB221" s="453"/>
      <c r="DC221" s="453"/>
      <c r="DD221" s="453"/>
      <c r="DE221" s="453"/>
      <c r="DF221" s="453"/>
      <c r="DG221" s="453"/>
      <c r="DH221" s="453"/>
      <c r="DI221" s="453"/>
      <c r="DJ221" s="453"/>
      <c r="DK221" s="453"/>
      <c r="DL221" s="453"/>
      <c r="DM221" s="453"/>
      <c r="DN221" s="453"/>
      <c r="DO221" s="453"/>
      <c r="DP221" s="453"/>
      <c r="DQ221" s="453"/>
      <c r="DR221" s="453"/>
      <c r="DS221" s="453"/>
      <c r="DT221" s="453"/>
      <c r="DU221" s="453"/>
      <c r="DV221" s="453"/>
      <c r="DW221" s="453"/>
      <c r="DX221" s="453"/>
      <c r="DY221" s="453"/>
      <c r="DZ221" s="453"/>
      <c r="EA221" s="453"/>
      <c r="EB221" s="453"/>
      <c r="EC221" s="453"/>
      <c r="ED221" s="453"/>
      <c r="EE221" s="453"/>
      <c r="EF221" s="453"/>
      <c r="EG221" s="453"/>
      <c r="EH221" s="453"/>
      <c r="EI221" s="453"/>
      <c r="EJ221" s="453"/>
      <c r="EK221" s="453"/>
      <c r="EL221" s="453"/>
      <c r="EM221" s="453"/>
      <c r="EN221" s="453"/>
      <c r="EO221" s="453"/>
      <c r="EP221" s="453"/>
      <c r="EQ221" s="453"/>
      <c r="ER221" s="453"/>
      <c r="ES221" s="453"/>
      <c r="ET221" s="453"/>
      <c r="EU221" s="453"/>
      <c r="EV221" s="453"/>
      <c r="EW221" s="453"/>
      <c r="EX221" s="453"/>
      <c r="EY221" s="453"/>
      <c r="EZ221" s="453"/>
      <c r="FA221" s="453"/>
      <c r="FB221" s="453"/>
      <c r="FC221" s="453"/>
      <c r="FD221" s="453"/>
      <c r="FE221" s="453"/>
      <c r="FF221" s="453"/>
      <c r="FG221" s="453"/>
      <c r="FH221" s="453"/>
      <c r="FI221" s="453"/>
      <c r="FJ221" s="453"/>
      <c r="FK221" s="453"/>
      <c r="FL221" s="453"/>
      <c r="FM221" s="453"/>
      <c r="FN221" s="453"/>
      <c r="FO221" s="453"/>
      <c r="FP221" s="453"/>
      <c r="FQ221" s="453"/>
      <c r="FR221" s="453"/>
      <c r="FS221" s="453"/>
      <c r="FT221" s="453"/>
      <c r="FU221" s="453"/>
      <c r="FV221" s="453"/>
      <c r="FW221" s="453"/>
      <c r="FX221" s="453"/>
      <c r="FY221" s="453"/>
      <c r="FZ221" s="453"/>
      <c r="GA221" s="453"/>
      <c r="GB221" s="453"/>
      <c r="GC221" s="453"/>
      <c r="GD221" s="453"/>
      <c r="GE221" s="453"/>
      <c r="GF221" s="453"/>
      <c r="GG221" s="453"/>
      <c r="GH221" s="453"/>
      <c r="GI221" s="453"/>
      <c r="GJ221" s="453"/>
      <c r="GK221" s="453"/>
      <c r="GL221" s="453"/>
      <c r="GM221" s="453"/>
      <c r="GN221" s="453"/>
      <c r="GO221" s="453"/>
      <c r="GP221" s="453"/>
      <c r="GQ221" s="453"/>
      <c r="GR221" s="453"/>
      <c r="GS221" s="453"/>
      <c r="GT221" s="453"/>
      <c r="GU221" s="453"/>
      <c r="GV221" s="453"/>
      <c r="GW221" s="453"/>
      <c r="GX221" s="453"/>
      <c r="GY221" s="453"/>
      <c r="GZ221" s="453"/>
      <c r="HA221" s="453"/>
      <c r="HB221" s="453"/>
      <c r="HC221" s="453"/>
      <c r="HD221" s="453"/>
      <c r="HE221" s="453"/>
      <c r="HF221" s="453"/>
      <c r="HG221" s="453"/>
      <c r="HH221" s="453"/>
      <c r="HI221" s="453"/>
      <c r="HJ221" s="453"/>
      <c r="HK221" s="453"/>
      <c r="HL221" s="453"/>
      <c r="HM221" s="453"/>
      <c r="HN221" s="453"/>
      <c r="HO221" s="453"/>
      <c r="HP221" s="453"/>
      <c r="HQ221" s="453"/>
      <c r="HR221" s="453"/>
      <c r="HS221" s="453"/>
      <c r="HT221" s="453"/>
      <c r="HU221" s="453"/>
      <c r="HV221" s="453"/>
      <c r="HW221" s="453"/>
      <c r="HX221" s="453"/>
      <c r="HY221" s="453"/>
      <c r="HZ221" s="453"/>
      <c r="IA221" s="453"/>
      <c r="IB221" s="453"/>
      <c r="IC221" s="453"/>
      <c r="ID221" s="453"/>
      <c r="IE221" s="453"/>
      <c r="IF221" s="453"/>
      <c r="IG221" s="453"/>
      <c r="IH221" s="453"/>
      <c r="II221" s="453"/>
      <c r="IJ221" s="453"/>
      <c r="IK221" s="453"/>
      <c r="IL221" s="453"/>
      <c r="IM221" s="453"/>
      <c r="IN221" s="453"/>
      <c r="IO221" s="453"/>
      <c r="IP221" s="453"/>
      <c r="IQ221" s="453"/>
      <c r="IR221" s="453"/>
      <c r="IS221" s="453"/>
      <c r="IT221" s="453"/>
      <c r="IU221" s="453"/>
      <c r="IV221" s="453"/>
    </row>
    <row r="222" spans="1:256" s="461" customFormat="1" ht="21" customHeight="1">
      <c r="A222" s="1076">
        <v>30</v>
      </c>
      <c r="B222" s="1073" t="s">
        <v>729</v>
      </c>
      <c r="C222" s="1074" t="s">
        <v>402</v>
      </c>
      <c r="D222" s="1073" t="s">
        <v>730</v>
      </c>
      <c r="E222" s="1075" t="s">
        <v>266</v>
      </c>
      <c r="F222" s="1073" t="s">
        <v>730</v>
      </c>
      <c r="G222" s="1073">
        <v>1864011</v>
      </c>
      <c r="H222" s="742" t="s">
        <v>598</v>
      </c>
      <c r="I222" s="712" t="s">
        <v>423</v>
      </c>
      <c r="J222" s="710" t="s">
        <v>416</v>
      </c>
      <c r="K222" s="710" t="s">
        <v>930</v>
      </c>
      <c r="L222" s="710" t="s">
        <v>731</v>
      </c>
      <c r="M222" s="593"/>
      <c r="N222" s="593"/>
      <c r="CE222" s="453"/>
      <c r="CF222" s="453"/>
      <c r="CG222" s="453"/>
      <c r="CH222" s="453"/>
      <c r="CI222" s="453"/>
      <c r="CJ222" s="453"/>
      <c r="CK222" s="453"/>
      <c r="CL222" s="453"/>
      <c r="CM222" s="453"/>
      <c r="CN222" s="453"/>
      <c r="CO222" s="453"/>
      <c r="CP222" s="453"/>
      <c r="CQ222" s="453"/>
      <c r="CR222" s="453"/>
      <c r="CS222" s="453"/>
      <c r="CT222" s="453"/>
      <c r="CU222" s="453"/>
      <c r="CV222" s="453"/>
      <c r="CW222" s="453"/>
      <c r="CX222" s="453"/>
      <c r="CY222" s="453"/>
      <c r="CZ222" s="453"/>
      <c r="DA222" s="453"/>
      <c r="DB222" s="453"/>
      <c r="DC222" s="453"/>
      <c r="DD222" s="453"/>
      <c r="DE222" s="453"/>
      <c r="DF222" s="453"/>
      <c r="DG222" s="453"/>
      <c r="DH222" s="453"/>
      <c r="DI222" s="453"/>
      <c r="DJ222" s="453"/>
      <c r="DK222" s="453"/>
      <c r="DL222" s="453"/>
      <c r="DM222" s="453"/>
      <c r="DN222" s="453"/>
      <c r="DO222" s="453"/>
      <c r="DP222" s="453"/>
      <c r="DQ222" s="453"/>
      <c r="DR222" s="453"/>
      <c r="DS222" s="453"/>
      <c r="DT222" s="453"/>
      <c r="DU222" s="453"/>
      <c r="DV222" s="453"/>
      <c r="DW222" s="453"/>
      <c r="DX222" s="453"/>
      <c r="DY222" s="453"/>
      <c r="DZ222" s="453"/>
      <c r="EA222" s="453"/>
      <c r="EB222" s="453"/>
      <c r="EC222" s="453"/>
      <c r="ED222" s="453"/>
      <c r="EE222" s="453"/>
      <c r="EF222" s="453"/>
      <c r="EG222" s="453"/>
      <c r="EH222" s="453"/>
      <c r="EI222" s="453"/>
      <c r="EJ222" s="453"/>
      <c r="EK222" s="453"/>
      <c r="EL222" s="453"/>
      <c r="EM222" s="453"/>
      <c r="EN222" s="453"/>
      <c r="EO222" s="453"/>
      <c r="EP222" s="453"/>
      <c r="EQ222" s="453"/>
      <c r="ER222" s="453"/>
      <c r="ES222" s="453"/>
      <c r="ET222" s="453"/>
      <c r="EU222" s="453"/>
      <c r="EV222" s="453"/>
      <c r="EW222" s="453"/>
      <c r="EX222" s="453"/>
      <c r="EY222" s="453"/>
      <c r="EZ222" s="453"/>
      <c r="FA222" s="453"/>
      <c r="FB222" s="453"/>
      <c r="FC222" s="453"/>
      <c r="FD222" s="453"/>
      <c r="FE222" s="453"/>
      <c r="FF222" s="453"/>
      <c r="FG222" s="453"/>
      <c r="FH222" s="453"/>
      <c r="FI222" s="453"/>
      <c r="FJ222" s="453"/>
      <c r="FK222" s="453"/>
      <c r="FL222" s="453"/>
      <c r="FM222" s="453"/>
      <c r="FN222" s="453"/>
      <c r="FO222" s="453"/>
      <c r="FP222" s="453"/>
      <c r="FQ222" s="453"/>
      <c r="FR222" s="453"/>
      <c r="FS222" s="453"/>
      <c r="FT222" s="453"/>
      <c r="FU222" s="453"/>
      <c r="FV222" s="453"/>
      <c r="FW222" s="453"/>
      <c r="FX222" s="453"/>
      <c r="FY222" s="453"/>
      <c r="FZ222" s="453"/>
      <c r="GA222" s="453"/>
      <c r="GB222" s="453"/>
      <c r="GC222" s="453"/>
      <c r="GD222" s="453"/>
      <c r="GE222" s="453"/>
      <c r="GF222" s="453"/>
      <c r="GG222" s="453"/>
      <c r="GH222" s="453"/>
      <c r="GI222" s="453"/>
      <c r="GJ222" s="453"/>
      <c r="GK222" s="453"/>
      <c r="GL222" s="453"/>
      <c r="GM222" s="453"/>
      <c r="GN222" s="453"/>
      <c r="GO222" s="453"/>
      <c r="GP222" s="453"/>
      <c r="GQ222" s="453"/>
      <c r="GR222" s="453"/>
      <c r="GS222" s="453"/>
      <c r="GT222" s="453"/>
      <c r="GU222" s="453"/>
      <c r="GV222" s="453"/>
      <c r="GW222" s="453"/>
      <c r="GX222" s="453"/>
      <c r="GY222" s="453"/>
      <c r="GZ222" s="453"/>
      <c r="HA222" s="453"/>
      <c r="HB222" s="453"/>
      <c r="HC222" s="453"/>
      <c r="HD222" s="453"/>
      <c r="HE222" s="453"/>
      <c r="HF222" s="453"/>
      <c r="HG222" s="453"/>
      <c r="HH222" s="453"/>
      <c r="HI222" s="453"/>
      <c r="HJ222" s="453"/>
      <c r="HK222" s="453"/>
      <c r="HL222" s="453"/>
      <c r="HM222" s="453"/>
      <c r="HN222" s="453"/>
      <c r="HO222" s="453"/>
      <c r="HP222" s="453"/>
      <c r="HQ222" s="453"/>
      <c r="HR222" s="453"/>
      <c r="HS222" s="453"/>
      <c r="HT222" s="453"/>
      <c r="HU222" s="453"/>
      <c r="HV222" s="453"/>
      <c r="HW222" s="453"/>
      <c r="HX222" s="453"/>
      <c r="HY222" s="453"/>
      <c r="HZ222" s="453"/>
      <c r="IA222" s="453"/>
      <c r="IB222" s="453"/>
      <c r="IC222" s="453"/>
      <c r="ID222" s="453"/>
      <c r="IE222" s="453"/>
      <c r="IF222" s="453"/>
      <c r="IG222" s="453"/>
      <c r="IH222" s="453"/>
      <c r="II222" s="453"/>
      <c r="IJ222" s="453"/>
      <c r="IK222" s="453"/>
      <c r="IL222" s="453"/>
      <c r="IM222" s="453"/>
      <c r="IN222" s="453"/>
      <c r="IO222" s="453"/>
      <c r="IP222" s="453"/>
      <c r="IQ222" s="453"/>
      <c r="IR222" s="453"/>
      <c r="IS222" s="453"/>
      <c r="IT222" s="453"/>
      <c r="IU222" s="453"/>
      <c r="IV222" s="453"/>
    </row>
    <row r="223" spans="1:256" s="461" customFormat="1" ht="21" customHeight="1">
      <c r="A223" s="1077"/>
      <c r="B223" s="1073"/>
      <c r="C223" s="1074"/>
      <c r="D223" s="1073"/>
      <c r="E223" s="1075"/>
      <c r="F223" s="1073"/>
      <c r="G223" s="1073"/>
      <c r="H223" s="688" t="s">
        <v>959</v>
      </c>
      <c r="I223" s="743" t="s">
        <v>529</v>
      </c>
      <c r="J223" s="732">
        <v>4501</v>
      </c>
      <c r="K223" s="732">
        <v>15</v>
      </c>
      <c r="L223" s="732">
        <v>3</v>
      </c>
      <c r="M223" s="593"/>
      <c r="N223" s="593"/>
      <c r="CE223" s="453"/>
      <c r="CF223" s="453"/>
      <c r="CG223" s="453"/>
      <c r="CH223" s="453"/>
      <c r="CI223" s="453"/>
      <c r="CJ223" s="453"/>
      <c r="CK223" s="453"/>
      <c r="CL223" s="453"/>
      <c r="CM223" s="453"/>
      <c r="CN223" s="453"/>
      <c r="CO223" s="453"/>
      <c r="CP223" s="453"/>
      <c r="CQ223" s="453"/>
      <c r="CR223" s="453"/>
      <c r="CS223" s="453"/>
      <c r="CT223" s="453"/>
      <c r="CU223" s="453"/>
      <c r="CV223" s="453"/>
      <c r="CW223" s="453"/>
      <c r="CX223" s="453"/>
      <c r="CY223" s="453"/>
      <c r="CZ223" s="453"/>
      <c r="DA223" s="453"/>
      <c r="DB223" s="453"/>
      <c r="DC223" s="453"/>
      <c r="DD223" s="453"/>
      <c r="DE223" s="453"/>
      <c r="DF223" s="453"/>
      <c r="DG223" s="453"/>
      <c r="DH223" s="453"/>
      <c r="DI223" s="453"/>
      <c r="DJ223" s="453"/>
      <c r="DK223" s="453"/>
      <c r="DL223" s="453"/>
      <c r="DM223" s="453"/>
      <c r="DN223" s="453"/>
      <c r="DO223" s="453"/>
      <c r="DP223" s="453"/>
      <c r="DQ223" s="453"/>
      <c r="DR223" s="453"/>
      <c r="DS223" s="453"/>
      <c r="DT223" s="453"/>
      <c r="DU223" s="453"/>
      <c r="DV223" s="453"/>
      <c r="DW223" s="453"/>
      <c r="DX223" s="453"/>
      <c r="DY223" s="453"/>
      <c r="DZ223" s="453"/>
      <c r="EA223" s="453"/>
      <c r="EB223" s="453"/>
      <c r="EC223" s="453"/>
      <c r="ED223" s="453"/>
      <c r="EE223" s="453"/>
      <c r="EF223" s="453"/>
      <c r="EG223" s="453"/>
      <c r="EH223" s="453"/>
      <c r="EI223" s="453"/>
      <c r="EJ223" s="453"/>
      <c r="EK223" s="453"/>
      <c r="EL223" s="453"/>
      <c r="EM223" s="453"/>
      <c r="EN223" s="453"/>
      <c r="EO223" s="453"/>
      <c r="EP223" s="453"/>
      <c r="EQ223" s="453"/>
      <c r="ER223" s="453"/>
      <c r="ES223" s="453"/>
      <c r="ET223" s="453"/>
      <c r="EU223" s="453"/>
      <c r="EV223" s="453"/>
      <c r="EW223" s="453"/>
      <c r="EX223" s="453"/>
      <c r="EY223" s="453"/>
      <c r="EZ223" s="453"/>
      <c r="FA223" s="453"/>
      <c r="FB223" s="453"/>
      <c r="FC223" s="453"/>
      <c r="FD223" s="453"/>
      <c r="FE223" s="453"/>
      <c r="FF223" s="453"/>
      <c r="FG223" s="453"/>
      <c r="FH223" s="453"/>
      <c r="FI223" s="453"/>
      <c r="FJ223" s="453"/>
      <c r="FK223" s="453"/>
      <c r="FL223" s="453"/>
      <c r="FM223" s="453"/>
      <c r="FN223" s="453"/>
      <c r="FO223" s="453"/>
      <c r="FP223" s="453"/>
      <c r="FQ223" s="453"/>
      <c r="FR223" s="453"/>
      <c r="FS223" s="453"/>
      <c r="FT223" s="453"/>
      <c r="FU223" s="453"/>
      <c r="FV223" s="453"/>
      <c r="FW223" s="453"/>
      <c r="FX223" s="453"/>
      <c r="FY223" s="453"/>
      <c r="FZ223" s="453"/>
      <c r="GA223" s="453"/>
      <c r="GB223" s="453"/>
      <c r="GC223" s="453"/>
      <c r="GD223" s="453"/>
      <c r="GE223" s="453"/>
      <c r="GF223" s="453"/>
      <c r="GG223" s="453"/>
      <c r="GH223" s="453"/>
      <c r="GI223" s="453"/>
      <c r="GJ223" s="453"/>
      <c r="GK223" s="453"/>
      <c r="GL223" s="453"/>
      <c r="GM223" s="453"/>
      <c r="GN223" s="453"/>
      <c r="GO223" s="453"/>
      <c r="GP223" s="453"/>
      <c r="GQ223" s="453"/>
      <c r="GR223" s="453"/>
      <c r="GS223" s="453"/>
      <c r="GT223" s="453"/>
      <c r="GU223" s="453"/>
      <c r="GV223" s="453"/>
      <c r="GW223" s="453"/>
      <c r="GX223" s="453"/>
      <c r="GY223" s="453"/>
      <c r="GZ223" s="453"/>
      <c r="HA223" s="453"/>
      <c r="HB223" s="453"/>
      <c r="HC223" s="453"/>
      <c r="HD223" s="453"/>
      <c r="HE223" s="453"/>
      <c r="HF223" s="453"/>
      <c r="HG223" s="453"/>
      <c r="HH223" s="453"/>
      <c r="HI223" s="453"/>
      <c r="HJ223" s="453"/>
      <c r="HK223" s="453"/>
      <c r="HL223" s="453"/>
      <c r="HM223" s="453"/>
      <c r="HN223" s="453"/>
      <c r="HO223" s="453"/>
      <c r="HP223" s="453"/>
      <c r="HQ223" s="453"/>
      <c r="HR223" s="453"/>
      <c r="HS223" s="453"/>
      <c r="HT223" s="453"/>
      <c r="HU223" s="453"/>
      <c r="HV223" s="453"/>
      <c r="HW223" s="453"/>
      <c r="HX223" s="453"/>
      <c r="HY223" s="453"/>
      <c r="HZ223" s="453"/>
      <c r="IA223" s="453"/>
      <c r="IB223" s="453"/>
      <c r="IC223" s="453"/>
      <c r="ID223" s="453"/>
      <c r="IE223" s="453"/>
      <c r="IF223" s="453"/>
      <c r="IG223" s="453"/>
      <c r="IH223" s="453"/>
      <c r="II223" s="453"/>
      <c r="IJ223" s="453"/>
      <c r="IK223" s="453"/>
      <c r="IL223" s="453"/>
      <c r="IM223" s="453"/>
      <c r="IN223" s="453"/>
      <c r="IO223" s="453"/>
      <c r="IP223" s="453"/>
      <c r="IQ223" s="453"/>
      <c r="IR223" s="453"/>
      <c r="IS223" s="453"/>
      <c r="IT223" s="453"/>
      <c r="IU223" s="453"/>
      <c r="IV223" s="453"/>
    </row>
    <row r="224" spans="1:256" s="461" customFormat="1" ht="21" customHeight="1">
      <c r="A224" s="1077"/>
      <c r="B224" s="1073"/>
      <c r="C224" s="1074"/>
      <c r="D224" s="1073"/>
      <c r="E224" s="1075"/>
      <c r="F224" s="1073"/>
      <c r="G224" s="1073"/>
      <c r="H224" s="688" t="s">
        <v>932</v>
      </c>
      <c r="I224" s="743" t="s">
        <v>250</v>
      </c>
      <c r="J224" s="732">
        <v>4100</v>
      </c>
      <c r="K224" s="732">
        <v>23</v>
      </c>
      <c r="L224" s="732">
        <v>53</v>
      </c>
      <c r="M224" s="593"/>
      <c r="N224" s="593"/>
      <c r="CE224" s="453"/>
      <c r="CF224" s="453"/>
      <c r="CG224" s="453"/>
      <c r="CH224" s="453"/>
      <c r="CI224" s="453"/>
      <c r="CJ224" s="453"/>
      <c r="CK224" s="453"/>
      <c r="CL224" s="453"/>
      <c r="CM224" s="453"/>
      <c r="CN224" s="453"/>
      <c r="CO224" s="453"/>
      <c r="CP224" s="453"/>
      <c r="CQ224" s="453"/>
      <c r="CR224" s="453"/>
      <c r="CS224" s="453"/>
      <c r="CT224" s="453"/>
      <c r="CU224" s="453"/>
      <c r="CV224" s="453"/>
      <c r="CW224" s="453"/>
      <c r="CX224" s="453"/>
      <c r="CY224" s="453"/>
      <c r="CZ224" s="453"/>
      <c r="DA224" s="453"/>
      <c r="DB224" s="453"/>
      <c r="DC224" s="453"/>
      <c r="DD224" s="453"/>
      <c r="DE224" s="453"/>
      <c r="DF224" s="453"/>
      <c r="DG224" s="453"/>
      <c r="DH224" s="453"/>
      <c r="DI224" s="453"/>
      <c r="DJ224" s="453"/>
      <c r="DK224" s="453"/>
      <c r="DL224" s="453"/>
      <c r="DM224" s="453"/>
      <c r="DN224" s="453"/>
      <c r="DO224" s="453"/>
      <c r="DP224" s="453"/>
      <c r="DQ224" s="453"/>
      <c r="DR224" s="453"/>
      <c r="DS224" s="453"/>
      <c r="DT224" s="453"/>
      <c r="DU224" s="453"/>
      <c r="DV224" s="453"/>
      <c r="DW224" s="453"/>
      <c r="DX224" s="453"/>
      <c r="DY224" s="453"/>
      <c r="DZ224" s="453"/>
      <c r="EA224" s="453"/>
      <c r="EB224" s="453"/>
      <c r="EC224" s="453"/>
      <c r="ED224" s="453"/>
      <c r="EE224" s="453"/>
      <c r="EF224" s="453"/>
      <c r="EG224" s="453"/>
      <c r="EH224" s="453"/>
      <c r="EI224" s="453"/>
      <c r="EJ224" s="453"/>
      <c r="EK224" s="453"/>
      <c r="EL224" s="453"/>
      <c r="EM224" s="453"/>
      <c r="EN224" s="453"/>
      <c r="EO224" s="453"/>
      <c r="EP224" s="453"/>
      <c r="EQ224" s="453"/>
      <c r="ER224" s="453"/>
      <c r="ES224" s="453"/>
      <c r="ET224" s="453"/>
      <c r="EU224" s="453"/>
      <c r="EV224" s="453"/>
      <c r="EW224" s="453"/>
      <c r="EX224" s="453"/>
      <c r="EY224" s="453"/>
      <c r="EZ224" s="453"/>
      <c r="FA224" s="453"/>
      <c r="FB224" s="453"/>
      <c r="FC224" s="453"/>
      <c r="FD224" s="453"/>
      <c r="FE224" s="453"/>
      <c r="FF224" s="453"/>
      <c r="FG224" s="453"/>
      <c r="FH224" s="453"/>
      <c r="FI224" s="453"/>
      <c r="FJ224" s="453"/>
      <c r="FK224" s="453"/>
      <c r="FL224" s="453"/>
      <c r="FM224" s="453"/>
      <c r="FN224" s="453"/>
      <c r="FO224" s="453"/>
      <c r="FP224" s="453"/>
      <c r="FQ224" s="453"/>
      <c r="FR224" s="453"/>
      <c r="FS224" s="453"/>
      <c r="FT224" s="453"/>
      <c r="FU224" s="453"/>
      <c r="FV224" s="453"/>
      <c r="FW224" s="453"/>
      <c r="FX224" s="453"/>
      <c r="FY224" s="453"/>
      <c r="FZ224" s="453"/>
      <c r="GA224" s="453"/>
      <c r="GB224" s="453"/>
      <c r="GC224" s="453"/>
      <c r="GD224" s="453"/>
      <c r="GE224" s="453"/>
      <c r="GF224" s="453"/>
      <c r="GG224" s="453"/>
      <c r="GH224" s="453"/>
      <c r="GI224" s="453"/>
      <c r="GJ224" s="453"/>
      <c r="GK224" s="453"/>
      <c r="GL224" s="453"/>
      <c r="GM224" s="453"/>
      <c r="GN224" s="453"/>
      <c r="GO224" s="453"/>
      <c r="GP224" s="453"/>
      <c r="GQ224" s="453"/>
      <c r="GR224" s="453"/>
      <c r="GS224" s="453"/>
      <c r="GT224" s="453"/>
      <c r="GU224" s="453"/>
      <c r="GV224" s="453"/>
      <c r="GW224" s="453"/>
      <c r="GX224" s="453"/>
      <c r="GY224" s="453"/>
      <c r="GZ224" s="453"/>
      <c r="HA224" s="453"/>
      <c r="HB224" s="453"/>
      <c r="HC224" s="453"/>
      <c r="HD224" s="453"/>
      <c r="HE224" s="453"/>
      <c r="HF224" s="453"/>
      <c r="HG224" s="453"/>
      <c r="HH224" s="453"/>
      <c r="HI224" s="453"/>
      <c r="HJ224" s="453"/>
      <c r="HK224" s="453"/>
      <c r="HL224" s="453"/>
      <c r="HM224" s="453"/>
      <c r="HN224" s="453"/>
      <c r="HO224" s="453"/>
      <c r="HP224" s="453"/>
      <c r="HQ224" s="453"/>
      <c r="HR224" s="453"/>
      <c r="HS224" s="453"/>
      <c r="HT224" s="453"/>
      <c r="HU224" s="453"/>
      <c r="HV224" s="453"/>
      <c r="HW224" s="453"/>
      <c r="HX224" s="453"/>
      <c r="HY224" s="453"/>
      <c r="HZ224" s="453"/>
      <c r="IA224" s="453"/>
      <c r="IB224" s="453"/>
      <c r="IC224" s="453"/>
      <c r="ID224" s="453"/>
      <c r="IE224" s="453"/>
      <c r="IF224" s="453"/>
      <c r="IG224" s="453"/>
      <c r="IH224" s="453"/>
      <c r="II224" s="453"/>
      <c r="IJ224" s="453"/>
      <c r="IK224" s="453"/>
      <c r="IL224" s="453"/>
      <c r="IM224" s="453"/>
      <c r="IN224" s="453"/>
      <c r="IO224" s="453"/>
      <c r="IP224" s="453"/>
      <c r="IQ224" s="453"/>
      <c r="IR224" s="453"/>
      <c r="IS224" s="453"/>
      <c r="IT224" s="453"/>
      <c r="IU224" s="453"/>
      <c r="IV224" s="453"/>
    </row>
    <row r="225" spans="1:256" s="461" customFormat="1" ht="21" customHeight="1">
      <c r="A225" s="1077"/>
      <c r="B225" s="1073"/>
      <c r="C225" s="1074"/>
      <c r="D225" s="1073"/>
      <c r="E225" s="1075"/>
      <c r="F225" s="1073"/>
      <c r="G225" s="1073"/>
      <c r="H225" s="688" t="s">
        <v>613</v>
      </c>
      <c r="I225" s="743" t="s">
        <v>732</v>
      </c>
      <c r="J225" s="732">
        <v>4580</v>
      </c>
      <c r="K225" s="732">
        <v>30</v>
      </c>
      <c r="L225" s="732" t="s">
        <v>733</v>
      </c>
      <c r="M225" s="593"/>
      <c r="N225" s="593"/>
      <c r="CE225" s="453"/>
      <c r="CF225" s="453"/>
      <c r="CG225" s="453"/>
      <c r="CH225" s="453"/>
      <c r="CI225" s="453"/>
      <c r="CJ225" s="453"/>
      <c r="CK225" s="453"/>
      <c r="CL225" s="453"/>
      <c r="CM225" s="453"/>
      <c r="CN225" s="453"/>
      <c r="CO225" s="453"/>
      <c r="CP225" s="453"/>
      <c r="CQ225" s="453"/>
      <c r="CR225" s="453"/>
      <c r="CS225" s="453"/>
      <c r="CT225" s="453"/>
      <c r="CU225" s="453"/>
      <c r="CV225" s="453"/>
      <c r="CW225" s="453"/>
      <c r="CX225" s="453"/>
      <c r="CY225" s="453"/>
      <c r="CZ225" s="453"/>
      <c r="DA225" s="453"/>
      <c r="DB225" s="453"/>
      <c r="DC225" s="453"/>
      <c r="DD225" s="453"/>
      <c r="DE225" s="453"/>
      <c r="DF225" s="453"/>
      <c r="DG225" s="453"/>
      <c r="DH225" s="453"/>
      <c r="DI225" s="453"/>
      <c r="DJ225" s="453"/>
      <c r="DK225" s="453"/>
      <c r="DL225" s="453"/>
      <c r="DM225" s="453"/>
      <c r="DN225" s="453"/>
      <c r="DO225" s="453"/>
      <c r="DP225" s="453"/>
      <c r="DQ225" s="453"/>
      <c r="DR225" s="453"/>
      <c r="DS225" s="453"/>
      <c r="DT225" s="453"/>
      <c r="DU225" s="453"/>
      <c r="DV225" s="453"/>
      <c r="DW225" s="453"/>
      <c r="DX225" s="453"/>
      <c r="DY225" s="453"/>
      <c r="DZ225" s="453"/>
      <c r="EA225" s="453"/>
      <c r="EB225" s="453"/>
      <c r="EC225" s="453"/>
      <c r="ED225" s="453"/>
      <c r="EE225" s="453"/>
      <c r="EF225" s="453"/>
      <c r="EG225" s="453"/>
      <c r="EH225" s="453"/>
      <c r="EI225" s="453"/>
      <c r="EJ225" s="453"/>
      <c r="EK225" s="453"/>
      <c r="EL225" s="453"/>
      <c r="EM225" s="453"/>
      <c r="EN225" s="453"/>
      <c r="EO225" s="453"/>
      <c r="EP225" s="453"/>
      <c r="EQ225" s="453"/>
      <c r="ER225" s="453"/>
      <c r="ES225" s="453"/>
      <c r="ET225" s="453"/>
      <c r="EU225" s="453"/>
      <c r="EV225" s="453"/>
      <c r="EW225" s="453"/>
      <c r="EX225" s="453"/>
      <c r="EY225" s="453"/>
      <c r="EZ225" s="453"/>
      <c r="FA225" s="453"/>
      <c r="FB225" s="453"/>
      <c r="FC225" s="453"/>
      <c r="FD225" s="453"/>
      <c r="FE225" s="453"/>
      <c r="FF225" s="453"/>
      <c r="FG225" s="453"/>
      <c r="FH225" s="453"/>
      <c r="FI225" s="453"/>
      <c r="FJ225" s="453"/>
      <c r="FK225" s="453"/>
      <c r="FL225" s="453"/>
      <c r="FM225" s="453"/>
      <c r="FN225" s="453"/>
      <c r="FO225" s="453"/>
      <c r="FP225" s="453"/>
      <c r="FQ225" s="453"/>
      <c r="FR225" s="453"/>
      <c r="FS225" s="453"/>
      <c r="FT225" s="453"/>
      <c r="FU225" s="453"/>
      <c r="FV225" s="453"/>
      <c r="FW225" s="453"/>
      <c r="FX225" s="453"/>
      <c r="FY225" s="453"/>
      <c r="FZ225" s="453"/>
      <c r="GA225" s="453"/>
      <c r="GB225" s="453"/>
      <c r="GC225" s="453"/>
      <c r="GD225" s="453"/>
      <c r="GE225" s="453"/>
      <c r="GF225" s="453"/>
      <c r="GG225" s="453"/>
      <c r="GH225" s="453"/>
      <c r="GI225" s="453"/>
      <c r="GJ225" s="453"/>
      <c r="GK225" s="453"/>
      <c r="GL225" s="453"/>
      <c r="GM225" s="453"/>
      <c r="GN225" s="453"/>
      <c r="GO225" s="453"/>
      <c r="GP225" s="453"/>
      <c r="GQ225" s="453"/>
      <c r="GR225" s="453"/>
      <c r="GS225" s="453"/>
      <c r="GT225" s="453"/>
      <c r="GU225" s="453"/>
      <c r="GV225" s="453"/>
      <c r="GW225" s="453"/>
      <c r="GX225" s="453"/>
      <c r="GY225" s="453"/>
      <c r="GZ225" s="453"/>
      <c r="HA225" s="453"/>
      <c r="HB225" s="453"/>
      <c r="HC225" s="453"/>
      <c r="HD225" s="453"/>
      <c r="HE225" s="453"/>
      <c r="HF225" s="453"/>
      <c r="HG225" s="453"/>
      <c r="HH225" s="453"/>
      <c r="HI225" s="453"/>
      <c r="HJ225" s="453"/>
      <c r="HK225" s="453"/>
      <c r="HL225" s="453"/>
      <c r="HM225" s="453"/>
      <c r="HN225" s="453"/>
      <c r="HO225" s="453"/>
      <c r="HP225" s="453"/>
      <c r="HQ225" s="453"/>
      <c r="HR225" s="453"/>
      <c r="HS225" s="453"/>
      <c r="HT225" s="453"/>
      <c r="HU225" s="453"/>
      <c r="HV225" s="453"/>
      <c r="HW225" s="453"/>
      <c r="HX225" s="453"/>
      <c r="HY225" s="453"/>
      <c r="HZ225" s="453"/>
      <c r="IA225" s="453"/>
      <c r="IB225" s="453"/>
      <c r="IC225" s="453"/>
      <c r="ID225" s="453"/>
      <c r="IE225" s="453"/>
      <c r="IF225" s="453"/>
      <c r="IG225" s="453"/>
      <c r="IH225" s="453"/>
      <c r="II225" s="453"/>
      <c r="IJ225" s="453"/>
      <c r="IK225" s="453"/>
      <c r="IL225" s="453"/>
      <c r="IM225" s="453"/>
      <c r="IN225" s="453"/>
      <c r="IO225" s="453"/>
      <c r="IP225" s="453"/>
      <c r="IQ225" s="453"/>
      <c r="IR225" s="453"/>
      <c r="IS225" s="453"/>
      <c r="IT225" s="453"/>
      <c r="IU225" s="453"/>
      <c r="IV225" s="453"/>
    </row>
    <row r="226" spans="1:256" s="461" customFormat="1" ht="21" customHeight="1">
      <c r="A226" s="1077"/>
      <c r="B226" s="1073"/>
      <c r="C226" s="1074"/>
      <c r="D226" s="1073"/>
      <c r="E226" s="1075"/>
      <c r="F226" s="1073"/>
      <c r="G226" s="1073"/>
      <c r="H226" s="688" t="s">
        <v>488</v>
      </c>
      <c r="I226" s="743" t="s">
        <v>239</v>
      </c>
      <c r="J226" s="744">
        <v>4260</v>
      </c>
      <c r="K226" s="732">
        <v>7</v>
      </c>
      <c r="L226" s="732">
        <v>1</v>
      </c>
      <c r="M226" s="593"/>
      <c r="N226" s="593"/>
      <c r="CE226" s="453"/>
      <c r="CF226" s="453"/>
      <c r="CG226" s="453"/>
      <c r="CH226" s="453"/>
      <c r="CI226" s="453"/>
      <c r="CJ226" s="453"/>
      <c r="CK226" s="453"/>
      <c r="CL226" s="453"/>
      <c r="CM226" s="453"/>
      <c r="CN226" s="453"/>
      <c r="CO226" s="453"/>
      <c r="CP226" s="453"/>
      <c r="CQ226" s="453"/>
      <c r="CR226" s="453"/>
      <c r="CS226" s="453"/>
      <c r="CT226" s="453"/>
      <c r="CU226" s="453"/>
      <c r="CV226" s="453"/>
      <c r="CW226" s="453"/>
      <c r="CX226" s="453"/>
      <c r="CY226" s="453"/>
      <c r="CZ226" s="453"/>
      <c r="DA226" s="453"/>
      <c r="DB226" s="453"/>
      <c r="DC226" s="453"/>
      <c r="DD226" s="453"/>
      <c r="DE226" s="453"/>
      <c r="DF226" s="453"/>
      <c r="DG226" s="453"/>
      <c r="DH226" s="453"/>
      <c r="DI226" s="453"/>
      <c r="DJ226" s="453"/>
      <c r="DK226" s="453"/>
      <c r="DL226" s="453"/>
      <c r="DM226" s="453"/>
      <c r="DN226" s="453"/>
      <c r="DO226" s="453"/>
      <c r="DP226" s="453"/>
      <c r="DQ226" s="453"/>
      <c r="DR226" s="453"/>
      <c r="DS226" s="453"/>
      <c r="DT226" s="453"/>
      <c r="DU226" s="453"/>
      <c r="DV226" s="453"/>
      <c r="DW226" s="453"/>
      <c r="DX226" s="453"/>
      <c r="DY226" s="453"/>
      <c r="DZ226" s="453"/>
      <c r="EA226" s="453"/>
      <c r="EB226" s="453"/>
      <c r="EC226" s="453"/>
      <c r="ED226" s="453"/>
      <c r="EE226" s="453"/>
      <c r="EF226" s="453"/>
      <c r="EG226" s="453"/>
      <c r="EH226" s="453"/>
      <c r="EI226" s="453"/>
      <c r="EJ226" s="453"/>
      <c r="EK226" s="453"/>
      <c r="EL226" s="453"/>
      <c r="EM226" s="453"/>
      <c r="EN226" s="453"/>
      <c r="EO226" s="453"/>
      <c r="EP226" s="453"/>
      <c r="EQ226" s="453"/>
      <c r="ER226" s="453"/>
      <c r="ES226" s="453"/>
      <c r="ET226" s="453"/>
      <c r="EU226" s="453"/>
      <c r="EV226" s="453"/>
      <c r="EW226" s="453"/>
      <c r="EX226" s="453"/>
      <c r="EY226" s="453"/>
      <c r="EZ226" s="453"/>
      <c r="FA226" s="453"/>
      <c r="FB226" s="453"/>
      <c r="FC226" s="453"/>
      <c r="FD226" s="453"/>
      <c r="FE226" s="453"/>
      <c r="FF226" s="453"/>
      <c r="FG226" s="453"/>
      <c r="FH226" s="453"/>
      <c r="FI226" s="453"/>
      <c r="FJ226" s="453"/>
      <c r="FK226" s="453"/>
      <c r="FL226" s="453"/>
      <c r="FM226" s="453"/>
      <c r="FN226" s="453"/>
      <c r="FO226" s="453"/>
      <c r="FP226" s="453"/>
      <c r="FQ226" s="453"/>
      <c r="FR226" s="453"/>
      <c r="FS226" s="453"/>
      <c r="FT226" s="453"/>
      <c r="FU226" s="453"/>
      <c r="FV226" s="453"/>
      <c r="FW226" s="453"/>
      <c r="FX226" s="453"/>
      <c r="FY226" s="453"/>
      <c r="FZ226" s="453"/>
      <c r="GA226" s="453"/>
      <c r="GB226" s="453"/>
      <c r="GC226" s="453"/>
      <c r="GD226" s="453"/>
      <c r="GE226" s="453"/>
      <c r="GF226" s="453"/>
      <c r="GG226" s="453"/>
      <c r="GH226" s="453"/>
      <c r="GI226" s="453"/>
      <c r="GJ226" s="453"/>
      <c r="GK226" s="453"/>
      <c r="GL226" s="453"/>
      <c r="GM226" s="453"/>
      <c r="GN226" s="453"/>
      <c r="GO226" s="453"/>
      <c r="GP226" s="453"/>
      <c r="GQ226" s="453"/>
      <c r="GR226" s="453"/>
      <c r="GS226" s="453"/>
      <c r="GT226" s="453"/>
      <c r="GU226" s="453"/>
      <c r="GV226" s="453"/>
      <c r="GW226" s="453"/>
      <c r="GX226" s="453"/>
      <c r="GY226" s="453"/>
      <c r="GZ226" s="453"/>
      <c r="HA226" s="453"/>
      <c r="HB226" s="453"/>
      <c r="HC226" s="453"/>
      <c r="HD226" s="453"/>
      <c r="HE226" s="453"/>
      <c r="HF226" s="453"/>
      <c r="HG226" s="453"/>
      <c r="HH226" s="453"/>
      <c r="HI226" s="453"/>
      <c r="HJ226" s="453"/>
      <c r="HK226" s="453"/>
      <c r="HL226" s="453"/>
      <c r="HM226" s="453"/>
      <c r="HN226" s="453"/>
      <c r="HO226" s="453"/>
      <c r="HP226" s="453"/>
      <c r="HQ226" s="453"/>
      <c r="HR226" s="453"/>
      <c r="HS226" s="453"/>
      <c r="HT226" s="453"/>
      <c r="HU226" s="453"/>
      <c r="HV226" s="453"/>
      <c r="HW226" s="453"/>
      <c r="HX226" s="453"/>
      <c r="HY226" s="453"/>
      <c r="HZ226" s="453"/>
      <c r="IA226" s="453"/>
      <c r="IB226" s="453"/>
      <c r="IC226" s="453"/>
      <c r="ID226" s="453"/>
      <c r="IE226" s="453"/>
      <c r="IF226" s="453"/>
      <c r="IG226" s="453"/>
      <c r="IH226" s="453"/>
      <c r="II226" s="453"/>
      <c r="IJ226" s="453"/>
      <c r="IK226" s="453"/>
      <c r="IL226" s="453"/>
      <c r="IM226" s="453"/>
      <c r="IN226" s="453"/>
      <c r="IO226" s="453"/>
      <c r="IP226" s="453"/>
      <c r="IQ226" s="453"/>
      <c r="IR226" s="453"/>
      <c r="IS226" s="453"/>
      <c r="IT226" s="453"/>
      <c r="IU226" s="453"/>
      <c r="IV226" s="453"/>
    </row>
    <row r="227" spans="1:256" s="461" customFormat="1" ht="21" customHeight="1">
      <c r="A227" s="1077"/>
      <c r="B227" s="1073"/>
      <c r="C227" s="1074"/>
      <c r="D227" s="1073"/>
      <c r="E227" s="1075"/>
      <c r="F227" s="1073"/>
      <c r="G227" s="1073"/>
      <c r="H227" s="730" t="s">
        <v>435</v>
      </c>
      <c r="I227" s="743" t="s">
        <v>734</v>
      </c>
      <c r="J227" s="732">
        <v>4220</v>
      </c>
      <c r="K227" s="732">
        <v>20</v>
      </c>
      <c r="L227" s="732">
        <v>22</v>
      </c>
      <c r="M227" s="593"/>
      <c r="N227" s="593"/>
      <c r="CE227" s="453"/>
      <c r="CF227" s="453"/>
      <c r="CG227" s="453"/>
      <c r="CH227" s="453"/>
      <c r="CI227" s="453"/>
      <c r="CJ227" s="453"/>
      <c r="CK227" s="453"/>
      <c r="CL227" s="453"/>
      <c r="CM227" s="453"/>
      <c r="CN227" s="453"/>
      <c r="CO227" s="453"/>
      <c r="CP227" s="453"/>
      <c r="CQ227" s="453"/>
      <c r="CR227" s="453"/>
      <c r="CS227" s="453"/>
      <c r="CT227" s="453"/>
      <c r="CU227" s="453"/>
      <c r="CV227" s="453"/>
      <c r="CW227" s="453"/>
      <c r="CX227" s="453"/>
      <c r="CY227" s="453"/>
      <c r="CZ227" s="453"/>
      <c r="DA227" s="453"/>
      <c r="DB227" s="453"/>
      <c r="DC227" s="453"/>
      <c r="DD227" s="453"/>
      <c r="DE227" s="453"/>
      <c r="DF227" s="453"/>
      <c r="DG227" s="453"/>
      <c r="DH227" s="453"/>
      <c r="DI227" s="453"/>
      <c r="DJ227" s="453"/>
      <c r="DK227" s="453"/>
      <c r="DL227" s="453"/>
      <c r="DM227" s="453"/>
      <c r="DN227" s="453"/>
      <c r="DO227" s="453"/>
      <c r="DP227" s="453"/>
      <c r="DQ227" s="453"/>
      <c r="DR227" s="453"/>
      <c r="DS227" s="453"/>
      <c r="DT227" s="453"/>
      <c r="DU227" s="453"/>
      <c r="DV227" s="453"/>
      <c r="DW227" s="453"/>
      <c r="DX227" s="453"/>
      <c r="DY227" s="453"/>
      <c r="DZ227" s="453"/>
      <c r="EA227" s="453"/>
      <c r="EB227" s="453"/>
      <c r="EC227" s="453"/>
      <c r="ED227" s="453"/>
      <c r="EE227" s="453"/>
      <c r="EF227" s="453"/>
      <c r="EG227" s="453"/>
      <c r="EH227" s="453"/>
      <c r="EI227" s="453"/>
      <c r="EJ227" s="453"/>
      <c r="EK227" s="453"/>
      <c r="EL227" s="453"/>
      <c r="EM227" s="453"/>
      <c r="EN227" s="453"/>
      <c r="EO227" s="453"/>
      <c r="EP227" s="453"/>
      <c r="EQ227" s="453"/>
      <c r="ER227" s="453"/>
      <c r="ES227" s="453"/>
      <c r="ET227" s="453"/>
      <c r="EU227" s="453"/>
      <c r="EV227" s="453"/>
      <c r="EW227" s="453"/>
      <c r="EX227" s="453"/>
      <c r="EY227" s="453"/>
      <c r="EZ227" s="453"/>
      <c r="FA227" s="453"/>
      <c r="FB227" s="453"/>
      <c r="FC227" s="453"/>
      <c r="FD227" s="453"/>
      <c r="FE227" s="453"/>
      <c r="FF227" s="453"/>
      <c r="FG227" s="453"/>
      <c r="FH227" s="453"/>
      <c r="FI227" s="453"/>
      <c r="FJ227" s="453"/>
      <c r="FK227" s="453"/>
      <c r="FL227" s="453"/>
      <c r="FM227" s="453"/>
      <c r="FN227" s="453"/>
      <c r="FO227" s="453"/>
      <c r="FP227" s="453"/>
      <c r="FQ227" s="453"/>
      <c r="FR227" s="453"/>
      <c r="FS227" s="453"/>
      <c r="FT227" s="453"/>
      <c r="FU227" s="453"/>
      <c r="FV227" s="453"/>
      <c r="FW227" s="453"/>
      <c r="FX227" s="453"/>
      <c r="FY227" s="453"/>
      <c r="FZ227" s="453"/>
      <c r="GA227" s="453"/>
      <c r="GB227" s="453"/>
      <c r="GC227" s="453"/>
      <c r="GD227" s="453"/>
      <c r="GE227" s="453"/>
      <c r="GF227" s="453"/>
      <c r="GG227" s="453"/>
      <c r="GH227" s="453"/>
      <c r="GI227" s="453"/>
      <c r="GJ227" s="453"/>
      <c r="GK227" s="453"/>
      <c r="GL227" s="453"/>
      <c r="GM227" s="453"/>
      <c r="GN227" s="453"/>
      <c r="GO227" s="453"/>
      <c r="GP227" s="453"/>
      <c r="GQ227" s="453"/>
      <c r="GR227" s="453"/>
      <c r="GS227" s="453"/>
      <c r="GT227" s="453"/>
      <c r="GU227" s="453"/>
      <c r="GV227" s="453"/>
      <c r="GW227" s="453"/>
      <c r="GX227" s="453"/>
      <c r="GY227" s="453"/>
      <c r="GZ227" s="453"/>
      <c r="HA227" s="453"/>
      <c r="HB227" s="453"/>
      <c r="HC227" s="453"/>
      <c r="HD227" s="453"/>
      <c r="HE227" s="453"/>
      <c r="HF227" s="453"/>
      <c r="HG227" s="453"/>
      <c r="HH227" s="453"/>
      <c r="HI227" s="453"/>
      <c r="HJ227" s="453"/>
      <c r="HK227" s="453"/>
      <c r="HL227" s="453"/>
      <c r="HM227" s="453"/>
      <c r="HN227" s="453"/>
      <c r="HO227" s="453"/>
      <c r="HP227" s="453"/>
      <c r="HQ227" s="453"/>
      <c r="HR227" s="453"/>
      <c r="HS227" s="453"/>
      <c r="HT227" s="453"/>
      <c r="HU227" s="453"/>
      <c r="HV227" s="453"/>
      <c r="HW227" s="453"/>
      <c r="HX227" s="453"/>
      <c r="HY227" s="453"/>
      <c r="HZ227" s="453"/>
      <c r="IA227" s="453"/>
      <c r="IB227" s="453"/>
      <c r="IC227" s="453"/>
      <c r="ID227" s="453"/>
      <c r="IE227" s="453"/>
      <c r="IF227" s="453"/>
      <c r="IG227" s="453"/>
      <c r="IH227" s="453"/>
      <c r="II227" s="453"/>
      <c r="IJ227" s="453"/>
      <c r="IK227" s="453"/>
      <c r="IL227" s="453"/>
      <c r="IM227" s="453"/>
      <c r="IN227" s="453"/>
      <c r="IO227" s="453"/>
      <c r="IP227" s="453"/>
      <c r="IQ227" s="453"/>
      <c r="IR227" s="453"/>
      <c r="IS227" s="453"/>
      <c r="IT227" s="453"/>
      <c r="IU227" s="453"/>
      <c r="IV227" s="453"/>
    </row>
    <row r="228" spans="1:256" s="461" customFormat="1" ht="21" customHeight="1">
      <c r="A228" s="1077"/>
      <c r="B228" s="1073"/>
      <c r="C228" s="1074"/>
      <c r="D228" s="1073"/>
      <c r="E228" s="1075"/>
      <c r="F228" s="1073"/>
      <c r="G228" s="1073"/>
      <c r="H228" s="688" t="s">
        <v>931</v>
      </c>
      <c r="I228" s="743" t="s">
        <v>255</v>
      </c>
      <c r="J228" s="732">
        <v>4000</v>
      </c>
      <c r="K228" s="732">
        <v>65</v>
      </c>
      <c r="L228" s="732" t="s">
        <v>735</v>
      </c>
      <c r="M228" s="593"/>
      <c r="N228" s="593"/>
      <c r="CE228" s="453"/>
      <c r="CF228" s="453"/>
      <c r="CG228" s="453"/>
      <c r="CH228" s="453"/>
      <c r="CI228" s="453"/>
      <c r="CJ228" s="453"/>
      <c r="CK228" s="453"/>
      <c r="CL228" s="453"/>
      <c r="CM228" s="453"/>
      <c r="CN228" s="453"/>
      <c r="CO228" s="453"/>
      <c r="CP228" s="453"/>
      <c r="CQ228" s="453"/>
      <c r="CR228" s="453"/>
      <c r="CS228" s="453"/>
      <c r="CT228" s="453"/>
      <c r="CU228" s="453"/>
      <c r="CV228" s="453"/>
      <c r="CW228" s="453"/>
      <c r="CX228" s="453"/>
      <c r="CY228" s="453"/>
      <c r="CZ228" s="453"/>
      <c r="DA228" s="453"/>
      <c r="DB228" s="453"/>
      <c r="DC228" s="453"/>
      <c r="DD228" s="453"/>
      <c r="DE228" s="453"/>
      <c r="DF228" s="453"/>
      <c r="DG228" s="453"/>
      <c r="DH228" s="453"/>
      <c r="DI228" s="453"/>
      <c r="DJ228" s="453"/>
      <c r="DK228" s="453"/>
      <c r="DL228" s="453"/>
      <c r="DM228" s="453"/>
      <c r="DN228" s="453"/>
      <c r="DO228" s="453"/>
      <c r="DP228" s="453"/>
      <c r="DQ228" s="453"/>
      <c r="DR228" s="453"/>
      <c r="DS228" s="453"/>
      <c r="DT228" s="453"/>
      <c r="DU228" s="453"/>
      <c r="DV228" s="453"/>
      <c r="DW228" s="453"/>
      <c r="DX228" s="453"/>
      <c r="DY228" s="453"/>
      <c r="DZ228" s="453"/>
      <c r="EA228" s="453"/>
      <c r="EB228" s="453"/>
      <c r="EC228" s="453"/>
      <c r="ED228" s="453"/>
      <c r="EE228" s="453"/>
      <c r="EF228" s="453"/>
      <c r="EG228" s="453"/>
      <c r="EH228" s="453"/>
      <c r="EI228" s="453"/>
      <c r="EJ228" s="453"/>
      <c r="EK228" s="453"/>
      <c r="EL228" s="453"/>
      <c r="EM228" s="453"/>
      <c r="EN228" s="453"/>
      <c r="EO228" s="453"/>
      <c r="EP228" s="453"/>
      <c r="EQ228" s="453"/>
      <c r="ER228" s="453"/>
      <c r="ES228" s="453"/>
      <c r="ET228" s="453"/>
      <c r="EU228" s="453"/>
      <c r="EV228" s="453"/>
      <c r="EW228" s="453"/>
      <c r="EX228" s="453"/>
      <c r="EY228" s="453"/>
      <c r="EZ228" s="453"/>
      <c r="FA228" s="453"/>
      <c r="FB228" s="453"/>
      <c r="FC228" s="453"/>
      <c r="FD228" s="453"/>
      <c r="FE228" s="453"/>
      <c r="FF228" s="453"/>
      <c r="FG228" s="453"/>
      <c r="FH228" s="453"/>
      <c r="FI228" s="453"/>
      <c r="FJ228" s="453"/>
      <c r="FK228" s="453"/>
      <c r="FL228" s="453"/>
      <c r="FM228" s="453"/>
      <c r="FN228" s="453"/>
      <c r="FO228" s="453"/>
      <c r="FP228" s="453"/>
      <c r="FQ228" s="453"/>
      <c r="FR228" s="453"/>
      <c r="FS228" s="453"/>
      <c r="FT228" s="453"/>
      <c r="FU228" s="453"/>
      <c r="FV228" s="453"/>
      <c r="FW228" s="453"/>
      <c r="FX228" s="453"/>
      <c r="FY228" s="453"/>
      <c r="FZ228" s="453"/>
      <c r="GA228" s="453"/>
      <c r="GB228" s="453"/>
      <c r="GC228" s="453"/>
      <c r="GD228" s="453"/>
      <c r="GE228" s="453"/>
      <c r="GF228" s="453"/>
      <c r="GG228" s="453"/>
      <c r="GH228" s="453"/>
      <c r="GI228" s="453"/>
      <c r="GJ228" s="453"/>
      <c r="GK228" s="453"/>
      <c r="GL228" s="453"/>
      <c r="GM228" s="453"/>
      <c r="GN228" s="453"/>
      <c r="GO228" s="453"/>
      <c r="GP228" s="453"/>
      <c r="GQ228" s="453"/>
      <c r="GR228" s="453"/>
      <c r="GS228" s="453"/>
      <c r="GT228" s="453"/>
      <c r="GU228" s="453"/>
      <c r="GV228" s="453"/>
      <c r="GW228" s="453"/>
      <c r="GX228" s="453"/>
      <c r="GY228" s="453"/>
      <c r="GZ228" s="453"/>
      <c r="HA228" s="453"/>
      <c r="HB228" s="453"/>
      <c r="HC228" s="453"/>
      <c r="HD228" s="453"/>
      <c r="HE228" s="453"/>
      <c r="HF228" s="453"/>
      <c r="HG228" s="453"/>
      <c r="HH228" s="453"/>
      <c r="HI228" s="453"/>
      <c r="HJ228" s="453"/>
      <c r="HK228" s="453"/>
      <c r="HL228" s="453"/>
      <c r="HM228" s="453"/>
      <c r="HN228" s="453"/>
      <c r="HO228" s="453"/>
      <c r="HP228" s="453"/>
      <c r="HQ228" s="453"/>
      <c r="HR228" s="453"/>
      <c r="HS228" s="453"/>
      <c r="HT228" s="453"/>
      <c r="HU228" s="453"/>
      <c r="HV228" s="453"/>
      <c r="HW228" s="453"/>
      <c r="HX228" s="453"/>
      <c r="HY228" s="453"/>
      <c r="HZ228" s="453"/>
      <c r="IA228" s="453"/>
      <c r="IB228" s="453"/>
      <c r="IC228" s="453"/>
      <c r="ID228" s="453"/>
      <c r="IE228" s="453"/>
      <c r="IF228" s="453"/>
      <c r="IG228" s="453"/>
      <c r="IH228" s="453"/>
      <c r="II228" s="453"/>
      <c r="IJ228" s="453"/>
      <c r="IK228" s="453"/>
      <c r="IL228" s="453"/>
      <c r="IM228" s="453"/>
      <c r="IN228" s="453"/>
      <c r="IO228" s="453"/>
      <c r="IP228" s="453"/>
      <c r="IQ228" s="453"/>
      <c r="IR228" s="453"/>
      <c r="IS228" s="453"/>
      <c r="IT228" s="453"/>
      <c r="IU228" s="453"/>
      <c r="IV228" s="453"/>
    </row>
    <row r="229" spans="1:256" s="461" customFormat="1" ht="21" customHeight="1">
      <c r="A229" s="1077"/>
      <c r="B229" s="1073"/>
      <c r="C229" s="1074"/>
      <c r="D229" s="1073"/>
      <c r="E229" s="1075"/>
      <c r="F229" s="1073"/>
      <c r="G229" s="1073"/>
      <c r="H229" s="680" t="s">
        <v>514</v>
      </c>
      <c r="I229" s="679" t="s">
        <v>238</v>
      </c>
      <c r="J229" s="679" t="s">
        <v>410</v>
      </c>
      <c r="K229" s="679" t="s">
        <v>930</v>
      </c>
      <c r="L229" s="679" t="s">
        <v>411</v>
      </c>
      <c r="M229" s="593"/>
      <c r="N229" s="593"/>
      <c r="CE229" s="453"/>
      <c r="CF229" s="453"/>
      <c r="CG229" s="453"/>
      <c r="CH229" s="453"/>
      <c r="CI229" s="453"/>
      <c r="CJ229" s="453"/>
      <c r="CK229" s="453"/>
      <c r="CL229" s="453"/>
      <c r="CM229" s="453"/>
      <c r="CN229" s="453"/>
      <c r="CO229" s="453"/>
      <c r="CP229" s="453"/>
      <c r="CQ229" s="453"/>
      <c r="CR229" s="453"/>
      <c r="CS229" s="453"/>
      <c r="CT229" s="453"/>
      <c r="CU229" s="453"/>
      <c r="CV229" s="453"/>
      <c r="CW229" s="453"/>
      <c r="CX229" s="453"/>
      <c r="CY229" s="453"/>
      <c r="CZ229" s="453"/>
      <c r="DA229" s="453"/>
      <c r="DB229" s="453"/>
      <c r="DC229" s="453"/>
      <c r="DD229" s="453"/>
      <c r="DE229" s="453"/>
      <c r="DF229" s="453"/>
      <c r="DG229" s="453"/>
      <c r="DH229" s="453"/>
      <c r="DI229" s="453"/>
      <c r="DJ229" s="453"/>
      <c r="DK229" s="453"/>
      <c r="DL229" s="453"/>
      <c r="DM229" s="453"/>
      <c r="DN229" s="453"/>
      <c r="DO229" s="453"/>
      <c r="DP229" s="453"/>
      <c r="DQ229" s="453"/>
      <c r="DR229" s="453"/>
      <c r="DS229" s="453"/>
      <c r="DT229" s="453"/>
      <c r="DU229" s="453"/>
      <c r="DV229" s="453"/>
      <c r="DW229" s="453"/>
      <c r="DX229" s="453"/>
      <c r="DY229" s="453"/>
      <c r="DZ229" s="453"/>
      <c r="EA229" s="453"/>
      <c r="EB229" s="453"/>
      <c r="EC229" s="453"/>
      <c r="ED229" s="453"/>
      <c r="EE229" s="453"/>
      <c r="EF229" s="453"/>
      <c r="EG229" s="453"/>
      <c r="EH229" s="453"/>
      <c r="EI229" s="453"/>
      <c r="EJ229" s="453"/>
      <c r="EK229" s="453"/>
      <c r="EL229" s="453"/>
      <c r="EM229" s="453"/>
      <c r="EN229" s="453"/>
      <c r="EO229" s="453"/>
      <c r="EP229" s="453"/>
      <c r="EQ229" s="453"/>
      <c r="ER229" s="453"/>
      <c r="ES229" s="453"/>
      <c r="ET229" s="453"/>
      <c r="EU229" s="453"/>
      <c r="EV229" s="453"/>
      <c r="EW229" s="453"/>
      <c r="EX229" s="453"/>
      <c r="EY229" s="453"/>
      <c r="EZ229" s="453"/>
      <c r="FA229" s="453"/>
      <c r="FB229" s="453"/>
      <c r="FC229" s="453"/>
      <c r="FD229" s="453"/>
      <c r="FE229" s="453"/>
      <c r="FF229" s="453"/>
      <c r="FG229" s="453"/>
      <c r="FH229" s="453"/>
      <c r="FI229" s="453"/>
      <c r="FJ229" s="453"/>
      <c r="FK229" s="453"/>
      <c r="FL229" s="453"/>
      <c r="FM229" s="453"/>
      <c r="FN229" s="453"/>
      <c r="FO229" s="453"/>
      <c r="FP229" s="453"/>
      <c r="FQ229" s="453"/>
      <c r="FR229" s="453"/>
      <c r="FS229" s="453"/>
      <c r="FT229" s="453"/>
      <c r="FU229" s="453"/>
      <c r="FV229" s="453"/>
      <c r="FW229" s="453"/>
      <c r="FX229" s="453"/>
      <c r="FY229" s="453"/>
      <c r="FZ229" s="453"/>
      <c r="GA229" s="453"/>
      <c r="GB229" s="453"/>
      <c r="GC229" s="453"/>
      <c r="GD229" s="453"/>
      <c r="GE229" s="453"/>
      <c r="GF229" s="453"/>
      <c r="GG229" s="453"/>
      <c r="GH229" s="453"/>
      <c r="GI229" s="453"/>
      <c r="GJ229" s="453"/>
      <c r="GK229" s="453"/>
      <c r="GL229" s="453"/>
      <c r="GM229" s="453"/>
      <c r="GN229" s="453"/>
      <c r="GO229" s="453"/>
      <c r="GP229" s="453"/>
      <c r="GQ229" s="453"/>
      <c r="GR229" s="453"/>
      <c r="GS229" s="453"/>
      <c r="GT229" s="453"/>
      <c r="GU229" s="453"/>
      <c r="GV229" s="453"/>
      <c r="GW229" s="453"/>
      <c r="GX229" s="453"/>
      <c r="GY229" s="453"/>
      <c r="GZ229" s="453"/>
      <c r="HA229" s="453"/>
      <c r="HB229" s="453"/>
      <c r="HC229" s="453"/>
      <c r="HD229" s="453"/>
      <c r="HE229" s="453"/>
      <c r="HF229" s="453"/>
      <c r="HG229" s="453"/>
      <c r="HH229" s="453"/>
      <c r="HI229" s="453"/>
      <c r="HJ229" s="453"/>
      <c r="HK229" s="453"/>
      <c r="HL229" s="453"/>
      <c r="HM229" s="453"/>
      <c r="HN229" s="453"/>
      <c r="HO229" s="453"/>
      <c r="HP229" s="453"/>
      <c r="HQ229" s="453"/>
      <c r="HR229" s="453"/>
      <c r="HS229" s="453"/>
      <c r="HT229" s="453"/>
      <c r="HU229" s="453"/>
      <c r="HV229" s="453"/>
      <c r="HW229" s="453"/>
      <c r="HX229" s="453"/>
      <c r="HY229" s="453"/>
      <c r="HZ229" s="453"/>
      <c r="IA229" s="453"/>
      <c r="IB229" s="453"/>
      <c r="IC229" s="453"/>
      <c r="ID229" s="453"/>
      <c r="IE229" s="453"/>
      <c r="IF229" s="453"/>
      <c r="IG229" s="453"/>
      <c r="IH229" s="453"/>
      <c r="II229" s="453"/>
      <c r="IJ229" s="453"/>
      <c r="IK229" s="453"/>
      <c r="IL229" s="453"/>
      <c r="IM229" s="453"/>
      <c r="IN229" s="453"/>
      <c r="IO229" s="453"/>
      <c r="IP229" s="453"/>
      <c r="IQ229" s="453"/>
      <c r="IR229" s="453"/>
      <c r="IS229" s="453"/>
      <c r="IT229" s="453"/>
      <c r="IU229" s="453"/>
      <c r="IV229" s="453"/>
    </row>
    <row r="230" spans="1:256" s="461" customFormat="1" ht="21" customHeight="1">
      <c r="A230" s="1078"/>
      <c r="B230" s="1073"/>
      <c r="C230" s="1074"/>
      <c r="D230" s="1073"/>
      <c r="E230" s="1075"/>
      <c r="F230" s="1073"/>
      <c r="G230" s="1073"/>
      <c r="H230" s="688" t="s">
        <v>552</v>
      </c>
      <c r="I230" s="743" t="s">
        <v>422</v>
      </c>
      <c r="J230" s="732">
        <v>4401</v>
      </c>
      <c r="K230" s="732">
        <v>24</v>
      </c>
      <c r="L230" s="732">
        <v>28</v>
      </c>
      <c r="M230" s="593"/>
      <c r="N230" s="593"/>
      <c r="CE230" s="453"/>
      <c r="CF230" s="453"/>
      <c r="CG230" s="453"/>
      <c r="CH230" s="453"/>
      <c r="CI230" s="453"/>
      <c r="CJ230" s="453"/>
      <c r="CK230" s="453"/>
      <c r="CL230" s="453"/>
      <c r="CM230" s="453"/>
      <c r="CN230" s="453"/>
      <c r="CO230" s="453"/>
      <c r="CP230" s="453"/>
      <c r="CQ230" s="453"/>
      <c r="CR230" s="453"/>
      <c r="CS230" s="453"/>
      <c r="CT230" s="453"/>
      <c r="CU230" s="453"/>
      <c r="CV230" s="453"/>
      <c r="CW230" s="453"/>
      <c r="CX230" s="453"/>
      <c r="CY230" s="453"/>
      <c r="CZ230" s="453"/>
      <c r="DA230" s="453"/>
      <c r="DB230" s="453"/>
      <c r="DC230" s="453"/>
      <c r="DD230" s="453"/>
      <c r="DE230" s="453"/>
      <c r="DF230" s="453"/>
      <c r="DG230" s="453"/>
      <c r="DH230" s="453"/>
      <c r="DI230" s="453"/>
      <c r="DJ230" s="453"/>
      <c r="DK230" s="453"/>
      <c r="DL230" s="453"/>
      <c r="DM230" s="453"/>
      <c r="DN230" s="453"/>
      <c r="DO230" s="453"/>
      <c r="DP230" s="453"/>
      <c r="DQ230" s="453"/>
      <c r="DR230" s="453"/>
      <c r="DS230" s="453"/>
      <c r="DT230" s="453"/>
      <c r="DU230" s="453"/>
      <c r="DV230" s="453"/>
      <c r="DW230" s="453"/>
      <c r="DX230" s="453"/>
      <c r="DY230" s="453"/>
      <c r="DZ230" s="453"/>
      <c r="EA230" s="453"/>
      <c r="EB230" s="453"/>
      <c r="EC230" s="453"/>
      <c r="ED230" s="453"/>
      <c r="EE230" s="453"/>
      <c r="EF230" s="453"/>
      <c r="EG230" s="453"/>
      <c r="EH230" s="453"/>
      <c r="EI230" s="453"/>
      <c r="EJ230" s="453"/>
      <c r="EK230" s="453"/>
      <c r="EL230" s="453"/>
      <c r="EM230" s="453"/>
      <c r="EN230" s="453"/>
      <c r="EO230" s="453"/>
      <c r="EP230" s="453"/>
      <c r="EQ230" s="453"/>
      <c r="ER230" s="453"/>
      <c r="ES230" s="453"/>
      <c r="ET230" s="453"/>
      <c r="EU230" s="453"/>
      <c r="EV230" s="453"/>
      <c r="EW230" s="453"/>
      <c r="EX230" s="453"/>
      <c r="EY230" s="453"/>
      <c r="EZ230" s="453"/>
      <c r="FA230" s="453"/>
      <c r="FB230" s="453"/>
      <c r="FC230" s="453"/>
      <c r="FD230" s="453"/>
      <c r="FE230" s="453"/>
      <c r="FF230" s="453"/>
      <c r="FG230" s="453"/>
      <c r="FH230" s="453"/>
      <c r="FI230" s="453"/>
      <c r="FJ230" s="453"/>
      <c r="FK230" s="453"/>
      <c r="FL230" s="453"/>
      <c r="FM230" s="453"/>
      <c r="FN230" s="453"/>
      <c r="FO230" s="453"/>
      <c r="FP230" s="453"/>
      <c r="FQ230" s="453"/>
      <c r="FR230" s="453"/>
      <c r="FS230" s="453"/>
      <c r="FT230" s="453"/>
      <c r="FU230" s="453"/>
      <c r="FV230" s="453"/>
      <c r="FW230" s="453"/>
      <c r="FX230" s="453"/>
      <c r="FY230" s="453"/>
      <c r="FZ230" s="453"/>
      <c r="GA230" s="453"/>
      <c r="GB230" s="453"/>
      <c r="GC230" s="453"/>
      <c r="GD230" s="453"/>
      <c r="GE230" s="453"/>
      <c r="GF230" s="453"/>
      <c r="GG230" s="453"/>
      <c r="GH230" s="453"/>
      <c r="GI230" s="453"/>
      <c r="GJ230" s="453"/>
      <c r="GK230" s="453"/>
      <c r="GL230" s="453"/>
      <c r="GM230" s="453"/>
      <c r="GN230" s="453"/>
      <c r="GO230" s="453"/>
      <c r="GP230" s="453"/>
      <c r="GQ230" s="453"/>
      <c r="GR230" s="453"/>
      <c r="GS230" s="453"/>
      <c r="GT230" s="453"/>
      <c r="GU230" s="453"/>
      <c r="GV230" s="453"/>
      <c r="GW230" s="453"/>
      <c r="GX230" s="453"/>
      <c r="GY230" s="453"/>
      <c r="GZ230" s="453"/>
      <c r="HA230" s="453"/>
      <c r="HB230" s="453"/>
      <c r="HC230" s="453"/>
      <c r="HD230" s="453"/>
      <c r="HE230" s="453"/>
      <c r="HF230" s="453"/>
      <c r="HG230" s="453"/>
      <c r="HH230" s="453"/>
      <c r="HI230" s="453"/>
      <c r="HJ230" s="453"/>
      <c r="HK230" s="453"/>
      <c r="HL230" s="453"/>
      <c r="HM230" s="453"/>
      <c r="HN230" s="453"/>
      <c r="HO230" s="453"/>
      <c r="HP230" s="453"/>
      <c r="HQ230" s="453"/>
      <c r="HR230" s="453"/>
      <c r="HS230" s="453"/>
      <c r="HT230" s="453"/>
      <c r="HU230" s="453"/>
      <c r="HV230" s="453"/>
      <c r="HW230" s="453"/>
      <c r="HX230" s="453"/>
      <c r="HY230" s="453"/>
      <c r="HZ230" s="453"/>
      <c r="IA230" s="453"/>
      <c r="IB230" s="453"/>
      <c r="IC230" s="453"/>
      <c r="ID230" s="453"/>
      <c r="IE230" s="453"/>
      <c r="IF230" s="453"/>
      <c r="IG230" s="453"/>
      <c r="IH230" s="453"/>
      <c r="II230" s="453"/>
      <c r="IJ230" s="453"/>
      <c r="IK230" s="453"/>
      <c r="IL230" s="453"/>
      <c r="IM230" s="453"/>
      <c r="IN230" s="453"/>
      <c r="IO230" s="453"/>
      <c r="IP230" s="453"/>
      <c r="IQ230" s="453"/>
      <c r="IR230" s="453"/>
      <c r="IS230" s="453"/>
      <c r="IT230" s="453"/>
      <c r="IU230" s="453"/>
      <c r="IV230" s="453"/>
    </row>
    <row r="231" spans="1:256" s="461" customFormat="1" ht="21" customHeight="1">
      <c r="A231" s="1073">
        <v>31</v>
      </c>
      <c r="B231" s="1073"/>
      <c r="C231" s="1074" t="s">
        <v>736</v>
      </c>
      <c r="D231" s="1073" t="s">
        <v>737</v>
      </c>
      <c r="E231" s="1075" t="s">
        <v>267</v>
      </c>
      <c r="F231" s="1073" t="s">
        <v>738</v>
      </c>
      <c r="G231" s="1073">
        <v>1820044</v>
      </c>
      <c r="H231" s="674" t="s">
        <v>1407</v>
      </c>
      <c r="I231" s="684" t="s">
        <v>250</v>
      </c>
      <c r="J231" s="684" t="s">
        <v>416</v>
      </c>
      <c r="K231" s="679" t="s">
        <v>441</v>
      </c>
      <c r="L231" s="684" t="s">
        <v>432</v>
      </c>
      <c r="M231" s="452"/>
      <c r="N231" s="452"/>
      <c r="CE231" s="453"/>
      <c r="CF231" s="453"/>
      <c r="CG231" s="453"/>
      <c r="CH231" s="453"/>
      <c r="CI231" s="453"/>
      <c r="CJ231" s="453"/>
      <c r="CK231" s="453"/>
      <c r="CL231" s="453"/>
      <c r="CM231" s="453"/>
      <c r="CN231" s="453"/>
      <c r="CO231" s="453"/>
      <c r="CP231" s="453"/>
      <c r="CQ231" s="453"/>
      <c r="CR231" s="453"/>
      <c r="CS231" s="453"/>
      <c r="CT231" s="453"/>
      <c r="CU231" s="453"/>
      <c r="CV231" s="453"/>
      <c r="CW231" s="453"/>
      <c r="CX231" s="453"/>
      <c r="CY231" s="453"/>
      <c r="CZ231" s="453"/>
      <c r="DA231" s="453"/>
      <c r="DB231" s="453"/>
      <c r="DC231" s="453"/>
      <c r="DD231" s="453"/>
      <c r="DE231" s="453"/>
      <c r="DF231" s="453"/>
      <c r="DG231" s="453"/>
      <c r="DH231" s="453"/>
      <c r="DI231" s="453"/>
      <c r="DJ231" s="453"/>
      <c r="DK231" s="453"/>
      <c r="DL231" s="453"/>
      <c r="DM231" s="453"/>
      <c r="DN231" s="453"/>
      <c r="DO231" s="453"/>
      <c r="DP231" s="453"/>
      <c r="DQ231" s="453"/>
      <c r="DR231" s="453"/>
      <c r="DS231" s="453"/>
      <c r="DT231" s="453"/>
      <c r="DU231" s="453"/>
      <c r="DV231" s="453"/>
      <c r="DW231" s="453"/>
      <c r="DX231" s="453"/>
      <c r="DY231" s="453"/>
      <c r="DZ231" s="453"/>
      <c r="EA231" s="453"/>
      <c r="EB231" s="453"/>
      <c r="EC231" s="453"/>
      <c r="ED231" s="453"/>
      <c r="EE231" s="453"/>
      <c r="EF231" s="453"/>
      <c r="EG231" s="453"/>
      <c r="EH231" s="453"/>
      <c r="EI231" s="453"/>
      <c r="EJ231" s="453"/>
      <c r="EK231" s="453"/>
      <c r="EL231" s="453"/>
      <c r="EM231" s="453"/>
      <c r="EN231" s="453"/>
      <c r="EO231" s="453"/>
      <c r="EP231" s="453"/>
      <c r="EQ231" s="453"/>
      <c r="ER231" s="453"/>
      <c r="ES231" s="453"/>
      <c r="ET231" s="453"/>
      <c r="EU231" s="453"/>
      <c r="EV231" s="453"/>
      <c r="EW231" s="453"/>
      <c r="EX231" s="453"/>
      <c r="EY231" s="453"/>
      <c r="EZ231" s="453"/>
      <c r="FA231" s="453"/>
      <c r="FB231" s="453"/>
      <c r="FC231" s="453"/>
      <c r="FD231" s="453"/>
      <c r="FE231" s="453"/>
      <c r="FF231" s="453"/>
      <c r="FG231" s="453"/>
      <c r="FH231" s="453"/>
      <c r="FI231" s="453"/>
      <c r="FJ231" s="453"/>
      <c r="FK231" s="453"/>
      <c r="FL231" s="453"/>
      <c r="FM231" s="453"/>
      <c r="FN231" s="453"/>
      <c r="FO231" s="453"/>
      <c r="FP231" s="453"/>
      <c r="FQ231" s="453"/>
      <c r="FR231" s="453"/>
      <c r="FS231" s="453"/>
      <c r="FT231" s="453"/>
      <c r="FU231" s="453"/>
      <c r="FV231" s="453"/>
      <c r="FW231" s="453"/>
      <c r="FX231" s="453"/>
      <c r="FY231" s="453"/>
      <c r="FZ231" s="453"/>
      <c r="GA231" s="453"/>
      <c r="GB231" s="453"/>
      <c r="GC231" s="453"/>
      <c r="GD231" s="453"/>
      <c r="GE231" s="453"/>
      <c r="GF231" s="453"/>
      <c r="GG231" s="453"/>
      <c r="GH231" s="453"/>
      <c r="GI231" s="453"/>
      <c r="GJ231" s="453"/>
      <c r="GK231" s="453"/>
      <c r="GL231" s="453"/>
      <c r="GM231" s="453"/>
      <c r="GN231" s="453"/>
      <c r="GO231" s="453"/>
      <c r="GP231" s="453"/>
      <c r="GQ231" s="453"/>
      <c r="GR231" s="453"/>
      <c r="GS231" s="453"/>
      <c r="GT231" s="453"/>
      <c r="GU231" s="453"/>
      <c r="GV231" s="453"/>
      <c r="GW231" s="453"/>
      <c r="GX231" s="453"/>
      <c r="GY231" s="453"/>
      <c r="GZ231" s="453"/>
      <c r="HA231" s="453"/>
      <c r="HB231" s="453"/>
      <c r="HC231" s="453"/>
      <c r="HD231" s="453"/>
      <c r="HE231" s="453"/>
      <c r="HF231" s="453"/>
      <c r="HG231" s="453"/>
      <c r="HH231" s="453"/>
      <c r="HI231" s="453"/>
      <c r="HJ231" s="453"/>
      <c r="HK231" s="453"/>
      <c r="HL231" s="453"/>
      <c r="HM231" s="453"/>
      <c r="HN231" s="453"/>
      <c r="HO231" s="453"/>
      <c r="HP231" s="453"/>
      <c r="HQ231" s="453"/>
      <c r="HR231" s="453"/>
      <c r="HS231" s="453"/>
      <c r="HT231" s="453"/>
      <c r="HU231" s="453"/>
      <c r="HV231" s="453"/>
      <c r="HW231" s="453"/>
      <c r="HX231" s="453"/>
      <c r="HY231" s="453"/>
      <c r="HZ231" s="453"/>
      <c r="IA231" s="453"/>
      <c r="IB231" s="453"/>
      <c r="IC231" s="453"/>
      <c r="ID231" s="453"/>
      <c r="IE231" s="453"/>
      <c r="IF231" s="453"/>
      <c r="IG231" s="453"/>
      <c r="IH231" s="453"/>
      <c r="II231" s="453"/>
      <c r="IJ231" s="453"/>
      <c r="IK231" s="453"/>
      <c r="IL231" s="453"/>
      <c r="IM231" s="453"/>
      <c r="IN231" s="453"/>
      <c r="IO231" s="453"/>
      <c r="IP231" s="453"/>
      <c r="IQ231" s="453"/>
      <c r="IR231" s="453"/>
      <c r="IS231" s="453"/>
      <c r="IT231" s="453"/>
      <c r="IU231" s="453"/>
      <c r="IV231" s="453"/>
    </row>
    <row r="232" spans="1:256" s="461" customFormat="1" ht="21" customHeight="1">
      <c r="A232" s="1073"/>
      <c r="B232" s="1073"/>
      <c r="C232" s="1074"/>
      <c r="D232" s="1073"/>
      <c r="E232" s="1075"/>
      <c r="F232" s="1073"/>
      <c r="G232" s="1073"/>
      <c r="H232" s="745" t="s">
        <v>531</v>
      </c>
      <c r="I232" s="697" t="s">
        <v>238</v>
      </c>
      <c r="J232" s="698" t="s">
        <v>410</v>
      </c>
      <c r="K232" s="673" t="s">
        <v>720</v>
      </c>
      <c r="L232" s="698" t="s">
        <v>411</v>
      </c>
      <c r="M232" s="452"/>
      <c r="N232" s="452"/>
      <c r="CE232" s="453"/>
      <c r="CF232" s="453"/>
      <c r="CG232" s="453"/>
      <c r="CH232" s="453"/>
      <c r="CI232" s="453"/>
      <c r="CJ232" s="453"/>
      <c r="CK232" s="453"/>
      <c r="CL232" s="453"/>
      <c r="CM232" s="453"/>
      <c r="CN232" s="453"/>
      <c r="CO232" s="453"/>
      <c r="CP232" s="453"/>
      <c r="CQ232" s="453"/>
      <c r="CR232" s="453"/>
      <c r="CS232" s="453"/>
      <c r="CT232" s="453"/>
      <c r="CU232" s="453"/>
      <c r="CV232" s="453"/>
      <c r="CW232" s="453"/>
      <c r="CX232" s="453"/>
      <c r="CY232" s="453"/>
      <c r="CZ232" s="453"/>
      <c r="DA232" s="453"/>
      <c r="DB232" s="453"/>
      <c r="DC232" s="453"/>
      <c r="DD232" s="453"/>
      <c r="DE232" s="453"/>
      <c r="DF232" s="453"/>
      <c r="DG232" s="453"/>
      <c r="DH232" s="453"/>
      <c r="DI232" s="453"/>
      <c r="DJ232" s="453"/>
      <c r="DK232" s="453"/>
      <c r="DL232" s="453"/>
      <c r="DM232" s="453"/>
      <c r="DN232" s="453"/>
      <c r="DO232" s="453"/>
      <c r="DP232" s="453"/>
      <c r="DQ232" s="453"/>
      <c r="DR232" s="453"/>
      <c r="DS232" s="453"/>
      <c r="DT232" s="453"/>
      <c r="DU232" s="453"/>
      <c r="DV232" s="453"/>
      <c r="DW232" s="453"/>
      <c r="DX232" s="453"/>
      <c r="DY232" s="453"/>
      <c r="DZ232" s="453"/>
      <c r="EA232" s="453"/>
      <c r="EB232" s="453"/>
      <c r="EC232" s="453"/>
      <c r="ED232" s="453"/>
      <c r="EE232" s="453"/>
      <c r="EF232" s="453"/>
      <c r="EG232" s="453"/>
      <c r="EH232" s="453"/>
      <c r="EI232" s="453"/>
      <c r="EJ232" s="453"/>
      <c r="EK232" s="453"/>
      <c r="EL232" s="453"/>
      <c r="EM232" s="453"/>
      <c r="EN232" s="453"/>
      <c r="EO232" s="453"/>
      <c r="EP232" s="453"/>
      <c r="EQ232" s="453"/>
      <c r="ER232" s="453"/>
      <c r="ES232" s="453"/>
      <c r="ET232" s="453"/>
      <c r="EU232" s="453"/>
      <c r="EV232" s="453"/>
      <c r="EW232" s="453"/>
      <c r="EX232" s="453"/>
      <c r="EY232" s="453"/>
      <c r="EZ232" s="453"/>
      <c r="FA232" s="453"/>
      <c r="FB232" s="453"/>
      <c r="FC232" s="453"/>
      <c r="FD232" s="453"/>
      <c r="FE232" s="453"/>
      <c r="FF232" s="453"/>
      <c r="FG232" s="453"/>
      <c r="FH232" s="453"/>
      <c r="FI232" s="453"/>
      <c r="FJ232" s="453"/>
      <c r="FK232" s="453"/>
      <c r="FL232" s="453"/>
      <c r="FM232" s="453"/>
      <c r="FN232" s="453"/>
      <c r="FO232" s="453"/>
      <c r="FP232" s="453"/>
      <c r="FQ232" s="453"/>
      <c r="FR232" s="453"/>
      <c r="FS232" s="453"/>
      <c r="FT232" s="453"/>
      <c r="FU232" s="453"/>
      <c r="FV232" s="453"/>
      <c r="FW232" s="453"/>
      <c r="FX232" s="453"/>
      <c r="FY232" s="453"/>
      <c r="FZ232" s="453"/>
      <c r="GA232" s="453"/>
      <c r="GB232" s="453"/>
      <c r="GC232" s="453"/>
      <c r="GD232" s="453"/>
      <c r="GE232" s="453"/>
      <c r="GF232" s="453"/>
      <c r="GG232" s="453"/>
      <c r="GH232" s="453"/>
      <c r="GI232" s="453"/>
      <c r="GJ232" s="453"/>
      <c r="GK232" s="453"/>
      <c r="GL232" s="453"/>
      <c r="GM232" s="453"/>
      <c r="GN232" s="453"/>
      <c r="GO232" s="453"/>
      <c r="GP232" s="453"/>
      <c r="GQ232" s="453"/>
      <c r="GR232" s="453"/>
      <c r="GS232" s="453"/>
      <c r="GT232" s="453"/>
      <c r="GU232" s="453"/>
      <c r="GV232" s="453"/>
      <c r="GW232" s="453"/>
      <c r="GX232" s="453"/>
      <c r="GY232" s="453"/>
      <c r="GZ232" s="453"/>
      <c r="HA232" s="453"/>
      <c r="HB232" s="453"/>
      <c r="HC232" s="453"/>
      <c r="HD232" s="453"/>
      <c r="HE232" s="453"/>
      <c r="HF232" s="453"/>
      <c r="HG232" s="453"/>
      <c r="HH232" s="453"/>
      <c r="HI232" s="453"/>
      <c r="HJ232" s="453"/>
      <c r="HK232" s="453"/>
      <c r="HL232" s="453"/>
      <c r="HM232" s="453"/>
      <c r="HN232" s="453"/>
      <c r="HO232" s="453"/>
      <c r="HP232" s="453"/>
      <c r="HQ232" s="453"/>
      <c r="HR232" s="453"/>
      <c r="HS232" s="453"/>
      <c r="HT232" s="453"/>
      <c r="HU232" s="453"/>
      <c r="HV232" s="453"/>
      <c r="HW232" s="453"/>
      <c r="HX232" s="453"/>
      <c r="HY232" s="453"/>
      <c r="HZ232" s="453"/>
      <c r="IA232" s="453"/>
      <c r="IB232" s="453"/>
      <c r="IC232" s="453"/>
      <c r="ID232" s="453"/>
      <c r="IE232" s="453"/>
      <c r="IF232" s="453"/>
      <c r="IG232" s="453"/>
      <c r="IH232" s="453"/>
      <c r="II232" s="453"/>
      <c r="IJ232" s="453"/>
      <c r="IK232" s="453"/>
      <c r="IL232" s="453"/>
      <c r="IM232" s="453"/>
      <c r="IN232" s="453"/>
      <c r="IO232" s="453"/>
      <c r="IP232" s="453"/>
      <c r="IQ232" s="453"/>
      <c r="IR232" s="453"/>
      <c r="IS232" s="453"/>
      <c r="IT232" s="453"/>
      <c r="IU232" s="453"/>
      <c r="IV232" s="453"/>
    </row>
    <row r="233" spans="1:256" s="461" customFormat="1" ht="21" customHeight="1">
      <c r="A233" s="1073"/>
      <c r="B233" s="1073"/>
      <c r="C233" s="1074"/>
      <c r="D233" s="1073"/>
      <c r="E233" s="1075"/>
      <c r="F233" s="1073"/>
      <c r="G233" s="1073"/>
      <c r="H233" s="720" t="s">
        <v>740</v>
      </c>
      <c r="I233" s="721" t="s">
        <v>245</v>
      </c>
      <c r="J233" s="722">
        <v>4000</v>
      </c>
      <c r="K233" s="722">
        <v>60</v>
      </c>
      <c r="L233" s="684" t="s">
        <v>428</v>
      </c>
      <c r="M233" s="452"/>
      <c r="N233" s="452"/>
      <c r="CE233" s="453"/>
      <c r="CF233" s="453"/>
      <c r="CG233" s="453"/>
      <c r="CH233" s="453"/>
      <c r="CI233" s="453"/>
      <c r="CJ233" s="453"/>
      <c r="CK233" s="453"/>
      <c r="CL233" s="453"/>
      <c r="CM233" s="453"/>
      <c r="CN233" s="453"/>
      <c r="CO233" s="453"/>
      <c r="CP233" s="453"/>
      <c r="CQ233" s="453"/>
      <c r="CR233" s="453"/>
      <c r="CS233" s="453"/>
      <c r="CT233" s="453"/>
      <c r="CU233" s="453"/>
      <c r="CV233" s="453"/>
      <c r="CW233" s="453"/>
      <c r="CX233" s="453"/>
      <c r="CY233" s="453"/>
      <c r="CZ233" s="453"/>
      <c r="DA233" s="453"/>
      <c r="DB233" s="453"/>
      <c r="DC233" s="453"/>
      <c r="DD233" s="453"/>
      <c r="DE233" s="453"/>
      <c r="DF233" s="453"/>
      <c r="DG233" s="453"/>
      <c r="DH233" s="453"/>
      <c r="DI233" s="453"/>
      <c r="DJ233" s="453"/>
      <c r="DK233" s="453"/>
      <c r="DL233" s="453"/>
      <c r="DM233" s="453"/>
      <c r="DN233" s="453"/>
      <c r="DO233" s="453"/>
      <c r="DP233" s="453"/>
      <c r="DQ233" s="453"/>
      <c r="DR233" s="453"/>
      <c r="DS233" s="453"/>
      <c r="DT233" s="453"/>
      <c r="DU233" s="453"/>
      <c r="DV233" s="453"/>
      <c r="DW233" s="453"/>
      <c r="DX233" s="453"/>
      <c r="DY233" s="453"/>
      <c r="DZ233" s="453"/>
      <c r="EA233" s="453"/>
      <c r="EB233" s="453"/>
      <c r="EC233" s="453"/>
      <c r="ED233" s="453"/>
      <c r="EE233" s="453"/>
      <c r="EF233" s="453"/>
      <c r="EG233" s="453"/>
      <c r="EH233" s="453"/>
      <c r="EI233" s="453"/>
      <c r="EJ233" s="453"/>
      <c r="EK233" s="453"/>
      <c r="EL233" s="453"/>
      <c r="EM233" s="453"/>
      <c r="EN233" s="453"/>
      <c r="EO233" s="453"/>
      <c r="EP233" s="453"/>
      <c r="EQ233" s="453"/>
      <c r="ER233" s="453"/>
      <c r="ES233" s="453"/>
      <c r="ET233" s="453"/>
      <c r="EU233" s="453"/>
      <c r="EV233" s="453"/>
      <c r="EW233" s="453"/>
      <c r="EX233" s="453"/>
      <c r="EY233" s="453"/>
      <c r="EZ233" s="453"/>
      <c r="FA233" s="453"/>
      <c r="FB233" s="453"/>
      <c r="FC233" s="453"/>
      <c r="FD233" s="453"/>
      <c r="FE233" s="453"/>
      <c r="FF233" s="453"/>
      <c r="FG233" s="453"/>
      <c r="FH233" s="453"/>
      <c r="FI233" s="453"/>
      <c r="FJ233" s="453"/>
      <c r="FK233" s="453"/>
      <c r="FL233" s="453"/>
      <c r="FM233" s="453"/>
      <c r="FN233" s="453"/>
      <c r="FO233" s="453"/>
      <c r="FP233" s="453"/>
      <c r="FQ233" s="453"/>
      <c r="FR233" s="453"/>
      <c r="FS233" s="453"/>
      <c r="FT233" s="453"/>
      <c r="FU233" s="453"/>
      <c r="FV233" s="453"/>
      <c r="FW233" s="453"/>
      <c r="FX233" s="453"/>
      <c r="FY233" s="453"/>
      <c r="FZ233" s="453"/>
      <c r="GA233" s="453"/>
      <c r="GB233" s="453"/>
      <c r="GC233" s="453"/>
      <c r="GD233" s="453"/>
      <c r="GE233" s="453"/>
      <c r="GF233" s="453"/>
      <c r="GG233" s="453"/>
      <c r="GH233" s="453"/>
      <c r="GI233" s="453"/>
      <c r="GJ233" s="453"/>
      <c r="GK233" s="453"/>
      <c r="GL233" s="453"/>
      <c r="GM233" s="453"/>
      <c r="GN233" s="453"/>
      <c r="GO233" s="453"/>
      <c r="GP233" s="453"/>
      <c r="GQ233" s="453"/>
      <c r="GR233" s="453"/>
      <c r="GS233" s="453"/>
      <c r="GT233" s="453"/>
      <c r="GU233" s="453"/>
      <c r="GV233" s="453"/>
      <c r="GW233" s="453"/>
      <c r="GX233" s="453"/>
      <c r="GY233" s="453"/>
      <c r="GZ233" s="453"/>
      <c r="HA233" s="453"/>
      <c r="HB233" s="453"/>
      <c r="HC233" s="453"/>
      <c r="HD233" s="453"/>
      <c r="HE233" s="453"/>
      <c r="HF233" s="453"/>
      <c r="HG233" s="453"/>
      <c r="HH233" s="453"/>
      <c r="HI233" s="453"/>
      <c r="HJ233" s="453"/>
      <c r="HK233" s="453"/>
      <c r="HL233" s="453"/>
      <c r="HM233" s="453"/>
      <c r="HN233" s="453"/>
      <c r="HO233" s="453"/>
      <c r="HP233" s="453"/>
      <c r="HQ233" s="453"/>
      <c r="HR233" s="453"/>
      <c r="HS233" s="453"/>
      <c r="HT233" s="453"/>
      <c r="HU233" s="453"/>
      <c r="HV233" s="453"/>
      <c r="HW233" s="453"/>
      <c r="HX233" s="453"/>
      <c r="HY233" s="453"/>
      <c r="HZ233" s="453"/>
      <c r="IA233" s="453"/>
      <c r="IB233" s="453"/>
      <c r="IC233" s="453"/>
      <c r="ID233" s="453"/>
      <c r="IE233" s="453"/>
      <c r="IF233" s="453"/>
      <c r="IG233" s="453"/>
      <c r="IH233" s="453"/>
      <c r="II233" s="453"/>
      <c r="IJ233" s="453"/>
      <c r="IK233" s="453"/>
      <c r="IL233" s="453"/>
      <c r="IM233" s="453"/>
      <c r="IN233" s="453"/>
      <c r="IO233" s="453"/>
      <c r="IP233" s="453"/>
      <c r="IQ233" s="453"/>
      <c r="IR233" s="453"/>
      <c r="IS233" s="453"/>
      <c r="IT233" s="453"/>
      <c r="IU233" s="453"/>
      <c r="IV233" s="453"/>
    </row>
    <row r="234" spans="1:256" s="461" customFormat="1" ht="21" customHeight="1">
      <c r="A234" s="1073"/>
      <c r="B234" s="1073"/>
      <c r="C234" s="1074"/>
      <c r="D234" s="1073"/>
      <c r="E234" s="1075"/>
      <c r="F234" s="1073"/>
      <c r="G234" s="1073"/>
      <c r="H234" s="720" t="s">
        <v>552</v>
      </c>
      <c r="I234" s="721" t="s">
        <v>422</v>
      </c>
      <c r="J234" s="722">
        <v>4401</v>
      </c>
      <c r="K234" s="722">
        <v>24</v>
      </c>
      <c r="L234" s="721">
        <v>28</v>
      </c>
      <c r="M234" s="452"/>
      <c r="N234" s="452"/>
      <c r="CE234" s="453"/>
      <c r="CF234" s="453"/>
      <c r="CG234" s="453"/>
      <c r="CH234" s="453"/>
      <c r="CI234" s="453"/>
      <c r="CJ234" s="453"/>
      <c r="CK234" s="453"/>
      <c r="CL234" s="453"/>
      <c r="CM234" s="453"/>
      <c r="CN234" s="453"/>
      <c r="CO234" s="453"/>
      <c r="CP234" s="453"/>
      <c r="CQ234" s="453"/>
      <c r="CR234" s="453"/>
      <c r="CS234" s="453"/>
      <c r="CT234" s="453"/>
      <c r="CU234" s="453"/>
      <c r="CV234" s="453"/>
      <c r="CW234" s="453"/>
      <c r="CX234" s="453"/>
      <c r="CY234" s="453"/>
      <c r="CZ234" s="453"/>
      <c r="DA234" s="453"/>
      <c r="DB234" s="453"/>
      <c r="DC234" s="453"/>
      <c r="DD234" s="453"/>
      <c r="DE234" s="453"/>
      <c r="DF234" s="453"/>
      <c r="DG234" s="453"/>
      <c r="DH234" s="453"/>
      <c r="DI234" s="453"/>
      <c r="DJ234" s="453"/>
      <c r="DK234" s="453"/>
      <c r="DL234" s="453"/>
      <c r="DM234" s="453"/>
      <c r="DN234" s="453"/>
      <c r="DO234" s="453"/>
      <c r="DP234" s="453"/>
      <c r="DQ234" s="453"/>
      <c r="DR234" s="453"/>
      <c r="DS234" s="453"/>
      <c r="DT234" s="453"/>
      <c r="DU234" s="453"/>
      <c r="DV234" s="453"/>
      <c r="DW234" s="453"/>
      <c r="DX234" s="453"/>
      <c r="DY234" s="453"/>
      <c r="DZ234" s="453"/>
      <c r="EA234" s="453"/>
      <c r="EB234" s="453"/>
      <c r="EC234" s="453"/>
      <c r="ED234" s="453"/>
      <c r="EE234" s="453"/>
      <c r="EF234" s="453"/>
      <c r="EG234" s="453"/>
      <c r="EH234" s="453"/>
      <c r="EI234" s="453"/>
      <c r="EJ234" s="453"/>
      <c r="EK234" s="453"/>
      <c r="EL234" s="453"/>
      <c r="EM234" s="453"/>
      <c r="EN234" s="453"/>
      <c r="EO234" s="453"/>
      <c r="EP234" s="453"/>
      <c r="EQ234" s="453"/>
      <c r="ER234" s="453"/>
      <c r="ES234" s="453"/>
      <c r="ET234" s="453"/>
      <c r="EU234" s="453"/>
      <c r="EV234" s="453"/>
      <c r="EW234" s="453"/>
      <c r="EX234" s="453"/>
      <c r="EY234" s="453"/>
      <c r="EZ234" s="453"/>
      <c r="FA234" s="453"/>
      <c r="FB234" s="453"/>
      <c r="FC234" s="453"/>
      <c r="FD234" s="453"/>
      <c r="FE234" s="453"/>
      <c r="FF234" s="453"/>
      <c r="FG234" s="453"/>
      <c r="FH234" s="453"/>
      <c r="FI234" s="453"/>
      <c r="FJ234" s="453"/>
      <c r="FK234" s="453"/>
      <c r="FL234" s="453"/>
      <c r="FM234" s="453"/>
      <c r="FN234" s="453"/>
      <c r="FO234" s="453"/>
      <c r="FP234" s="453"/>
      <c r="FQ234" s="453"/>
      <c r="FR234" s="453"/>
      <c r="FS234" s="453"/>
      <c r="FT234" s="453"/>
      <c r="FU234" s="453"/>
      <c r="FV234" s="453"/>
      <c r="FW234" s="453"/>
      <c r="FX234" s="453"/>
      <c r="FY234" s="453"/>
      <c r="FZ234" s="453"/>
      <c r="GA234" s="453"/>
      <c r="GB234" s="453"/>
      <c r="GC234" s="453"/>
      <c r="GD234" s="453"/>
      <c r="GE234" s="453"/>
      <c r="GF234" s="453"/>
      <c r="GG234" s="453"/>
      <c r="GH234" s="453"/>
      <c r="GI234" s="453"/>
      <c r="GJ234" s="453"/>
      <c r="GK234" s="453"/>
      <c r="GL234" s="453"/>
      <c r="GM234" s="453"/>
      <c r="GN234" s="453"/>
      <c r="GO234" s="453"/>
      <c r="GP234" s="453"/>
      <c r="GQ234" s="453"/>
      <c r="GR234" s="453"/>
      <c r="GS234" s="453"/>
      <c r="GT234" s="453"/>
      <c r="GU234" s="453"/>
      <c r="GV234" s="453"/>
      <c r="GW234" s="453"/>
      <c r="GX234" s="453"/>
      <c r="GY234" s="453"/>
      <c r="GZ234" s="453"/>
      <c r="HA234" s="453"/>
      <c r="HB234" s="453"/>
      <c r="HC234" s="453"/>
      <c r="HD234" s="453"/>
      <c r="HE234" s="453"/>
      <c r="HF234" s="453"/>
      <c r="HG234" s="453"/>
      <c r="HH234" s="453"/>
      <c r="HI234" s="453"/>
      <c r="HJ234" s="453"/>
      <c r="HK234" s="453"/>
      <c r="HL234" s="453"/>
      <c r="HM234" s="453"/>
      <c r="HN234" s="453"/>
      <c r="HO234" s="453"/>
      <c r="HP234" s="453"/>
      <c r="HQ234" s="453"/>
      <c r="HR234" s="453"/>
      <c r="HS234" s="453"/>
      <c r="HT234" s="453"/>
      <c r="HU234" s="453"/>
      <c r="HV234" s="453"/>
      <c r="HW234" s="453"/>
      <c r="HX234" s="453"/>
      <c r="HY234" s="453"/>
      <c r="HZ234" s="453"/>
      <c r="IA234" s="453"/>
      <c r="IB234" s="453"/>
      <c r="IC234" s="453"/>
      <c r="ID234" s="453"/>
      <c r="IE234" s="453"/>
      <c r="IF234" s="453"/>
      <c r="IG234" s="453"/>
      <c r="IH234" s="453"/>
      <c r="II234" s="453"/>
      <c r="IJ234" s="453"/>
      <c r="IK234" s="453"/>
      <c r="IL234" s="453"/>
      <c r="IM234" s="453"/>
      <c r="IN234" s="453"/>
      <c r="IO234" s="453"/>
      <c r="IP234" s="453"/>
      <c r="IQ234" s="453"/>
      <c r="IR234" s="453"/>
      <c r="IS234" s="453"/>
      <c r="IT234" s="453"/>
      <c r="IU234" s="453"/>
      <c r="IV234" s="453"/>
    </row>
    <row r="235" spans="1:256" s="461" customFormat="1" ht="21" customHeight="1">
      <c r="A235" s="1073"/>
      <c r="B235" s="1073"/>
      <c r="C235" s="1074"/>
      <c r="D235" s="1073"/>
      <c r="E235" s="1075"/>
      <c r="F235" s="1073"/>
      <c r="G235" s="1073"/>
      <c r="H235" s="720" t="s">
        <v>481</v>
      </c>
      <c r="I235" s="721" t="s">
        <v>235</v>
      </c>
      <c r="J235" s="722">
        <v>4700</v>
      </c>
      <c r="K235" s="722">
        <v>73</v>
      </c>
      <c r="L235" s="721">
        <v>30</v>
      </c>
      <c r="M235" s="452"/>
      <c r="N235" s="452"/>
      <c r="CE235" s="453"/>
      <c r="CF235" s="453"/>
      <c r="CG235" s="453"/>
      <c r="CH235" s="453"/>
      <c r="CI235" s="453"/>
      <c r="CJ235" s="453"/>
      <c r="CK235" s="453"/>
      <c r="CL235" s="453"/>
      <c r="CM235" s="453"/>
      <c r="CN235" s="453"/>
      <c r="CO235" s="453"/>
      <c r="CP235" s="453"/>
      <c r="CQ235" s="453"/>
      <c r="CR235" s="453"/>
      <c r="CS235" s="453"/>
      <c r="CT235" s="453"/>
      <c r="CU235" s="453"/>
      <c r="CV235" s="453"/>
      <c r="CW235" s="453"/>
      <c r="CX235" s="453"/>
      <c r="CY235" s="453"/>
      <c r="CZ235" s="453"/>
      <c r="DA235" s="453"/>
      <c r="DB235" s="453"/>
      <c r="DC235" s="453"/>
      <c r="DD235" s="453"/>
      <c r="DE235" s="453"/>
      <c r="DF235" s="453"/>
      <c r="DG235" s="453"/>
      <c r="DH235" s="453"/>
      <c r="DI235" s="453"/>
      <c r="DJ235" s="453"/>
      <c r="DK235" s="453"/>
      <c r="DL235" s="453"/>
      <c r="DM235" s="453"/>
      <c r="DN235" s="453"/>
      <c r="DO235" s="453"/>
      <c r="DP235" s="453"/>
      <c r="DQ235" s="453"/>
      <c r="DR235" s="453"/>
      <c r="DS235" s="453"/>
      <c r="DT235" s="453"/>
      <c r="DU235" s="453"/>
      <c r="DV235" s="453"/>
      <c r="DW235" s="453"/>
      <c r="DX235" s="453"/>
      <c r="DY235" s="453"/>
      <c r="DZ235" s="453"/>
      <c r="EA235" s="453"/>
      <c r="EB235" s="453"/>
      <c r="EC235" s="453"/>
      <c r="ED235" s="453"/>
      <c r="EE235" s="453"/>
      <c r="EF235" s="453"/>
      <c r="EG235" s="453"/>
      <c r="EH235" s="453"/>
      <c r="EI235" s="453"/>
      <c r="EJ235" s="453"/>
      <c r="EK235" s="453"/>
      <c r="EL235" s="453"/>
      <c r="EM235" s="453"/>
      <c r="EN235" s="453"/>
      <c r="EO235" s="453"/>
      <c r="EP235" s="453"/>
      <c r="EQ235" s="453"/>
      <c r="ER235" s="453"/>
      <c r="ES235" s="453"/>
      <c r="ET235" s="453"/>
      <c r="EU235" s="453"/>
      <c r="EV235" s="453"/>
      <c r="EW235" s="453"/>
      <c r="EX235" s="453"/>
      <c r="EY235" s="453"/>
      <c r="EZ235" s="453"/>
      <c r="FA235" s="453"/>
      <c r="FB235" s="453"/>
      <c r="FC235" s="453"/>
      <c r="FD235" s="453"/>
      <c r="FE235" s="453"/>
      <c r="FF235" s="453"/>
      <c r="FG235" s="453"/>
      <c r="FH235" s="453"/>
      <c r="FI235" s="453"/>
      <c r="FJ235" s="453"/>
      <c r="FK235" s="453"/>
      <c r="FL235" s="453"/>
      <c r="FM235" s="453"/>
      <c r="FN235" s="453"/>
      <c r="FO235" s="453"/>
      <c r="FP235" s="453"/>
      <c r="FQ235" s="453"/>
      <c r="FR235" s="453"/>
      <c r="FS235" s="453"/>
      <c r="FT235" s="453"/>
      <c r="FU235" s="453"/>
      <c r="FV235" s="453"/>
      <c r="FW235" s="453"/>
      <c r="FX235" s="453"/>
      <c r="FY235" s="453"/>
      <c r="FZ235" s="453"/>
      <c r="GA235" s="453"/>
      <c r="GB235" s="453"/>
      <c r="GC235" s="453"/>
      <c r="GD235" s="453"/>
      <c r="GE235" s="453"/>
      <c r="GF235" s="453"/>
      <c r="GG235" s="453"/>
      <c r="GH235" s="453"/>
      <c r="GI235" s="453"/>
      <c r="GJ235" s="453"/>
      <c r="GK235" s="453"/>
      <c r="GL235" s="453"/>
      <c r="GM235" s="453"/>
      <c r="GN235" s="453"/>
      <c r="GO235" s="453"/>
      <c r="GP235" s="453"/>
      <c r="GQ235" s="453"/>
      <c r="GR235" s="453"/>
      <c r="GS235" s="453"/>
      <c r="GT235" s="453"/>
      <c r="GU235" s="453"/>
      <c r="GV235" s="453"/>
      <c r="GW235" s="453"/>
      <c r="GX235" s="453"/>
      <c r="GY235" s="453"/>
      <c r="GZ235" s="453"/>
      <c r="HA235" s="453"/>
      <c r="HB235" s="453"/>
      <c r="HC235" s="453"/>
      <c r="HD235" s="453"/>
      <c r="HE235" s="453"/>
      <c r="HF235" s="453"/>
      <c r="HG235" s="453"/>
      <c r="HH235" s="453"/>
      <c r="HI235" s="453"/>
      <c r="HJ235" s="453"/>
      <c r="HK235" s="453"/>
      <c r="HL235" s="453"/>
      <c r="HM235" s="453"/>
      <c r="HN235" s="453"/>
      <c r="HO235" s="453"/>
      <c r="HP235" s="453"/>
      <c r="HQ235" s="453"/>
      <c r="HR235" s="453"/>
      <c r="HS235" s="453"/>
      <c r="HT235" s="453"/>
      <c r="HU235" s="453"/>
      <c r="HV235" s="453"/>
      <c r="HW235" s="453"/>
      <c r="HX235" s="453"/>
      <c r="HY235" s="453"/>
      <c r="HZ235" s="453"/>
      <c r="IA235" s="453"/>
      <c r="IB235" s="453"/>
      <c r="IC235" s="453"/>
      <c r="ID235" s="453"/>
      <c r="IE235" s="453"/>
      <c r="IF235" s="453"/>
      <c r="IG235" s="453"/>
      <c r="IH235" s="453"/>
      <c r="II235" s="453"/>
      <c r="IJ235" s="453"/>
      <c r="IK235" s="453"/>
      <c r="IL235" s="453"/>
      <c r="IM235" s="453"/>
      <c r="IN235" s="453"/>
      <c r="IO235" s="453"/>
      <c r="IP235" s="453"/>
      <c r="IQ235" s="453"/>
      <c r="IR235" s="453"/>
      <c r="IS235" s="453"/>
      <c r="IT235" s="453"/>
      <c r="IU235" s="453"/>
      <c r="IV235" s="453"/>
    </row>
    <row r="236" spans="1:256" s="461" customFormat="1" ht="21" customHeight="1">
      <c r="A236" s="454"/>
      <c r="B236" s="94"/>
      <c r="C236" s="95"/>
      <c r="D236" s="94"/>
      <c r="E236" s="96"/>
      <c r="F236" s="96"/>
      <c r="G236" s="96"/>
      <c r="H236" s="97"/>
      <c r="I236" s="96"/>
      <c r="J236" s="462"/>
      <c r="K236" s="96"/>
      <c r="L236" s="96"/>
      <c r="CE236" s="453"/>
      <c r="CF236" s="453"/>
      <c r="CG236" s="453"/>
      <c r="CH236" s="453"/>
      <c r="CI236" s="453"/>
      <c r="CJ236" s="453"/>
      <c r="CK236" s="453"/>
      <c r="CL236" s="453"/>
      <c r="CM236" s="453"/>
      <c r="CN236" s="453"/>
      <c r="CO236" s="453"/>
      <c r="CP236" s="453"/>
      <c r="CQ236" s="453"/>
      <c r="CR236" s="453"/>
      <c r="CS236" s="453"/>
      <c r="CT236" s="453"/>
      <c r="CU236" s="453"/>
      <c r="CV236" s="453"/>
      <c r="CW236" s="453"/>
      <c r="CX236" s="453"/>
      <c r="CY236" s="453"/>
      <c r="CZ236" s="453"/>
      <c r="DA236" s="453"/>
      <c r="DB236" s="453"/>
      <c r="DC236" s="453"/>
      <c r="DD236" s="453"/>
      <c r="DE236" s="453"/>
      <c r="DF236" s="453"/>
      <c r="DG236" s="453"/>
      <c r="DH236" s="453"/>
      <c r="DI236" s="453"/>
      <c r="DJ236" s="453"/>
      <c r="DK236" s="453"/>
      <c r="DL236" s="453"/>
      <c r="DM236" s="453"/>
      <c r="DN236" s="453"/>
      <c r="DO236" s="453"/>
      <c r="DP236" s="453"/>
      <c r="DQ236" s="453"/>
      <c r="DR236" s="453"/>
      <c r="DS236" s="453"/>
      <c r="DT236" s="453"/>
      <c r="DU236" s="453"/>
      <c r="DV236" s="453"/>
      <c r="DW236" s="453"/>
      <c r="DX236" s="453"/>
      <c r="DY236" s="453"/>
      <c r="DZ236" s="453"/>
      <c r="EA236" s="453"/>
      <c r="EB236" s="453"/>
      <c r="EC236" s="453"/>
      <c r="ED236" s="453"/>
      <c r="EE236" s="453"/>
      <c r="EF236" s="453"/>
      <c r="EG236" s="453"/>
      <c r="EH236" s="453"/>
      <c r="EI236" s="453"/>
      <c r="EJ236" s="453"/>
      <c r="EK236" s="453"/>
      <c r="EL236" s="453"/>
      <c r="EM236" s="453"/>
      <c r="EN236" s="453"/>
      <c r="EO236" s="453"/>
      <c r="EP236" s="453"/>
      <c r="EQ236" s="453"/>
      <c r="ER236" s="453"/>
      <c r="ES236" s="453"/>
      <c r="ET236" s="453"/>
      <c r="EU236" s="453"/>
      <c r="EV236" s="453"/>
      <c r="EW236" s="453"/>
      <c r="EX236" s="453"/>
      <c r="EY236" s="453"/>
      <c r="EZ236" s="453"/>
      <c r="FA236" s="453"/>
      <c r="FB236" s="453"/>
      <c r="FC236" s="453"/>
      <c r="FD236" s="453"/>
      <c r="FE236" s="453"/>
      <c r="FF236" s="453"/>
      <c r="FG236" s="453"/>
      <c r="FH236" s="453"/>
      <c r="FI236" s="453"/>
      <c r="FJ236" s="453"/>
      <c r="FK236" s="453"/>
      <c r="FL236" s="453"/>
      <c r="FM236" s="453"/>
      <c r="FN236" s="453"/>
      <c r="FO236" s="453"/>
      <c r="FP236" s="453"/>
      <c r="FQ236" s="453"/>
      <c r="FR236" s="453"/>
      <c r="FS236" s="453"/>
      <c r="FT236" s="453"/>
      <c r="FU236" s="453"/>
      <c r="FV236" s="453"/>
      <c r="FW236" s="453"/>
      <c r="FX236" s="453"/>
      <c r="FY236" s="453"/>
      <c r="FZ236" s="453"/>
      <c r="GA236" s="453"/>
      <c r="GB236" s="453"/>
      <c r="GC236" s="453"/>
      <c r="GD236" s="453"/>
      <c r="GE236" s="453"/>
      <c r="GF236" s="453"/>
      <c r="GG236" s="453"/>
      <c r="GH236" s="453"/>
      <c r="GI236" s="453"/>
      <c r="GJ236" s="453"/>
      <c r="GK236" s="453"/>
      <c r="GL236" s="453"/>
      <c r="GM236" s="453"/>
      <c r="GN236" s="453"/>
      <c r="GO236" s="453"/>
      <c r="GP236" s="453"/>
      <c r="GQ236" s="453"/>
      <c r="GR236" s="453"/>
      <c r="GS236" s="453"/>
      <c r="GT236" s="453"/>
      <c r="GU236" s="453"/>
      <c r="GV236" s="453"/>
      <c r="GW236" s="453"/>
      <c r="GX236" s="453"/>
      <c r="GY236" s="453"/>
      <c r="GZ236" s="453"/>
      <c r="HA236" s="453"/>
      <c r="HB236" s="453"/>
      <c r="HC236" s="453"/>
      <c r="HD236" s="453"/>
      <c r="HE236" s="453"/>
      <c r="HF236" s="453"/>
      <c r="HG236" s="453"/>
      <c r="HH236" s="453"/>
      <c r="HI236" s="453"/>
      <c r="HJ236" s="453"/>
      <c r="HK236" s="453"/>
      <c r="HL236" s="453"/>
      <c r="HM236" s="453"/>
      <c r="HN236" s="453"/>
      <c r="HO236" s="453"/>
      <c r="HP236" s="453"/>
      <c r="HQ236" s="453"/>
      <c r="HR236" s="453"/>
      <c r="HS236" s="453"/>
      <c r="HT236" s="453"/>
      <c r="HU236" s="453"/>
      <c r="HV236" s="453"/>
      <c r="HW236" s="453"/>
      <c r="HX236" s="453"/>
      <c r="HY236" s="453"/>
      <c r="HZ236" s="453"/>
      <c r="IA236" s="453"/>
      <c r="IB236" s="453"/>
      <c r="IC236" s="453"/>
      <c r="ID236" s="453"/>
      <c r="IE236" s="453"/>
      <c r="IF236" s="453"/>
      <c r="IG236" s="453"/>
      <c r="IH236" s="453"/>
      <c r="II236" s="453"/>
      <c r="IJ236" s="453"/>
      <c r="IK236" s="453"/>
      <c r="IL236" s="453"/>
      <c r="IM236" s="453"/>
      <c r="IN236" s="453"/>
      <c r="IO236" s="453"/>
      <c r="IP236" s="453"/>
      <c r="IQ236" s="453"/>
      <c r="IR236" s="453"/>
      <c r="IS236" s="453"/>
      <c r="IT236" s="453"/>
      <c r="IU236" s="453"/>
      <c r="IV236" s="453"/>
    </row>
    <row r="237" spans="1:256" s="461" customFormat="1" ht="21" customHeight="1">
      <c r="A237" s="455"/>
      <c r="B237" s="456"/>
      <c r="C237" s="456"/>
      <c r="D237" s="456"/>
      <c r="E237" s="455"/>
      <c r="F237" s="455"/>
      <c r="G237" s="455"/>
      <c r="H237" s="98"/>
      <c r="I237" s="455"/>
      <c r="J237" s="463"/>
      <c r="K237" s="455"/>
      <c r="L237" s="455"/>
      <c r="CE237" s="453"/>
      <c r="CF237" s="453"/>
      <c r="CG237" s="453"/>
      <c r="CH237" s="453"/>
      <c r="CI237" s="453"/>
      <c r="CJ237" s="453"/>
      <c r="CK237" s="453"/>
      <c r="CL237" s="453"/>
      <c r="CM237" s="453"/>
      <c r="CN237" s="453"/>
      <c r="CO237" s="453"/>
      <c r="CP237" s="453"/>
      <c r="CQ237" s="453"/>
      <c r="CR237" s="453"/>
      <c r="CS237" s="453"/>
      <c r="CT237" s="453"/>
      <c r="CU237" s="453"/>
      <c r="CV237" s="453"/>
      <c r="CW237" s="453"/>
      <c r="CX237" s="453"/>
      <c r="CY237" s="453"/>
      <c r="CZ237" s="453"/>
      <c r="DA237" s="453"/>
      <c r="DB237" s="453"/>
      <c r="DC237" s="453"/>
      <c r="DD237" s="453"/>
      <c r="DE237" s="453"/>
      <c r="DF237" s="453"/>
      <c r="DG237" s="453"/>
      <c r="DH237" s="453"/>
      <c r="DI237" s="453"/>
      <c r="DJ237" s="453"/>
      <c r="DK237" s="453"/>
      <c r="DL237" s="453"/>
      <c r="DM237" s="453"/>
      <c r="DN237" s="453"/>
      <c r="DO237" s="453"/>
      <c r="DP237" s="453"/>
      <c r="DQ237" s="453"/>
      <c r="DR237" s="453"/>
      <c r="DS237" s="453"/>
      <c r="DT237" s="453"/>
      <c r="DU237" s="453"/>
      <c r="DV237" s="453"/>
      <c r="DW237" s="453"/>
      <c r="DX237" s="453"/>
      <c r="DY237" s="453"/>
      <c r="DZ237" s="453"/>
      <c r="EA237" s="453"/>
      <c r="EB237" s="453"/>
      <c r="EC237" s="453"/>
      <c r="ED237" s="453"/>
      <c r="EE237" s="453"/>
      <c r="EF237" s="453"/>
      <c r="EG237" s="453"/>
      <c r="EH237" s="453"/>
      <c r="EI237" s="453"/>
      <c r="EJ237" s="453"/>
      <c r="EK237" s="453"/>
      <c r="EL237" s="453"/>
      <c r="EM237" s="453"/>
      <c r="EN237" s="453"/>
      <c r="EO237" s="453"/>
      <c r="EP237" s="453"/>
      <c r="EQ237" s="453"/>
      <c r="ER237" s="453"/>
      <c r="ES237" s="453"/>
      <c r="ET237" s="453"/>
      <c r="EU237" s="453"/>
      <c r="EV237" s="453"/>
      <c r="EW237" s="453"/>
      <c r="EX237" s="453"/>
      <c r="EY237" s="453"/>
      <c r="EZ237" s="453"/>
      <c r="FA237" s="453"/>
      <c r="FB237" s="453"/>
      <c r="FC237" s="453"/>
      <c r="FD237" s="453"/>
      <c r="FE237" s="453"/>
      <c r="FF237" s="453"/>
      <c r="FG237" s="453"/>
      <c r="FH237" s="453"/>
      <c r="FI237" s="453"/>
      <c r="FJ237" s="453"/>
      <c r="FK237" s="453"/>
      <c r="FL237" s="453"/>
      <c r="FM237" s="453"/>
      <c r="FN237" s="453"/>
      <c r="FO237" s="453"/>
      <c r="FP237" s="453"/>
      <c r="FQ237" s="453"/>
      <c r="FR237" s="453"/>
      <c r="FS237" s="453"/>
      <c r="FT237" s="453"/>
      <c r="FU237" s="453"/>
      <c r="FV237" s="453"/>
      <c r="FW237" s="453"/>
      <c r="FX237" s="453"/>
      <c r="FY237" s="453"/>
      <c r="FZ237" s="453"/>
      <c r="GA237" s="453"/>
      <c r="GB237" s="453"/>
      <c r="GC237" s="453"/>
      <c r="GD237" s="453"/>
      <c r="GE237" s="453"/>
      <c r="GF237" s="453"/>
      <c r="GG237" s="453"/>
      <c r="GH237" s="453"/>
      <c r="GI237" s="453"/>
      <c r="GJ237" s="453"/>
      <c r="GK237" s="453"/>
      <c r="GL237" s="453"/>
      <c r="GM237" s="453"/>
      <c r="GN237" s="453"/>
      <c r="GO237" s="453"/>
      <c r="GP237" s="453"/>
      <c r="GQ237" s="453"/>
      <c r="GR237" s="453"/>
      <c r="GS237" s="453"/>
      <c r="GT237" s="453"/>
      <c r="GU237" s="453"/>
      <c r="GV237" s="453"/>
      <c r="GW237" s="453"/>
      <c r="GX237" s="453"/>
      <c r="GY237" s="453"/>
      <c r="GZ237" s="453"/>
      <c r="HA237" s="453"/>
      <c r="HB237" s="453"/>
      <c r="HC237" s="453"/>
      <c r="HD237" s="453"/>
      <c r="HE237" s="453"/>
      <c r="HF237" s="453"/>
      <c r="HG237" s="453"/>
      <c r="HH237" s="453"/>
      <c r="HI237" s="453"/>
      <c r="HJ237" s="453"/>
      <c r="HK237" s="453"/>
      <c r="HL237" s="453"/>
      <c r="HM237" s="453"/>
      <c r="HN237" s="453"/>
      <c r="HO237" s="453"/>
      <c r="HP237" s="453"/>
      <c r="HQ237" s="453"/>
      <c r="HR237" s="453"/>
      <c r="HS237" s="453"/>
      <c r="HT237" s="453"/>
      <c r="HU237" s="453"/>
      <c r="HV237" s="453"/>
      <c r="HW237" s="453"/>
      <c r="HX237" s="453"/>
      <c r="HY237" s="453"/>
      <c r="HZ237" s="453"/>
      <c r="IA237" s="453"/>
      <c r="IB237" s="453"/>
      <c r="IC237" s="453"/>
      <c r="ID237" s="453"/>
      <c r="IE237" s="453"/>
      <c r="IF237" s="453"/>
      <c r="IG237" s="453"/>
      <c r="IH237" s="453"/>
      <c r="II237" s="453"/>
      <c r="IJ237" s="453"/>
      <c r="IK237" s="453"/>
      <c r="IL237" s="453"/>
      <c r="IM237" s="453"/>
      <c r="IN237" s="453"/>
      <c r="IO237" s="453"/>
      <c r="IP237" s="453"/>
      <c r="IQ237" s="453"/>
      <c r="IR237" s="453"/>
      <c r="IS237" s="453"/>
      <c r="IT237" s="453"/>
      <c r="IU237" s="453"/>
      <c r="IV237" s="453"/>
    </row>
    <row r="238" spans="1:256" s="461" customFormat="1" ht="21" customHeight="1">
      <c r="A238" s="1070" t="s">
        <v>135</v>
      </c>
      <c r="B238" s="1071"/>
      <c r="C238" s="1071"/>
      <c r="D238" s="1071"/>
      <c r="E238" s="1071"/>
      <c r="F238" s="1071"/>
      <c r="G238" s="1071"/>
      <c r="H238" s="1071"/>
      <c r="I238" s="1071"/>
      <c r="J238" s="1072"/>
      <c r="K238" s="1071"/>
      <c r="L238" s="1071"/>
      <c r="CE238" s="453"/>
      <c r="CF238" s="453"/>
      <c r="CG238" s="453"/>
      <c r="CH238" s="453"/>
      <c r="CI238" s="453"/>
      <c r="CJ238" s="453"/>
      <c r="CK238" s="453"/>
      <c r="CL238" s="453"/>
      <c r="CM238" s="453"/>
      <c r="CN238" s="453"/>
      <c r="CO238" s="453"/>
      <c r="CP238" s="453"/>
      <c r="CQ238" s="453"/>
      <c r="CR238" s="453"/>
      <c r="CS238" s="453"/>
      <c r="CT238" s="453"/>
      <c r="CU238" s="453"/>
      <c r="CV238" s="453"/>
      <c r="CW238" s="453"/>
      <c r="CX238" s="453"/>
      <c r="CY238" s="453"/>
      <c r="CZ238" s="453"/>
      <c r="DA238" s="453"/>
      <c r="DB238" s="453"/>
      <c r="DC238" s="453"/>
      <c r="DD238" s="453"/>
      <c r="DE238" s="453"/>
      <c r="DF238" s="453"/>
      <c r="DG238" s="453"/>
      <c r="DH238" s="453"/>
      <c r="DI238" s="453"/>
      <c r="DJ238" s="453"/>
      <c r="DK238" s="453"/>
      <c r="DL238" s="453"/>
      <c r="DM238" s="453"/>
      <c r="DN238" s="453"/>
      <c r="DO238" s="453"/>
      <c r="DP238" s="453"/>
      <c r="DQ238" s="453"/>
      <c r="DR238" s="453"/>
      <c r="DS238" s="453"/>
      <c r="DT238" s="453"/>
      <c r="DU238" s="453"/>
      <c r="DV238" s="453"/>
      <c r="DW238" s="453"/>
      <c r="DX238" s="453"/>
      <c r="DY238" s="453"/>
      <c r="DZ238" s="453"/>
      <c r="EA238" s="453"/>
      <c r="EB238" s="453"/>
      <c r="EC238" s="453"/>
      <c r="ED238" s="453"/>
      <c r="EE238" s="453"/>
      <c r="EF238" s="453"/>
      <c r="EG238" s="453"/>
      <c r="EH238" s="453"/>
      <c r="EI238" s="453"/>
      <c r="EJ238" s="453"/>
      <c r="EK238" s="453"/>
      <c r="EL238" s="453"/>
      <c r="EM238" s="453"/>
      <c r="EN238" s="453"/>
      <c r="EO238" s="453"/>
      <c r="EP238" s="453"/>
      <c r="EQ238" s="453"/>
      <c r="ER238" s="453"/>
      <c r="ES238" s="453"/>
      <c r="ET238" s="453"/>
      <c r="EU238" s="453"/>
      <c r="EV238" s="453"/>
      <c r="EW238" s="453"/>
      <c r="EX238" s="453"/>
      <c r="EY238" s="453"/>
      <c r="EZ238" s="453"/>
      <c r="FA238" s="453"/>
      <c r="FB238" s="453"/>
      <c r="FC238" s="453"/>
      <c r="FD238" s="453"/>
      <c r="FE238" s="453"/>
      <c r="FF238" s="453"/>
      <c r="FG238" s="453"/>
      <c r="FH238" s="453"/>
      <c r="FI238" s="453"/>
      <c r="FJ238" s="453"/>
      <c r="FK238" s="453"/>
      <c r="FL238" s="453"/>
      <c r="FM238" s="453"/>
      <c r="FN238" s="453"/>
      <c r="FO238" s="453"/>
      <c r="FP238" s="453"/>
      <c r="FQ238" s="453"/>
      <c r="FR238" s="453"/>
      <c r="FS238" s="453"/>
      <c r="FT238" s="453"/>
      <c r="FU238" s="453"/>
      <c r="FV238" s="453"/>
      <c r="FW238" s="453"/>
      <c r="FX238" s="453"/>
      <c r="FY238" s="453"/>
      <c r="FZ238" s="453"/>
      <c r="GA238" s="453"/>
      <c r="GB238" s="453"/>
      <c r="GC238" s="453"/>
      <c r="GD238" s="453"/>
      <c r="GE238" s="453"/>
      <c r="GF238" s="453"/>
      <c r="GG238" s="453"/>
      <c r="GH238" s="453"/>
      <c r="GI238" s="453"/>
      <c r="GJ238" s="453"/>
      <c r="GK238" s="453"/>
      <c r="GL238" s="453"/>
      <c r="GM238" s="453"/>
      <c r="GN238" s="453"/>
      <c r="GO238" s="453"/>
      <c r="GP238" s="453"/>
      <c r="GQ238" s="453"/>
      <c r="GR238" s="453"/>
      <c r="GS238" s="453"/>
      <c r="GT238" s="453"/>
      <c r="GU238" s="453"/>
      <c r="GV238" s="453"/>
      <c r="GW238" s="453"/>
      <c r="GX238" s="453"/>
      <c r="GY238" s="453"/>
      <c r="GZ238" s="453"/>
      <c r="HA238" s="453"/>
      <c r="HB238" s="453"/>
      <c r="HC238" s="453"/>
      <c r="HD238" s="453"/>
      <c r="HE238" s="453"/>
      <c r="HF238" s="453"/>
      <c r="HG238" s="453"/>
      <c r="HH238" s="453"/>
      <c r="HI238" s="453"/>
      <c r="HJ238" s="453"/>
      <c r="HK238" s="453"/>
      <c r="HL238" s="453"/>
      <c r="HM238" s="453"/>
      <c r="HN238" s="453"/>
      <c r="HO238" s="453"/>
      <c r="HP238" s="453"/>
      <c r="HQ238" s="453"/>
      <c r="HR238" s="453"/>
      <c r="HS238" s="453"/>
      <c r="HT238" s="453"/>
      <c r="HU238" s="453"/>
      <c r="HV238" s="453"/>
      <c r="HW238" s="453"/>
      <c r="HX238" s="453"/>
      <c r="HY238" s="453"/>
      <c r="HZ238" s="453"/>
      <c r="IA238" s="453"/>
      <c r="IB238" s="453"/>
      <c r="IC238" s="453"/>
      <c r="ID238" s="453"/>
      <c r="IE238" s="453"/>
      <c r="IF238" s="453"/>
      <c r="IG238" s="453"/>
      <c r="IH238" s="453"/>
      <c r="II238" s="453"/>
      <c r="IJ238" s="453"/>
      <c r="IK238" s="453"/>
      <c r="IL238" s="453"/>
      <c r="IM238" s="453"/>
      <c r="IN238" s="453"/>
      <c r="IO238" s="453"/>
      <c r="IP238" s="453"/>
      <c r="IQ238" s="453"/>
      <c r="IR238" s="453"/>
      <c r="IS238" s="453"/>
      <c r="IT238" s="453"/>
      <c r="IU238" s="453"/>
      <c r="IV238" s="453"/>
    </row>
    <row r="239" spans="1:256" s="461" customFormat="1" ht="21" customHeight="1">
      <c r="A239" s="457"/>
      <c r="B239" s="458"/>
      <c r="C239" s="458"/>
      <c r="D239" s="458"/>
      <c r="E239" s="457"/>
      <c r="F239" s="457"/>
      <c r="G239" s="457"/>
      <c r="H239" s="43"/>
      <c r="I239" s="457"/>
      <c r="J239" s="464"/>
      <c r="K239" s="457"/>
      <c r="L239" s="457"/>
      <c r="CE239" s="453"/>
      <c r="CF239" s="453"/>
      <c r="CG239" s="453"/>
      <c r="CH239" s="453"/>
      <c r="CI239" s="453"/>
      <c r="CJ239" s="453"/>
      <c r="CK239" s="453"/>
      <c r="CL239" s="453"/>
      <c r="CM239" s="453"/>
      <c r="CN239" s="453"/>
      <c r="CO239" s="453"/>
      <c r="CP239" s="453"/>
      <c r="CQ239" s="453"/>
      <c r="CR239" s="453"/>
      <c r="CS239" s="453"/>
      <c r="CT239" s="453"/>
      <c r="CU239" s="453"/>
      <c r="CV239" s="453"/>
      <c r="CW239" s="453"/>
      <c r="CX239" s="453"/>
      <c r="CY239" s="453"/>
      <c r="CZ239" s="453"/>
      <c r="DA239" s="453"/>
      <c r="DB239" s="453"/>
      <c r="DC239" s="453"/>
      <c r="DD239" s="453"/>
      <c r="DE239" s="453"/>
      <c r="DF239" s="453"/>
      <c r="DG239" s="453"/>
      <c r="DH239" s="453"/>
      <c r="DI239" s="453"/>
      <c r="DJ239" s="453"/>
      <c r="DK239" s="453"/>
      <c r="DL239" s="453"/>
      <c r="DM239" s="453"/>
      <c r="DN239" s="453"/>
      <c r="DO239" s="453"/>
      <c r="DP239" s="453"/>
      <c r="DQ239" s="453"/>
      <c r="DR239" s="453"/>
      <c r="DS239" s="453"/>
      <c r="DT239" s="453"/>
      <c r="DU239" s="453"/>
      <c r="DV239" s="453"/>
      <c r="DW239" s="453"/>
      <c r="DX239" s="453"/>
      <c r="DY239" s="453"/>
      <c r="DZ239" s="453"/>
      <c r="EA239" s="453"/>
      <c r="EB239" s="453"/>
      <c r="EC239" s="453"/>
      <c r="ED239" s="453"/>
      <c r="EE239" s="453"/>
      <c r="EF239" s="453"/>
      <c r="EG239" s="453"/>
      <c r="EH239" s="453"/>
      <c r="EI239" s="453"/>
      <c r="EJ239" s="453"/>
      <c r="EK239" s="453"/>
      <c r="EL239" s="453"/>
      <c r="EM239" s="453"/>
      <c r="EN239" s="453"/>
      <c r="EO239" s="453"/>
      <c r="EP239" s="453"/>
      <c r="EQ239" s="453"/>
      <c r="ER239" s="453"/>
      <c r="ES239" s="453"/>
      <c r="ET239" s="453"/>
      <c r="EU239" s="453"/>
      <c r="EV239" s="453"/>
      <c r="EW239" s="453"/>
      <c r="EX239" s="453"/>
      <c r="EY239" s="453"/>
      <c r="EZ239" s="453"/>
      <c r="FA239" s="453"/>
      <c r="FB239" s="453"/>
      <c r="FC239" s="453"/>
      <c r="FD239" s="453"/>
      <c r="FE239" s="453"/>
      <c r="FF239" s="453"/>
      <c r="FG239" s="453"/>
      <c r="FH239" s="453"/>
      <c r="FI239" s="453"/>
      <c r="FJ239" s="453"/>
      <c r="FK239" s="453"/>
      <c r="FL239" s="453"/>
      <c r="FM239" s="453"/>
      <c r="FN239" s="453"/>
      <c r="FO239" s="453"/>
      <c r="FP239" s="453"/>
      <c r="FQ239" s="453"/>
      <c r="FR239" s="453"/>
      <c r="FS239" s="453"/>
      <c r="FT239" s="453"/>
      <c r="FU239" s="453"/>
      <c r="FV239" s="453"/>
      <c r="FW239" s="453"/>
      <c r="FX239" s="453"/>
      <c r="FY239" s="453"/>
      <c r="FZ239" s="453"/>
      <c r="GA239" s="453"/>
      <c r="GB239" s="453"/>
      <c r="GC239" s="453"/>
      <c r="GD239" s="453"/>
      <c r="GE239" s="453"/>
      <c r="GF239" s="453"/>
      <c r="GG239" s="453"/>
      <c r="GH239" s="453"/>
      <c r="GI239" s="453"/>
      <c r="GJ239" s="453"/>
      <c r="GK239" s="453"/>
      <c r="GL239" s="453"/>
      <c r="GM239" s="453"/>
      <c r="GN239" s="453"/>
      <c r="GO239" s="453"/>
      <c r="GP239" s="453"/>
      <c r="GQ239" s="453"/>
      <c r="GR239" s="453"/>
      <c r="GS239" s="453"/>
      <c r="GT239" s="453"/>
      <c r="GU239" s="453"/>
      <c r="GV239" s="453"/>
      <c r="GW239" s="453"/>
      <c r="GX239" s="453"/>
      <c r="GY239" s="453"/>
      <c r="GZ239" s="453"/>
      <c r="HA239" s="453"/>
      <c r="HB239" s="453"/>
      <c r="HC239" s="453"/>
      <c r="HD239" s="453"/>
      <c r="HE239" s="453"/>
      <c r="HF239" s="453"/>
      <c r="HG239" s="453"/>
      <c r="HH239" s="453"/>
      <c r="HI239" s="453"/>
      <c r="HJ239" s="453"/>
      <c r="HK239" s="453"/>
      <c r="HL239" s="453"/>
      <c r="HM239" s="453"/>
      <c r="HN239" s="453"/>
      <c r="HO239" s="453"/>
      <c r="HP239" s="453"/>
      <c r="HQ239" s="453"/>
      <c r="HR239" s="453"/>
      <c r="HS239" s="453"/>
      <c r="HT239" s="453"/>
      <c r="HU239" s="453"/>
      <c r="HV239" s="453"/>
      <c r="HW239" s="453"/>
      <c r="HX239" s="453"/>
      <c r="HY239" s="453"/>
      <c r="HZ239" s="453"/>
      <c r="IA239" s="453"/>
      <c r="IB239" s="453"/>
      <c r="IC239" s="453"/>
      <c r="ID239" s="453"/>
      <c r="IE239" s="453"/>
      <c r="IF239" s="453"/>
      <c r="IG239" s="453"/>
      <c r="IH239" s="453"/>
      <c r="II239" s="453"/>
      <c r="IJ239" s="453"/>
      <c r="IK239" s="453"/>
      <c r="IL239" s="453"/>
      <c r="IM239" s="453"/>
      <c r="IN239" s="453"/>
      <c r="IO239" s="453"/>
      <c r="IP239" s="453"/>
      <c r="IQ239" s="453"/>
      <c r="IR239" s="453"/>
      <c r="IS239" s="453"/>
      <c r="IT239" s="453"/>
      <c r="IU239" s="453"/>
      <c r="IV239" s="453"/>
    </row>
  </sheetData>
  <mergeCells count="212"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G7:G14"/>
    <mergeCell ref="A15:A27"/>
    <mergeCell ref="B15:B27"/>
    <mergeCell ref="C15:C27"/>
    <mergeCell ref="D15:D27"/>
    <mergeCell ref="E15:E27"/>
    <mergeCell ref="F15:F23"/>
    <mergeCell ref="G15:G23"/>
    <mergeCell ref="F24:F27"/>
    <mergeCell ref="G24:G27"/>
    <mergeCell ref="A7:A14"/>
    <mergeCell ref="B7:B14"/>
    <mergeCell ref="C7:C14"/>
    <mergeCell ref="D7:D14"/>
    <mergeCell ref="E7:E14"/>
    <mergeCell ref="F7:F14"/>
    <mergeCell ref="G28:G36"/>
    <mergeCell ref="A37:A41"/>
    <mergeCell ref="C37:C41"/>
    <mergeCell ref="D37:D41"/>
    <mergeCell ref="E37:E41"/>
    <mergeCell ref="F37:F41"/>
    <mergeCell ref="G37:G41"/>
    <mergeCell ref="A28:A36"/>
    <mergeCell ref="B28:B41"/>
    <mergeCell ref="C28:C36"/>
    <mergeCell ref="D28:D36"/>
    <mergeCell ref="E28:E36"/>
    <mergeCell ref="F28:F36"/>
    <mergeCell ref="G42:G51"/>
    <mergeCell ref="A52:A56"/>
    <mergeCell ref="B52:B56"/>
    <mergeCell ref="C52:C56"/>
    <mergeCell ref="D52:D56"/>
    <mergeCell ref="E52:E56"/>
    <mergeCell ref="F52:F56"/>
    <mergeCell ref="G52:G56"/>
    <mergeCell ref="A42:A51"/>
    <mergeCell ref="B42:B51"/>
    <mergeCell ref="C42:C51"/>
    <mergeCell ref="D42:D51"/>
    <mergeCell ref="E42:E51"/>
    <mergeCell ref="F42:F50"/>
    <mergeCell ref="G57:G67"/>
    <mergeCell ref="A68:A69"/>
    <mergeCell ref="C68:C69"/>
    <mergeCell ref="E68:E69"/>
    <mergeCell ref="G68:G69"/>
    <mergeCell ref="A70:A75"/>
    <mergeCell ref="B70:B75"/>
    <mergeCell ref="C70:C75"/>
    <mergeCell ref="D70:D75"/>
    <mergeCell ref="E70:E75"/>
    <mergeCell ref="A57:A67"/>
    <mergeCell ref="B57:B69"/>
    <mergeCell ref="C57:C67"/>
    <mergeCell ref="D57:D69"/>
    <mergeCell ref="E57:E67"/>
    <mergeCell ref="F57:F69"/>
    <mergeCell ref="F70:F75"/>
    <mergeCell ref="G70:G75"/>
    <mergeCell ref="A76:A85"/>
    <mergeCell ref="B76:B85"/>
    <mergeCell ref="C76:C85"/>
    <mergeCell ref="D76:D85"/>
    <mergeCell ref="E76:E85"/>
    <mergeCell ref="F76:F85"/>
    <mergeCell ref="G76:G85"/>
    <mergeCell ref="G86:G91"/>
    <mergeCell ref="A92:A103"/>
    <mergeCell ref="B92:B103"/>
    <mergeCell ref="C92:C103"/>
    <mergeCell ref="D92:D103"/>
    <mergeCell ref="E92:E103"/>
    <mergeCell ref="F92:F103"/>
    <mergeCell ref="G92:G103"/>
    <mergeCell ref="A86:A91"/>
    <mergeCell ref="B86:B91"/>
    <mergeCell ref="C86:C91"/>
    <mergeCell ref="D86:D91"/>
    <mergeCell ref="E86:E91"/>
    <mergeCell ref="F86:F91"/>
    <mergeCell ref="G104:G115"/>
    <mergeCell ref="A116:A117"/>
    <mergeCell ref="C116:C117"/>
    <mergeCell ref="E116:E117"/>
    <mergeCell ref="G116:G117"/>
    <mergeCell ref="A118:A123"/>
    <mergeCell ref="B118:B123"/>
    <mergeCell ref="C118:C123"/>
    <mergeCell ref="D118:D123"/>
    <mergeCell ref="E118:E123"/>
    <mergeCell ref="A104:A115"/>
    <mergeCell ref="B104:B117"/>
    <mergeCell ref="C104:C115"/>
    <mergeCell ref="D104:D117"/>
    <mergeCell ref="E104:E115"/>
    <mergeCell ref="F104:F117"/>
    <mergeCell ref="F118:F123"/>
    <mergeCell ref="G118:G123"/>
    <mergeCell ref="A124:A128"/>
    <mergeCell ref="B124:B128"/>
    <mergeCell ref="C124:C128"/>
    <mergeCell ref="D124:D128"/>
    <mergeCell ref="E124:E128"/>
    <mergeCell ref="F124:F128"/>
    <mergeCell ref="G124:G128"/>
    <mergeCell ref="G129:G139"/>
    <mergeCell ref="A140:A151"/>
    <mergeCell ref="B140:B151"/>
    <mergeCell ref="C140:C151"/>
    <mergeCell ref="D140:D151"/>
    <mergeCell ref="E140:E151"/>
    <mergeCell ref="F140:F151"/>
    <mergeCell ref="G140:G151"/>
    <mergeCell ref="A129:A139"/>
    <mergeCell ref="B129:B139"/>
    <mergeCell ref="C129:C139"/>
    <mergeCell ref="D129:D139"/>
    <mergeCell ref="E129:E139"/>
    <mergeCell ref="F129:F139"/>
    <mergeCell ref="G152:G153"/>
    <mergeCell ref="A154:A166"/>
    <mergeCell ref="B154:B177"/>
    <mergeCell ref="C154:C166"/>
    <mergeCell ref="D154:D166"/>
    <mergeCell ref="E154:E166"/>
    <mergeCell ref="F154:F166"/>
    <mergeCell ref="G154:G166"/>
    <mergeCell ref="A167:A177"/>
    <mergeCell ref="C167:C177"/>
    <mergeCell ref="A152:A153"/>
    <mergeCell ref="B152:B153"/>
    <mergeCell ref="C152:C153"/>
    <mergeCell ref="D152:D153"/>
    <mergeCell ref="E152:E153"/>
    <mergeCell ref="F152:F153"/>
    <mergeCell ref="D167:D177"/>
    <mergeCell ref="E167:E177"/>
    <mergeCell ref="F167:F175"/>
    <mergeCell ref="G167:G177"/>
    <mergeCell ref="F176:F177"/>
    <mergeCell ref="F191:F196"/>
    <mergeCell ref="G191:G196"/>
    <mergeCell ref="F178:F182"/>
    <mergeCell ref="G178:G182"/>
    <mergeCell ref="A183:A190"/>
    <mergeCell ref="C183:C190"/>
    <mergeCell ref="D183:D190"/>
    <mergeCell ref="E183:E190"/>
    <mergeCell ref="F183:F190"/>
    <mergeCell ref="G183:G190"/>
    <mergeCell ref="A178:A182"/>
    <mergeCell ref="B178:B196"/>
    <mergeCell ref="C178:C182"/>
    <mergeCell ref="D178:D182"/>
    <mergeCell ref="E178:E182"/>
    <mergeCell ref="A191:A196"/>
    <mergeCell ref="C191:C196"/>
    <mergeCell ref="D191:D196"/>
    <mergeCell ref="E191:E196"/>
    <mergeCell ref="G197:G198"/>
    <mergeCell ref="A199:A207"/>
    <mergeCell ref="C199:C207"/>
    <mergeCell ref="D199:D207"/>
    <mergeCell ref="E199:E207"/>
    <mergeCell ref="F199:F207"/>
    <mergeCell ref="G199:G207"/>
    <mergeCell ref="A197:A198"/>
    <mergeCell ref="B197:B207"/>
    <mergeCell ref="C197:C198"/>
    <mergeCell ref="D197:D198"/>
    <mergeCell ref="E197:E198"/>
    <mergeCell ref="F197:F198"/>
    <mergeCell ref="G208:G218"/>
    <mergeCell ref="A219:A221"/>
    <mergeCell ref="B219:B221"/>
    <mergeCell ref="C219:C221"/>
    <mergeCell ref="D219:D221"/>
    <mergeCell ref="E219:E221"/>
    <mergeCell ref="F219:F221"/>
    <mergeCell ref="G219:G221"/>
    <mergeCell ref="A208:A218"/>
    <mergeCell ref="B208:B218"/>
    <mergeCell ref="C208:C218"/>
    <mergeCell ref="D208:D218"/>
    <mergeCell ref="E208:E218"/>
    <mergeCell ref="F208:F218"/>
    <mergeCell ref="A238:L238"/>
    <mergeCell ref="G222:G230"/>
    <mergeCell ref="A231:A235"/>
    <mergeCell ref="C231:C235"/>
    <mergeCell ref="D231:D235"/>
    <mergeCell ref="E231:E235"/>
    <mergeCell ref="F231:F235"/>
    <mergeCell ref="G231:G235"/>
    <mergeCell ref="A222:A230"/>
    <mergeCell ref="B222:B235"/>
    <mergeCell ref="C222:C230"/>
    <mergeCell ref="D222:D230"/>
    <mergeCell ref="E222:E230"/>
    <mergeCell ref="F222:F230"/>
  </mergeCells>
  <pageMargins left="0.31496062992125984" right="0.27559055118110237" top="0.35433070866141736" bottom="0.39370078740157483" header="0.15748031496062992" footer="0.19685039370078741"/>
  <pageSetup paperSize="9" scale="54" firstPageNumber="0" fitToHeight="0" orientation="landscape" r:id="rId1"/>
  <headerFooter>
    <oddFooter>Strona &amp;P z &amp;N</oddFooter>
  </headerFooter>
  <rowBreaks count="4" manualBreakCount="4">
    <brk id="78" max="11" man="1"/>
    <brk id="117" max="11" man="1"/>
    <brk id="153" max="11" man="1"/>
    <brk id="190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5"/>
  <sheetViews>
    <sheetView topLeftCell="A10" zoomScale="90" zoomScaleNormal="90" zoomScaleSheetLayoutView="90" workbookViewId="0">
      <selection activeCell="C19" sqref="C19"/>
    </sheetView>
  </sheetViews>
  <sheetFormatPr defaultColWidth="9.109375" defaultRowHeight="10.199999999999999"/>
  <cols>
    <col min="1" max="1" width="6" style="6" customWidth="1"/>
    <col min="2" max="2" width="16.44140625" style="13" customWidth="1"/>
    <col min="3" max="3" width="28.33203125" style="13" customWidth="1"/>
    <col min="4" max="4" width="12.44140625" style="6" customWidth="1"/>
    <col min="5" max="5" width="12.6640625" style="6" customWidth="1"/>
    <col min="6" max="6" width="11.33203125" style="6" customWidth="1"/>
    <col min="7" max="7" width="10.44140625" style="6" customWidth="1"/>
    <col min="8" max="8" width="12.5546875" style="6" customWidth="1"/>
    <col min="9" max="9" width="11.5546875" style="6" customWidth="1"/>
    <col min="10" max="10" width="13" style="6" customWidth="1"/>
    <col min="11" max="11" width="13.5546875" style="6" customWidth="1"/>
    <col min="12" max="12" width="13.6640625" style="6" customWidth="1"/>
    <col min="13" max="13" width="13.109375" style="6" customWidth="1"/>
    <col min="14" max="14" width="12.33203125" style="6" customWidth="1"/>
    <col min="15" max="16384" width="9.109375" style="6"/>
  </cols>
  <sheetData>
    <row r="1" spans="1:14" ht="34.5" customHeight="1">
      <c r="A1" s="1104" t="s">
        <v>1811</v>
      </c>
      <c r="B1" s="1105"/>
      <c r="C1" s="1105"/>
      <c r="D1" s="1105"/>
      <c r="E1" s="1105"/>
      <c r="F1" s="1105"/>
      <c r="G1" s="1105"/>
      <c r="H1" s="1105"/>
      <c r="I1" s="1105"/>
      <c r="J1" s="1105"/>
      <c r="K1" s="1105"/>
      <c r="L1" s="1105"/>
      <c r="M1" s="1106"/>
    </row>
    <row r="2" spans="1:14" ht="15" customHeight="1">
      <c r="A2" s="79">
        <v>1</v>
      </c>
      <c r="B2" s="79">
        <v>2</v>
      </c>
      <c r="C2" s="79">
        <v>3</v>
      </c>
      <c r="D2" s="1111" t="s">
        <v>86</v>
      </c>
      <c r="E2" s="1112"/>
      <c r="F2" s="1112"/>
      <c r="G2" s="1112"/>
      <c r="H2" s="1112"/>
      <c r="I2" s="1112"/>
      <c r="J2" s="1112"/>
      <c r="K2" s="1112"/>
      <c r="L2" s="1112"/>
      <c r="M2" s="80"/>
    </row>
    <row r="3" spans="1:14" ht="15" customHeight="1">
      <c r="A3" s="1113" t="s">
        <v>770</v>
      </c>
      <c r="B3" s="1113" t="s">
        <v>8</v>
      </c>
      <c r="C3" s="1113" t="s">
        <v>771</v>
      </c>
      <c r="D3" s="1114">
        <v>4</v>
      </c>
      <c r="E3" s="1114"/>
      <c r="F3" s="1114"/>
      <c r="G3" s="1114"/>
      <c r="H3" s="1107">
        <v>5</v>
      </c>
      <c r="I3" s="1107"/>
      <c r="J3" s="1108">
        <v>6</v>
      </c>
      <c r="K3" s="1109"/>
      <c r="L3" s="1115">
        <v>7</v>
      </c>
      <c r="M3" s="1116"/>
    </row>
    <row r="4" spans="1:14" ht="48.75" customHeight="1">
      <c r="A4" s="1113"/>
      <c r="B4" s="1113"/>
      <c r="C4" s="1113"/>
      <c r="D4" s="1110" t="s">
        <v>30</v>
      </c>
      <c r="E4" s="1110"/>
      <c r="F4" s="1110"/>
      <c r="G4" s="1110"/>
      <c r="H4" s="1117" t="s">
        <v>31</v>
      </c>
      <c r="I4" s="1118"/>
      <c r="J4" s="1117" t="s">
        <v>831</v>
      </c>
      <c r="K4" s="1123"/>
      <c r="L4" s="1125" t="s">
        <v>136</v>
      </c>
      <c r="M4" s="1126"/>
    </row>
    <row r="5" spans="1:14" ht="34.5" customHeight="1">
      <c r="A5" s="1113"/>
      <c r="B5" s="1113"/>
      <c r="C5" s="1113"/>
      <c r="D5" s="1119" t="s">
        <v>85</v>
      </c>
      <c r="E5" s="1124"/>
      <c r="F5" s="1131" t="s">
        <v>91</v>
      </c>
      <c r="G5" s="1131"/>
      <c r="H5" s="1119"/>
      <c r="I5" s="1120"/>
      <c r="J5" s="1119"/>
      <c r="K5" s="1124"/>
      <c r="L5" s="1127"/>
      <c r="M5" s="1128"/>
    </row>
    <row r="6" spans="1:14" ht="24.75" customHeight="1">
      <c r="A6" s="1113"/>
      <c r="B6" s="1113"/>
      <c r="C6" s="1113"/>
      <c r="D6" s="1121"/>
      <c r="E6" s="1122"/>
      <c r="F6" s="1131"/>
      <c r="G6" s="1131"/>
      <c r="H6" s="1121"/>
      <c r="I6" s="1122"/>
      <c r="J6" s="1121"/>
      <c r="K6" s="1122"/>
      <c r="L6" s="1129"/>
      <c r="M6" s="1130"/>
    </row>
    <row r="7" spans="1:14" ht="13.8">
      <c r="A7" s="1113"/>
      <c r="B7" s="1113"/>
      <c r="C7" s="1113"/>
      <c r="D7" s="81" t="s">
        <v>47</v>
      </c>
      <c r="E7" s="82" t="s">
        <v>772</v>
      </c>
      <c r="F7" s="82" t="s">
        <v>741</v>
      </c>
      <c r="G7" s="82" t="s">
        <v>742</v>
      </c>
      <c r="H7" s="83" t="s">
        <v>50</v>
      </c>
      <c r="I7" s="84" t="s">
        <v>743</v>
      </c>
      <c r="J7" s="85" t="s">
        <v>52</v>
      </c>
      <c r="K7" s="86" t="s">
        <v>744</v>
      </c>
      <c r="L7" s="73" t="s">
        <v>24</v>
      </c>
      <c r="M7" s="73" t="s">
        <v>25</v>
      </c>
    </row>
    <row r="8" spans="1:14" ht="38.25" customHeight="1">
      <c r="A8" s="1113"/>
      <c r="B8" s="1113"/>
      <c r="C8" s="1113"/>
      <c r="D8" s="87" t="s">
        <v>54</v>
      </c>
      <c r="E8" s="84" t="s">
        <v>32</v>
      </c>
      <c r="F8" s="84" t="s">
        <v>54</v>
      </c>
      <c r="G8" s="84" t="s">
        <v>32</v>
      </c>
      <c r="H8" s="87" t="s">
        <v>54</v>
      </c>
      <c r="I8" s="84" t="s">
        <v>32</v>
      </c>
      <c r="J8" s="84" t="s">
        <v>54</v>
      </c>
      <c r="K8" s="84" t="s">
        <v>32</v>
      </c>
      <c r="L8" s="88" t="s">
        <v>54</v>
      </c>
      <c r="M8" s="88" t="s">
        <v>32</v>
      </c>
    </row>
    <row r="9" spans="1:14" ht="57">
      <c r="A9" s="383">
        <v>1</v>
      </c>
      <c r="B9" s="384" t="s">
        <v>412</v>
      </c>
      <c r="C9" s="384" t="s">
        <v>773</v>
      </c>
      <c r="D9" s="376">
        <v>848</v>
      </c>
      <c r="E9" s="376">
        <v>6481</v>
      </c>
      <c r="F9" s="376">
        <v>730</v>
      </c>
      <c r="G9" s="376">
        <v>2522</v>
      </c>
      <c r="H9" s="376">
        <v>4</v>
      </c>
      <c r="I9" s="376">
        <v>19</v>
      </c>
      <c r="J9" s="376">
        <v>0</v>
      </c>
      <c r="K9" s="376">
        <v>31</v>
      </c>
      <c r="L9" s="376">
        <v>41</v>
      </c>
      <c r="M9" s="376">
        <v>1215</v>
      </c>
    </row>
    <row r="10" spans="1:14" ht="34.200000000000003">
      <c r="A10" s="385">
        <v>2</v>
      </c>
      <c r="B10" s="302" t="s">
        <v>424</v>
      </c>
      <c r="C10" s="302" t="s">
        <v>774</v>
      </c>
      <c r="D10" s="377">
        <v>1172</v>
      </c>
      <c r="E10" s="377">
        <v>8639</v>
      </c>
      <c r="F10" s="377">
        <v>1069</v>
      </c>
      <c r="G10" s="377">
        <v>3867</v>
      </c>
      <c r="H10" s="377">
        <v>103</v>
      </c>
      <c r="I10" s="377">
        <v>4772</v>
      </c>
      <c r="J10" s="377">
        <v>0</v>
      </c>
      <c r="K10" s="377">
        <v>50</v>
      </c>
      <c r="L10" s="377">
        <v>33</v>
      </c>
      <c r="M10" s="377">
        <v>1999</v>
      </c>
    </row>
    <row r="11" spans="1:14" ht="34.200000000000003">
      <c r="A11" s="385">
        <v>3</v>
      </c>
      <c r="B11" s="302" t="s">
        <v>473</v>
      </c>
      <c r="C11" s="302" t="s">
        <v>775</v>
      </c>
      <c r="D11" s="377">
        <v>1906</v>
      </c>
      <c r="E11" s="377">
        <v>11071</v>
      </c>
      <c r="F11" s="377">
        <v>1074</v>
      </c>
      <c r="G11" s="377">
        <v>3651</v>
      </c>
      <c r="H11" s="377">
        <v>19</v>
      </c>
      <c r="I11" s="377">
        <v>112</v>
      </c>
      <c r="J11" s="377">
        <v>0</v>
      </c>
      <c r="K11" s="377">
        <v>30</v>
      </c>
      <c r="L11" s="377">
        <v>83</v>
      </c>
      <c r="M11" s="377">
        <v>2789</v>
      </c>
    </row>
    <row r="12" spans="1:14" ht="48" customHeight="1">
      <c r="A12" s="383">
        <v>4</v>
      </c>
      <c r="B12" s="386" t="s">
        <v>451</v>
      </c>
      <c r="C12" s="387" t="s">
        <v>1380</v>
      </c>
      <c r="D12" s="378">
        <v>704</v>
      </c>
      <c r="E12" s="378">
        <v>5954</v>
      </c>
      <c r="F12" s="378">
        <v>436</v>
      </c>
      <c r="G12" s="378">
        <v>1406</v>
      </c>
      <c r="H12" s="378">
        <v>53</v>
      </c>
      <c r="I12" s="378">
        <v>709</v>
      </c>
      <c r="J12" s="379">
        <v>0</v>
      </c>
      <c r="K12" s="378">
        <v>36</v>
      </c>
      <c r="L12" s="378">
        <v>56</v>
      </c>
      <c r="M12" s="378">
        <v>1728</v>
      </c>
      <c r="N12" s="9"/>
    </row>
    <row r="13" spans="1:14" ht="34.200000000000003">
      <c r="A13" s="385">
        <v>5</v>
      </c>
      <c r="B13" s="388" t="s">
        <v>508</v>
      </c>
      <c r="C13" s="389" t="s">
        <v>776</v>
      </c>
      <c r="D13" s="380">
        <v>733</v>
      </c>
      <c r="E13" s="380">
        <v>3410</v>
      </c>
      <c r="F13" s="380">
        <v>621</v>
      </c>
      <c r="G13" s="380">
        <v>1688</v>
      </c>
      <c r="H13" s="380">
        <v>16</v>
      </c>
      <c r="I13" s="380">
        <v>32</v>
      </c>
      <c r="J13" s="380">
        <v>0</v>
      </c>
      <c r="K13" s="380">
        <v>18</v>
      </c>
      <c r="L13" s="380">
        <v>78</v>
      </c>
      <c r="M13" s="380">
        <v>1212</v>
      </c>
    </row>
    <row r="14" spans="1:14" ht="34.200000000000003">
      <c r="A14" s="385">
        <v>6</v>
      </c>
      <c r="B14" s="302" t="s">
        <v>777</v>
      </c>
      <c r="C14" s="302" t="s">
        <v>778</v>
      </c>
      <c r="D14" s="381">
        <v>4078</v>
      </c>
      <c r="E14" s="381">
        <v>23144</v>
      </c>
      <c r="F14" s="381">
        <v>2098</v>
      </c>
      <c r="G14" s="381">
        <v>7586</v>
      </c>
      <c r="H14" s="381">
        <v>1980</v>
      </c>
      <c r="I14" s="381">
        <v>15558</v>
      </c>
      <c r="J14" s="381">
        <v>0</v>
      </c>
      <c r="K14" s="381">
        <v>36</v>
      </c>
      <c r="L14" s="381">
        <v>394</v>
      </c>
      <c r="M14" s="381">
        <v>5764</v>
      </c>
    </row>
    <row r="15" spans="1:14" ht="45.6">
      <c r="A15" s="383">
        <v>7</v>
      </c>
      <c r="B15" s="300" t="s">
        <v>564</v>
      </c>
      <c r="C15" s="301" t="s">
        <v>1440</v>
      </c>
      <c r="D15" s="377">
        <v>1137</v>
      </c>
      <c r="E15" s="377">
        <v>8867</v>
      </c>
      <c r="F15" s="377">
        <v>1050</v>
      </c>
      <c r="G15" s="377">
        <v>3200</v>
      </c>
      <c r="H15" s="377">
        <v>0</v>
      </c>
      <c r="I15" s="377">
        <v>0</v>
      </c>
      <c r="J15" s="377">
        <v>0</v>
      </c>
      <c r="K15" s="377">
        <v>41</v>
      </c>
      <c r="L15" s="377">
        <v>64</v>
      </c>
      <c r="M15" s="377">
        <v>1391</v>
      </c>
    </row>
    <row r="16" spans="1:14" ht="45.6">
      <c r="A16" s="385">
        <v>8</v>
      </c>
      <c r="B16" s="302" t="s">
        <v>517</v>
      </c>
      <c r="C16" s="302" t="s">
        <v>972</v>
      </c>
      <c r="D16" s="381">
        <v>741</v>
      </c>
      <c r="E16" s="381">
        <v>5495</v>
      </c>
      <c r="F16" s="381">
        <v>696</v>
      </c>
      <c r="G16" s="381">
        <v>2732</v>
      </c>
      <c r="H16" s="381">
        <v>0</v>
      </c>
      <c r="I16" s="381">
        <v>0</v>
      </c>
      <c r="J16" s="381">
        <v>0</v>
      </c>
      <c r="K16" s="381">
        <v>39</v>
      </c>
      <c r="L16" s="381">
        <v>42</v>
      </c>
      <c r="M16" s="381">
        <v>2065</v>
      </c>
    </row>
    <row r="17" spans="1:13" ht="45.6">
      <c r="A17" s="385">
        <v>9</v>
      </c>
      <c r="B17" s="303" t="s">
        <v>534</v>
      </c>
      <c r="C17" s="304" t="s">
        <v>779</v>
      </c>
      <c r="D17" s="378">
        <v>116</v>
      </c>
      <c r="E17" s="378">
        <v>867</v>
      </c>
      <c r="F17" s="378">
        <v>39</v>
      </c>
      <c r="G17" s="378">
        <v>175</v>
      </c>
      <c r="H17" s="378">
        <v>669</v>
      </c>
      <c r="I17" s="378">
        <v>5868</v>
      </c>
      <c r="J17" s="378">
        <v>0</v>
      </c>
      <c r="K17" s="378">
        <v>22</v>
      </c>
      <c r="L17" s="378">
        <v>69</v>
      </c>
      <c r="M17" s="378">
        <v>1944</v>
      </c>
    </row>
    <row r="18" spans="1:13" ht="66" customHeight="1">
      <c r="A18" s="383">
        <v>10</v>
      </c>
      <c r="B18" s="390" t="s">
        <v>588</v>
      </c>
      <c r="C18" s="390" t="s">
        <v>833</v>
      </c>
      <c r="D18" s="382">
        <v>3245</v>
      </c>
      <c r="E18" s="382">
        <v>21242</v>
      </c>
      <c r="F18" s="382">
        <v>1796</v>
      </c>
      <c r="G18" s="382">
        <v>6357</v>
      </c>
      <c r="H18" s="382">
        <v>4</v>
      </c>
      <c r="I18" s="382">
        <v>174</v>
      </c>
      <c r="J18" s="382">
        <v>0</v>
      </c>
      <c r="K18" s="382">
        <v>45</v>
      </c>
      <c r="L18" s="382">
        <v>1082</v>
      </c>
      <c r="M18" s="382">
        <v>7080</v>
      </c>
    </row>
    <row r="19" spans="1:13" ht="75.75" customHeight="1">
      <c r="A19" s="391">
        <v>11</v>
      </c>
      <c r="B19" s="305" t="s">
        <v>832</v>
      </c>
      <c r="C19" s="305" t="s">
        <v>973</v>
      </c>
      <c r="D19" s="377">
        <v>3849</v>
      </c>
      <c r="E19" s="377">
        <v>8970</v>
      </c>
      <c r="F19" s="377">
        <v>25</v>
      </c>
      <c r="G19" s="377">
        <v>293</v>
      </c>
      <c r="H19" s="377">
        <v>8175</v>
      </c>
      <c r="I19" s="377">
        <v>19350</v>
      </c>
      <c r="J19" s="377">
        <v>0</v>
      </c>
      <c r="K19" s="377">
        <v>86</v>
      </c>
      <c r="L19" s="377">
        <v>3249</v>
      </c>
      <c r="M19" s="377">
        <v>5341</v>
      </c>
    </row>
    <row r="20" spans="1:13" ht="57">
      <c r="A20" s="385">
        <v>12</v>
      </c>
      <c r="B20" s="300" t="s">
        <v>697</v>
      </c>
      <c r="C20" s="302" t="s">
        <v>834</v>
      </c>
      <c r="D20" s="306">
        <v>1219</v>
      </c>
      <c r="E20" s="306">
        <v>9990</v>
      </c>
      <c r="F20" s="306">
        <v>843</v>
      </c>
      <c r="G20" s="306">
        <v>3043</v>
      </c>
      <c r="H20" s="306">
        <v>0</v>
      </c>
      <c r="I20" s="306">
        <v>0</v>
      </c>
      <c r="J20" s="306">
        <v>0</v>
      </c>
      <c r="K20" s="306">
        <v>42</v>
      </c>
      <c r="L20" s="306">
        <v>214</v>
      </c>
      <c r="M20" s="306">
        <v>4416</v>
      </c>
    </row>
    <row r="21" spans="1:13" ht="45.6">
      <c r="A21" s="383">
        <v>13</v>
      </c>
      <c r="B21" s="300" t="s">
        <v>709</v>
      </c>
      <c r="C21" s="307" t="s">
        <v>780</v>
      </c>
      <c r="D21" s="381">
        <v>1196</v>
      </c>
      <c r="E21" s="381">
        <v>9087</v>
      </c>
      <c r="F21" s="381">
        <v>1068</v>
      </c>
      <c r="G21" s="381">
        <v>3730</v>
      </c>
      <c r="H21" s="381">
        <v>0</v>
      </c>
      <c r="I21" s="381">
        <v>0</v>
      </c>
      <c r="J21" s="381">
        <v>0</v>
      </c>
      <c r="K21" s="381">
        <v>34</v>
      </c>
      <c r="L21" s="381">
        <v>131</v>
      </c>
      <c r="M21" s="381">
        <v>3715</v>
      </c>
    </row>
    <row r="22" spans="1:13" ht="45.6">
      <c r="A22" s="385">
        <v>14</v>
      </c>
      <c r="B22" s="302" t="s">
        <v>729</v>
      </c>
      <c r="C22" s="302" t="s">
        <v>974</v>
      </c>
      <c r="D22" s="377">
        <v>1107</v>
      </c>
      <c r="E22" s="377">
        <v>6150</v>
      </c>
      <c r="F22" s="377">
        <v>911</v>
      </c>
      <c r="G22" s="377">
        <v>2505</v>
      </c>
      <c r="H22" s="377">
        <v>0</v>
      </c>
      <c r="I22" s="377">
        <v>0</v>
      </c>
      <c r="J22" s="377">
        <v>1</v>
      </c>
      <c r="K22" s="377">
        <v>41</v>
      </c>
      <c r="L22" s="377">
        <v>19</v>
      </c>
      <c r="M22" s="377">
        <v>284</v>
      </c>
    </row>
    <row r="23" spans="1:13" ht="24" customHeight="1">
      <c r="A23" s="1101" t="s">
        <v>64</v>
      </c>
      <c r="B23" s="1101"/>
      <c r="C23" s="1101"/>
      <c r="D23" s="392">
        <f>D22+D21+D20+D19+D18+D17+D16+D15+D12+D14+D13+D11+D10+D9</f>
        <v>22051</v>
      </c>
      <c r="E23" s="392">
        <f>SUM(E9:E22)</f>
        <v>129367</v>
      </c>
      <c r="F23" s="392">
        <f>SUM(F9:F22)</f>
        <v>12456</v>
      </c>
      <c r="G23" s="392">
        <f>SUM(G9:G22)</f>
        <v>42755</v>
      </c>
      <c r="H23" s="392">
        <f>H22+H21+H20+H19+H18+H17+H16+H15+H14+H13+H12+H11+H10+H9</f>
        <v>11023</v>
      </c>
      <c r="I23" s="392">
        <f>I22+I21+I20+I19+I18+I17+I16+I15+I14+I13+I12+I11+I10+I9</f>
        <v>46594</v>
      </c>
      <c r="J23" s="392">
        <f>J22+J21+J20+J19+J18+J17+J16+J15+J14+J13+J12+J11+J10+J9</f>
        <v>1</v>
      </c>
      <c r="K23" s="392">
        <f>K22+K21+K20+K19+K18+K17+K16+K15+K14+K13+K12+K11+K10+K9</f>
        <v>551</v>
      </c>
      <c r="L23" s="393">
        <f>SUM(L9:L22)</f>
        <v>5555</v>
      </c>
      <c r="M23" s="394">
        <f>SUM(M9:M22)</f>
        <v>40943</v>
      </c>
    </row>
    <row r="24" spans="1:13" ht="28.5" customHeight="1">
      <c r="A24" s="1101"/>
      <c r="B24" s="1101"/>
      <c r="C24" s="1101"/>
      <c r="D24" s="1102">
        <f>D23+E23</f>
        <v>151418</v>
      </c>
      <c r="E24" s="1102"/>
      <c r="F24" s="1102">
        <f>F23+G23</f>
        <v>55211</v>
      </c>
      <c r="G24" s="1102"/>
      <c r="H24" s="1102">
        <f>H23+I23</f>
        <v>57617</v>
      </c>
      <c r="I24" s="1102"/>
      <c r="J24" s="1098">
        <f>J23+K23</f>
        <v>552</v>
      </c>
      <c r="K24" s="1099"/>
      <c r="L24" s="1098">
        <f>L23+M23</f>
        <v>46498</v>
      </c>
      <c r="M24" s="1100"/>
    </row>
    <row r="25" spans="1:13" ht="28.5" customHeight="1">
      <c r="A25" s="1101"/>
      <c r="B25" s="1101"/>
      <c r="C25" s="1101"/>
      <c r="D25" s="1103">
        <f>D24+H24</f>
        <v>209035</v>
      </c>
      <c r="E25" s="1103"/>
      <c r="F25" s="1103"/>
      <c r="G25" s="1103"/>
      <c r="H25" s="1103"/>
      <c r="I25" s="1103"/>
      <c r="J25" s="395"/>
      <c r="K25" s="396"/>
      <c r="L25" s="397"/>
      <c r="M25" s="398"/>
    </row>
  </sheetData>
  <mergeCells count="22">
    <mergeCell ref="A1:M1"/>
    <mergeCell ref="H3:I3"/>
    <mergeCell ref="J3:K3"/>
    <mergeCell ref="D4:G4"/>
    <mergeCell ref="D2:L2"/>
    <mergeCell ref="A3:A8"/>
    <mergeCell ref="B3:B8"/>
    <mergeCell ref="C3:C8"/>
    <mergeCell ref="D3:G3"/>
    <mergeCell ref="L3:M3"/>
    <mergeCell ref="H4:I6"/>
    <mergeCell ref="J4:K6"/>
    <mergeCell ref="L4:M6"/>
    <mergeCell ref="D5:E6"/>
    <mergeCell ref="F5:G6"/>
    <mergeCell ref="J24:K24"/>
    <mergeCell ref="L24:M24"/>
    <mergeCell ref="A23:C25"/>
    <mergeCell ref="D24:E24"/>
    <mergeCell ref="F24:G24"/>
    <mergeCell ref="H24:I24"/>
    <mergeCell ref="D25:I25"/>
  </mergeCells>
  <phoneticPr fontId="9" type="noConversion"/>
  <pageMargins left="0.16" right="0.18" top="0.3" bottom="0.2" header="0.2" footer="0.17"/>
  <pageSetup paperSize="9" scale="84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16</vt:i4>
      </vt:variant>
    </vt:vector>
  </HeadingPairs>
  <TitlesOfParts>
    <vt:vector size="34" baseType="lpstr">
      <vt:lpstr>Tabela nr 1</vt:lpstr>
      <vt:lpstr>Tabela 2  </vt:lpstr>
      <vt:lpstr>Tabela  3</vt:lpstr>
      <vt:lpstr>Tabela  4</vt:lpstr>
      <vt:lpstr>Tabela 5 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  </vt:lpstr>
      <vt:lpstr>Tabela 15</vt:lpstr>
      <vt:lpstr>Tabela 16</vt:lpstr>
      <vt:lpstr>Tabela 17</vt:lpstr>
      <vt:lpstr>Arkusz1</vt:lpstr>
      <vt:lpstr>'Tabela  11'!Obszar_wydruku</vt:lpstr>
      <vt:lpstr>'Tabela  4'!Obszar_wydruku</vt:lpstr>
      <vt:lpstr>'Tabela  9'!Obszar_wydruku</vt:lpstr>
      <vt:lpstr>'Tabela 10'!Obszar_wydruku</vt:lpstr>
      <vt:lpstr>'Tabela 15'!Obszar_wydruku</vt:lpstr>
      <vt:lpstr>'Tabela 17'!Obszar_wydruku</vt:lpstr>
      <vt:lpstr>'Tabela 2  '!Obszar_wydruku</vt:lpstr>
      <vt:lpstr>'Tabela 5 '!Obszar_wydruku</vt:lpstr>
      <vt:lpstr>'Tabela 7'!Obszar_wydruku</vt:lpstr>
      <vt:lpstr>'Tabela 8'!Obszar_wydruku</vt:lpstr>
      <vt:lpstr>'Tabela nr 1'!Obszar_wydruku</vt:lpstr>
      <vt:lpstr>'Tabela  3'!Tytuły_wydruku</vt:lpstr>
      <vt:lpstr>'Tabela 15'!Tytuły_wydruku</vt:lpstr>
      <vt:lpstr>'Tabela 16'!Tytuły_wydruku</vt:lpstr>
      <vt:lpstr>'Tabela 2  '!Tytuły_wydruku</vt:lpstr>
      <vt:lpstr>'Tabela 8'!Tytuły_wydruku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Katarzyna Machowska</cp:lastModifiedBy>
  <cp:lastPrinted>2021-11-15T12:08:39Z</cp:lastPrinted>
  <dcterms:created xsi:type="dcterms:W3CDTF">2010-12-29T08:49:47Z</dcterms:created>
  <dcterms:modified xsi:type="dcterms:W3CDTF">2021-12-20T10:41:51Z</dcterms:modified>
</cp:coreProperties>
</file>