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10.2019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<sst xmlns="http://schemas.openxmlformats.org/spreadsheetml/2006/main" count="179" uniqueCount="51">
  <si>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</si>
  <si>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</si>
  <si>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</si>
  <si>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</si>
  <si>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</si>
  <si>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</si>
  <si>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</si>
  <si>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</si>
  <si>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</si>
  <si>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</si>
  <si>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</si>
  <si>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</si>
  <si>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</si>
  <si>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</si>
  <si>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</si>
  <si>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</si>
  <si>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</si>
  <si>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</si>
  <si>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</si>
  <si>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</si>
  <si>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</si>
  <si>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</si>
  <si>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</si>
  <si>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</si>
  <si>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</si>
  <si>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</si>
  <si>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</si>
  <si>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</si>
  <si>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</si>
  <si>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</si>
  <si>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</si>
  <si>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</si>
  <si>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</si>
  <si>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</si>
  <si>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</si>
  <si>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</si>
  <si>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</si>
  <si>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</si>
  <si>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</si>
  <si>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</si>
  <si>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</si>
  <si>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</si>
  <si>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</si>
  <si>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</si>
  <si>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</si>
  <si>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</si>
  <si>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>Obligacje oszczędnościowe 2015-2019 rok</t>
  </si>
  <si>
    <t xml:space="preserve"> </t>
  </si>
  <si>
    <t>25-35</t>
  </si>
  <si>
    <t>35-50</t>
  </si>
  <si>
    <t>Pow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</si>
</sst>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A60" sqref="A60:G6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46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41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38</v>
      </c>
      <c r="O3" s="123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48</v>
      </c>
      <c r="U3" s="9" t="s">
        <v>49</v>
      </c>
      <c r="V3" s="13" t="s">
        <v>50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34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35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40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70" t="s">
        <v>43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45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4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4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>
        <v>1573.4023</v>
      </c>
      <c r="D69" s="86">
        <v>259.41829999999999</v>
      </c>
      <c r="E69" s="73">
        <f t="shared" si="4"/>
        <v>0.16487728535797869</v>
      </c>
      <c r="F69" s="48">
        <v>12.284500000000001</v>
      </c>
      <c r="G69" s="39">
        <f t="shared" si="5"/>
        <v>7.8076026709761395E-3</v>
      </c>
      <c r="H69" s="126"/>
      <c r="I69" s="20">
        <v>0.25358682900107621</v>
      </c>
      <c r="J69" s="20">
        <v>0.17551785706681627</v>
      </c>
      <c r="K69" s="20">
        <v>7.7947006941581319E-3</v>
      </c>
      <c r="L69" s="20">
        <v>0.45276996226584904</v>
      </c>
      <c r="M69" s="20">
        <v>0.10349934025137755</v>
      </c>
      <c r="N69" s="104">
        <v>2.6782088725814117E-3</v>
      </c>
      <c r="O69" s="21">
        <v>4.1531018481414453E-3</v>
      </c>
      <c r="P69" s="18">
        <v>0.72428335715538228</v>
      </c>
      <c r="Q69" s="18">
        <v>0.27548389880960517</v>
      </c>
      <c r="R69" s="21">
        <v>2.3274403501253303E-4</v>
      </c>
      <c r="S69" s="18">
        <v>6.0563287338700608E-3</v>
      </c>
      <c r="T69" s="18">
        <v>3.2960831186738676E-2</v>
      </c>
      <c r="U69" s="18">
        <v>0.23938231484665565</v>
      </c>
      <c r="V69" s="21">
        <v>0.72160052523273566</v>
      </c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>
        <v>1971.9213999999999</v>
      </c>
      <c r="D70" s="86">
        <v>322.27019999999999</v>
      </c>
      <c r="E70" s="73">
        <f t="shared" si="4"/>
        <v>0.16342953628881962</v>
      </c>
      <c r="F70" s="48">
        <v>15.6075</v>
      </c>
      <c r="G70" s="39">
        <f t="shared" si="5"/>
        <v>7.9148692234893344E-3</v>
      </c>
      <c r="H70" s="126"/>
      <c r="I70" s="109">
        <v>0.2675861218403533</v>
      </c>
      <c r="J70" s="109">
        <v>0.19368206055271778</v>
      </c>
      <c r="K70" s="109">
        <v>8.2942961113967317E-3</v>
      </c>
      <c r="L70" s="109">
        <v>0.43147313072417592</v>
      </c>
      <c r="M70" s="109">
        <v>9.2978046690907673E-2</v>
      </c>
      <c r="N70" s="145">
        <v>2.752493076042483E-3</v>
      </c>
      <c r="O70" s="146">
        <v>3.2338510044061593E-3</v>
      </c>
      <c r="P70" s="18">
        <v>0.7187483233358084</v>
      </c>
      <c r="Q70" s="18">
        <v>0.28111536291456646</v>
      </c>
      <c r="R70" s="21">
        <v>1.3631374962511184E-4</v>
      </c>
      <c r="S70" s="18">
        <v>9.8896868847292482E-3</v>
      </c>
      <c r="T70" s="18">
        <v>5.0816334995588283E-2</v>
      </c>
      <c r="U70" s="18">
        <v>0.23922875903933852</v>
      </c>
      <c r="V70" s="21">
        <v>0.70006521908034391</v>
      </c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21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148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13948.824499999999</v>
      </c>
      <c r="D73" s="89">
        <f>SUM(D61:D72)</f>
        <v>2844.0722000000001</v>
      </c>
      <c r="E73" s="102">
        <f>D73/C73</f>
        <v>0.20389332448766564</v>
      </c>
      <c r="F73" s="62">
        <f>SUM(F61:F72)</f>
        <v>218.0883</v>
      </c>
      <c r="G73" s="103">
        <f>F73/C73</f>
        <v>1.5634887369899882E-2</v>
      </c>
      <c r="H73" s="30">
        <v>4.0840215603830991E-2</v>
      </c>
      <c r="I73" s="122">
        <v>0.2876156912003589</v>
      </c>
      <c r="J73" s="31">
        <v>0.22017940651558132</v>
      </c>
      <c r="K73" s="31">
        <v>1.0236152874387373E-2</v>
      </c>
      <c r="L73" s="31">
        <v>0.34091978861731326</v>
      </c>
      <c r="M73" s="31">
        <v>9.6076662230570029E-2</v>
      </c>
      <c r="N73" s="122">
        <v>1.8485070193549288E-3</v>
      </c>
      <c r="O73" s="122">
        <v>2.2835759386032853E-3</v>
      </c>
      <c r="P73" s="30">
        <v>0.74573185002076703</v>
      </c>
      <c r="Q73" s="31">
        <v>0.25406910811731842</v>
      </c>
      <c r="R73" s="32">
        <v>1.9904186191460076E-4</v>
      </c>
      <c r="S73" s="30">
        <v>6.8922989759376977E-3</v>
      </c>
      <c r="T73" s="31">
        <v>3.8049011856188093E-2</v>
      </c>
      <c r="U73" s="31">
        <v>0.22186516596190531</v>
      </c>
      <c r="V73" s="32">
        <v>0.73319352320596887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47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44</v>
      </c>
      <c r="I77" s="12" t="s">
        <v>42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38</v>
      </c>
      <c r="O77" s="138" t="s">
        <v>39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48</v>
      </c>
      <c r="U77" s="9" t="s">
        <v>49</v>
      </c>
      <c r="V77" s="13" t="s">
        <v>50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36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13948.824499999999</v>
      </c>
      <c r="D90" s="74">
        <f t="shared" ref="D90:V90" si="9">D73</f>
        <v>2844.0722000000001</v>
      </c>
      <c r="E90" s="90">
        <f t="shared" si="9"/>
        <v>0.20389332448766564</v>
      </c>
      <c r="F90" s="91">
        <f t="shared" si="9"/>
        <v>218.0883</v>
      </c>
      <c r="G90" s="51">
        <f t="shared" si="9"/>
        <v>1.5634887369899882E-2</v>
      </c>
      <c r="H90" s="157">
        <f t="shared" si="9"/>
        <v>4.0840215603830991E-2</v>
      </c>
      <c r="I90" s="92">
        <f t="shared" si="9"/>
        <v>0.2876156912003589</v>
      </c>
      <c r="J90" s="92">
        <f t="shared" si="9"/>
        <v>0.22017940651558132</v>
      </c>
      <c r="K90" s="92">
        <f t="shared" si="9"/>
        <v>1.0236152874387373E-2</v>
      </c>
      <c r="L90" s="92">
        <f t="shared" si="9"/>
        <v>0.34091978861731326</v>
      </c>
      <c r="M90" s="92">
        <f t="shared" si="9"/>
        <v>9.6076662230570029E-2</v>
      </c>
      <c r="N90" s="107">
        <f t="shared" si="9"/>
        <v>1.8485070193549288E-3</v>
      </c>
      <c r="O90" s="140">
        <f t="shared" si="9"/>
        <v>2.2835759386032853E-3</v>
      </c>
      <c r="P90" s="94">
        <f t="shared" si="9"/>
        <v>0.74573185002076703</v>
      </c>
      <c r="Q90" s="92">
        <f t="shared" si="9"/>
        <v>0.25406910811731842</v>
      </c>
      <c r="R90" s="93">
        <f t="shared" si="9"/>
        <v>1.9904186191460076E-4</v>
      </c>
      <c r="S90" s="94">
        <f t="shared" si="9"/>
        <v>6.8922989759376977E-3</v>
      </c>
      <c r="T90" s="92">
        <f t="shared" si="9"/>
        <v>3.8049011856188093E-2</v>
      </c>
      <c r="U90" s="92">
        <f t="shared" si="9"/>
        <v>0.22186516596190531</v>
      </c>
      <c r="V90" s="93">
        <f t="shared" si="9"/>
        <v>0.73319352320596887</v>
      </c>
    </row>
    <row r="91" spans="1:29" s="6" customFormat="1" ht="13.5" thickTop="1">
      <c r="A91" s="6" t="s">
        <v>37</v>
      </c>
      <c r="B91" s="52"/>
    </row>
    <row r="92" spans="1:29" s="6" customFormat="1"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1" priority="94" stopIfTrue="1">
      <formula>$C20=0</formula>
    </cfRule>
  </conditionalFormatting>
  <conditionalFormatting sqref="E6:E16 G6:G16 J6:L16">
    <cfRule type="expression" dxfId="70" priority="95" stopIfTrue="1">
      <formula>$C6=0</formula>
    </cfRule>
  </conditionalFormatting>
  <conditionalFormatting sqref="J20:L20">
    <cfRule type="expression" dxfId="69" priority="89" stopIfTrue="1">
      <formula>$C20=0</formula>
    </cfRule>
  </conditionalFormatting>
  <conditionalFormatting sqref="P20:Q30">
    <cfRule type="expression" dxfId="68" priority="85" stopIfTrue="1">
      <formula>$C20=0</formula>
    </cfRule>
  </conditionalFormatting>
  <conditionalFormatting sqref="T20:U30">
    <cfRule type="expression" dxfId="67" priority="84" stopIfTrue="1">
      <formula>$C20=0</formula>
    </cfRule>
  </conditionalFormatting>
  <conditionalFormatting sqref="R21:R30">
    <cfRule type="expression" dxfId="66" priority="83" stopIfTrue="1">
      <formula>$C21=0</formula>
    </cfRule>
  </conditionalFormatting>
  <conditionalFormatting sqref="R20">
    <cfRule type="expression" dxfId="65" priority="82" stopIfTrue="1">
      <formula>$C20=0</formula>
    </cfRule>
  </conditionalFormatting>
  <conditionalFormatting sqref="S20:S30">
    <cfRule type="expression" dxfId="64" priority="81" stopIfTrue="1">
      <formula>$C20=0</formula>
    </cfRule>
  </conditionalFormatting>
  <conditionalFormatting sqref="V21:V30">
    <cfRule type="expression" dxfId="63" priority="80" stopIfTrue="1">
      <formula>$C21=0</formula>
    </cfRule>
  </conditionalFormatting>
  <conditionalFormatting sqref="V20">
    <cfRule type="expression" dxfId="62" priority="79" stopIfTrue="1">
      <formula>$C20=0</formula>
    </cfRule>
  </conditionalFormatting>
  <conditionalFormatting sqref="O28:O30">
    <cfRule type="expression" dxfId="61" priority="76" stopIfTrue="1">
      <formula>$C28=0</formula>
    </cfRule>
  </conditionalFormatting>
  <conditionalFormatting sqref="M20:M30">
    <cfRule type="expression" dxfId="60" priority="74" stopIfTrue="1">
      <formula>$C20=0</formula>
    </cfRule>
  </conditionalFormatting>
  <conditionalFormatting sqref="M20">
    <cfRule type="expression" dxfId="59" priority="73" stopIfTrue="1">
      <formula>$C20=0</formula>
    </cfRule>
  </conditionalFormatting>
  <conditionalFormatting sqref="D44:G44 J35:L44 N35:N44 C34:G43">
    <cfRule type="expression" dxfId="58" priority="71" stopIfTrue="1">
      <formula>$C34=0</formula>
    </cfRule>
  </conditionalFormatting>
  <conditionalFormatting sqref="J34:L34">
    <cfRule type="expression" dxfId="57" priority="70" stopIfTrue="1">
      <formula>$C34=0</formula>
    </cfRule>
  </conditionalFormatting>
  <conditionalFormatting sqref="P34:Q44">
    <cfRule type="expression" dxfId="56" priority="69" stopIfTrue="1">
      <formula>$C34=0</formula>
    </cfRule>
  </conditionalFormatting>
  <conditionalFormatting sqref="T34:U44">
    <cfRule type="expression" dxfId="55" priority="68" stopIfTrue="1">
      <formula>$C34=0</formula>
    </cfRule>
  </conditionalFormatting>
  <conditionalFormatting sqref="R35:R44">
    <cfRule type="expression" dxfId="54" priority="67" stopIfTrue="1">
      <formula>$C35=0</formula>
    </cfRule>
  </conditionalFormatting>
  <conditionalFormatting sqref="R34">
    <cfRule type="expression" dxfId="53" priority="66" stopIfTrue="1">
      <formula>$C34=0</formula>
    </cfRule>
  </conditionalFormatting>
  <conditionalFormatting sqref="S34:S44">
    <cfRule type="expression" dxfId="52" priority="65" stopIfTrue="1">
      <formula>$C34=0</formula>
    </cfRule>
  </conditionalFormatting>
  <conditionalFormatting sqref="V35:V44">
    <cfRule type="expression" dxfId="51" priority="64" stopIfTrue="1">
      <formula>$C35=0</formula>
    </cfRule>
  </conditionalFormatting>
  <conditionalFormatting sqref="V34">
    <cfRule type="expression" dxfId="50" priority="63" stopIfTrue="1">
      <formula>$C34=0</formula>
    </cfRule>
  </conditionalFormatting>
  <conditionalFormatting sqref="O35:O44">
    <cfRule type="expression" dxfId="49" priority="62" stopIfTrue="1">
      <formula>$C35=0</formula>
    </cfRule>
  </conditionalFormatting>
  <conditionalFormatting sqref="O34">
    <cfRule type="expression" dxfId="48" priority="61" stopIfTrue="1">
      <formula>$C34=0</formula>
    </cfRule>
  </conditionalFormatting>
  <conditionalFormatting sqref="M35:M44">
    <cfRule type="expression" dxfId="47" priority="60" stopIfTrue="1">
      <formula>$C35=0</formula>
    </cfRule>
  </conditionalFormatting>
  <conditionalFormatting sqref="M34">
    <cfRule type="expression" dxfId="46" priority="59" stopIfTrue="1">
      <formula>$C34=0</formula>
    </cfRule>
  </conditionalFormatting>
  <conditionalFormatting sqref="N34">
    <cfRule type="expression" dxfId="45" priority="58" stopIfTrue="1">
      <formula>$C34=0</formula>
    </cfRule>
  </conditionalFormatting>
  <conditionalFormatting sqref="M6:M16">
    <cfRule type="expression" dxfId="44" priority="49" stopIfTrue="1">
      <formula>$C6=0</formula>
    </cfRule>
  </conditionalFormatting>
  <conditionalFormatting sqref="N6:N16">
    <cfRule type="expression" dxfId="43" priority="48" stopIfTrue="1">
      <formula>$C6=0</formula>
    </cfRule>
  </conditionalFormatting>
  <conditionalFormatting sqref="O6:O16">
    <cfRule type="expression" dxfId="42" priority="47" stopIfTrue="1">
      <formula>$C6=0</formula>
    </cfRule>
  </conditionalFormatting>
  <conditionalFormatting sqref="N20:N26">
    <cfRule type="expression" dxfId="41" priority="46" stopIfTrue="1">
      <formula>$C20=0</formula>
    </cfRule>
  </conditionalFormatting>
  <conditionalFormatting sqref="O20:O26">
    <cfRule type="expression" dxfId="40" priority="45" stopIfTrue="1">
      <formula>$C20=0</formula>
    </cfRule>
  </conditionalFormatting>
  <conditionalFormatting sqref="M19">
    <cfRule type="expression" dxfId="39" priority="44" stopIfTrue="1">
      <formula>$C19=0</formula>
    </cfRule>
  </conditionalFormatting>
  <conditionalFormatting sqref="M19">
    <cfRule type="expression" dxfId="38" priority="43" stopIfTrue="1">
      <formula>$C19=0</formula>
    </cfRule>
  </conditionalFormatting>
  <conditionalFormatting sqref="H34:I44">
    <cfRule type="expression" dxfId="37" priority="42" stopIfTrue="1">
      <formula>$C34=0</formula>
    </cfRule>
  </conditionalFormatting>
  <conditionalFormatting sqref="N78:N86">
    <cfRule type="expression" dxfId="36" priority="41" stopIfTrue="1">
      <formula>$C78=0</formula>
    </cfRule>
  </conditionalFormatting>
  <conditionalFormatting sqref="O78:O86">
    <cfRule type="expression" dxfId="35" priority="40" stopIfTrue="1">
      <formula>$C78=0</formula>
    </cfRule>
  </conditionalFormatting>
  <conditionalFormatting sqref="I82">
    <cfRule type="expression" dxfId="34" priority="39" stopIfTrue="1">
      <formula>$C82=0</formula>
    </cfRule>
  </conditionalFormatting>
  <conditionalFormatting sqref="J49:L58 N49:N58 I49:I56 C48:G52 C53:E54 G53:G54 C55:G57 D58:G58">
    <cfRule type="expression" dxfId="33" priority="38" stopIfTrue="1">
      <formula>$C48=0</formula>
    </cfRule>
  </conditionalFormatting>
  <conditionalFormatting sqref="I48:L48">
    <cfRule type="expression" dxfId="32" priority="37" stopIfTrue="1">
      <formula>$C48=0</formula>
    </cfRule>
  </conditionalFormatting>
  <conditionalFormatting sqref="P48:Q58">
    <cfRule type="expression" dxfId="31" priority="36" stopIfTrue="1">
      <formula>$C48=0</formula>
    </cfRule>
  </conditionalFormatting>
  <conditionalFormatting sqref="T48:U58">
    <cfRule type="expression" dxfId="30" priority="35" stopIfTrue="1">
      <formula>$C48=0</formula>
    </cfRule>
  </conditionalFormatting>
  <conditionalFormatting sqref="R49:R58">
    <cfRule type="expression" dxfId="29" priority="34" stopIfTrue="1">
      <formula>$C49=0</formula>
    </cfRule>
  </conditionalFormatting>
  <conditionalFormatting sqref="R48">
    <cfRule type="expression" dxfId="28" priority="33" stopIfTrue="1">
      <formula>$C48=0</formula>
    </cfRule>
  </conditionalFormatting>
  <conditionalFormatting sqref="S48:S58">
    <cfRule type="expression" dxfId="27" priority="32" stopIfTrue="1">
      <formula>$C48=0</formula>
    </cfRule>
  </conditionalFormatting>
  <conditionalFormatting sqref="V49:V58">
    <cfRule type="expression" dxfId="26" priority="31" stopIfTrue="1">
      <formula>$C49=0</formula>
    </cfRule>
  </conditionalFormatting>
  <conditionalFormatting sqref="V48">
    <cfRule type="expression" dxfId="25" priority="30" stopIfTrue="1">
      <formula>$C48=0</formula>
    </cfRule>
  </conditionalFormatting>
  <conditionalFormatting sqref="O49:O58">
    <cfRule type="expression" dxfId="24" priority="29" stopIfTrue="1">
      <formula>$C49=0</formula>
    </cfRule>
  </conditionalFormatting>
  <conditionalFormatting sqref="O48">
    <cfRule type="expression" dxfId="23" priority="28" stopIfTrue="1">
      <formula>$C48=0</formula>
    </cfRule>
  </conditionalFormatting>
  <conditionalFormatting sqref="M49:M58">
    <cfRule type="expression" dxfId="22" priority="27" stopIfTrue="1">
      <formula>$C49=0</formula>
    </cfRule>
  </conditionalFormatting>
  <conditionalFormatting sqref="M48">
    <cfRule type="expression" dxfId="21" priority="26" stopIfTrue="1">
      <formula>$C48=0</formula>
    </cfRule>
  </conditionalFormatting>
  <conditionalFormatting sqref="N48">
    <cfRule type="expression" dxfId="20" priority="25" stopIfTrue="1">
      <formula>$C48=0</formula>
    </cfRule>
  </conditionalFormatting>
  <conditionalFormatting sqref="H57:I58 H48:H56">
    <cfRule type="expression" dxfId="19" priority="24" stopIfTrue="1">
      <formula>$C48=0</formula>
    </cfRule>
  </conditionalFormatting>
  <conditionalFormatting sqref="F53:F54">
    <cfRule type="expression" dxfId="18" priority="23" stopIfTrue="1">
      <formula>$C53=0</formula>
    </cfRule>
  </conditionalFormatting>
  <conditionalFormatting sqref="J63:L72 N63:N72 I63:I70 C67:E68 G67:G68 C69:G71 D72:G72 C62:D62 F62:G62 C63:G66">
    <cfRule type="expression" dxfId="17" priority="22" stopIfTrue="1">
      <formula>$C62=0</formula>
    </cfRule>
  </conditionalFormatting>
  <conditionalFormatting sqref="I62:L62">
    <cfRule type="expression" dxfId="16" priority="21" stopIfTrue="1">
      <formula>$C62=0</formula>
    </cfRule>
  </conditionalFormatting>
  <conditionalFormatting sqref="T62:U72">
    <cfRule type="expression" dxfId="15" priority="19" stopIfTrue="1">
      <formula>$C62=0</formula>
    </cfRule>
  </conditionalFormatting>
  <conditionalFormatting sqref="S62:S72">
    <cfRule type="expression" dxfId="14" priority="16" stopIfTrue="1">
      <formula>$C62=0</formula>
    </cfRule>
  </conditionalFormatting>
  <conditionalFormatting sqref="V63:V72">
    <cfRule type="expression" dxfId="13" priority="15" stopIfTrue="1">
      <formula>$C63=0</formula>
    </cfRule>
  </conditionalFormatting>
  <conditionalFormatting sqref="V62">
    <cfRule type="expression" dxfId="12" priority="14" stopIfTrue="1">
      <formula>$C62=0</formula>
    </cfRule>
  </conditionalFormatting>
  <conditionalFormatting sqref="O63:O72">
    <cfRule type="expression" dxfId="11" priority="13" stopIfTrue="1">
      <formula>$C63=0</formula>
    </cfRule>
  </conditionalFormatting>
  <conditionalFormatting sqref="O62">
    <cfRule type="expression" dxfId="10" priority="12" stopIfTrue="1">
      <formula>$C62=0</formula>
    </cfRule>
  </conditionalFormatting>
  <conditionalFormatting sqref="M63:M72">
    <cfRule type="expression" dxfId="9" priority="11" stopIfTrue="1">
      <formula>$C63=0</formula>
    </cfRule>
  </conditionalFormatting>
  <conditionalFormatting sqref="M62">
    <cfRule type="expression" dxfId="8" priority="10" stopIfTrue="1">
      <formula>$C62=0</formula>
    </cfRule>
  </conditionalFormatting>
  <conditionalFormatting sqref="N62">
    <cfRule type="expression" dxfId="7" priority="9" stopIfTrue="1">
      <formula>$C62=0</formula>
    </cfRule>
  </conditionalFormatting>
  <conditionalFormatting sqref="H71:I72 H62:H65 H67:H70">
    <cfRule type="expression" dxfId="6" priority="8" stopIfTrue="1">
      <formula>$C62=0</formula>
    </cfRule>
  </conditionalFormatting>
  <conditionalFormatting sqref="P62:Q72">
    <cfRule type="expression" dxfId="5" priority="6" stopIfTrue="1">
      <formula>$C62=0</formula>
    </cfRule>
  </conditionalFormatting>
  <conditionalFormatting sqref="R63:R72">
    <cfRule type="expression" dxfId="4" priority="5" stopIfTrue="1">
      <formula>$C63=0</formula>
    </cfRule>
  </conditionalFormatting>
  <conditionalFormatting sqref="R62">
    <cfRule type="expression" dxfId="3" priority="4" stopIfTrue="1">
      <formula>$C62=0</formula>
    </cfRule>
  </conditionalFormatting>
  <conditionalFormatting sqref="E62">
    <cfRule type="expression" dxfId="2" priority="3" stopIfTrue="1">
      <formula>$C62=0</formula>
    </cfRule>
  </conditionalFormatting>
  <conditionalFormatting sqref="H66">
    <cfRule type="expression" dxfId="1" priority="2" stopIfTrue="1">
      <formula>$C66=0</formula>
    </cfRule>
  </conditionalFormatting>
  <conditionalFormatting sqref="F67:F68">
    <cfRule type="expression" dxfId="0" priority="1" stopIfTrue="1">
      <formula>$C67=0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2019-11-15T10:35:31Z</dcterms:modified>
</cp:coreProperties>
</file>