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4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ldona.sachar\Desktop\UMUNDUROWANIE\"/>
    </mc:Choice>
  </mc:AlternateContent>
  <xr:revisionPtr revIDLastSave="0" documentId="13_ncr:1_{17835D4F-1488-4E0D-B914-EDBC4C1DB8CD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Cennik" sheetId="4" r:id="rId1"/>
  </sheets>
  <calcPr calcId="191029"/>
</workbook>
</file>

<file path=xl/calcChain.xml><?xml version="1.0" encoding="utf-8"?>
<calcChain xmlns="http://schemas.openxmlformats.org/spreadsheetml/2006/main">
  <c r="G35" i="4" l="1"/>
  <c r="J35" i="4" s="1"/>
  <c r="H35" i="4"/>
  <c r="G36" i="4"/>
  <c r="J36" i="4" s="1"/>
  <c r="I36" i="4" s="1"/>
  <c r="H36" i="4"/>
  <c r="G37" i="4"/>
  <c r="J37" i="4" s="1"/>
  <c r="H37" i="4"/>
  <c r="G38" i="4"/>
  <c r="H38" i="4"/>
  <c r="J38" i="4"/>
  <c r="I38" i="4" s="1"/>
  <c r="G29" i="4"/>
  <c r="J29" i="4" s="1"/>
  <c r="I29" i="4" s="1"/>
  <c r="H29" i="4"/>
  <c r="G30" i="4"/>
  <c r="J30" i="4" s="1"/>
  <c r="H30" i="4"/>
  <c r="G58" i="4"/>
  <c r="J58" i="4" s="1"/>
  <c r="H58" i="4"/>
  <c r="G59" i="4"/>
  <c r="J59" i="4" s="1"/>
  <c r="H59" i="4"/>
  <c r="G60" i="4"/>
  <c r="J60" i="4" s="1"/>
  <c r="H60" i="4"/>
  <c r="G61" i="4"/>
  <c r="J61" i="4" s="1"/>
  <c r="H61" i="4"/>
  <c r="G62" i="4"/>
  <c r="J62" i="4" s="1"/>
  <c r="H62" i="4"/>
  <c r="G33" i="4"/>
  <c r="J33" i="4" s="1"/>
  <c r="H33" i="4"/>
  <c r="G34" i="4"/>
  <c r="J34" i="4" s="1"/>
  <c r="H34" i="4"/>
  <c r="G39" i="4"/>
  <c r="J39" i="4" s="1"/>
  <c r="H39" i="4"/>
  <c r="G40" i="4"/>
  <c r="J40" i="4" s="1"/>
  <c r="H40" i="4"/>
  <c r="G41" i="4"/>
  <c r="J41" i="4" s="1"/>
  <c r="H41" i="4"/>
  <c r="G42" i="4"/>
  <c r="J42" i="4" s="1"/>
  <c r="H42" i="4"/>
  <c r="G43" i="4"/>
  <c r="J43" i="4" s="1"/>
  <c r="H43" i="4"/>
  <c r="G44" i="4"/>
  <c r="J44" i="4" s="1"/>
  <c r="H44" i="4"/>
  <c r="G45" i="4"/>
  <c r="J45" i="4" s="1"/>
  <c r="H45" i="4"/>
  <c r="G46" i="4"/>
  <c r="J46" i="4" s="1"/>
  <c r="H46" i="4"/>
  <c r="G47" i="4"/>
  <c r="J47" i="4" s="1"/>
  <c r="H47" i="4"/>
  <c r="G48" i="4"/>
  <c r="J48" i="4" s="1"/>
  <c r="H48" i="4"/>
  <c r="G49" i="4"/>
  <c r="J49" i="4" s="1"/>
  <c r="H49" i="4"/>
  <c r="G50" i="4"/>
  <c r="J50" i="4" s="1"/>
  <c r="H50" i="4"/>
  <c r="G51" i="4"/>
  <c r="J51" i="4" s="1"/>
  <c r="H51" i="4"/>
  <c r="G52" i="4"/>
  <c r="J52" i="4" s="1"/>
  <c r="H52" i="4"/>
  <c r="G53" i="4"/>
  <c r="J53" i="4" s="1"/>
  <c r="H53" i="4"/>
  <c r="G54" i="4"/>
  <c r="J54" i="4" s="1"/>
  <c r="H54" i="4"/>
  <c r="G55" i="4"/>
  <c r="J55" i="4" s="1"/>
  <c r="H55" i="4"/>
  <c r="G16" i="4"/>
  <c r="J16" i="4" s="1"/>
  <c r="H16" i="4"/>
  <c r="G17" i="4"/>
  <c r="J17" i="4" s="1"/>
  <c r="H17" i="4"/>
  <c r="G18" i="4"/>
  <c r="J18" i="4" s="1"/>
  <c r="H18" i="4"/>
  <c r="G19" i="4"/>
  <c r="J19" i="4" s="1"/>
  <c r="H19" i="4"/>
  <c r="G20" i="4"/>
  <c r="J20" i="4" s="1"/>
  <c r="H20" i="4"/>
  <c r="G21" i="4"/>
  <c r="J21" i="4" s="1"/>
  <c r="H21" i="4"/>
  <c r="G22" i="4"/>
  <c r="J22" i="4" s="1"/>
  <c r="H22" i="4"/>
  <c r="G23" i="4"/>
  <c r="J23" i="4" s="1"/>
  <c r="H23" i="4"/>
  <c r="G24" i="4"/>
  <c r="J24" i="4" s="1"/>
  <c r="H24" i="4"/>
  <c r="G25" i="4"/>
  <c r="J25" i="4" s="1"/>
  <c r="H25" i="4"/>
  <c r="G26" i="4"/>
  <c r="J26" i="4" s="1"/>
  <c r="H26" i="4"/>
  <c r="G27" i="4"/>
  <c r="J27" i="4" s="1"/>
  <c r="H27" i="4"/>
  <c r="G28" i="4"/>
  <c r="J28" i="4" s="1"/>
  <c r="H28" i="4"/>
  <c r="H32" i="4"/>
  <c r="G32" i="4"/>
  <c r="J32" i="4" s="1"/>
  <c r="G12" i="4"/>
  <c r="J12" i="4" s="1"/>
  <c r="H12" i="4"/>
  <c r="G13" i="4"/>
  <c r="J13" i="4" s="1"/>
  <c r="H13" i="4"/>
  <c r="G14" i="4"/>
  <c r="J14" i="4" s="1"/>
  <c r="H14" i="4"/>
  <c r="G15" i="4"/>
  <c r="J15" i="4" s="1"/>
  <c r="H15" i="4"/>
  <c r="G57" i="4"/>
  <c r="J57" i="4" s="1"/>
  <c r="H57" i="4"/>
  <c r="G11" i="4"/>
  <c r="J11" i="4" s="1"/>
  <c r="H11" i="4"/>
  <c r="I17" i="4" l="1"/>
  <c r="I45" i="4"/>
  <c r="I37" i="4"/>
  <c r="I30" i="4"/>
  <c r="I53" i="4"/>
  <c r="I49" i="4"/>
  <c r="I41" i="4"/>
  <c r="I35" i="4"/>
  <c r="I26" i="4"/>
  <c r="I50" i="4"/>
  <c r="I42" i="4"/>
  <c r="I62" i="4"/>
  <c r="I22" i="4"/>
  <c r="I61" i="4"/>
  <c r="I23" i="4"/>
  <c r="I27" i="4"/>
  <c r="I59" i="4"/>
  <c r="I55" i="4"/>
  <c r="I51" i="4"/>
  <c r="I24" i="4"/>
  <c r="I44" i="4"/>
  <c r="I28" i="4"/>
  <c r="I52" i="4"/>
  <c r="I16" i="4"/>
  <c r="I33" i="4"/>
  <c r="H63" i="4"/>
  <c r="I21" i="4"/>
  <c r="I60" i="4"/>
  <c r="I46" i="4"/>
  <c r="I43" i="4"/>
  <c r="I18" i="4"/>
  <c r="I47" i="4"/>
  <c r="I39" i="4"/>
  <c r="I54" i="4"/>
  <c r="I58" i="4"/>
  <c r="I48" i="4"/>
  <c r="I40" i="4"/>
  <c r="I34" i="4"/>
  <c r="I25" i="4"/>
  <c r="I20" i="4"/>
  <c r="I19" i="4"/>
  <c r="I32" i="4"/>
  <c r="I14" i="4"/>
  <c r="I12" i="4"/>
  <c r="I15" i="4"/>
  <c r="I11" i="4"/>
  <c r="I13" i="4"/>
  <c r="I57" i="4"/>
  <c r="J63" i="4"/>
  <c r="I63" i="4" l="1"/>
</calcChain>
</file>

<file path=xl/sharedStrings.xml><?xml version="1.0" encoding="utf-8"?>
<sst xmlns="http://schemas.openxmlformats.org/spreadsheetml/2006/main" count="124" uniqueCount="98">
  <si>
    <t>L.p.</t>
  </si>
  <si>
    <t>Rodzaj sortów mundurowych</t>
  </si>
  <si>
    <t>I</t>
  </si>
  <si>
    <t>Mundur wyjściowy leśnika</t>
  </si>
  <si>
    <t>1.</t>
  </si>
  <si>
    <t>2.</t>
  </si>
  <si>
    <t>3.</t>
  </si>
  <si>
    <t>4.</t>
  </si>
  <si>
    <t>5.</t>
  </si>
  <si>
    <t>6.</t>
  </si>
  <si>
    <t>7.</t>
  </si>
  <si>
    <t>8.</t>
  </si>
  <si>
    <t>9.</t>
  </si>
  <si>
    <t>10.</t>
  </si>
  <si>
    <t>11.</t>
  </si>
  <si>
    <t>12.</t>
  </si>
  <si>
    <t>13.</t>
  </si>
  <si>
    <t>14.</t>
  </si>
  <si>
    <t>15.</t>
  </si>
  <si>
    <t>16.</t>
  </si>
  <si>
    <t>17.</t>
  </si>
  <si>
    <t>18.</t>
  </si>
  <si>
    <t>19.</t>
  </si>
  <si>
    <t>20.</t>
  </si>
  <si>
    <t>21.</t>
  </si>
  <si>
    <t>22.</t>
  </si>
  <si>
    <t>II.</t>
  </si>
  <si>
    <t>Mundur codzienny leśnika</t>
  </si>
  <si>
    <t>III.</t>
  </si>
  <si>
    <t>Oznaki uzupełniające</t>
  </si>
  <si>
    <t xml:space="preserve"> </t>
  </si>
  <si>
    <t>Rękawice w kolorze brązowym damskie, męskie</t>
  </si>
  <si>
    <t>Liczba  punktów 
za sort</t>
  </si>
  <si>
    <t>Cena jednostkowa netto [zł]</t>
  </si>
  <si>
    <t>Wartość netto [zł]</t>
  </si>
  <si>
    <t>Liczba  sztuk</t>
  </si>
  <si>
    <t>Stawka VAT [%]</t>
  </si>
  <si>
    <t>Cena jednostkowa brutto [zł]</t>
  </si>
  <si>
    <t>Wartość brutto [zł]</t>
  </si>
  <si>
    <t>Wartość VAT [zł]</t>
  </si>
  <si>
    <t>RAZEM:</t>
  </si>
  <si>
    <t>Nazwa Wykonawcy:</t>
  </si>
  <si>
    <t>Adres Wykonawcy:</t>
  </si>
  <si>
    <t>NIP: …....................... REGON: ….........................</t>
  </si>
  <si>
    <t>Adres e-mail Wykonawcy do korespondencji:</t>
  </si>
  <si>
    <t xml:space="preserve"> Marynarka męska w kolorze oliwkowozielonym </t>
  </si>
  <si>
    <t xml:space="preserve"> Marynarka damska w kolorze oliwkowozielonym </t>
  </si>
  <si>
    <t xml:space="preserve"> Spodnie męskie w kolorze oliwkowozielonym </t>
  </si>
  <si>
    <t xml:space="preserve"> Spodnie damskie w kolorze oliwkowozielonym </t>
  </si>
  <si>
    <t xml:space="preserve"> Spódnica w kolorze oliwkowozielonym </t>
  </si>
  <si>
    <t xml:space="preserve"> Płaszcz damski z podpinką w kolorze ciemnooliwkowym</t>
  </si>
  <si>
    <t xml:space="preserve"> Płaszcz męski z podpinką w kolorze ciemnooliwkowym</t>
  </si>
  <si>
    <t>Koszula damska z długi rękawem w kolorze białym</t>
  </si>
  <si>
    <t>Koszula męska z długi rękawem w kolorze białym</t>
  </si>
  <si>
    <t xml:space="preserve"> Czapka typu maciejówka w kolorze oliwkowozielonym</t>
  </si>
  <si>
    <t xml:space="preserve"> Kapelusz w kolorze ciemnozielonym</t>
  </si>
  <si>
    <t xml:space="preserve"> Krawat w kolorze ciemnozielonym</t>
  </si>
  <si>
    <t>Szalik w kolorze ciemnooliwkowym</t>
  </si>
  <si>
    <t>Pasek wąski skórzany do spodni lub spódnicy w kolorze brązowym</t>
  </si>
  <si>
    <t>Skarpety do munduru wyjściowego w kolorze oliwkowym</t>
  </si>
  <si>
    <t>Czółenka damskie w kolorze brazowym</t>
  </si>
  <si>
    <t>Kozaki zimowe damskie w kolorze brązowym</t>
  </si>
  <si>
    <t>Trzewiki zimowe meskie w kolorze brązowym</t>
  </si>
  <si>
    <t>Koszula damska z długi rękawem w kolorze oliwkowym</t>
  </si>
  <si>
    <t>Koszula męska z długi rękawem w kolorze oliwkowym</t>
  </si>
  <si>
    <t>Koszula damska z krókim rękawem w kolorze oliwkowym</t>
  </si>
  <si>
    <t>Koszula męska z krótkim rękawem w kolorze oliwkowym</t>
  </si>
  <si>
    <t>Spodnie męskie z kieszenią w kolorze ciemnooliwkowym</t>
  </si>
  <si>
    <t>Spodnie damskie z kieszenią w kolorze ciemnooliwkowym</t>
  </si>
  <si>
    <t>Kamizelka letnia damska w kolorze ciemnozielonym</t>
  </si>
  <si>
    <t>Kamizelka letnia męska w kolorze ciemnozielonym</t>
  </si>
  <si>
    <t>Bluza damska typu polar z membrana w kolorze ciemnozielonym</t>
  </si>
  <si>
    <t>Bluza męska typu polar z membrana w kolorze ciemnozielonym</t>
  </si>
  <si>
    <t>Kurtka damska</t>
  </si>
  <si>
    <t xml:space="preserve">Kurtka męska </t>
  </si>
  <si>
    <t>Czapka przejściowa, ocieplana z membraną w kolorze ciemnozielonym z wizerunkiem godła</t>
  </si>
  <si>
    <t>Sweter damski w kolorze ciemnozielonym</t>
  </si>
  <si>
    <t>Sweter męski w kolorze ciemnozielonym</t>
  </si>
  <si>
    <t>Pasek szeroki skórzany do spodni w kolorze brazowym</t>
  </si>
  <si>
    <t>Pasek szeroki skórzany do spódnicy w kolorze brazowym</t>
  </si>
  <si>
    <t>Skarpety przejściowe termoaktywne w kolorze oliwkowym</t>
  </si>
  <si>
    <t>Skarpety zimowe termoaktywne w kolorze oliwkowym</t>
  </si>
  <si>
    <t>Półbuty codzienne damskie w kolorze oliwkowym</t>
  </si>
  <si>
    <t>Półbuty codzienne męskie w kolorze oliwkowym</t>
  </si>
  <si>
    <t>Trzewiki ocieplane z membrana w kolorze oliwkowym</t>
  </si>
  <si>
    <t>Oznaki noszone na klapach marynarki do munduru wyjściowego</t>
  </si>
  <si>
    <t>Oznaki noszone nad lewą kieszenia koszuli</t>
  </si>
  <si>
    <t>Naszywka "Lasy Państwowe"</t>
  </si>
  <si>
    <t>Naszywka "Straz Leśna"</t>
  </si>
  <si>
    <t>Godło leśników do czapki do munduru wyjsciowego</t>
  </si>
  <si>
    <t>Gałązka modrzewiowa do kapelusza do munduru wyjściowego</t>
  </si>
  <si>
    <t>Półbuty meskie w kolorze brązowym</t>
  </si>
  <si>
    <t>Koszula damska z krókim rękawem w kolorze białym</t>
  </si>
  <si>
    <t>Koszula męska z krótkim rękawem w kolorze białym</t>
  </si>
  <si>
    <t>23.</t>
  </si>
  <si>
    <t>24.</t>
  </si>
  <si>
    <t>Załącznik nr 6 do Ogłoszenia o zamówieniu</t>
  </si>
  <si>
    <t>Kosztorys ofertowy w postępowaniu pn. „Dostawa umundurowania leśnika dla pracowników Nadleśnictwa Zielona Góra w roku 2025” 
zn. spr. S.270.2.1.2025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</si>
</sst>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>
    <font>
      <sz val="11"/>
      <color theme="1"/>
      <name val="Czcionka tekstu podstawowego"/>
      <family val="2"/>
      <charset val="238"/>
    </font>
    <font>
      <b/>
      <sz val="9"/>
      <color theme="1"/>
      <name val="Czcionka tekstu podstawowego"/>
      <charset val="238"/>
    </font>
    <font>
      <sz val="9"/>
      <color theme="1"/>
      <name val="Czcionka tekstu podstawowego"/>
      <family val="2"/>
      <charset val="238"/>
    </font>
    <font>
      <b/>
      <sz val="9"/>
      <name val="Arial"/>
      <family val="2"/>
      <charset val="238"/>
    </font>
    <font>
      <b/>
      <sz val="9"/>
      <color theme="1"/>
      <name val="Czcionka tekstu podstawowego"/>
      <family val="2"/>
      <charset val="238"/>
    </font>
    <font>
      <sz val="9"/>
      <name val="Arial"/>
      <family val="2"/>
      <charset val="238"/>
    </font>
    <font>
      <sz val="9"/>
      <name val="Arial CE"/>
      <charset val="238"/>
    </font>
    <font>
      <b/>
      <sz val="10"/>
      <name val="Arial"/>
      <family val="2"/>
      <charset val="238"/>
    </font>
    <font>
      <b/>
      <sz val="9"/>
      <name val="Czcionka tekstu podstawowego"/>
      <charset val="238"/>
    </font>
    <font>
      <b/>
      <sz val="7"/>
      <name val="Arial"/>
      <family val="2"/>
      <charset val="238"/>
    </font>
    <font>
      <sz val="7"/>
      <color theme="1"/>
      <name val="Czcionka tekstu podstawowego"/>
      <family val="2"/>
      <charset val="238"/>
    </font>
    <font>
      <b/>
      <sz val="10"/>
      <name val="Arial"/>
      <family val="2"/>
    </font>
    <font>
      <sz val="9"/>
      <color rgb="FFFF0000"/>
      <name val="Arial"/>
      <family val="2"/>
      <charset val="238"/>
    </font>
    <font>
      <sz val="11"/>
      <color theme="1"/>
      <name val="Czcionka tekstu podstawowego"/>
      <family val="2"/>
      <charset val="238"/>
    </font>
    <font>
      <sz val="8"/>
      <name val="Czcionka tekstu podstawowego"/>
      <family val="2"/>
      <charset val="238"/>
    </font>
    <font>
      <sz val="9"/>
      <name val="Czcionka tekstu podstawowego"/>
      <charset val="238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rgb="FFEEECE1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2">
    <xf numFmtId="0" fontId="0" fillId="0" borderId="0"/>
    <xf numFmtId="9" fontId="13" fillId="0" borderId="0" applyFont="0" applyFill="0" applyBorder="0" applyAlignment="0" applyProtection="0"/>
  </cellStyleXfs>
  <cellXfs count="76">
    <xf numFmtId="0" fontId="0" fillId="0" borderId="0" xfId="0"/>
    <xf numFmtId="0" fontId="2" fillId="0" borderId="0" xfId="0" applyFont="1"/>
    <xf numFmtId="0" fontId="10" fillId="0" borderId="0" xfId="0" applyFont="1" applyAlignment="1">
      <alignment horizontal="center" vertical="center"/>
    </xf>
    <xf numFmtId="0" fontId="6" fillId="2" borderId="1" xfId="0" applyFont="1" applyFill="1" applyBorder="1"/>
    <xf numFmtId="0" fontId="5" fillId="2" borderId="1" xfId="0" applyFont="1" applyFill="1" applyBorder="1" applyAlignment="1">
      <alignment vertical="top" wrapText="1"/>
    </xf>
    <xf numFmtId="0" fontId="12" fillId="0" borderId="0" xfId="0" applyFont="1"/>
    <xf numFmtId="1" fontId="1" fillId="0" borderId="0" xfId="0" applyNumberFormat="1" applyFont="1" applyAlignment="1">
      <alignment horizontal="center" vertical="center"/>
    </xf>
    <xf numFmtId="1" fontId="2" fillId="0" borderId="0" xfId="0" applyNumberFormat="1" applyFont="1" applyAlignment="1">
      <alignment horizontal="center" vertical="center"/>
    </xf>
    <xf numFmtId="1" fontId="1" fillId="0" borderId="1" xfId="0" applyNumberFormat="1" applyFont="1" applyBorder="1" applyAlignment="1">
      <alignment horizontal="center" vertical="center"/>
    </xf>
    <xf numFmtId="1" fontId="2" fillId="0" borderId="1" xfId="0" applyNumberFormat="1" applyFont="1" applyBorder="1" applyAlignment="1">
      <alignment horizontal="center" vertical="center"/>
    </xf>
    <xf numFmtId="0" fontId="4" fillId="0" borderId="0" xfId="0" applyFont="1" applyAlignment="1">
      <alignment wrapText="1"/>
    </xf>
    <xf numFmtId="0" fontId="2" fillId="0" borderId="0" xfId="0" applyFont="1" applyAlignment="1">
      <alignment vertical="center"/>
    </xf>
    <xf numFmtId="4" fontId="2" fillId="0" borderId="0" xfId="0" applyNumberFormat="1" applyFont="1" applyAlignment="1">
      <alignment horizontal="center" vertical="center"/>
    </xf>
    <xf numFmtId="4" fontId="2" fillId="0" borderId="0" xfId="1" applyNumberFormat="1" applyFont="1" applyAlignment="1">
      <alignment horizontal="center" vertical="center"/>
    </xf>
    <xf numFmtId="4" fontId="2" fillId="0" borderId="1" xfId="0" applyNumberFormat="1" applyFont="1" applyBorder="1" applyAlignment="1">
      <alignment horizontal="center" vertical="center"/>
    </xf>
    <xf numFmtId="4" fontId="2" fillId="0" borderId="1" xfId="1" applyNumberFormat="1" applyFont="1" applyBorder="1" applyAlignment="1">
      <alignment horizontal="center" vertical="center"/>
    </xf>
    <xf numFmtId="0" fontId="5" fillId="0" borderId="0" xfId="0" applyFont="1" applyAlignment="1">
      <alignment vertical="center"/>
    </xf>
    <xf numFmtId="4" fontId="2" fillId="0" borderId="2" xfId="1" applyNumberFormat="1" applyFont="1" applyBorder="1" applyAlignment="1">
      <alignment horizontal="center" vertical="center"/>
    </xf>
    <xf numFmtId="2" fontId="5" fillId="2" borderId="1" xfId="0" applyNumberFormat="1" applyFont="1" applyFill="1" applyBorder="1" applyAlignment="1">
      <alignment horizontal="left"/>
    </xf>
    <xf numFmtId="0" fontId="5" fillId="2" borderId="1" xfId="0" applyFont="1" applyFill="1" applyBorder="1"/>
    <xf numFmtId="4" fontId="2" fillId="0" borderId="0" xfId="1" applyNumberFormat="1" applyFont="1" applyBorder="1" applyAlignment="1">
      <alignment horizontal="center" vertical="center"/>
    </xf>
    <xf numFmtId="2" fontId="3" fillId="0" borderId="4" xfId="0" applyNumberFormat="1" applyFont="1" applyBorder="1" applyAlignment="1">
      <alignment horizontal="center"/>
    </xf>
    <xf numFmtId="4" fontId="2" fillId="0" borderId="5" xfId="0" applyNumberFormat="1" applyFont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/>
    </xf>
    <xf numFmtId="0" fontId="3" fillId="2" borderId="6" xfId="0" applyFont="1" applyFill="1" applyBorder="1" applyAlignment="1">
      <alignment horizontal="center" vertical="center"/>
    </xf>
    <xf numFmtId="0" fontId="5" fillId="2" borderId="7" xfId="0" applyFont="1" applyFill="1" applyBorder="1" applyAlignment="1">
      <alignment vertical="top" wrapText="1"/>
    </xf>
    <xf numFmtId="1" fontId="1" fillId="0" borderId="7" xfId="0" applyNumberFormat="1" applyFont="1" applyBorder="1" applyAlignment="1">
      <alignment horizontal="center" vertical="center"/>
    </xf>
    <xf numFmtId="1" fontId="2" fillId="0" borderId="7" xfId="0" applyNumberFormat="1" applyFont="1" applyBorder="1" applyAlignment="1">
      <alignment horizontal="center" vertical="center"/>
    </xf>
    <xf numFmtId="4" fontId="2" fillId="0" borderId="7" xfId="0" applyNumberFormat="1" applyFont="1" applyBorder="1" applyAlignment="1">
      <alignment horizontal="center" vertical="center"/>
    </xf>
    <xf numFmtId="4" fontId="2" fillId="0" borderId="7" xfId="1" applyNumberFormat="1" applyFont="1" applyBorder="1" applyAlignment="1">
      <alignment horizontal="center" vertical="center"/>
    </xf>
    <xf numFmtId="0" fontId="7" fillId="0" borderId="10" xfId="0" applyFont="1" applyBorder="1" applyAlignment="1">
      <alignment vertical="center" wrapText="1"/>
    </xf>
    <xf numFmtId="0" fontId="7" fillId="0" borderId="11" xfId="0" applyFont="1" applyBorder="1" applyAlignment="1">
      <alignment horizontal="center" vertical="center" wrapText="1"/>
    </xf>
    <xf numFmtId="1" fontId="11" fillId="0" borderId="11" xfId="0" applyNumberFormat="1" applyFont="1" applyBorder="1" applyAlignment="1">
      <alignment horizontal="center" vertical="center" wrapText="1"/>
    </xf>
    <xf numFmtId="4" fontId="11" fillId="0" borderId="11" xfId="0" applyNumberFormat="1" applyFont="1" applyBorder="1" applyAlignment="1">
      <alignment horizontal="center" vertical="center" wrapText="1"/>
    </xf>
    <xf numFmtId="4" fontId="11" fillId="0" borderId="11" xfId="1" applyNumberFormat="1" applyFont="1" applyBorder="1" applyAlignment="1">
      <alignment horizontal="center" vertical="center" wrapText="1"/>
    </xf>
    <xf numFmtId="4" fontId="11" fillId="0" borderId="12" xfId="0" applyNumberFormat="1" applyFont="1" applyBorder="1" applyAlignment="1">
      <alignment horizontal="center" vertical="center" wrapText="1"/>
    </xf>
    <xf numFmtId="4" fontId="2" fillId="0" borderId="2" xfId="0" applyNumberFormat="1" applyFont="1" applyBorder="1" applyAlignment="1">
      <alignment horizontal="center" vertical="center"/>
    </xf>
    <xf numFmtId="4" fontId="2" fillId="0" borderId="13" xfId="0" applyNumberFormat="1" applyFont="1" applyBorder="1" applyAlignment="1">
      <alignment horizontal="center" vertical="center"/>
    </xf>
    <xf numFmtId="4" fontId="1" fillId="0" borderId="10" xfId="1" applyNumberFormat="1" applyFont="1" applyBorder="1" applyAlignment="1">
      <alignment horizontal="center" vertical="center"/>
    </xf>
    <xf numFmtId="4" fontId="1" fillId="0" borderId="11" xfId="0" applyNumberFormat="1" applyFont="1" applyBorder="1" applyAlignment="1">
      <alignment horizontal="center" vertical="center"/>
    </xf>
    <xf numFmtId="4" fontId="1" fillId="0" borderId="12" xfId="0" applyNumberFormat="1" applyFont="1" applyBorder="1" applyAlignment="1">
      <alignment horizontal="center" vertical="center"/>
    </xf>
    <xf numFmtId="2" fontId="3" fillId="0" borderId="14" xfId="0" applyNumberFormat="1" applyFont="1" applyBorder="1" applyAlignment="1">
      <alignment horizontal="center"/>
    </xf>
    <xf numFmtId="0" fontId="5" fillId="2" borderId="2" xfId="0" applyFont="1" applyFill="1" applyBorder="1"/>
    <xf numFmtId="1" fontId="1" fillId="0" borderId="2" xfId="0" applyNumberFormat="1" applyFont="1" applyBorder="1" applyAlignment="1">
      <alignment horizontal="center" vertical="center"/>
    </xf>
    <xf numFmtId="1" fontId="2" fillId="0" borderId="2" xfId="0" applyNumberFormat="1" applyFont="1" applyBorder="1" applyAlignment="1">
      <alignment horizontal="center" vertical="center"/>
    </xf>
    <xf numFmtId="0" fontId="3" fillId="2" borderId="8" xfId="0" applyFont="1" applyFill="1" applyBorder="1" applyAlignment="1">
      <alignment horizontal="center" vertical="center"/>
    </xf>
    <xf numFmtId="0" fontId="6" fillId="2" borderId="3" xfId="0" applyFont="1" applyFill="1" applyBorder="1"/>
    <xf numFmtId="1" fontId="1" fillId="0" borderId="3" xfId="0" applyNumberFormat="1" applyFont="1" applyBorder="1" applyAlignment="1">
      <alignment horizontal="center" vertical="center"/>
    </xf>
    <xf numFmtId="1" fontId="2" fillId="0" borderId="3" xfId="0" applyNumberFormat="1" applyFont="1" applyBorder="1" applyAlignment="1">
      <alignment horizontal="center" vertical="center"/>
    </xf>
    <xf numFmtId="4" fontId="2" fillId="0" borderId="3" xfId="0" applyNumberFormat="1" applyFont="1" applyBorder="1" applyAlignment="1">
      <alignment horizontal="center" vertical="center"/>
    </xf>
    <xf numFmtId="4" fontId="2" fillId="0" borderId="3" xfId="1" applyNumberFormat="1" applyFont="1" applyBorder="1" applyAlignment="1">
      <alignment horizontal="center" vertical="center"/>
    </xf>
    <xf numFmtId="4" fontId="2" fillId="0" borderId="9" xfId="0" applyNumberFormat="1" applyFont="1" applyBorder="1" applyAlignment="1">
      <alignment horizontal="center" vertical="center"/>
    </xf>
    <xf numFmtId="0" fontId="3" fillId="3" borderId="10" xfId="0" applyFont="1" applyFill="1" applyBorder="1" applyAlignment="1">
      <alignment horizontal="left" vertical="center"/>
    </xf>
    <xf numFmtId="0" fontId="3" fillId="3" borderId="11" xfId="0" applyFont="1" applyFill="1" applyBorder="1" applyAlignment="1">
      <alignment horizontal="left" vertical="center"/>
    </xf>
    <xf numFmtId="1" fontId="1" fillId="4" borderId="11" xfId="0" applyNumberFormat="1" applyFont="1" applyFill="1" applyBorder="1" applyAlignment="1">
      <alignment horizontal="center" vertical="center"/>
    </xf>
    <xf numFmtId="1" fontId="1" fillId="4" borderId="12" xfId="0" applyNumberFormat="1" applyFont="1" applyFill="1" applyBorder="1" applyAlignment="1">
      <alignment horizontal="center" vertical="center"/>
    </xf>
    <xf numFmtId="2" fontId="5" fillId="2" borderId="2" xfId="0" applyNumberFormat="1" applyFont="1" applyFill="1" applyBorder="1" applyAlignment="1">
      <alignment horizontal="left"/>
    </xf>
    <xf numFmtId="2" fontId="3" fillId="0" borderId="8" xfId="0" applyNumberFormat="1" applyFont="1" applyBorder="1" applyAlignment="1">
      <alignment horizontal="center"/>
    </xf>
    <xf numFmtId="2" fontId="5" fillId="2" borderId="3" xfId="0" applyNumberFormat="1" applyFont="1" applyFill="1" applyBorder="1" applyAlignment="1">
      <alignment horizontal="left"/>
    </xf>
    <xf numFmtId="2" fontId="3" fillId="3" borderId="10" xfId="0" applyNumberFormat="1" applyFont="1" applyFill="1" applyBorder="1" applyAlignment="1">
      <alignment horizontal="left" vertical="center"/>
    </xf>
    <xf numFmtId="1" fontId="2" fillId="3" borderId="11" xfId="0" applyNumberFormat="1" applyFont="1" applyFill="1" applyBorder="1" applyAlignment="1">
      <alignment horizontal="center" vertical="center"/>
    </xf>
    <xf numFmtId="4" fontId="2" fillId="3" borderId="11" xfId="0" applyNumberFormat="1" applyFont="1" applyFill="1" applyBorder="1" applyAlignment="1">
      <alignment horizontal="center" vertical="center"/>
    </xf>
    <xf numFmtId="4" fontId="2" fillId="3" borderId="11" xfId="1" applyNumberFormat="1" applyFont="1" applyFill="1" applyBorder="1" applyAlignment="1">
      <alignment horizontal="center" vertical="center"/>
    </xf>
    <xf numFmtId="4" fontId="2" fillId="3" borderId="12" xfId="0" applyNumberFormat="1" applyFont="1" applyFill="1" applyBorder="1" applyAlignment="1">
      <alignment horizontal="center" vertical="center"/>
    </xf>
    <xf numFmtId="0" fontId="9" fillId="0" borderId="15" xfId="0" applyFont="1" applyBorder="1" applyAlignment="1">
      <alignment horizontal="center" vertical="center"/>
    </xf>
    <xf numFmtId="0" fontId="9" fillId="0" borderId="16" xfId="0" applyFont="1" applyBorder="1" applyAlignment="1">
      <alignment horizontal="center" vertical="center"/>
    </xf>
    <xf numFmtId="0" fontId="9" fillId="0" borderId="17" xfId="0" applyFont="1" applyBorder="1" applyAlignment="1">
      <alignment horizontal="center" vertical="center"/>
    </xf>
    <xf numFmtId="0" fontId="5" fillId="2" borderId="3" xfId="0" applyFont="1" applyFill="1" applyBorder="1" applyAlignment="1">
      <alignment horizontal="left"/>
    </xf>
    <xf numFmtId="10" fontId="2" fillId="0" borderId="3" xfId="1" applyNumberFormat="1" applyFont="1" applyBorder="1" applyAlignment="1">
      <alignment horizontal="center" vertical="center"/>
    </xf>
    <xf numFmtId="0" fontId="3" fillId="3" borderId="10" xfId="0" applyFont="1" applyFill="1" applyBorder="1" applyAlignment="1">
      <alignment horizontal="center" vertical="center"/>
    </xf>
    <xf numFmtId="0" fontId="6" fillId="2" borderId="2" xfId="0" applyFont="1" applyFill="1" applyBorder="1"/>
    <xf numFmtId="2" fontId="3" fillId="3" borderId="11" xfId="0" applyNumberFormat="1" applyFont="1" applyFill="1" applyBorder="1" applyAlignment="1">
      <alignment horizontal="left" vertical="center"/>
    </xf>
    <xf numFmtId="0" fontId="3" fillId="3" borderId="11" xfId="0" applyFont="1" applyFill="1" applyBorder="1" applyAlignment="1">
      <alignment horizontal="left" vertical="center"/>
    </xf>
    <xf numFmtId="0" fontId="7" fillId="2" borderId="2" xfId="0" applyFont="1" applyFill="1" applyBorder="1" applyAlignment="1">
      <alignment horizontal="center" vertical="center" wrapText="1"/>
    </xf>
    <xf numFmtId="0" fontId="8" fillId="2" borderId="2" xfId="0" applyFont="1" applyFill="1" applyBorder="1" applyAlignment="1">
      <alignment horizontal="center" vertical="center" wrapText="1"/>
    </xf>
    <xf numFmtId="4" fontId="15" fillId="0" borderId="0" xfId="0" applyNumberFormat="1" applyFont="1" applyAlignment="1">
      <alignment horizontal="center" vertical="center"/>
    </xf>
  </cellXfs>
  <cellStyles count="2">
    <cellStyle name="Normalny" xfId="0" builtinId="0"/>
    <cellStyle name="Procentowy" xfId="1" builtinId="5"/>
  </cellStyles>
  <dxfs count="0"/>
  <tableStyles count="0" defaultTableStyle="TableStyleMedium9" defaultPivotStyle="PivotStyleLight16"/>
  <colors>
    <mruColors>
      <color rgb="FFEEECE1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Pakiet Office 2007–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 2007–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 2007–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J63"/>
  <sheetViews>
    <sheetView tabSelected="1" workbookViewId="0">
      <selection activeCell="B10" sqref="B10:C10"/>
    </sheetView>
  </sheetViews>
  <sheetFormatPr defaultColWidth="9" defaultRowHeight="12"/>
  <cols>
    <col min="1" max="1" width="3.875" style="1" customWidth="1"/>
    <col min="2" max="2" width="64.875" style="1" customWidth="1"/>
    <col min="3" max="3" width="10.75" style="6" hidden="1" customWidth="1"/>
    <col min="4" max="4" width="11.625" style="7" customWidth="1"/>
    <col min="5" max="5" width="11.625" style="12" customWidth="1"/>
    <col min="6" max="6" width="11.625" style="13" customWidth="1"/>
    <col min="7" max="10" width="11.625" style="12" customWidth="1"/>
    <col min="11" max="11" width="11.625" style="1" customWidth="1"/>
    <col min="12" max="16384" width="9" style="1"/>
  </cols>
  <sheetData>
    <row r="1" spans="1:10" ht="24" customHeight="1">
      <c r="B1" s="5"/>
      <c r="H1" s="75" t="s">
        <v>96</v>
      </c>
      <c r="I1" s="75"/>
      <c r="J1" s="75"/>
    </row>
    <row r="2" spans="1:10" ht="24" customHeight="1">
      <c r="B2" s="16" t="s">
        <v>41</v>
      </c>
    </row>
    <row r="3" spans="1:10" ht="24" customHeight="1">
      <c r="B3" s="16" t="s">
        <v>42</v>
      </c>
    </row>
    <row r="4" spans="1:10" ht="24" customHeight="1">
      <c r="B4" s="16" t="s">
        <v>43</v>
      </c>
    </row>
    <row r="5" spans="1:10" ht="24" customHeight="1">
      <c r="B5" s="16" t="s">
        <v>44</v>
      </c>
    </row>
    <row r="7" spans="1:10" ht="39" customHeight="1" thickBot="1">
      <c r="A7" s="73" t="s">
        <v>97</v>
      </c>
      <c r="B7" s="74"/>
      <c r="C7" s="74"/>
      <c r="D7" s="74"/>
      <c r="E7" s="74"/>
      <c r="F7" s="74"/>
      <c r="G7" s="74"/>
      <c r="H7" s="74"/>
      <c r="I7" s="74"/>
      <c r="J7" s="74"/>
    </row>
    <row r="8" spans="1:10" s="10" customFormat="1" ht="59.45" customHeight="1" thickBot="1">
      <c r="A8" s="30" t="s">
        <v>0</v>
      </c>
      <c r="B8" s="31" t="s">
        <v>1</v>
      </c>
      <c r="C8" s="32" t="s">
        <v>32</v>
      </c>
      <c r="D8" s="32" t="s">
        <v>35</v>
      </c>
      <c r="E8" s="33" t="s">
        <v>33</v>
      </c>
      <c r="F8" s="34" t="s">
        <v>36</v>
      </c>
      <c r="G8" s="33" t="s">
        <v>37</v>
      </c>
      <c r="H8" s="33" t="s">
        <v>34</v>
      </c>
      <c r="I8" s="33" t="s">
        <v>39</v>
      </c>
      <c r="J8" s="35" t="s">
        <v>38</v>
      </c>
    </row>
    <row r="9" spans="1:10" s="2" customFormat="1" ht="13.5" customHeight="1" thickBot="1">
      <c r="A9" s="64">
        <v>1</v>
      </c>
      <c r="B9" s="65">
        <v>2</v>
      </c>
      <c r="C9" s="65">
        <v>3</v>
      </c>
      <c r="D9" s="65">
        <v>3</v>
      </c>
      <c r="E9" s="65">
        <v>4</v>
      </c>
      <c r="F9" s="65">
        <v>5</v>
      </c>
      <c r="G9" s="65">
        <v>6</v>
      </c>
      <c r="H9" s="65">
        <v>7</v>
      </c>
      <c r="I9" s="65">
        <v>8</v>
      </c>
      <c r="J9" s="66">
        <v>9</v>
      </c>
    </row>
    <row r="10" spans="1:10" s="11" customFormat="1" ht="17.45" customHeight="1" thickBot="1">
      <c r="A10" s="69" t="s">
        <v>2</v>
      </c>
      <c r="B10" s="72" t="s">
        <v>3</v>
      </c>
      <c r="C10" s="72"/>
      <c r="D10" s="60"/>
      <c r="E10" s="61"/>
      <c r="F10" s="62"/>
      <c r="G10" s="61"/>
      <c r="H10" s="61"/>
      <c r="I10" s="61"/>
      <c r="J10" s="63"/>
    </row>
    <row r="11" spans="1:10">
      <c r="A11" s="57" t="s">
        <v>4</v>
      </c>
      <c r="B11" s="67" t="s">
        <v>45</v>
      </c>
      <c r="C11" s="47">
        <v>25</v>
      </c>
      <c r="D11" s="48">
        <v>6</v>
      </c>
      <c r="E11" s="49"/>
      <c r="F11" s="68"/>
      <c r="G11" s="49">
        <f>ROUND(E11*F11,2)+E11</f>
        <v>0</v>
      </c>
      <c r="H11" s="49">
        <f>ROUND(D11*E11,2)</f>
        <v>0</v>
      </c>
      <c r="I11" s="49">
        <f>J11-H11</f>
        <v>0</v>
      </c>
      <c r="J11" s="51">
        <f>ROUND(D11*G11,2)</f>
        <v>0</v>
      </c>
    </row>
    <row r="12" spans="1:10">
      <c r="A12" s="21" t="s">
        <v>5</v>
      </c>
      <c r="B12" s="18" t="s">
        <v>46</v>
      </c>
      <c r="C12" s="8">
        <v>25</v>
      </c>
      <c r="D12" s="9">
        <v>8</v>
      </c>
      <c r="E12" s="14"/>
      <c r="F12" s="68"/>
      <c r="G12" s="14">
        <f t="shared" ref="G12:G57" si="0">ROUND(E12*F12,2)+E12</f>
        <v>0</v>
      </c>
      <c r="H12" s="14">
        <f t="shared" ref="H12:H57" si="1">ROUND(D12*E12,2)</f>
        <v>0</v>
      </c>
      <c r="I12" s="14">
        <f t="shared" ref="I12:I57" si="2">J12-H12</f>
        <v>0</v>
      </c>
      <c r="J12" s="22">
        <f t="shared" ref="J12:J57" si="3">ROUND(D12*G12,2)</f>
        <v>0</v>
      </c>
    </row>
    <row r="13" spans="1:10">
      <c r="A13" s="21" t="s">
        <v>6</v>
      </c>
      <c r="B13" s="18" t="s">
        <v>47</v>
      </c>
      <c r="C13" s="8">
        <v>15</v>
      </c>
      <c r="D13" s="9">
        <v>9</v>
      </c>
      <c r="E13" s="14"/>
      <c r="F13" s="68"/>
      <c r="G13" s="14">
        <f t="shared" si="0"/>
        <v>0</v>
      </c>
      <c r="H13" s="14">
        <f t="shared" si="1"/>
        <v>0</v>
      </c>
      <c r="I13" s="14">
        <f t="shared" si="2"/>
        <v>0</v>
      </c>
      <c r="J13" s="22">
        <f t="shared" si="3"/>
        <v>0</v>
      </c>
    </row>
    <row r="14" spans="1:10">
      <c r="A14" s="21" t="s">
        <v>7</v>
      </c>
      <c r="B14" s="18" t="s">
        <v>48</v>
      </c>
      <c r="C14" s="8">
        <v>15</v>
      </c>
      <c r="D14" s="9">
        <v>6</v>
      </c>
      <c r="E14" s="14"/>
      <c r="F14" s="68"/>
      <c r="G14" s="14">
        <f t="shared" si="0"/>
        <v>0</v>
      </c>
      <c r="H14" s="14">
        <f t="shared" si="1"/>
        <v>0</v>
      </c>
      <c r="I14" s="14">
        <f t="shared" si="2"/>
        <v>0</v>
      </c>
      <c r="J14" s="22">
        <f t="shared" si="3"/>
        <v>0</v>
      </c>
    </row>
    <row r="15" spans="1:10">
      <c r="A15" s="21" t="s">
        <v>8</v>
      </c>
      <c r="B15" s="18" t="s">
        <v>49</v>
      </c>
      <c r="C15" s="8">
        <v>15</v>
      </c>
      <c r="D15" s="9">
        <v>1</v>
      </c>
      <c r="E15" s="14"/>
      <c r="F15" s="68"/>
      <c r="G15" s="14">
        <f t="shared" si="0"/>
        <v>0</v>
      </c>
      <c r="H15" s="14">
        <f t="shared" si="1"/>
        <v>0</v>
      </c>
      <c r="I15" s="14">
        <f t="shared" si="2"/>
        <v>0</v>
      </c>
      <c r="J15" s="22">
        <f t="shared" si="3"/>
        <v>0</v>
      </c>
    </row>
    <row r="16" spans="1:10">
      <c r="A16" s="21" t="s">
        <v>9</v>
      </c>
      <c r="B16" s="18" t="s">
        <v>52</v>
      </c>
      <c r="C16" s="8"/>
      <c r="D16" s="9">
        <v>1</v>
      </c>
      <c r="E16" s="14"/>
      <c r="F16" s="68"/>
      <c r="G16" s="14">
        <f t="shared" ref="G16:G28" si="4">ROUND(E16*F16,2)+E16</f>
        <v>0</v>
      </c>
      <c r="H16" s="14">
        <f t="shared" ref="H16:H28" si="5">ROUND(D16*E16,2)</f>
        <v>0</v>
      </c>
      <c r="I16" s="14">
        <f t="shared" ref="I16:I28" si="6">J16-H16</f>
        <v>0</v>
      </c>
      <c r="J16" s="22">
        <f t="shared" ref="J16:J28" si="7">ROUND(D16*G16,2)</f>
        <v>0</v>
      </c>
    </row>
    <row r="17" spans="1:10">
      <c r="A17" s="21" t="s">
        <v>10</v>
      </c>
      <c r="B17" s="18" t="s">
        <v>53</v>
      </c>
      <c r="C17" s="8"/>
      <c r="D17" s="9">
        <v>1</v>
      </c>
      <c r="E17" s="14"/>
      <c r="F17" s="68"/>
      <c r="G17" s="14">
        <f t="shared" si="4"/>
        <v>0</v>
      </c>
      <c r="H17" s="14">
        <f t="shared" si="5"/>
        <v>0</v>
      </c>
      <c r="I17" s="14">
        <f t="shared" si="6"/>
        <v>0</v>
      </c>
      <c r="J17" s="22">
        <f t="shared" si="7"/>
        <v>0</v>
      </c>
    </row>
    <row r="18" spans="1:10">
      <c r="A18" s="21" t="s">
        <v>11</v>
      </c>
      <c r="B18" s="19" t="s">
        <v>54</v>
      </c>
      <c r="C18" s="8">
        <v>7</v>
      </c>
      <c r="D18" s="9">
        <v>3</v>
      </c>
      <c r="E18" s="14"/>
      <c r="F18" s="68"/>
      <c r="G18" s="14">
        <f t="shared" si="4"/>
        <v>0</v>
      </c>
      <c r="H18" s="14">
        <f t="shared" si="5"/>
        <v>0</v>
      </c>
      <c r="I18" s="14">
        <f t="shared" si="6"/>
        <v>0</v>
      </c>
      <c r="J18" s="22">
        <f t="shared" si="7"/>
        <v>0</v>
      </c>
    </row>
    <row r="19" spans="1:10">
      <c r="A19" s="21" t="s">
        <v>12</v>
      </c>
      <c r="B19" s="19" t="s">
        <v>56</v>
      </c>
      <c r="C19" s="8">
        <v>3</v>
      </c>
      <c r="D19" s="9">
        <v>1</v>
      </c>
      <c r="E19" s="14"/>
      <c r="F19" s="68"/>
      <c r="G19" s="14">
        <f t="shared" si="4"/>
        <v>0</v>
      </c>
      <c r="H19" s="14">
        <f t="shared" si="5"/>
        <v>0</v>
      </c>
      <c r="I19" s="14">
        <f t="shared" si="6"/>
        <v>0</v>
      </c>
      <c r="J19" s="22">
        <f t="shared" si="7"/>
        <v>0</v>
      </c>
    </row>
    <row r="20" spans="1:10">
      <c r="A20" s="21" t="s">
        <v>13</v>
      </c>
      <c r="B20" s="18" t="s">
        <v>51</v>
      </c>
      <c r="C20" s="8">
        <v>45</v>
      </c>
      <c r="D20" s="9">
        <v>2</v>
      </c>
      <c r="E20" s="14"/>
      <c r="F20" s="68"/>
      <c r="G20" s="14">
        <f t="shared" si="4"/>
        <v>0</v>
      </c>
      <c r="H20" s="14">
        <f t="shared" si="5"/>
        <v>0</v>
      </c>
      <c r="I20" s="14">
        <f t="shared" si="6"/>
        <v>0</v>
      </c>
      <c r="J20" s="22">
        <f t="shared" si="7"/>
        <v>0</v>
      </c>
    </row>
    <row r="21" spans="1:10">
      <c r="A21" s="21" t="s">
        <v>14</v>
      </c>
      <c r="B21" s="18" t="s">
        <v>50</v>
      </c>
      <c r="C21" s="8">
        <v>45</v>
      </c>
      <c r="D21" s="9">
        <v>2</v>
      </c>
      <c r="E21" s="14"/>
      <c r="F21" s="68"/>
      <c r="G21" s="14">
        <f t="shared" si="4"/>
        <v>0</v>
      </c>
      <c r="H21" s="14">
        <f t="shared" si="5"/>
        <v>0</v>
      </c>
      <c r="I21" s="14">
        <f t="shared" si="6"/>
        <v>0</v>
      </c>
      <c r="J21" s="22">
        <f t="shared" si="7"/>
        <v>0</v>
      </c>
    </row>
    <row r="22" spans="1:10">
      <c r="A22" s="21" t="s">
        <v>15</v>
      </c>
      <c r="B22" s="19" t="s">
        <v>55</v>
      </c>
      <c r="C22" s="8">
        <v>9</v>
      </c>
      <c r="D22" s="9">
        <v>19</v>
      </c>
      <c r="E22" s="14"/>
      <c r="F22" s="68"/>
      <c r="G22" s="14">
        <f t="shared" si="4"/>
        <v>0</v>
      </c>
      <c r="H22" s="14">
        <f t="shared" si="5"/>
        <v>0</v>
      </c>
      <c r="I22" s="14">
        <f t="shared" si="6"/>
        <v>0</v>
      </c>
      <c r="J22" s="22">
        <f t="shared" si="7"/>
        <v>0</v>
      </c>
    </row>
    <row r="23" spans="1:10">
      <c r="A23" s="21" t="s">
        <v>16</v>
      </c>
      <c r="B23" s="19" t="s">
        <v>58</v>
      </c>
      <c r="C23" s="8">
        <v>9</v>
      </c>
      <c r="D23" s="9">
        <v>1</v>
      </c>
      <c r="E23" s="14"/>
      <c r="F23" s="68"/>
      <c r="G23" s="14">
        <f t="shared" si="4"/>
        <v>0</v>
      </c>
      <c r="H23" s="14">
        <f t="shared" si="5"/>
        <v>0</v>
      </c>
      <c r="I23" s="14">
        <f t="shared" si="6"/>
        <v>0</v>
      </c>
      <c r="J23" s="22">
        <f t="shared" si="7"/>
        <v>0</v>
      </c>
    </row>
    <row r="24" spans="1:10">
      <c r="A24" s="21" t="s">
        <v>17</v>
      </c>
      <c r="B24" s="19" t="s">
        <v>57</v>
      </c>
      <c r="C24" s="8">
        <v>2</v>
      </c>
      <c r="D24" s="9">
        <v>1</v>
      </c>
      <c r="E24" s="14"/>
      <c r="F24" s="68"/>
      <c r="G24" s="14">
        <f t="shared" si="4"/>
        <v>0</v>
      </c>
      <c r="H24" s="14">
        <f t="shared" si="5"/>
        <v>0</v>
      </c>
      <c r="I24" s="14">
        <f t="shared" si="6"/>
        <v>0</v>
      </c>
      <c r="J24" s="22">
        <f t="shared" si="7"/>
        <v>0</v>
      </c>
    </row>
    <row r="25" spans="1:10">
      <c r="A25" s="21" t="s">
        <v>18</v>
      </c>
      <c r="B25" s="19" t="s">
        <v>31</v>
      </c>
      <c r="C25" s="8">
        <v>6</v>
      </c>
      <c r="D25" s="9">
        <v>1</v>
      </c>
      <c r="E25" s="14"/>
      <c r="F25" s="68"/>
      <c r="G25" s="14">
        <f t="shared" si="4"/>
        <v>0</v>
      </c>
      <c r="H25" s="14">
        <f t="shared" si="5"/>
        <v>0</v>
      </c>
      <c r="I25" s="14">
        <f t="shared" si="6"/>
        <v>0</v>
      </c>
      <c r="J25" s="22">
        <f t="shared" si="7"/>
        <v>0</v>
      </c>
    </row>
    <row r="26" spans="1:10">
      <c r="A26" s="21" t="s">
        <v>19</v>
      </c>
      <c r="B26" s="3" t="s">
        <v>59</v>
      </c>
      <c r="C26" s="8">
        <v>2</v>
      </c>
      <c r="D26" s="9">
        <v>18</v>
      </c>
      <c r="E26" s="14"/>
      <c r="F26" s="68"/>
      <c r="G26" s="14">
        <f t="shared" si="4"/>
        <v>0</v>
      </c>
      <c r="H26" s="14">
        <f t="shared" si="5"/>
        <v>0</v>
      </c>
      <c r="I26" s="14">
        <f t="shared" si="6"/>
        <v>0</v>
      </c>
      <c r="J26" s="22">
        <f t="shared" si="7"/>
        <v>0</v>
      </c>
    </row>
    <row r="27" spans="1:10">
      <c r="A27" s="21" t="s">
        <v>20</v>
      </c>
      <c r="B27" s="3" t="s">
        <v>60</v>
      </c>
      <c r="C27" s="8">
        <v>2</v>
      </c>
      <c r="D27" s="9">
        <v>1</v>
      </c>
      <c r="E27" s="14"/>
      <c r="F27" s="68"/>
      <c r="G27" s="14">
        <f t="shared" si="4"/>
        <v>0</v>
      </c>
      <c r="H27" s="14">
        <f t="shared" si="5"/>
        <v>0</v>
      </c>
      <c r="I27" s="14">
        <f t="shared" si="6"/>
        <v>0</v>
      </c>
      <c r="J27" s="22">
        <f t="shared" si="7"/>
        <v>0</v>
      </c>
    </row>
    <row r="28" spans="1:10">
      <c r="A28" s="21" t="s">
        <v>21</v>
      </c>
      <c r="B28" s="3" t="s">
        <v>61</v>
      </c>
      <c r="C28" s="8">
        <v>2</v>
      </c>
      <c r="D28" s="9">
        <v>3</v>
      </c>
      <c r="E28" s="14"/>
      <c r="F28" s="68"/>
      <c r="G28" s="14">
        <f t="shared" si="4"/>
        <v>0</v>
      </c>
      <c r="H28" s="14">
        <f t="shared" si="5"/>
        <v>0</v>
      </c>
      <c r="I28" s="14">
        <f t="shared" si="6"/>
        <v>0</v>
      </c>
      <c r="J28" s="22">
        <f t="shared" si="7"/>
        <v>0</v>
      </c>
    </row>
    <row r="29" spans="1:10">
      <c r="A29" s="41" t="s">
        <v>22</v>
      </c>
      <c r="B29" s="70" t="s">
        <v>91</v>
      </c>
      <c r="C29" s="43"/>
      <c r="D29" s="44">
        <v>1</v>
      </c>
      <c r="E29" s="36"/>
      <c r="F29" s="68"/>
      <c r="G29" s="14">
        <f t="shared" ref="G29:G30" si="8">ROUND(E29*F29,2)+E29</f>
        <v>0</v>
      </c>
      <c r="H29" s="14">
        <f t="shared" ref="H29:H30" si="9">ROUND(D29*E29,2)</f>
        <v>0</v>
      </c>
      <c r="I29" s="14">
        <f t="shared" ref="I29:I30" si="10">J29-H29</f>
        <v>0</v>
      </c>
      <c r="J29" s="22">
        <f t="shared" ref="J29:J30" si="11">ROUND(D29*G29,2)</f>
        <v>0</v>
      </c>
    </row>
    <row r="30" spans="1:10" ht="12.75" thickBot="1">
      <c r="A30" s="41" t="s">
        <v>23</v>
      </c>
      <c r="B30" s="56" t="s">
        <v>62</v>
      </c>
      <c r="C30" s="43">
        <v>12</v>
      </c>
      <c r="D30" s="44">
        <v>8</v>
      </c>
      <c r="E30" s="36"/>
      <c r="F30" s="68"/>
      <c r="G30" s="14">
        <f t="shared" si="8"/>
        <v>0</v>
      </c>
      <c r="H30" s="14">
        <f t="shared" si="9"/>
        <v>0</v>
      </c>
      <c r="I30" s="14">
        <f t="shared" si="10"/>
        <v>0</v>
      </c>
      <c r="J30" s="22">
        <f t="shared" si="11"/>
        <v>0</v>
      </c>
    </row>
    <row r="31" spans="1:10" s="11" customFormat="1" ht="18.75" customHeight="1" thickBot="1">
      <c r="A31" s="59" t="s">
        <v>26</v>
      </c>
      <c r="B31" s="71" t="s">
        <v>27</v>
      </c>
      <c r="C31" s="71"/>
      <c r="D31" s="60"/>
      <c r="E31" s="61"/>
      <c r="F31" s="62"/>
      <c r="G31" s="61"/>
      <c r="H31" s="61"/>
      <c r="I31" s="61"/>
      <c r="J31" s="63"/>
    </row>
    <row r="32" spans="1:10" s="11" customFormat="1">
      <c r="A32" s="57" t="s">
        <v>4</v>
      </c>
      <c r="B32" s="58" t="s">
        <v>63</v>
      </c>
      <c r="C32" s="47">
        <v>12</v>
      </c>
      <c r="D32" s="48">
        <v>7</v>
      </c>
      <c r="E32" s="49"/>
      <c r="F32" s="50"/>
      <c r="G32" s="49">
        <f t="shared" ref="G32" si="12">ROUND(E32*F32,2)+E32</f>
        <v>0</v>
      </c>
      <c r="H32" s="49">
        <f t="shared" ref="H32" si="13">ROUND(D32*E32,2)</f>
        <v>0</v>
      </c>
      <c r="I32" s="49">
        <f t="shared" ref="I32" si="14">J32-H32</f>
        <v>0</v>
      </c>
      <c r="J32" s="51">
        <f t="shared" ref="J32" si="15">ROUND(D32*G32,2)</f>
        <v>0</v>
      </c>
    </row>
    <row r="33" spans="1:10" s="11" customFormat="1">
      <c r="A33" s="21" t="s">
        <v>5</v>
      </c>
      <c r="B33" s="18" t="s">
        <v>64</v>
      </c>
      <c r="C33" s="8">
        <v>12</v>
      </c>
      <c r="D33" s="48">
        <v>7</v>
      </c>
      <c r="E33" s="14"/>
      <c r="F33" s="15"/>
      <c r="G33" s="14">
        <f t="shared" ref="G33:G55" si="16">ROUND(E33*F33,2)+E33</f>
        <v>0</v>
      </c>
      <c r="H33" s="14">
        <f t="shared" ref="H33:H55" si="17">ROUND(D33*E33,2)</f>
        <v>0</v>
      </c>
      <c r="I33" s="14">
        <f t="shared" ref="I33:I55" si="18">J33-H33</f>
        <v>0</v>
      </c>
      <c r="J33" s="22">
        <f t="shared" ref="J33:J55" si="19">ROUND(D33*G33,2)</f>
        <v>0</v>
      </c>
    </row>
    <row r="34" spans="1:10" s="11" customFormat="1">
      <c r="A34" s="21" t="s">
        <v>6</v>
      </c>
      <c r="B34" s="18" t="s">
        <v>92</v>
      </c>
      <c r="C34" s="8"/>
      <c r="D34" s="48">
        <v>4</v>
      </c>
      <c r="E34" s="14"/>
      <c r="F34" s="15"/>
      <c r="G34" s="14">
        <f t="shared" si="16"/>
        <v>0</v>
      </c>
      <c r="H34" s="14">
        <f t="shared" si="17"/>
        <v>0</v>
      </c>
      <c r="I34" s="14">
        <f t="shared" si="18"/>
        <v>0</v>
      </c>
      <c r="J34" s="22">
        <f t="shared" si="19"/>
        <v>0</v>
      </c>
    </row>
    <row r="35" spans="1:10" s="11" customFormat="1">
      <c r="A35" s="21" t="s">
        <v>7</v>
      </c>
      <c r="B35" s="18" t="s">
        <v>93</v>
      </c>
      <c r="C35" s="8"/>
      <c r="D35" s="48">
        <v>1</v>
      </c>
      <c r="E35" s="14"/>
      <c r="F35" s="15"/>
      <c r="G35" s="14">
        <f t="shared" ref="G35:G38" si="20">ROUND(E35*F35,2)+E35</f>
        <v>0</v>
      </c>
      <c r="H35" s="14">
        <f t="shared" ref="H35:H38" si="21">ROUND(D35*E35,2)</f>
        <v>0</v>
      </c>
      <c r="I35" s="14">
        <f t="shared" ref="I35:I38" si="22">J35-H35</f>
        <v>0</v>
      </c>
      <c r="J35" s="22">
        <f t="shared" ref="J35:J38" si="23">ROUND(D35*G35,2)</f>
        <v>0</v>
      </c>
    </row>
    <row r="36" spans="1:10" s="11" customFormat="1">
      <c r="A36" s="21" t="s">
        <v>8</v>
      </c>
      <c r="B36" s="18" t="s">
        <v>65</v>
      </c>
      <c r="C36" s="8"/>
      <c r="D36" s="48">
        <v>1</v>
      </c>
      <c r="E36" s="14"/>
      <c r="F36" s="15"/>
      <c r="G36" s="14">
        <f t="shared" si="20"/>
        <v>0</v>
      </c>
      <c r="H36" s="14">
        <f t="shared" si="21"/>
        <v>0</v>
      </c>
      <c r="I36" s="14">
        <f t="shared" si="22"/>
        <v>0</v>
      </c>
      <c r="J36" s="22">
        <f t="shared" si="23"/>
        <v>0</v>
      </c>
    </row>
    <row r="37" spans="1:10" s="11" customFormat="1">
      <c r="A37" s="21" t="s">
        <v>9</v>
      </c>
      <c r="B37" s="18" t="s">
        <v>66</v>
      </c>
      <c r="C37" s="8"/>
      <c r="D37" s="48">
        <v>5</v>
      </c>
      <c r="E37" s="14"/>
      <c r="F37" s="15"/>
      <c r="G37" s="14">
        <f t="shared" si="20"/>
        <v>0</v>
      </c>
      <c r="H37" s="14">
        <f t="shared" si="21"/>
        <v>0</v>
      </c>
      <c r="I37" s="14">
        <f t="shared" si="22"/>
        <v>0</v>
      </c>
      <c r="J37" s="22">
        <f t="shared" si="23"/>
        <v>0</v>
      </c>
    </row>
    <row r="38" spans="1:10">
      <c r="A38" s="21" t="s">
        <v>10</v>
      </c>
      <c r="B38" s="18" t="s">
        <v>67</v>
      </c>
      <c r="C38" s="8">
        <v>12</v>
      </c>
      <c r="D38" s="48">
        <v>1</v>
      </c>
      <c r="E38" s="14"/>
      <c r="F38" s="15"/>
      <c r="G38" s="14">
        <f t="shared" si="20"/>
        <v>0</v>
      </c>
      <c r="H38" s="14">
        <f t="shared" si="21"/>
        <v>0</v>
      </c>
      <c r="I38" s="14">
        <f t="shared" si="22"/>
        <v>0</v>
      </c>
      <c r="J38" s="22">
        <f t="shared" si="23"/>
        <v>0</v>
      </c>
    </row>
    <row r="39" spans="1:10">
      <c r="A39" s="21" t="s">
        <v>11</v>
      </c>
      <c r="B39" s="18" t="s">
        <v>68</v>
      </c>
      <c r="C39" s="8">
        <v>12</v>
      </c>
      <c r="D39" s="9">
        <v>1</v>
      </c>
      <c r="E39" s="14"/>
      <c r="F39" s="15"/>
      <c r="G39" s="14">
        <f t="shared" si="16"/>
        <v>0</v>
      </c>
      <c r="H39" s="14">
        <f t="shared" si="17"/>
        <v>0</v>
      </c>
      <c r="I39" s="14">
        <f t="shared" si="18"/>
        <v>0</v>
      </c>
      <c r="J39" s="22">
        <f t="shared" si="19"/>
        <v>0</v>
      </c>
    </row>
    <row r="40" spans="1:10">
      <c r="A40" s="21" t="s">
        <v>12</v>
      </c>
      <c r="B40" s="18" t="s">
        <v>69</v>
      </c>
      <c r="C40" s="8">
        <v>22</v>
      </c>
      <c r="D40" s="9">
        <v>2</v>
      </c>
      <c r="E40" s="14"/>
      <c r="F40" s="15"/>
      <c r="G40" s="14">
        <f t="shared" si="16"/>
        <v>0</v>
      </c>
      <c r="H40" s="14">
        <f t="shared" si="17"/>
        <v>0</v>
      </c>
      <c r="I40" s="14">
        <f t="shared" si="18"/>
        <v>0</v>
      </c>
      <c r="J40" s="22">
        <f t="shared" si="19"/>
        <v>0</v>
      </c>
    </row>
    <row r="41" spans="1:10">
      <c r="A41" s="21" t="s">
        <v>13</v>
      </c>
      <c r="B41" s="18" t="s">
        <v>70</v>
      </c>
      <c r="C41" s="8">
        <v>35</v>
      </c>
      <c r="D41" s="9">
        <v>1</v>
      </c>
      <c r="E41" s="14"/>
      <c r="F41" s="15"/>
      <c r="G41" s="14">
        <f t="shared" si="16"/>
        <v>0</v>
      </c>
      <c r="H41" s="14">
        <f t="shared" si="17"/>
        <v>0</v>
      </c>
      <c r="I41" s="14">
        <f t="shared" si="18"/>
        <v>0</v>
      </c>
      <c r="J41" s="22">
        <f t="shared" si="19"/>
        <v>0</v>
      </c>
    </row>
    <row r="42" spans="1:10">
      <c r="A42" s="21" t="s">
        <v>14</v>
      </c>
      <c r="B42" s="19" t="s">
        <v>71</v>
      </c>
      <c r="C42" s="8">
        <v>5</v>
      </c>
      <c r="D42" s="9">
        <v>8</v>
      </c>
      <c r="E42" s="14"/>
      <c r="F42" s="15"/>
      <c r="G42" s="14">
        <f t="shared" si="16"/>
        <v>0</v>
      </c>
      <c r="H42" s="14">
        <f t="shared" si="17"/>
        <v>0</v>
      </c>
      <c r="I42" s="14">
        <f t="shared" si="18"/>
        <v>0</v>
      </c>
      <c r="J42" s="22">
        <f t="shared" si="19"/>
        <v>0</v>
      </c>
    </row>
    <row r="43" spans="1:10">
      <c r="A43" s="21" t="s">
        <v>15</v>
      </c>
      <c r="B43" s="19" t="s">
        <v>72</v>
      </c>
      <c r="C43" s="8">
        <v>18</v>
      </c>
      <c r="D43" s="9">
        <v>7</v>
      </c>
      <c r="E43" s="14"/>
      <c r="F43" s="15"/>
      <c r="G43" s="14">
        <f t="shared" si="16"/>
        <v>0</v>
      </c>
      <c r="H43" s="14">
        <f t="shared" si="17"/>
        <v>0</v>
      </c>
      <c r="I43" s="14">
        <f t="shared" si="18"/>
        <v>0</v>
      </c>
      <c r="J43" s="22">
        <f t="shared" si="19"/>
        <v>0</v>
      </c>
    </row>
    <row r="44" spans="1:10">
      <c r="A44" s="21" t="s">
        <v>16</v>
      </c>
      <c r="B44" s="19" t="s">
        <v>73</v>
      </c>
      <c r="C44" s="8"/>
      <c r="D44" s="9">
        <v>7</v>
      </c>
      <c r="E44" s="14"/>
      <c r="F44" s="15"/>
      <c r="G44" s="14">
        <f t="shared" si="16"/>
        <v>0</v>
      </c>
      <c r="H44" s="14">
        <f t="shared" si="17"/>
        <v>0</v>
      </c>
      <c r="I44" s="14">
        <f t="shared" si="18"/>
        <v>0</v>
      </c>
      <c r="J44" s="22">
        <f t="shared" si="19"/>
        <v>0</v>
      </c>
    </row>
    <row r="45" spans="1:10">
      <c r="A45" s="21" t="s">
        <v>17</v>
      </c>
      <c r="B45" s="19" t="s">
        <v>74</v>
      </c>
      <c r="C45" s="8"/>
      <c r="D45" s="9">
        <v>8</v>
      </c>
      <c r="E45" s="14"/>
      <c r="F45" s="15"/>
      <c r="G45" s="14">
        <f t="shared" si="16"/>
        <v>0</v>
      </c>
      <c r="H45" s="14">
        <f t="shared" si="17"/>
        <v>0</v>
      </c>
      <c r="I45" s="14">
        <f t="shared" si="18"/>
        <v>0</v>
      </c>
      <c r="J45" s="22">
        <f t="shared" si="19"/>
        <v>0</v>
      </c>
    </row>
    <row r="46" spans="1:10">
      <c r="A46" s="21" t="s">
        <v>18</v>
      </c>
      <c r="B46" s="19" t="s">
        <v>75</v>
      </c>
      <c r="C46" s="8"/>
      <c r="D46" s="9">
        <v>4</v>
      </c>
      <c r="E46" s="14"/>
      <c r="F46" s="15"/>
      <c r="G46" s="14">
        <f t="shared" si="16"/>
        <v>0</v>
      </c>
      <c r="H46" s="14">
        <f t="shared" si="17"/>
        <v>0</v>
      </c>
      <c r="I46" s="14">
        <f t="shared" si="18"/>
        <v>0</v>
      </c>
      <c r="J46" s="22">
        <f t="shared" si="19"/>
        <v>0</v>
      </c>
    </row>
    <row r="47" spans="1:10">
      <c r="A47" s="21" t="s">
        <v>19</v>
      </c>
      <c r="B47" s="19" t="s">
        <v>76</v>
      </c>
      <c r="C47" s="8"/>
      <c r="D47" s="9">
        <v>4</v>
      </c>
      <c r="E47" s="14"/>
      <c r="F47" s="15"/>
      <c r="G47" s="14">
        <f t="shared" si="16"/>
        <v>0</v>
      </c>
      <c r="H47" s="14">
        <f t="shared" si="17"/>
        <v>0</v>
      </c>
      <c r="I47" s="14">
        <f t="shared" si="18"/>
        <v>0</v>
      </c>
      <c r="J47" s="22">
        <f t="shared" si="19"/>
        <v>0</v>
      </c>
    </row>
    <row r="48" spans="1:10">
      <c r="A48" s="21" t="s">
        <v>20</v>
      </c>
      <c r="B48" s="19" t="s">
        <v>77</v>
      </c>
      <c r="C48" s="8"/>
      <c r="D48" s="9">
        <v>5</v>
      </c>
      <c r="E48" s="14"/>
      <c r="F48" s="15"/>
      <c r="G48" s="14">
        <f t="shared" si="16"/>
        <v>0</v>
      </c>
      <c r="H48" s="14">
        <f t="shared" si="17"/>
        <v>0</v>
      </c>
      <c r="I48" s="14">
        <f t="shared" si="18"/>
        <v>0</v>
      </c>
      <c r="J48" s="22">
        <f t="shared" si="19"/>
        <v>0</v>
      </c>
    </row>
    <row r="49" spans="1:10">
      <c r="A49" s="21" t="s">
        <v>21</v>
      </c>
      <c r="B49" s="19" t="s">
        <v>78</v>
      </c>
      <c r="C49" s="8"/>
      <c r="D49" s="9">
        <v>1</v>
      </c>
      <c r="E49" s="14"/>
      <c r="F49" s="15"/>
      <c r="G49" s="14">
        <f t="shared" si="16"/>
        <v>0</v>
      </c>
      <c r="H49" s="14">
        <f t="shared" si="17"/>
        <v>0</v>
      </c>
      <c r="I49" s="14">
        <f t="shared" si="18"/>
        <v>0</v>
      </c>
      <c r="J49" s="22">
        <f t="shared" si="19"/>
        <v>0</v>
      </c>
    </row>
    <row r="50" spans="1:10">
      <c r="A50" s="21" t="s">
        <v>22</v>
      </c>
      <c r="B50" s="19" t="s">
        <v>79</v>
      </c>
      <c r="C50" s="8"/>
      <c r="D50" s="9">
        <v>1</v>
      </c>
      <c r="E50" s="14"/>
      <c r="F50" s="15"/>
      <c r="G50" s="14">
        <f t="shared" si="16"/>
        <v>0</v>
      </c>
      <c r="H50" s="14">
        <f t="shared" si="17"/>
        <v>0</v>
      </c>
      <c r="I50" s="14">
        <f t="shared" si="18"/>
        <v>0</v>
      </c>
      <c r="J50" s="22">
        <f t="shared" si="19"/>
        <v>0</v>
      </c>
    </row>
    <row r="51" spans="1:10">
      <c r="A51" s="21" t="s">
        <v>23</v>
      </c>
      <c r="B51" s="19" t="s">
        <v>80</v>
      </c>
      <c r="C51" s="8"/>
      <c r="D51" s="9">
        <v>3</v>
      </c>
      <c r="E51" s="14"/>
      <c r="F51" s="15"/>
      <c r="G51" s="14">
        <f t="shared" si="16"/>
        <v>0</v>
      </c>
      <c r="H51" s="14">
        <f t="shared" si="17"/>
        <v>0</v>
      </c>
      <c r="I51" s="14">
        <f t="shared" si="18"/>
        <v>0</v>
      </c>
      <c r="J51" s="22">
        <f t="shared" si="19"/>
        <v>0</v>
      </c>
    </row>
    <row r="52" spans="1:10">
      <c r="A52" s="21" t="s">
        <v>24</v>
      </c>
      <c r="B52" s="19" t="s">
        <v>81</v>
      </c>
      <c r="C52" s="8"/>
      <c r="D52" s="9">
        <v>1</v>
      </c>
      <c r="E52" s="14"/>
      <c r="F52" s="15"/>
      <c r="G52" s="14">
        <f t="shared" si="16"/>
        <v>0</v>
      </c>
      <c r="H52" s="14">
        <f t="shared" si="17"/>
        <v>0</v>
      </c>
      <c r="I52" s="14">
        <f t="shared" si="18"/>
        <v>0</v>
      </c>
      <c r="J52" s="22">
        <f t="shared" si="19"/>
        <v>0</v>
      </c>
    </row>
    <row r="53" spans="1:10">
      <c r="A53" s="21" t="s">
        <v>25</v>
      </c>
      <c r="B53" s="19" t="s">
        <v>82</v>
      </c>
      <c r="C53" s="8"/>
      <c r="D53" s="9">
        <v>2</v>
      </c>
      <c r="E53" s="14"/>
      <c r="F53" s="15"/>
      <c r="G53" s="14">
        <f t="shared" si="16"/>
        <v>0</v>
      </c>
      <c r="H53" s="14">
        <f t="shared" si="17"/>
        <v>0</v>
      </c>
      <c r="I53" s="14">
        <f t="shared" si="18"/>
        <v>0</v>
      </c>
      <c r="J53" s="22">
        <f t="shared" si="19"/>
        <v>0</v>
      </c>
    </row>
    <row r="54" spans="1:10">
      <c r="A54" s="21" t="s">
        <v>94</v>
      </c>
      <c r="B54" s="19" t="s">
        <v>83</v>
      </c>
      <c r="C54" s="8"/>
      <c r="D54" s="9">
        <v>2</v>
      </c>
      <c r="E54" s="14"/>
      <c r="F54" s="15"/>
      <c r="G54" s="14">
        <f t="shared" si="16"/>
        <v>0</v>
      </c>
      <c r="H54" s="14">
        <f t="shared" si="17"/>
        <v>0</v>
      </c>
      <c r="I54" s="14">
        <f t="shared" si="18"/>
        <v>0</v>
      </c>
      <c r="J54" s="22">
        <f t="shared" si="19"/>
        <v>0</v>
      </c>
    </row>
    <row r="55" spans="1:10" ht="12.75" thickBot="1">
      <c r="A55" s="21" t="s">
        <v>95</v>
      </c>
      <c r="B55" s="42" t="s">
        <v>84</v>
      </c>
      <c r="C55" s="43"/>
      <c r="D55" s="44">
        <v>8</v>
      </c>
      <c r="E55" s="36"/>
      <c r="F55" s="17"/>
      <c r="G55" s="36">
        <f t="shared" si="16"/>
        <v>0</v>
      </c>
      <c r="H55" s="36">
        <f t="shared" si="17"/>
        <v>0</v>
      </c>
      <c r="I55" s="36">
        <f t="shared" si="18"/>
        <v>0</v>
      </c>
      <c r="J55" s="37">
        <f t="shared" si="19"/>
        <v>0</v>
      </c>
    </row>
    <row r="56" spans="1:10" s="11" customFormat="1" ht="18" customHeight="1" thickBot="1">
      <c r="A56" s="52" t="s">
        <v>28</v>
      </c>
      <c r="B56" s="53" t="s">
        <v>29</v>
      </c>
      <c r="C56" s="54"/>
      <c r="D56" s="54"/>
      <c r="E56" s="54"/>
      <c r="F56" s="54"/>
      <c r="G56" s="54"/>
      <c r="H56" s="54"/>
      <c r="I56" s="54"/>
      <c r="J56" s="55"/>
    </row>
    <row r="57" spans="1:10">
      <c r="A57" s="45" t="s">
        <v>4</v>
      </c>
      <c r="B57" s="46" t="s">
        <v>85</v>
      </c>
      <c r="C57" s="47">
        <v>5</v>
      </c>
      <c r="D57" s="48">
        <v>2</v>
      </c>
      <c r="E57" s="49"/>
      <c r="F57" s="50"/>
      <c r="G57" s="49">
        <f t="shared" si="0"/>
        <v>0</v>
      </c>
      <c r="H57" s="49">
        <f t="shared" si="1"/>
        <v>0</v>
      </c>
      <c r="I57" s="49">
        <f t="shared" si="2"/>
        <v>0</v>
      </c>
      <c r="J57" s="51">
        <f t="shared" si="3"/>
        <v>0</v>
      </c>
    </row>
    <row r="58" spans="1:10">
      <c r="A58" s="23" t="s">
        <v>5</v>
      </c>
      <c r="B58" s="4" t="s">
        <v>86</v>
      </c>
      <c r="C58" s="8"/>
      <c r="D58" s="9">
        <v>10</v>
      </c>
      <c r="E58" s="14"/>
      <c r="F58" s="15"/>
      <c r="G58" s="14">
        <f t="shared" ref="G58:G62" si="24">ROUND(E58*F58,2)+E58</f>
        <v>0</v>
      </c>
      <c r="H58" s="14">
        <f t="shared" ref="H58:H62" si="25">ROUND(D58*E58,2)</f>
        <v>0</v>
      </c>
      <c r="I58" s="14">
        <f t="shared" ref="I58:I62" si="26">J58-H58</f>
        <v>0</v>
      </c>
      <c r="J58" s="22">
        <f t="shared" ref="J58:J62" si="27">ROUND(D58*G58,2)</f>
        <v>0</v>
      </c>
    </row>
    <row r="59" spans="1:10">
      <c r="A59" s="23" t="s">
        <v>6</v>
      </c>
      <c r="B59" s="4" t="s">
        <v>87</v>
      </c>
      <c r="C59" s="8"/>
      <c r="D59" s="9">
        <v>1</v>
      </c>
      <c r="E59" s="14"/>
      <c r="F59" s="15"/>
      <c r="G59" s="14">
        <f t="shared" si="24"/>
        <v>0</v>
      </c>
      <c r="H59" s="14">
        <f t="shared" si="25"/>
        <v>0</v>
      </c>
      <c r="I59" s="14">
        <f t="shared" si="26"/>
        <v>0</v>
      </c>
      <c r="J59" s="22">
        <f t="shared" si="27"/>
        <v>0</v>
      </c>
    </row>
    <row r="60" spans="1:10">
      <c r="A60" s="23" t="s">
        <v>7</v>
      </c>
      <c r="B60" s="4" t="s">
        <v>88</v>
      </c>
      <c r="C60" s="8"/>
      <c r="D60" s="9">
        <v>1</v>
      </c>
      <c r="E60" s="14"/>
      <c r="F60" s="15"/>
      <c r="G60" s="14">
        <f t="shared" si="24"/>
        <v>0</v>
      </c>
      <c r="H60" s="14">
        <f t="shared" si="25"/>
        <v>0</v>
      </c>
      <c r="I60" s="14">
        <f t="shared" si="26"/>
        <v>0</v>
      </c>
      <c r="J60" s="22">
        <f t="shared" si="27"/>
        <v>0</v>
      </c>
    </row>
    <row r="61" spans="1:10">
      <c r="A61" s="23" t="s">
        <v>8</v>
      </c>
      <c r="B61" s="4" t="s">
        <v>89</v>
      </c>
      <c r="C61" s="8"/>
      <c r="D61" s="9">
        <v>1</v>
      </c>
      <c r="E61" s="14"/>
      <c r="F61" s="15"/>
      <c r="G61" s="14">
        <f t="shared" si="24"/>
        <v>0</v>
      </c>
      <c r="H61" s="14">
        <f t="shared" si="25"/>
        <v>0</v>
      </c>
      <c r="I61" s="14">
        <f t="shared" si="26"/>
        <v>0</v>
      </c>
      <c r="J61" s="22">
        <f t="shared" si="27"/>
        <v>0</v>
      </c>
    </row>
    <row r="62" spans="1:10" ht="12.75" thickBot="1">
      <c r="A62" s="24" t="s">
        <v>9</v>
      </c>
      <c r="B62" s="25" t="s">
        <v>90</v>
      </c>
      <c r="C62" s="26"/>
      <c r="D62" s="27">
        <v>1</v>
      </c>
      <c r="E62" s="28"/>
      <c r="F62" s="29"/>
      <c r="G62" s="36">
        <f t="shared" si="24"/>
        <v>0</v>
      </c>
      <c r="H62" s="36">
        <f t="shared" si="25"/>
        <v>0</v>
      </c>
      <c r="I62" s="36">
        <f t="shared" si="26"/>
        <v>0</v>
      </c>
      <c r="J62" s="37">
        <f t="shared" si="27"/>
        <v>0</v>
      </c>
    </row>
    <row r="63" spans="1:10" ht="12.75" thickBot="1">
      <c r="B63" s="1" t="s">
        <v>30</v>
      </c>
      <c r="F63" s="20"/>
      <c r="G63" s="38" t="s">
        <v>40</v>
      </c>
      <c r="H63" s="39">
        <f>SUM(H11:H62)</f>
        <v>0</v>
      </c>
      <c r="I63" s="39">
        <f>SUM(I11:I62)</f>
        <v>0</v>
      </c>
      <c r="J63" s="40">
        <f>SUM(J11:J62)</f>
        <v>0</v>
      </c>
    </row>
  </sheetData>
  <mergeCells count="4">
    <mergeCell ref="B31:C31"/>
    <mergeCell ref="B10:C10"/>
    <mergeCell ref="A7:J7"/>
    <mergeCell ref="H1:J1"/>
  </mergeCells>
  <phoneticPr fontId="14" type="noConversion"/>
  <pageMargins left="0.7" right="0.7" top="0.75" bottom="0.75" header="0.3" footer="0.3"/>
  <pageSetup paperSize="9" scale="53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Cennik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w.mularczyk</dc:creator>
  <cp:lastModifiedBy>Aldona Sachar (Nadleśnictwo Zielona Góra)</cp:lastModifiedBy>
  <cp:lastPrinted>2025-02-10T13:49:16Z</cp:lastPrinted>
  <dcterms:created xsi:type="dcterms:W3CDTF">2014-07-22T08:57:48Z</dcterms:created>
  <dcterms:modified xsi:type="dcterms:W3CDTF">2025-02-12T10:10:44Z</dcterms:modified>
</cp:coreProperties>
</file>