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olga.gorczynska\Documents\SA.270 Zamówienia Publiczne\2025\SA.270.27.2025 Przeglądy kominiarskie 2026r\"/>
    </mc:Choice>
  </mc:AlternateContent>
  <xr:revisionPtr revIDLastSave="0" documentId="13_ncr:1_{651E3337-4095-4669-902A-E513FF0A6EB0}" xr6:coauthVersionLast="47" xr6:coauthVersionMax="47" xr10:uidLastSave="{00000000-0000-0000-0000-000000000000}"/>
  <bookViews>
    <workbookView xWindow="17490" yWindow="3520" windowWidth="17000" windowHeight="15410" xr2:uid="{00000000-000D-0000-FFFF-FFFF00000000}"/>
  </bookViews>
  <sheets>
    <sheet name="Załącznik nr 1" sheetId="1" r:id="rId1"/>
  </sheets>
  <definedNames>
    <definedName name="_xlnm.Print_Area" localSheetId="0">'Załącznik nr 1'!$A$1:$O$263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1" l="1"/>
  <c r="K43" i="1" l="1"/>
  <c r="K42" i="1"/>
  <c r="O37" i="1" l="1"/>
  <c r="J5" i="1" l="1"/>
  <c r="J4" i="1"/>
  <c r="N37" i="1" l="1"/>
  <c r="H41" i="1" s="1"/>
  <c r="K41" i="1" s="1"/>
  <c r="J29" i="1"/>
  <c r="K29" i="1"/>
  <c r="K36" i="1"/>
  <c r="K35" i="1"/>
  <c r="K34" i="1"/>
  <c r="K33" i="1"/>
  <c r="K32" i="1"/>
  <c r="K31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32" i="1"/>
  <c r="J33" i="1"/>
  <c r="J34" i="1"/>
  <c r="J35" i="1"/>
  <c r="J36" i="1"/>
  <c r="J3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M37" i="1"/>
  <c r="H40" i="1" s="1"/>
  <c r="K40" i="1" s="1"/>
  <c r="L37" i="1"/>
  <c r="K44" i="1" l="1"/>
  <c r="H44" i="1"/>
  <c r="K37" i="1"/>
  <c r="J37" i="1"/>
  <c r="B5" i="1"/>
  <c r="B6" i="1" s="1"/>
  <c r="B7" i="1" s="1"/>
  <c r="B8" i="1" s="1"/>
  <c r="B9" i="1" s="1"/>
  <c r="B10" i="1" l="1"/>
  <c r="B11" i="1" s="1"/>
  <c r="B12" i="1" s="1"/>
  <c r="B13" i="1" s="1"/>
  <c r="B14" i="1" s="1"/>
  <c r="B15" i="1" s="1"/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</calcChain>
</file>

<file path=xl/sharedStrings.xml><?xml version="1.0" encoding="utf-8"?>
<sst xmlns="http://schemas.openxmlformats.org/spreadsheetml/2006/main" count="220" uniqueCount="161">
  <si>
    <t>Rok budowy</t>
  </si>
  <si>
    <t>mieszkalny</t>
  </si>
  <si>
    <t>110-00141</t>
  </si>
  <si>
    <t>110-00127</t>
  </si>
  <si>
    <t>110-00152</t>
  </si>
  <si>
    <t>110-00120</t>
  </si>
  <si>
    <t>budynek biurowy</t>
  </si>
  <si>
    <t>105-01020</t>
  </si>
  <si>
    <t>110-00133</t>
  </si>
  <si>
    <t>110-00167</t>
  </si>
  <si>
    <t>105-01021</t>
  </si>
  <si>
    <t>budynek socjalny</t>
  </si>
  <si>
    <t>105-01016</t>
  </si>
  <si>
    <t>110-00056</t>
  </si>
  <si>
    <t>109-00361</t>
  </si>
  <si>
    <t>biuro+lokal mieszkalny</t>
  </si>
  <si>
    <t>105-00538</t>
  </si>
  <si>
    <t>portiernia</t>
  </si>
  <si>
    <t>garaż z 5 boksami</t>
  </si>
  <si>
    <t>102-00344</t>
  </si>
  <si>
    <t>110-01278</t>
  </si>
  <si>
    <t>110-00100</t>
  </si>
  <si>
    <t>110-00012</t>
  </si>
  <si>
    <t>hydrofornia</t>
  </si>
  <si>
    <t>110-00015</t>
  </si>
  <si>
    <t>110-00217</t>
  </si>
  <si>
    <t>110-00214</t>
  </si>
  <si>
    <t>110-00022</t>
  </si>
  <si>
    <t>110-00040</t>
  </si>
  <si>
    <t>110-01492</t>
  </si>
  <si>
    <t>108-00704</t>
  </si>
  <si>
    <t>ośrodek szkoleniowy</t>
  </si>
  <si>
    <t>109-00705</t>
  </si>
  <si>
    <t>109-00254</t>
  </si>
  <si>
    <t>211-00570</t>
  </si>
  <si>
    <t>pensjonat</t>
  </si>
  <si>
    <t>109-01399</t>
  </si>
  <si>
    <t>110-00706</t>
  </si>
  <si>
    <t>110-00054</t>
  </si>
  <si>
    <t>110-00042</t>
  </si>
  <si>
    <t>Leśniczówka Wiśniewo 60</t>
  </si>
  <si>
    <t>Leśniczówka Przetycz 58</t>
  </si>
  <si>
    <t>Leśniczówka Jeziorko 129</t>
  </si>
  <si>
    <t>Leśniczówka Tuchlin 85</t>
  </si>
  <si>
    <t>Leśniczówka Porządzie 140</t>
  </si>
  <si>
    <t>Podleśniczówka Ochudno 112</t>
  </si>
  <si>
    <t>kontener biurowy L.Ochudno  806-01697 2012r.</t>
  </si>
  <si>
    <t>109-01679</t>
  </si>
  <si>
    <t xml:space="preserve">biuro </t>
  </si>
  <si>
    <t xml:space="preserve">105-00001 </t>
  </si>
  <si>
    <t>110-00019</t>
  </si>
  <si>
    <t>Nazwa obiektu</t>
  </si>
  <si>
    <t>Lp.</t>
  </si>
  <si>
    <t>Nr inwentarzowy</t>
  </si>
  <si>
    <t>rodzaj czyszczonego elementu</t>
  </si>
  <si>
    <t>częstotliwość czyszczeń</t>
  </si>
  <si>
    <t>ilość czyszczeń</t>
  </si>
  <si>
    <t>2 dym/4 went</t>
  </si>
  <si>
    <t>2 dym/5 went</t>
  </si>
  <si>
    <t>1 dym/1 went</t>
  </si>
  <si>
    <t>1 dym</t>
  </si>
  <si>
    <t>1 dym/2 went</t>
  </si>
  <si>
    <t>1 dym/3 went</t>
  </si>
  <si>
    <t>2 dym/ 5 went</t>
  </si>
  <si>
    <t>3 dym/11 went</t>
  </si>
  <si>
    <t>2 dym/ 1 went</t>
  </si>
  <si>
    <t>1 dym/ 5 went</t>
  </si>
  <si>
    <t>2 dym/ 8 went</t>
  </si>
  <si>
    <t>1 dym/9 went</t>
  </si>
  <si>
    <t>2 dym/6 went</t>
  </si>
  <si>
    <t>2 dym/ 7 went</t>
  </si>
  <si>
    <t>2 dym/ 3 went</t>
  </si>
  <si>
    <t>1 dym/4 went</t>
  </si>
  <si>
    <t>1 dym/8 went</t>
  </si>
  <si>
    <t>1 dym/ 1 went</t>
  </si>
  <si>
    <t>1 dym/ 32 went</t>
  </si>
  <si>
    <t>5 went</t>
  </si>
  <si>
    <t>1 sp. gaz/ 1 sp. olej/ 24 went</t>
  </si>
  <si>
    <t>1 went</t>
  </si>
  <si>
    <t>1 dym/5 went</t>
  </si>
  <si>
    <t>2/2/1</t>
  </si>
  <si>
    <t>4/1</t>
  </si>
  <si>
    <t>4</t>
  </si>
  <si>
    <t>1</t>
  </si>
  <si>
    <t>ilość przewodów</t>
  </si>
  <si>
    <t>razem</t>
  </si>
  <si>
    <t>ilość kanałów</t>
  </si>
  <si>
    <t>dymowych</t>
  </si>
  <si>
    <t>spalinowych</t>
  </si>
  <si>
    <t>wentylacyjnych</t>
  </si>
  <si>
    <t>Razem:</t>
  </si>
  <si>
    <t>Zaplecze tech.z kotł.-n-ctwo</t>
  </si>
  <si>
    <t>1 dym/10 went</t>
  </si>
  <si>
    <r>
      <t>mieszkalny</t>
    </r>
    <r>
      <rPr>
        <sz val="8"/>
        <color theme="1"/>
        <rFont val="Calibri"/>
        <family val="2"/>
        <charset val="238"/>
        <scheme val="minor"/>
      </rPr>
      <t xml:space="preserve"> 6-cio rodz</t>
    </r>
  </si>
  <si>
    <r>
      <t>socjalny</t>
    </r>
    <r>
      <rPr>
        <sz val="8"/>
        <color theme="1"/>
        <rFont val="Calibri"/>
        <family val="2"/>
        <charset val="238"/>
        <scheme val="minor"/>
      </rPr>
      <t>-portiernia</t>
    </r>
  </si>
  <si>
    <r>
      <t>zaplecze</t>
    </r>
    <r>
      <rPr>
        <sz val="8"/>
        <color theme="1"/>
        <rFont val="Calibri"/>
        <family val="2"/>
        <charset val="238"/>
        <scheme val="minor"/>
      </rPr>
      <t xml:space="preserve"> techniczne z kotłownią</t>
    </r>
  </si>
  <si>
    <t>gajówka/mieszkalny</t>
  </si>
  <si>
    <t>Nazwa obiektuAdres obiektu</t>
  </si>
  <si>
    <t>ul. Leśników  27, 07-202 Leszczydół-Nowiny</t>
  </si>
  <si>
    <t>Ośrodek Szkoleniowy L.Nowiny</t>
  </si>
  <si>
    <t>ul. Leśników 27, 07-202 Leszczydół-Nowiny</t>
  </si>
  <si>
    <t>Budynek Administracyjny N-ctwa</t>
  </si>
  <si>
    <t>PAD-Punkt Alarmowo Dyspozycyjny</t>
  </si>
  <si>
    <t>Hydrofornia -Nadleśnictwo</t>
  </si>
  <si>
    <t>Leśniczówka Nowiny 125</t>
  </si>
  <si>
    <t>Ochudno 125, 07-205 Ochudno</t>
  </si>
  <si>
    <t>Ochudno 112, 07-205 Ochudno</t>
  </si>
  <si>
    <t>G-wka Wielątki-K.Ł."Leszczyna"</t>
  </si>
  <si>
    <t>Wielątki 1A, 07-205 Wielątki</t>
  </si>
  <si>
    <t>Podleśniczówka Nowiny 113</t>
  </si>
  <si>
    <t>Ochudno 113, 07-205 Ochudno</t>
  </si>
  <si>
    <t>Podl-czówka Porządzie 146, 147</t>
  </si>
  <si>
    <t xml:space="preserve">L.Ochudno-Porządzie IV 144,145 </t>
  </si>
  <si>
    <t>Porządzie 144, 145; 07-205 Porządzie</t>
  </si>
  <si>
    <t>Porządzie 146, 147; 07-205 Porządzie</t>
  </si>
  <si>
    <t xml:space="preserve">Osada pracow.II Porządzie 141 </t>
  </si>
  <si>
    <t>Leśniczówka Natalin 201</t>
  </si>
  <si>
    <t>Turzyn 201, 07-221 Turzyn</t>
  </si>
  <si>
    <t>Porządzie 140; 07-205 Porządzie</t>
  </si>
  <si>
    <t>Porządzie 141; 07-205 Porządzie</t>
  </si>
  <si>
    <t>Tuchlin 85, 07-221 Tuchlin</t>
  </si>
  <si>
    <t xml:space="preserve">Portiernia Ślepioty </t>
  </si>
  <si>
    <t>Garaż warsztatowy-Os.Ślepioty</t>
  </si>
  <si>
    <t>Nowa Wieś 86A, 07-221 Nowa Wieś</t>
  </si>
  <si>
    <t xml:space="preserve">Gosp.Hod.Jegiel-biuro+lok.mszk </t>
  </si>
  <si>
    <t>Nowa Wieś 93, 07-221 Nowa Wieś</t>
  </si>
  <si>
    <t xml:space="preserve">Bud.socjalny-Szkółka Dalekie </t>
  </si>
  <si>
    <t>Nowa Wieś, 07-221 Nowa Wieś</t>
  </si>
  <si>
    <t xml:space="preserve">Leśniczówka Knurowiec 87(2rodz </t>
  </si>
  <si>
    <t>Nowa Wieś 87, 07-221 Nowa Wieś</t>
  </si>
  <si>
    <t>Budynek biurowy/Skł.Dalekie</t>
  </si>
  <si>
    <t>Budynek socjalny /Skł.Dalekie</t>
  </si>
  <si>
    <t>ul. Modrzewiowa, 07-221 Dalekie-Tartak</t>
  </si>
  <si>
    <t>Budynek biurowy/Skł. Przetycz</t>
  </si>
  <si>
    <t>ul. Główna 1, 07-210 Przetycz</t>
  </si>
  <si>
    <t>Podl.Małaszek - Przetycz 3</t>
  </si>
  <si>
    <t>Przetycz Folwark 3, 07-210 Przetycz Folwark</t>
  </si>
  <si>
    <t xml:space="preserve">L-czówka Małaszek 26 </t>
  </si>
  <si>
    <t>Małaszek 26, 07-210 Małaszek</t>
  </si>
  <si>
    <t>Wiśniewo 60, 07-308 Wiśniewo</t>
  </si>
  <si>
    <t>Leśniczówka Czary 24</t>
  </si>
  <si>
    <t>Jarząbka 24, 07-311 Jarząbka</t>
  </si>
  <si>
    <t>Przyjmy 129, 07-308 Przyjmy</t>
  </si>
  <si>
    <t>ul. Armii Krajowej 20, 07-203 Somianka</t>
  </si>
  <si>
    <t>Leśniczówka Somianka 20</t>
  </si>
  <si>
    <t>Leśniczówka Dalekie</t>
  </si>
  <si>
    <t xml:space="preserve">Pensjonat Leszczydół Nowiny </t>
  </si>
  <si>
    <t>ul. Leśników 26, 07-202 Leszczydół-Nowiny</t>
  </si>
  <si>
    <t>ul. Leśników 30, 07-202 Leszczydół-Nowiny</t>
  </si>
  <si>
    <t>Bud mieszk.6-cio rodz.L.Nowiny</t>
  </si>
  <si>
    <t>ilość kontroli okresowych</t>
  </si>
  <si>
    <t>przewodów dymowych</t>
  </si>
  <si>
    <t>przewodów spalinowych</t>
  </si>
  <si>
    <t>przewodów wentylacyjnych</t>
  </si>
  <si>
    <t>kontrola stanu technicznego wszystkich przewodów kominowych w obiektach budowlanych wraz z wydaniem pisemnego protokołu</t>
  </si>
  <si>
    <t>netto</t>
  </si>
  <si>
    <t>ilość budynków do  okresowej kontroli przewodów kominowych</t>
  </si>
  <si>
    <t>cena jednostkowa</t>
  </si>
  <si>
    <t>ul. Księcia Józefa Poniatowskiego 58, 07-210 Długosiodło</t>
  </si>
  <si>
    <t>SA.270.27.2025 Załącznik nr 1 do Wzoru umowy</t>
  </si>
  <si>
    <t>Ochudno 125 E, 07-202 Ochudno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</si>
</sst>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FF6E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/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left" vertical="center"/>
    </xf>
    <xf numFmtId="44" fontId="0" fillId="0" borderId="0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0" borderId="0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49" fontId="0" fillId="0" borderId="14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 wrapText="1"/>
    </xf>
    <xf numFmtId="164" fontId="0" fillId="0" borderId="0" xfId="0" applyNumberForma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63"/>
  <sheetViews>
    <sheetView tabSelected="1" view="pageBreakPreview" topLeftCell="A10" zoomScale="60" zoomScaleNormal="85" workbookViewId="0">
      <selection activeCell="L34" sqref="L34"/>
    </sheetView>
  </sheetViews>
  <sheetFormatPr defaultColWidth="9.1796875" defaultRowHeight="14.5" x14ac:dyDescent="0.35"/>
  <cols>
    <col min="1" max="1" width="3.453125" style="12" customWidth="1"/>
    <col min="2" max="2" width="3.54296875" style="2" bestFit="1" customWidth="1"/>
    <col min="3" max="3" width="11" style="2" customWidth="1"/>
    <col min="4" max="4" width="28.54296875" style="105" customWidth="1"/>
    <col min="5" max="5" width="15.81640625" style="2" customWidth="1"/>
    <col min="6" max="6" width="15.1796875" style="2" hidden="1" customWidth="1"/>
    <col min="7" max="7" width="3" style="2" hidden="1" customWidth="1"/>
    <col min="8" max="8" width="13.6328125" style="2" customWidth="1"/>
    <col min="9" max="9" width="12.36328125" style="5" customWidth="1"/>
    <col min="10" max="10" width="9.453125" style="10" customWidth="1"/>
    <col min="11" max="11" width="11.453125" style="10" customWidth="1"/>
    <col min="12" max="12" width="5.453125" style="10" customWidth="1"/>
    <col min="13" max="13" width="3.453125" style="10" customWidth="1"/>
    <col min="14" max="14" width="3.7265625" style="14" customWidth="1"/>
    <col min="15" max="15" width="12.26953125" style="10" customWidth="1"/>
    <col min="16" max="16" width="11.453125" style="48" bestFit="1" customWidth="1"/>
    <col min="17" max="44" width="9.1796875" style="10"/>
    <col min="45" max="16384" width="9.1796875" style="1"/>
  </cols>
  <sheetData>
    <row r="1" spans="1:30" x14ac:dyDescent="0.35">
      <c r="B1" s="28"/>
      <c r="C1" s="28"/>
      <c r="D1" s="98"/>
      <c r="E1" s="28"/>
      <c r="F1" s="49"/>
      <c r="G1" s="49"/>
      <c r="H1" s="49"/>
      <c r="I1" s="49"/>
      <c r="J1" s="49"/>
      <c r="K1" s="10" t="s">
        <v>159</v>
      </c>
    </row>
    <row r="2" spans="1:30" x14ac:dyDescent="0.35">
      <c r="B2" s="126" t="s">
        <v>52</v>
      </c>
      <c r="C2" s="127" t="s">
        <v>53</v>
      </c>
      <c r="D2" s="99"/>
      <c r="E2" s="128" t="s">
        <v>97</v>
      </c>
      <c r="F2" s="44"/>
      <c r="G2" s="44"/>
      <c r="H2" s="128" t="s">
        <v>54</v>
      </c>
      <c r="I2" s="128" t="s">
        <v>55</v>
      </c>
      <c r="J2" s="121" t="s">
        <v>56</v>
      </c>
      <c r="K2" s="121" t="s">
        <v>84</v>
      </c>
      <c r="L2" s="123" t="s">
        <v>86</v>
      </c>
      <c r="M2" s="124"/>
      <c r="N2" s="125"/>
      <c r="O2" s="122" t="s">
        <v>156</v>
      </c>
    </row>
    <row r="3" spans="1:30" ht="76.5" customHeight="1" x14ac:dyDescent="0.35">
      <c r="B3" s="126"/>
      <c r="C3" s="127"/>
      <c r="D3" s="106" t="s">
        <v>51</v>
      </c>
      <c r="E3" s="128"/>
      <c r="F3" s="18"/>
      <c r="G3" s="45" t="s">
        <v>0</v>
      </c>
      <c r="H3" s="128"/>
      <c r="I3" s="128"/>
      <c r="J3" s="121"/>
      <c r="K3" s="121"/>
      <c r="L3" s="40" t="s">
        <v>89</v>
      </c>
      <c r="M3" s="40" t="s">
        <v>87</v>
      </c>
      <c r="N3" s="40" t="s">
        <v>88</v>
      </c>
      <c r="O3" s="122"/>
    </row>
    <row r="4" spans="1:30" ht="29" x14ac:dyDescent="0.35">
      <c r="A4" s="43"/>
      <c r="B4" s="2">
        <v>1</v>
      </c>
      <c r="C4" s="16" t="s">
        <v>2</v>
      </c>
      <c r="D4" s="100" t="s">
        <v>140</v>
      </c>
      <c r="E4" s="6" t="s">
        <v>141</v>
      </c>
      <c r="F4" s="6" t="s">
        <v>1</v>
      </c>
      <c r="G4" s="3">
        <v>1936</v>
      </c>
      <c r="H4" s="15" t="s">
        <v>63</v>
      </c>
      <c r="I4" s="21" t="s">
        <v>81</v>
      </c>
      <c r="J4" s="2">
        <f>(L4*1)+(M4*4)</f>
        <v>13</v>
      </c>
      <c r="K4" s="2">
        <f>L4+M4</f>
        <v>7</v>
      </c>
      <c r="L4" s="34">
        <v>5</v>
      </c>
      <c r="M4" s="34">
        <v>2</v>
      </c>
      <c r="N4" s="35"/>
      <c r="O4" s="2">
        <v>1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29" x14ac:dyDescent="0.35">
      <c r="A5" s="43"/>
      <c r="B5" s="2">
        <f>B4+1</f>
        <v>2</v>
      </c>
      <c r="C5" s="16" t="s">
        <v>3</v>
      </c>
      <c r="D5" s="100" t="s">
        <v>40</v>
      </c>
      <c r="E5" s="6" t="s">
        <v>139</v>
      </c>
      <c r="F5" s="6" t="s">
        <v>1</v>
      </c>
      <c r="G5" s="3">
        <v>1925</v>
      </c>
      <c r="H5" s="15" t="s">
        <v>71</v>
      </c>
      <c r="I5" s="21" t="s">
        <v>81</v>
      </c>
      <c r="J5" s="2">
        <f>(L5*1)+(M5*4)</f>
        <v>11</v>
      </c>
      <c r="K5" s="2">
        <f t="shared" ref="K5:K28" si="0">L5+M5</f>
        <v>5</v>
      </c>
      <c r="L5" s="23">
        <v>3</v>
      </c>
      <c r="M5" s="23">
        <v>2</v>
      </c>
      <c r="N5" s="35"/>
      <c r="O5" s="2">
        <v>1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29" x14ac:dyDescent="0.35">
      <c r="A6" s="43"/>
      <c r="B6" s="2">
        <f t="shared" ref="B6:B36" si="1">B5+1</f>
        <v>3</v>
      </c>
      <c r="C6" s="16" t="s">
        <v>4</v>
      </c>
      <c r="D6" s="100" t="s">
        <v>137</v>
      </c>
      <c r="E6" s="6" t="s">
        <v>138</v>
      </c>
      <c r="F6" s="6" t="s">
        <v>1</v>
      </c>
      <c r="G6" s="3">
        <v>1932</v>
      </c>
      <c r="H6" s="15" t="s">
        <v>65</v>
      </c>
      <c r="I6" s="21" t="s">
        <v>81</v>
      </c>
      <c r="J6" s="2">
        <f t="shared" ref="J6:J28" si="2">(L6*1)+(M6*4)</f>
        <v>9</v>
      </c>
      <c r="K6" s="2">
        <f t="shared" si="0"/>
        <v>3</v>
      </c>
      <c r="L6" s="23">
        <v>1</v>
      </c>
      <c r="M6" s="23">
        <v>2</v>
      </c>
      <c r="N6" s="35"/>
      <c r="O6" s="2">
        <v>1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58" x14ac:dyDescent="0.35">
      <c r="A7" s="43"/>
      <c r="B7" s="2">
        <f t="shared" si="1"/>
        <v>4</v>
      </c>
      <c r="C7" s="16" t="s">
        <v>5</v>
      </c>
      <c r="D7" s="100" t="s">
        <v>41</v>
      </c>
      <c r="E7" s="6" t="s">
        <v>158</v>
      </c>
      <c r="F7" s="6" t="s">
        <v>1</v>
      </c>
      <c r="G7" s="3">
        <v>1950</v>
      </c>
      <c r="H7" s="15" t="s">
        <v>69</v>
      </c>
      <c r="I7" s="21" t="s">
        <v>81</v>
      </c>
      <c r="J7" s="2">
        <f t="shared" si="2"/>
        <v>14</v>
      </c>
      <c r="K7" s="2">
        <f t="shared" si="0"/>
        <v>8</v>
      </c>
      <c r="L7" s="23">
        <v>6</v>
      </c>
      <c r="M7" s="23">
        <v>2</v>
      </c>
      <c r="N7" s="35"/>
      <c r="O7" s="2">
        <v>1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29" x14ac:dyDescent="0.35">
      <c r="A8" s="13"/>
      <c r="B8" s="2">
        <f t="shared" si="1"/>
        <v>5</v>
      </c>
      <c r="C8" s="16" t="s">
        <v>7</v>
      </c>
      <c r="D8" s="100" t="s">
        <v>133</v>
      </c>
      <c r="E8" s="6" t="s">
        <v>134</v>
      </c>
      <c r="F8" s="6" t="s">
        <v>6</v>
      </c>
      <c r="G8" s="3">
        <v>1997</v>
      </c>
      <c r="H8" s="15" t="s">
        <v>74</v>
      </c>
      <c r="I8" s="21" t="s">
        <v>81</v>
      </c>
      <c r="J8" s="2">
        <f t="shared" si="2"/>
        <v>5</v>
      </c>
      <c r="K8" s="2">
        <f t="shared" si="0"/>
        <v>2</v>
      </c>
      <c r="L8" s="23">
        <v>1</v>
      </c>
      <c r="M8" s="23">
        <v>1</v>
      </c>
      <c r="N8" s="35"/>
      <c r="O8" s="2">
        <v>1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43.5" x14ac:dyDescent="0.35">
      <c r="A9" s="13"/>
      <c r="B9" s="2">
        <f t="shared" si="1"/>
        <v>6</v>
      </c>
      <c r="C9" s="3" t="s">
        <v>8</v>
      </c>
      <c r="D9" s="97" t="s">
        <v>135</v>
      </c>
      <c r="E9" s="7" t="s">
        <v>136</v>
      </c>
      <c r="F9" s="7" t="s">
        <v>1</v>
      </c>
      <c r="G9" s="3">
        <v>1925</v>
      </c>
      <c r="H9" s="15" t="s">
        <v>57</v>
      </c>
      <c r="I9" s="21" t="s">
        <v>81</v>
      </c>
      <c r="J9" s="2">
        <f t="shared" si="2"/>
        <v>12</v>
      </c>
      <c r="K9" s="2">
        <f t="shared" si="0"/>
        <v>6</v>
      </c>
      <c r="L9" s="23">
        <v>4</v>
      </c>
      <c r="M9" s="23">
        <v>2</v>
      </c>
      <c r="N9" s="35"/>
      <c r="O9" s="2">
        <v>1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ht="29" x14ac:dyDescent="0.35">
      <c r="A10" s="43"/>
      <c r="B10" s="2">
        <f t="shared" si="1"/>
        <v>7</v>
      </c>
      <c r="C10" s="16" t="s">
        <v>9</v>
      </c>
      <c r="D10" s="100" t="s">
        <v>42</v>
      </c>
      <c r="E10" s="6" t="s">
        <v>142</v>
      </c>
      <c r="F10" s="6" t="s">
        <v>1</v>
      </c>
      <c r="G10" s="3">
        <v>1931</v>
      </c>
      <c r="H10" s="15" t="s">
        <v>61</v>
      </c>
      <c r="I10" s="21" t="s">
        <v>81</v>
      </c>
      <c r="J10" s="2">
        <f t="shared" si="2"/>
        <v>6</v>
      </c>
      <c r="K10" s="2">
        <f t="shared" si="0"/>
        <v>3</v>
      </c>
      <c r="L10" s="23">
        <v>2</v>
      </c>
      <c r="M10" s="23">
        <v>1</v>
      </c>
      <c r="N10" s="35"/>
      <c r="O10" s="2">
        <v>1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29" x14ac:dyDescent="0.35">
      <c r="A11" s="13"/>
      <c r="B11" s="2">
        <f t="shared" si="1"/>
        <v>8</v>
      </c>
      <c r="C11" s="16" t="s">
        <v>10</v>
      </c>
      <c r="D11" s="100" t="s">
        <v>130</v>
      </c>
      <c r="E11" s="129" t="s">
        <v>132</v>
      </c>
      <c r="F11" s="6" t="s">
        <v>6</v>
      </c>
      <c r="G11" s="3">
        <v>1978</v>
      </c>
      <c r="H11" s="15" t="s">
        <v>60</v>
      </c>
      <c r="I11" s="21" t="s">
        <v>82</v>
      </c>
      <c r="J11" s="2">
        <f t="shared" si="2"/>
        <v>4</v>
      </c>
      <c r="K11" s="2">
        <f t="shared" si="0"/>
        <v>1</v>
      </c>
      <c r="L11" s="23"/>
      <c r="M11" s="23">
        <v>1</v>
      </c>
      <c r="N11" s="35"/>
      <c r="O11" s="2">
        <v>1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x14ac:dyDescent="0.35">
      <c r="A12" s="13"/>
      <c r="B12" s="2">
        <f t="shared" si="1"/>
        <v>9</v>
      </c>
      <c r="C12" s="16" t="s">
        <v>12</v>
      </c>
      <c r="D12" s="100" t="s">
        <v>131</v>
      </c>
      <c r="E12" s="129"/>
      <c r="F12" s="6" t="s">
        <v>11</v>
      </c>
      <c r="G12" s="3">
        <v>1952</v>
      </c>
      <c r="H12" s="15" t="s">
        <v>60</v>
      </c>
      <c r="I12" s="21" t="s">
        <v>82</v>
      </c>
      <c r="J12" s="2">
        <f t="shared" si="2"/>
        <v>4</v>
      </c>
      <c r="K12" s="2">
        <f t="shared" si="0"/>
        <v>1</v>
      </c>
      <c r="L12" s="23"/>
      <c r="M12" s="23">
        <v>1</v>
      </c>
      <c r="N12" s="35"/>
      <c r="O12" s="2">
        <v>1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ht="29" x14ac:dyDescent="0.35">
      <c r="A13" s="43"/>
      <c r="B13" s="2">
        <f t="shared" si="1"/>
        <v>10</v>
      </c>
      <c r="C13" s="16" t="s">
        <v>13</v>
      </c>
      <c r="D13" s="100" t="s">
        <v>128</v>
      </c>
      <c r="E13" s="6" t="s">
        <v>129</v>
      </c>
      <c r="F13" s="6" t="s">
        <v>1</v>
      </c>
      <c r="G13" s="3">
        <v>1925</v>
      </c>
      <c r="H13" s="15" t="s">
        <v>64</v>
      </c>
      <c r="I13" s="21" t="s">
        <v>81</v>
      </c>
      <c r="J13" s="2">
        <f t="shared" si="2"/>
        <v>23</v>
      </c>
      <c r="K13" s="2">
        <f t="shared" si="0"/>
        <v>14</v>
      </c>
      <c r="L13" s="23">
        <v>11</v>
      </c>
      <c r="M13" s="23">
        <v>3</v>
      </c>
      <c r="N13" s="35"/>
      <c r="O13" s="2">
        <v>1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ht="29" x14ac:dyDescent="0.35">
      <c r="A14" s="43"/>
      <c r="B14" s="2">
        <f t="shared" si="1"/>
        <v>11</v>
      </c>
      <c r="C14" s="16" t="s">
        <v>14</v>
      </c>
      <c r="D14" s="100" t="s">
        <v>126</v>
      </c>
      <c r="E14" s="6" t="s">
        <v>127</v>
      </c>
      <c r="F14" s="6" t="s">
        <v>11</v>
      </c>
      <c r="G14" s="11">
        <v>1983</v>
      </c>
      <c r="H14" s="15" t="s">
        <v>59</v>
      </c>
      <c r="I14" s="21" t="s">
        <v>81</v>
      </c>
      <c r="J14" s="2">
        <f t="shared" si="2"/>
        <v>5</v>
      </c>
      <c r="K14" s="2">
        <f t="shared" si="0"/>
        <v>2</v>
      </c>
      <c r="L14" s="23">
        <v>1</v>
      </c>
      <c r="M14" s="23">
        <v>1</v>
      </c>
      <c r="N14" s="35"/>
      <c r="O14" s="2">
        <v>1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ht="29" x14ac:dyDescent="0.35">
      <c r="A15" s="13"/>
      <c r="B15" s="2">
        <f t="shared" si="1"/>
        <v>12</v>
      </c>
      <c r="C15" s="16" t="s">
        <v>16</v>
      </c>
      <c r="D15" s="100" t="s">
        <v>124</v>
      </c>
      <c r="E15" s="120" t="s">
        <v>125</v>
      </c>
      <c r="F15" s="6" t="s">
        <v>15</v>
      </c>
      <c r="G15" s="3">
        <v>1976</v>
      </c>
      <c r="H15" s="15" t="s">
        <v>62</v>
      </c>
      <c r="I15" s="21" t="s">
        <v>81</v>
      </c>
      <c r="J15" s="2">
        <f t="shared" si="2"/>
        <v>7</v>
      </c>
      <c r="K15" s="2">
        <f t="shared" si="0"/>
        <v>4</v>
      </c>
      <c r="L15" s="23">
        <v>3</v>
      </c>
      <c r="M15" s="23">
        <v>1</v>
      </c>
      <c r="N15" s="35"/>
      <c r="O15" s="2">
        <v>1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x14ac:dyDescent="0.35">
      <c r="A16" s="43"/>
      <c r="B16" s="119">
        <f t="shared" si="1"/>
        <v>13</v>
      </c>
      <c r="C16" s="16" t="s">
        <v>47</v>
      </c>
      <c r="D16" s="100" t="s">
        <v>121</v>
      </c>
      <c r="E16" s="129" t="s">
        <v>123</v>
      </c>
      <c r="F16" s="6" t="s">
        <v>17</v>
      </c>
      <c r="G16" s="3">
        <v>1960</v>
      </c>
      <c r="H16" s="15" t="s">
        <v>61</v>
      </c>
      <c r="I16" s="21" t="s">
        <v>81</v>
      </c>
      <c r="J16" s="2">
        <f t="shared" si="2"/>
        <v>6</v>
      </c>
      <c r="K16" s="2">
        <f t="shared" si="0"/>
        <v>3</v>
      </c>
      <c r="L16" s="23">
        <v>2</v>
      </c>
      <c r="M16" s="23">
        <v>1</v>
      </c>
      <c r="N16" s="35"/>
      <c r="O16" s="2">
        <v>1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ht="29" x14ac:dyDescent="0.35">
      <c r="A17" s="43"/>
      <c r="B17" s="2">
        <f t="shared" si="1"/>
        <v>14</v>
      </c>
      <c r="C17" s="16" t="s">
        <v>19</v>
      </c>
      <c r="D17" s="100" t="s">
        <v>122</v>
      </c>
      <c r="E17" s="129"/>
      <c r="F17" s="19" t="s">
        <v>18</v>
      </c>
      <c r="G17" s="3">
        <v>1960</v>
      </c>
      <c r="H17" s="15" t="s">
        <v>61</v>
      </c>
      <c r="I17" s="21" t="s">
        <v>81</v>
      </c>
      <c r="J17" s="2">
        <f t="shared" si="2"/>
        <v>6</v>
      </c>
      <c r="K17" s="2">
        <f t="shared" si="0"/>
        <v>3</v>
      </c>
      <c r="L17" s="23">
        <v>2</v>
      </c>
      <c r="M17" s="23">
        <v>1</v>
      </c>
      <c r="N17" s="35"/>
      <c r="O17" s="2">
        <v>1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ht="29" x14ac:dyDescent="0.35">
      <c r="A18" s="43"/>
      <c r="B18" s="2">
        <f t="shared" si="1"/>
        <v>15</v>
      </c>
      <c r="C18" s="16" t="s">
        <v>20</v>
      </c>
      <c r="D18" s="100" t="s">
        <v>43</v>
      </c>
      <c r="E18" s="6" t="s">
        <v>120</v>
      </c>
      <c r="F18" s="6" t="s">
        <v>1</v>
      </c>
      <c r="G18" s="3">
        <v>2002</v>
      </c>
      <c r="H18" s="15" t="s">
        <v>70</v>
      </c>
      <c r="I18" s="21" t="s">
        <v>81</v>
      </c>
      <c r="J18" s="2">
        <f t="shared" si="2"/>
        <v>15</v>
      </c>
      <c r="K18" s="2">
        <f t="shared" si="0"/>
        <v>9</v>
      </c>
      <c r="L18" s="23">
        <v>7</v>
      </c>
      <c r="M18" s="23">
        <v>2</v>
      </c>
      <c r="N18" s="35"/>
      <c r="O18" s="2">
        <v>1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ht="29" x14ac:dyDescent="0.35">
      <c r="A19" s="43"/>
      <c r="B19" s="2">
        <f t="shared" si="1"/>
        <v>16</v>
      </c>
      <c r="C19" s="16" t="s">
        <v>21</v>
      </c>
      <c r="D19" s="100" t="s">
        <v>116</v>
      </c>
      <c r="E19" s="6" t="s">
        <v>117</v>
      </c>
      <c r="F19" s="6" t="s">
        <v>1</v>
      </c>
      <c r="G19" s="3">
        <v>1923</v>
      </c>
      <c r="H19" s="15" t="s">
        <v>66</v>
      </c>
      <c r="I19" s="21" t="s">
        <v>81</v>
      </c>
      <c r="J19" s="2">
        <f t="shared" si="2"/>
        <v>9</v>
      </c>
      <c r="K19" s="2">
        <f t="shared" si="0"/>
        <v>6</v>
      </c>
      <c r="L19" s="23">
        <v>5</v>
      </c>
      <c r="M19" s="23">
        <v>1</v>
      </c>
      <c r="N19" s="35"/>
      <c r="O19" s="2">
        <v>1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ht="29" x14ac:dyDescent="0.35">
      <c r="A20" s="13"/>
      <c r="B20" s="2">
        <f t="shared" si="1"/>
        <v>17</v>
      </c>
      <c r="C20" s="16" t="s">
        <v>22</v>
      </c>
      <c r="D20" s="100" t="s">
        <v>44</v>
      </c>
      <c r="E20" s="6" t="s">
        <v>118</v>
      </c>
      <c r="F20" s="6" t="s">
        <v>1</v>
      </c>
      <c r="G20" s="3">
        <v>1977</v>
      </c>
      <c r="H20" s="15" t="s">
        <v>68</v>
      </c>
      <c r="I20" s="21" t="s">
        <v>81</v>
      </c>
      <c r="J20" s="2">
        <f t="shared" si="2"/>
        <v>13</v>
      </c>
      <c r="K20" s="2">
        <f t="shared" si="0"/>
        <v>10</v>
      </c>
      <c r="L20" s="23">
        <v>9</v>
      </c>
      <c r="M20" s="23">
        <v>1</v>
      </c>
      <c r="N20" s="35"/>
      <c r="O20" s="2">
        <v>1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ht="29" x14ac:dyDescent="0.35">
      <c r="A21" s="13"/>
      <c r="B21" s="2">
        <f t="shared" si="1"/>
        <v>18</v>
      </c>
      <c r="C21" s="16" t="s">
        <v>24</v>
      </c>
      <c r="D21" s="100" t="s">
        <v>115</v>
      </c>
      <c r="E21" s="58" t="s">
        <v>119</v>
      </c>
      <c r="F21" s="6" t="s">
        <v>1</v>
      </c>
      <c r="G21" s="3">
        <v>1978</v>
      </c>
      <c r="H21" s="15" t="s">
        <v>72</v>
      </c>
      <c r="I21" s="21" t="s">
        <v>81</v>
      </c>
      <c r="J21" s="2">
        <f t="shared" si="2"/>
        <v>8</v>
      </c>
      <c r="K21" s="2">
        <f t="shared" si="0"/>
        <v>5</v>
      </c>
      <c r="L21" s="23">
        <v>4</v>
      </c>
      <c r="M21" s="23">
        <v>1</v>
      </c>
      <c r="N21" s="35"/>
      <c r="O21" s="2">
        <v>1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ht="43.5" x14ac:dyDescent="0.35">
      <c r="A22" s="43"/>
      <c r="B22" s="2">
        <f t="shared" si="1"/>
        <v>19</v>
      </c>
      <c r="C22" s="16" t="s">
        <v>25</v>
      </c>
      <c r="D22" s="100" t="s">
        <v>112</v>
      </c>
      <c r="E22" s="6" t="s">
        <v>113</v>
      </c>
      <c r="F22" s="6" t="s">
        <v>1</v>
      </c>
      <c r="G22" s="3">
        <v>1981</v>
      </c>
      <c r="H22" s="15" t="s">
        <v>57</v>
      </c>
      <c r="I22" s="21" t="s">
        <v>81</v>
      </c>
      <c r="J22" s="2">
        <f t="shared" si="2"/>
        <v>12</v>
      </c>
      <c r="K22" s="2">
        <f t="shared" si="0"/>
        <v>6</v>
      </c>
      <c r="L22" s="23">
        <v>4</v>
      </c>
      <c r="M22" s="23">
        <v>2</v>
      </c>
      <c r="N22" s="35"/>
      <c r="O22" s="2">
        <v>1</v>
      </c>
      <c r="R22" s="17" t="s">
        <v>46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ht="43.5" x14ac:dyDescent="0.35">
      <c r="A23" s="43"/>
      <c r="B23" s="2">
        <f t="shared" si="1"/>
        <v>20</v>
      </c>
      <c r="C23" s="16" t="s">
        <v>26</v>
      </c>
      <c r="D23" s="100" t="s">
        <v>111</v>
      </c>
      <c r="E23" s="6" t="s">
        <v>114</v>
      </c>
      <c r="F23" s="6" t="s">
        <v>1</v>
      </c>
      <c r="G23" s="3">
        <v>1981</v>
      </c>
      <c r="H23" s="15" t="s">
        <v>58</v>
      </c>
      <c r="I23" s="21" t="s">
        <v>81</v>
      </c>
      <c r="J23" s="2">
        <f t="shared" si="2"/>
        <v>13</v>
      </c>
      <c r="K23" s="2">
        <f t="shared" si="0"/>
        <v>7</v>
      </c>
      <c r="L23" s="23">
        <v>5</v>
      </c>
      <c r="M23" s="23">
        <v>2</v>
      </c>
      <c r="N23" s="35"/>
      <c r="O23" s="2">
        <v>1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ht="29" x14ac:dyDescent="0.35">
      <c r="A24" s="43"/>
      <c r="B24" s="2">
        <f t="shared" si="1"/>
        <v>21</v>
      </c>
      <c r="C24" s="16" t="s">
        <v>27</v>
      </c>
      <c r="D24" s="100" t="s">
        <v>109</v>
      </c>
      <c r="E24" s="6" t="s">
        <v>110</v>
      </c>
      <c r="F24" s="6" t="s">
        <v>1</v>
      </c>
      <c r="G24" s="3">
        <v>1962</v>
      </c>
      <c r="H24" s="15" t="s">
        <v>73</v>
      </c>
      <c r="I24" s="21" t="s">
        <v>81</v>
      </c>
      <c r="J24" s="2">
        <f t="shared" si="2"/>
        <v>12</v>
      </c>
      <c r="K24" s="2">
        <f t="shared" si="0"/>
        <v>9</v>
      </c>
      <c r="L24" s="23">
        <v>8</v>
      </c>
      <c r="M24" s="23">
        <v>1</v>
      </c>
      <c r="N24" s="35"/>
      <c r="O24" s="2">
        <v>1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29" x14ac:dyDescent="0.35">
      <c r="A25" s="43"/>
      <c r="B25" s="2">
        <f t="shared" si="1"/>
        <v>22</v>
      </c>
      <c r="C25" s="16" t="s">
        <v>28</v>
      </c>
      <c r="D25" s="100" t="s">
        <v>107</v>
      </c>
      <c r="E25" s="6" t="s">
        <v>108</v>
      </c>
      <c r="F25" s="6" t="s">
        <v>96</v>
      </c>
      <c r="G25" s="3">
        <v>1921</v>
      </c>
      <c r="H25" s="15" t="s">
        <v>61</v>
      </c>
      <c r="I25" s="21" t="s">
        <v>81</v>
      </c>
      <c r="J25" s="2">
        <f t="shared" si="2"/>
        <v>6</v>
      </c>
      <c r="K25" s="2">
        <f t="shared" si="0"/>
        <v>3</v>
      </c>
      <c r="L25" s="23">
        <v>2</v>
      </c>
      <c r="M25" s="23">
        <v>1</v>
      </c>
      <c r="N25" s="35"/>
      <c r="O25" s="2">
        <v>1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ht="29" x14ac:dyDescent="0.35">
      <c r="A26" s="43"/>
      <c r="B26" s="2">
        <f t="shared" si="1"/>
        <v>23</v>
      </c>
      <c r="C26" s="16" t="s">
        <v>50</v>
      </c>
      <c r="D26" s="100" t="s">
        <v>45</v>
      </c>
      <c r="E26" s="6" t="s">
        <v>106</v>
      </c>
      <c r="F26" s="7" t="s">
        <v>1</v>
      </c>
      <c r="G26" s="3">
        <v>1930</v>
      </c>
      <c r="H26" s="15" t="s">
        <v>66</v>
      </c>
      <c r="I26" s="21" t="s">
        <v>81</v>
      </c>
      <c r="J26" s="2">
        <f t="shared" si="2"/>
        <v>9</v>
      </c>
      <c r="K26" s="2">
        <f t="shared" si="0"/>
        <v>6</v>
      </c>
      <c r="L26" s="23">
        <v>5</v>
      </c>
      <c r="M26" s="23">
        <v>1</v>
      </c>
      <c r="N26" s="35"/>
      <c r="O26" s="2">
        <v>1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29.5" thickBot="1" x14ac:dyDescent="0.4">
      <c r="A27" s="43"/>
      <c r="B27" s="39">
        <f t="shared" si="1"/>
        <v>24</v>
      </c>
      <c r="C27" s="61" t="s">
        <v>29</v>
      </c>
      <c r="D27" s="101" t="s">
        <v>104</v>
      </c>
      <c r="E27" s="62" t="s">
        <v>105</v>
      </c>
      <c r="F27" s="62" t="s">
        <v>1</v>
      </c>
      <c r="G27" s="63">
        <v>2008</v>
      </c>
      <c r="H27" s="64" t="s">
        <v>67</v>
      </c>
      <c r="I27" s="56" t="s">
        <v>81</v>
      </c>
      <c r="J27" s="39">
        <f t="shared" si="2"/>
        <v>16</v>
      </c>
      <c r="K27" s="39">
        <f t="shared" si="0"/>
        <v>10</v>
      </c>
      <c r="L27" s="50">
        <v>8</v>
      </c>
      <c r="M27" s="50">
        <v>2</v>
      </c>
      <c r="N27" s="65"/>
      <c r="O27" s="39">
        <v>1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ht="43.5" x14ac:dyDescent="0.35">
      <c r="A28" s="43"/>
      <c r="B28" s="72">
        <f t="shared" si="1"/>
        <v>25</v>
      </c>
      <c r="C28" s="73" t="s">
        <v>49</v>
      </c>
      <c r="D28" s="112" t="s">
        <v>101</v>
      </c>
      <c r="E28" s="94" t="s">
        <v>100</v>
      </c>
      <c r="F28" s="74" t="s">
        <v>48</v>
      </c>
      <c r="G28" s="75">
        <v>1900</v>
      </c>
      <c r="H28" s="76" t="s">
        <v>92</v>
      </c>
      <c r="I28" s="77" t="s">
        <v>81</v>
      </c>
      <c r="J28" s="78">
        <f t="shared" si="2"/>
        <v>14</v>
      </c>
      <c r="K28" s="78">
        <f t="shared" si="0"/>
        <v>11</v>
      </c>
      <c r="L28" s="79">
        <v>10</v>
      </c>
      <c r="M28" s="79">
        <v>1</v>
      </c>
      <c r="N28" s="80"/>
      <c r="O28" s="81">
        <v>1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ht="29" x14ac:dyDescent="0.35">
      <c r="A29" s="43"/>
      <c r="B29" s="82">
        <f t="shared" si="1"/>
        <v>26</v>
      </c>
      <c r="C29" s="54" t="s">
        <v>30</v>
      </c>
      <c r="D29" s="100" t="s">
        <v>91</v>
      </c>
      <c r="E29" s="97" t="s">
        <v>91</v>
      </c>
      <c r="F29" s="55" t="s">
        <v>95</v>
      </c>
      <c r="G29" s="3">
        <v>1997</v>
      </c>
      <c r="H29" s="140" t="s">
        <v>77</v>
      </c>
      <c r="I29" s="130" t="s">
        <v>80</v>
      </c>
      <c r="J29" s="139">
        <f>(L29*1)+(M29*4)+(N29*2)</f>
        <v>28</v>
      </c>
      <c r="K29" s="139">
        <f>L29+M29+N29</f>
        <v>26</v>
      </c>
      <c r="L29" s="137">
        <v>24</v>
      </c>
      <c r="M29" s="137"/>
      <c r="N29" s="138">
        <v>2</v>
      </c>
      <c r="O29" s="135">
        <v>1</v>
      </c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43.5" x14ac:dyDescent="0.35">
      <c r="A30" s="43"/>
      <c r="B30" s="82">
        <f t="shared" si="1"/>
        <v>27</v>
      </c>
      <c r="C30" s="16" t="s">
        <v>32</v>
      </c>
      <c r="D30" s="100" t="s">
        <v>99</v>
      </c>
      <c r="E30" s="97" t="s">
        <v>98</v>
      </c>
      <c r="F30" s="55" t="s">
        <v>31</v>
      </c>
      <c r="G30" s="3">
        <v>1996</v>
      </c>
      <c r="H30" s="141"/>
      <c r="I30" s="131"/>
      <c r="J30" s="139"/>
      <c r="K30" s="139"/>
      <c r="L30" s="137"/>
      <c r="M30" s="137"/>
      <c r="N30" s="138"/>
      <c r="O30" s="136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ht="43.5" x14ac:dyDescent="0.35">
      <c r="A31" s="43"/>
      <c r="B31" s="82">
        <f t="shared" si="1"/>
        <v>28</v>
      </c>
      <c r="C31" s="16" t="s">
        <v>33</v>
      </c>
      <c r="D31" s="100" t="s">
        <v>102</v>
      </c>
      <c r="E31" s="97" t="s">
        <v>100</v>
      </c>
      <c r="F31" s="55" t="s">
        <v>94</v>
      </c>
      <c r="G31" s="3">
        <v>1982</v>
      </c>
      <c r="H31" s="15" t="s">
        <v>78</v>
      </c>
      <c r="I31" s="21" t="s">
        <v>83</v>
      </c>
      <c r="J31" s="54">
        <f t="shared" ref="J31:J36" si="3">(L31*1)+(M31*4)</f>
        <v>1</v>
      </c>
      <c r="K31" s="54">
        <f t="shared" ref="K31:K36" si="4">L31+M31</f>
        <v>1</v>
      </c>
      <c r="L31" s="52">
        <v>1</v>
      </c>
      <c r="M31" s="52"/>
      <c r="N31" s="53"/>
      <c r="O31" s="83">
        <v>1</v>
      </c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ht="44" thickBot="1" x14ac:dyDescent="0.4">
      <c r="A32" s="43"/>
      <c r="B32" s="84">
        <f t="shared" si="1"/>
        <v>29</v>
      </c>
      <c r="C32" s="85" t="s">
        <v>34</v>
      </c>
      <c r="D32" s="111" t="s">
        <v>103</v>
      </c>
      <c r="E32" s="95" t="s">
        <v>100</v>
      </c>
      <c r="F32" s="86" t="s">
        <v>23</v>
      </c>
      <c r="G32" s="87">
        <v>1995</v>
      </c>
      <c r="H32" s="88" t="s">
        <v>76</v>
      </c>
      <c r="I32" s="89" t="s">
        <v>83</v>
      </c>
      <c r="J32" s="90">
        <f t="shared" si="3"/>
        <v>5</v>
      </c>
      <c r="K32" s="90">
        <f t="shared" si="4"/>
        <v>5</v>
      </c>
      <c r="L32" s="91">
        <v>5</v>
      </c>
      <c r="M32" s="91"/>
      <c r="N32" s="92"/>
      <c r="O32" s="93">
        <v>1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43.5" x14ac:dyDescent="0.35">
      <c r="A33" s="13"/>
      <c r="B33" s="4">
        <f t="shared" si="1"/>
        <v>30</v>
      </c>
      <c r="C33" s="66" t="s">
        <v>36</v>
      </c>
      <c r="D33" s="102" t="s">
        <v>146</v>
      </c>
      <c r="E33" s="67" t="s">
        <v>147</v>
      </c>
      <c r="F33" s="67" t="s">
        <v>35</v>
      </c>
      <c r="G33" s="68">
        <v>2006</v>
      </c>
      <c r="H33" s="69" t="s">
        <v>61</v>
      </c>
      <c r="I33" s="57" t="s">
        <v>81</v>
      </c>
      <c r="J33" s="51">
        <f t="shared" si="3"/>
        <v>6</v>
      </c>
      <c r="K33" s="51">
        <f t="shared" si="4"/>
        <v>3</v>
      </c>
      <c r="L33" s="70">
        <v>2</v>
      </c>
      <c r="M33" s="51">
        <v>1</v>
      </c>
      <c r="N33" s="71"/>
      <c r="O33" s="51">
        <v>1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ht="43.5" x14ac:dyDescent="0.35">
      <c r="A34" s="43"/>
      <c r="B34" s="2">
        <f t="shared" si="1"/>
        <v>31</v>
      </c>
      <c r="C34" s="16" t="s">
        <v>37</v>
      </c>
      <c r="D34" s="100" t="s">
        <v>149</v>
      </c>
      <c r="E34" s="6" t="s">
        <v>148</v>
      </c>
      <c r="F34" s="6" t="s">
        <v>93</v>
      </c>
      <c r="G34" s="3">
        <v>1997</v>
      </c>
      <c r="H34" s="37" t="s">
        <v>75</v>
      </c>
      <c r="I34" s="21" t="s">
        <v>81</v>
      </c>
      <c r="J34" s="32">
        <f t="shared" si="3"/>
        <v>36</v>
      </c>
      <c r="K34" s="32">
        <f t="shared" si="4"/>
        <v>33</v>
      </c>
      <c r="L34" s="38">
        <v>32</v>
      </c>
      <c r="M34" s="23">
        <v>1</v>
      </c>
      <c r="N34" s="35"/>
      <c r="O34" s="23">
        <v>1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ht="29" x14ac:dyDescent="0.35">
      <c r="A35" s="43"/>
      <c r="B35" s="60">
        <f t="shared" si="1"/>
        <v>32</v>
      </c>
      <c r="C35" s="16" t="s">
        <v>38</v>
      </c>
      <c r="D35" s="100" t="s">
        <v>145</v>
      </c>
      <c r="E35" s="6" t="s">
        <v>160</v>
      </c>
      <c r="F35" s="6" t="s">
        <v>1</v>
      </c>
      <c r="G35" s="3">
        <v>1970</v>
      </c>
      <c r="H35" s="20" t="s">
        <v>57</v>
      </c>
      <c r="I35" s="21" t="s">
        <v>81</v>
      </c>
      <c r="J35" s="2">
        <f t="shared" si="3"/>
        <v>12</v>
      </c>
      <c r="K35" s="2">
        <f t="shared" si="4"/>
        <v>6</v>
      </c>
      <c r="L35" s="2">
        <v>4</v>
      </c>
      <c r="M35" s="2">
        <v>2</v>
      </c>
      <c r="N35" s="35"/>
      <c r="O35" s="23">
        <v>1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ht="43.5" x14ac:dyDescent="0.35">
      <c r="A36" s="13"/>
      <c r="B36" s="60">
        <f t="shared" si="1"/>
        <v>33</v>
      </c>
      <c r="C36" s="16" t="s">
        <v>39</v>
      </c>
      <c r="D36" s="100" t="s">
        <v>144</v>
      </c>
      <c r="E36" s="6" t="s">
        <v>143</v>
      </c>
      <c r="F36" s="6" t="s">
        <v>1</v>
      </c>
      <c r="G36" s="3">
        <v>1962</v>
      </c>
      <c r="H36" s="20" t="s">
        <v>79</v>
      </c>
      <c r="I36" s="21" t="s">
        <v>81</v>
      </c>
      <c r="J36" s="2">
        <f t="shared" si="3"/>
        <v>9</v>
      </c>
      <c r="K36" s="2">
        <f t="shared" si="4"/>
        <v>6</v>
      </c>
      <c r="L36" s="2">
        <v>5</v>
      </c>
      <c r="M36" s="2">
        <v>1</v>
      </c>
      <c r="N36" s="35"/>
      <c r="O36" s="23">
        <v>1</v>
      </c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ht="15.5" x14ac:dyDescent="0.35">
      <c r="B37" s="10"/>
      <c r="C37" s="10"/>
      <c r="D37" s="48"/>
      <c r="E37" s="10"/>
      <c r="F37" s="10"/>
      <c r="G37" s="10"/>
      <c r="H37" s="24"/>
      <c r="I37" s="25"/>
      <c r="J37" s="114">
        <f>SUM(J4:J36)</f>
        <v>349</v>
      </c>
      <c r="K37" s="114">
        <f>SUM(K4:K36)</f>
        <v>224</v>
      </c>
      <c r="L37" s="115">
        <f>SUM(L4:L36)</f>
        <v>181</v>
      </c>
      <c r="M37" s="115">
        <f>SUM(M4:M36)</f>
        <v>41</v>
      </c>
      <c r="N37" s="115">
        <f>SUM(N4:N36)</f>
        <v>2</v>
      </c>
      <c r="O37" s="115">
        <f>SUM(O4:O36)</f>
        <v>32</v>
      </c>
      <c r="Q37" s="1"/>
    </row>
    <row r="38" spans="1:30" ht="9.75" customHeight="1" x14ac:dyDescent="0.35">
      <c r="B38" s="10"/>
      <c r="C38" s="10"/>
      <c r="D38" s="48"/>
      <c r="E38" s="10"/>
      <c r="F38" s="10"/>
      <c r="G38" s="10"/>
      <c r="H38" s="22"/>
      <c r="I38" s="22"/>
      <c r="M38" s="29"/>
      <c r="N38" s="28"/>
      <c r="O38" s="30"/>
    </row>
    <row r="39" spans="1:30" ht="26" x14ac:dyDescent="0.35">
      <c r="B39" s="10"/>
      <c r="C39" s="10"/>
      <c r="D39" s="48"/>
      <c r="E39" s="1"/>
      <c r="F39" s="1"/>
      <c r="G39" s="1"/>
      <c r="H39" s="109" t="s">
        <v>56</v>
      </c>
      <c r="I39" s="110" t="s">
        <v>150</v>
      </c>
      <c r="J39" s="113" t="s">
        <v>157</v>
      </c>
      <c r="K39" s="109" t="s">
        <v>85</v>
      </c>
      <c r="M39" s="29"/>
      <c r="N39" s="28"/>
      <c r="O39" s="30"/>
    </row>
    <row r="40" spans="1:30" x14ac:dyDescent="0.35">
      <c r="B40" s="10"/>
      <c r="C40" s="133" t="s">
        <v>151</v>
      </c>
      <c r="D40" s="133"/>
      <c r="E40" s="133"/>
      <c r="F40" s="133"/>
      <c r="G40" s="134"/>
      <c r="H40" s="27">
        <f>M37*4</f>
        <v>164</v>
      </c>
      <c r="I40" s="26"/>
      <c r="J40" s="60"/>
      <c r="K40" s="41">
        <f>H40*J40</f>
        <v>0</v>
      </c>
      <c r="M40" s="28"/>
      <c r="N40" s="28"/>
      <c r="O40" s="31"/>
    </row>
    <row r="41" spans="1:30" x14ac:dyDescent="0.35">
      <c r="B41" s="10"/>
      <c r="C41" s="133" t="s">
        <v>152</v>
      </c>
      <c r="D41" s="133"/>
      <c r="E41" s="133"/>
      <c r="F41" s="133"/>
      <c r="G41" s="36"/>
      <c r="H41" s="27">
        <f>N37*2</f>
        <v>4</v>
      </c>
      <c r="I41" s="26"/>
      <c r="J41" s="60"/>
      <c r="K41" s="96">
        <f t="shared" ref="K41:K42" si="5">H41*J41</f>
        <v>0</v>
      </c>
      <c r="M41" s="28"/>
      <c r="N41" s="28"/>
      <c r="O41" s="28"/>
    </row>
    <row r="42" spans="1:30" x14ac:dyDescent="0.35">
      <c r="B42" s="10"/>
      <c r="C42" s="133" t="s">
        <v>153</v>
      </c>
      <c r="D42" s="133"/>
      <c r="E42" s="133"/>
      <c r="F42" s="59"/>
      <c r="G42" s="59"/>
      <c r="H42" s="27">
        <v>181</v>
      </c>
      <c r="I42" s="26"/>
      <c r="J42" s="60"/>
      <c r="K42" s="96">
        <f t="shared" si="5"/>
        <v>0</v>
      </c>
      <c r="M42" s="28"/>
      <c r="N42" s="28"/>
      <c r="O42" s="28"/>
    </row>
    <row r="43" spans="1:30" ht="25.5" customHeight="1" x14ac:dyDescent="0.3">
      <c r="B43" s="142" t="s">
        <v>154</v>
      </c>
      <c r="C43" s="142"/>
      <c r="D43" s="142"/>
      <c r="E43" s="142"/>
      <c r="F43" s="47"/>
      <c r="G43" s="36"/>
      <c r="H43" s="46"/>
      <c r="I43" s="46">
        <v>33</v>
      </c>
      <c r="J43" s="60"/>
      <c r="K43" s="96">
        <f>I43*J43</f>
        <v>0</v>
      </c>
      <c r="M43" s="28"/>
      <c r="N43" s="28"/>
      <c r="O43" s="31"/>
    </row>
    <row r="44" spans="1:30" x14ac:dyDescent="0.35">
      <c r="B44" s="10"/>
      <c r="C44" s="10"/>
      <c r="D44" s="48"/>
      <c r="E44" s="43" t="s">
        <v>90</v>
      </c>
      <c r="F44" s="10"/>
      <c r="G44" s="10"/>
      <c r="H44" s="33">
        <f>SUM(H40:H43)</f>
        <v>349</v>
      </c>
      <c r="I44" s="33">
        <v>33</v>
      </c>
      <c r="J44" s="1"/>
      <c r="K44" s="107">
        <f>SUM(K40:K43)</f>
        <v>0</v>
      </c>
      <c r="L44" s="48" t="s">
        <v>155</v>
      </c>
    </row>
    <row r="45" spans="1:30" ht="9" customHeight="1" x14ac:dyDescent="0.35">
      <c r="B45" s="10"/>
      <c r="C45" s="10"/>
      <c r="D45" s="48"/>
      <c r="E45" s="10"/>
      <c r="F45" s="10"/>
      <c r="G45" s="10"/>
      <c r="H45" s="10"/>
      <c r="I45" s="10"/>
    </row>
    <row r="46" spans="1:30" ht="18.5" x14ac:dyDescent="0.35">
      <c r="B46" s="42"/>
      <c r="C46" s="42"/>
      <c r="D46" s="103"/>
      <c r="E46" s="116"/>
      <c r="F46" s="116"/>
      <c r="G46" s="116"/>
      <c r="H46" s="117"/>
      <c r="I46" s="132"/>
      <c r="J46" s="132"/>
      <c r="K46" s="118"/>
    </row>
    <row r="47" spans="1:30" x14ac:dyDescent="0.35">
      <c r="B47" s="10"/>
      <c r="C47" s="10"/>
      <c r="D47" s="48"/>
      <c r="E47" s="10"/>
      <c r="F47" s="10"/>
      <c r="G47" s="10"/>
      <c r="H47" s="10"/>
      <c r="I47" s="43"/>
      <c r="K47" s="108"/>
    </row>
    <row r="48" spans="1:30" x14ac:dyDescent="0.35">
      <c r="B48" s="10"/>
      <c r="C48" s="10"/>
      <c r="D48" s="48"/>
      <c r="E48" s="10"/>
      <c r="F48" s="10"/>
      <c r="G48" s="10"/>
      <c r="H48" s="10"/>
      <c r="I48" s="10"/>
    </row>
    <row r="49" spans="2:9" x14ac:dyDescent="0.35">
      <c r="B49" s="10"/>
      <c r="C49" s="10"/>
      <c r="D49" s="48"/>
      <c r="E49" s="10"/>
      <c r="F49" s="10"/>
      <c r="G49" s="10"/>
      <c r="H49" s="10"/>
      <c r="I49" s="10"/>
    </row>
    <row r="50" spans="2:9" x14ac:dyDescent="0.35">
      <c r="B50" s="10"/>
      <c r="C50" s="10"/>
      <c r="D50" s="48"/>
      <c r="E50" s="10"/>
      <c r="F50" s="10"/>
      <c r="G50" s="10"/>
      <c r="H50" s="10"/>
      <c r="I50" s="10"/>
    </row>
    <row r="51" spans="2:9" x14ac:dyDescent="0.35">
      <c r="B51" s="10"/>
      <c r="C51" s="10"/>
      <c r="D51" s="48"/>
      <c r="E51" s="10"/>
      <c r="F51" s="10"/>
      <c r="G51" s="10"/>
      <c r="H51" s="10"/>
      <c r="I51" s="10"/>
    </row>
    <row r="52" spans="2:9" x14ac:dyDescent="0.35">
      <c r="B52" s="10"/>
      <c r="C52" s="10"/>
      <c r="D52" s="48"/>
      <c r="E52" s="10"/>
      <c r="F52" s="10"/>
      <c r="G52" s="10"/>
      <c r="H52" s="10"/>
      <c r="I52" s="10"/>
    </row>
    <row r="53" spans="2:9" x14ac:dyDescent="0.35">
      <c r="B53" s="10"/>
      <c r="C53" s="10"/>
      <c r="D53" s="48"/>
      <c r="E53" s="10"/>
      <c r="F53" s="10"/>
      <c r="G53" s="10"/>
      <c r="H53" s="10"/>
      <c r="I53" s="10"/>
    </row>
    <row r="54" spans="2:9" x14ac:dyDescent="0.35">
      <c r="B54" s="10"/>
      <c r="C54" s="10"/>
      <c r="D54" s="48"/>
      <c r="E54" s="10"/>
      <c r="F54" s="10"/>
      <c r="G54" s="10"/>
      <c r="H54" s="10"/>
      <c r="I54" s="10"/>
    </row>
    <row r="55" spans="2:9" x14ac:dyDescent="0.35">
      <c r="B55" s="10"/>
      <c r="C55" s="10"/>
      <c r="D55" s="48"/>
      <c r="E55" s="10"/>
      <c r="F55" s="10"/>
      <c r="G55" s="10"/>
      <c r="H55" s="10"/>
      <c r="I55" s="10"/>
    </row>
    <row r="56" spans="2:9" x14ac:dyDescent="0.35">
      <c r="B56" s="10"/>
      <c r="C56" s="10"/>
      <c r="D56" s="48"/>
      <c r="E56" s="10"/>
      <c r="F56" s="10"/>
      <c r="G56" s="10"/>
      <c r="H56" s="10"/>
      <c r="I56" s="10"/>
    </row>
    <row r="57" spans="2:9" x14ac:dyDescent="0.35">
      <c r="B57" s="10"/>
      <c r="C57" s="10"/>
      <c r="D57" s="48"/>
      <c r="E57" s="10"/>
      <c r="F57" s="10"/>
      <c r="G57" s="10"/>
      <c r="H57" s="10"/>
      <c r="I57" s="10"/>
    </row>
    <row r="58" spans="2:9" x14ac:dyDescent="0.35">
      <c r="B58" s="10"/>
      <c r="C58" s="10"/>
      <c r="D58" s="48"/>
      <c r="E58" s="10"/>
      <c r="F58" s="10"/>
      <c r="G58" s="10"/>
      <c r="H58" s="10"/>
      <c r="I58" s="10"/>
    </row>
    <row r="59" spans="2:9" x14ac:dyDescent="0.35">
      <c r="B59" s="10"/>
      <c r="C59" s="10"/>
      <c r="D59" s="48"/>
      <c r="E59" s="10"/>
      <c r="F59" s="10"/>
      <c r="G59" s="10"/>
      <c r="H59" s="10"/>
      <c r="I59" s="10"/>
    </row>
    <row r="60" spans="2:9" x14ac:dyDescent="0.35">
      <c r="B60" s="10"/>
      <c r="C60" s="10"/>
      <c r="D60" s="48"/>
      <c r="E60" s="10"/>
      <c r="F60" s="10"/>
      <c r="G60" s="10"/>
      <c r="H60" s="10"/>
      <c r="I60" s="10"/>
    </row>
    <row r="61" spans="2:9" x14ac:dyDescent="0.35">
      <c r="B61" s="10"/>
      <c r="C61" s="10"/>
      <c r="D61" s="48"/>
      <c r="E61" s="10"/>
      <c r="F61" s="10"/>
      <c r="G61" s="10"/>
      <c r="H61" s="10"/>
      <c r="I61" s="10"/>
    </row>
    <row r="62" spans="2:9" x14ac:dyDescent="0.35">
      <c r="B62" s="10"/>
      <c r="C62" s="10"/>
      <c r="D62" s="48"/>
      <c r="E62" s="10"/>
      <c r="F62" s="10"/>
      <c r="G62" s="10"/>
      <c r="H62" s="10"/>
      <c r="I62" s="10"/>
    </row>
    <row r="63" spans="2:9" x14ac:dyDescent="0.35">
      <c r="B63" s="10"/>
      <c r="C63" s="10"/>
      <c r="D63" s="48"/>
      <c r="E63" s="10"/>
      <c r="F63" s="10"/>
      <c r="G63" s="10"/>
      <c r="H63" s="10"/>
      <c r="I63" s="10"/>
    </row>
    <row r="64" spans="2:9" x14ac:dyDescent="0.35">
      <c r="B64" s="10"/>
      <c r="C64" s="10"/>
      <c r="D64" s="48"/>
      <c r="E64" s="10"/>
      <c r="F64" s="10"/>
      <c r="G64" s="10"/>
      <c r="H64" s="10"/>
      <c r="I64" s="10"/>
    </row>
    <row r="65" spans="2:9" x14ac:dyDescent="0.35">
      <c r="B65" s="10"/>
      <c r="C65" s="10"/>
      <c r="D65" s="48"/>
      <c r="E65" s="10"/>
      <c r="F65" s="10"/>
      <c r="G65" s="10"/>
      <c r="H65" s="10"/>
      <c r="I65" s="10"/>
    </row>
    <row r="66" spans="2:9" x14ac:dyDescent="0.35">
      <c r="B66" s="10"/>
      <c r="C66" s="10"/>
      <c r="D66" s="48"/>
      <c r="E66" s="10"/>
      <c r="F66" s="10"/>
      <c r="G66" s="10"/>
      <c r="H66" s="10"/>
      <c r="I66" s="10"/>
    </row>
    <row r="67" spans="2:9" x14ac:dyDescent="0.35">
      <c r="B67" s="10"/>
      <c r="C67" s="10"/>
      <c r="D67" s="48"/>
      <c r="E67" s="10"/>
      <c r="F67" s="10"/>
      <c r="G67" s="10"/>
      <c r="H67" s="10"/>
      <c r="I67" s="10"/>
    </row>
    <row r="68" spans="2:9" x14ac:dyDescent="0.35">
      <c r="B68" s="10"/>
      <c r="C68" s="10"/>
      <c r="D68" s="48"/>
      <c r="E68" s="10"/>
      <c r="F68" s="10"/>
      <c r="G68" s="10"/>
      <c r="H68" s="10"/>
      <c r="I68" s="10"/>
    </row>
    <row r="69" spans="2:9" x14ac:dyDescent="0.35">
      <c r="B69" s="10"/>
      <c r="C69" s="10"/>
      <c r="D69" s="48"/>
      <c r="E69" s="10"/>
      <c r="F69" s="10"/>
      <c r="G69" s="10"/>
      <c r="H69" s="10"/>
      <c r="I69" s="10"/>
    </row>
    <row r="70" spans="2:9" x14ac:dyDescent="0.35">
      <c r="B70" s="10"/>
      <c r="C70" s="10"/>
      <c r="D70" s="48"/>
      <c r="E70" s="10"/>
      <c r="F70" s="10"/>
      <c r="G70" s="10"/>
      <c r="H70" s="10"/>
      <c r="I70" s="10"/>
    </row>
    <row r="71" spans="2:9" x14ac:dyDescent="0.35">
      <c r="B71" s="10"/>
      <c r="C71" s="10"/>
      <c r="D71" s="48"/>
      <c r="E71" s="10"/>
      <c r="F71" s="10"/>
      <c r="G71" s="10"/>
      <c r="H71" s="10"/>
      <c r="I71" s="10"/>
    </row>
    <row r="72" spans="2:9" x14ac:dyDescent="0.35">
      <c r="B72" s="10"/>
      <c r="C72" s="10"/>
      <c r="D72" s="48"/>
      <c r="E72" s="10"/>
      <c r="F72" s="10"/>
      <c r="G72" s="10"/>
      <c r="H72" s="10"/>
      <c r="I72" s="10"/>
    </row>
    <row r="73" spans="2:9" x14ac:dyDescent="0.35">
      <c r="B73" s="10"/>
      <c r="C73" s="10"/>
      <c r="D73" s="48"/>
      <c r="E73" s="10"/>
      <c r="F73" s="10"/>
      <c r="G73" s="10"/>
      <c r="H73" s="10"/>
      <c r="I73" s="10"/>
    </row>
    <row r="74" spans="2:9" x14ac:dyDescent="0.35">
      <c r="B74" s="10"/>
      <c r="C74" s="10"/>
      <c r="D74" s="48"/>
      <c r="E74" s="10"/>
      <c r="F74" s="10"/>
      <c r="G74" s="10"/>
      <c r="H74" s="10"/>
      <c r="I74" s="10"/>
    </row>
    <row r="75" spans="2:9" x14ac:dyDescent="0.35">
      <c r="B75" s="10"/>
      <c r="C75" s="10"/>
      <c r="D75" s="48"/>
      <c r="E75" s="10"/>
      <c r="F75" s="10"/>
      <c r="G75" s="10"/>
      <c r="H75" s="10"/>
      <c r="I75" s="10"/>
    </row>
    <row r="76" spans="2:9" x14ac:dyDescent="0.35">
      <c r="B76" s="10"/>
      <c r="C76" s="10"/>
      <c r="D76" s="48"/>
      <c r="E76" s="10"/>
      <c r="F76" s="10"/>
      <c r="G76" s="10"/>
      <c r="H76" s="10"/>
      <c r="I76" s="10"/>
    </row>
    <row r="77" spans="2:9" x14ac:dyDescent="0.35">
      <c r="B77" s="10"/>
      <c r="C77" s="10"/>
      <c r="D77" s="48"/>
      <c r="E77" s="10"/>
      <c r="F77" s="10"/>
      <c r="G77" s="10"/>
      <c r="H77" s="10"/>
      <c r="I77" s="10"/>
    </row>
    <row r="78" spans="2:9" x14ac:dyDescent="0.35">
      <c r="B78" s="10"/>
      <c r="C78" s="10"/>
      <c r="D78" s="48"/>
      <c r="E78" s="10"/>
      <c r="F78" s="10"/>
      <c r="G78" s="10"/>
      <c r="H78" s="10"/>
      <c r="I78" s="10"/>
    </row>
    <row r="79" spans="2:9" x14ac:dyDescent="0.35">
      <c r="B79" s="10"/>
      <c r="C79" s="10"/>
      <c r="D79" s="48"/>
      <c r="E79" s="10"/>
      <c r="F79" s="10"/>
      <c r="G79" s="10"/>
      <c r="H79" s="10"/>
      <c r="I79" s="10"/>
    </row>
    <row r="80" spans="2:9" x14ac:dyDescent="0.35">
      <c r="B80" s="10"/>
      <c r="C80" s="10"/>
      <c r="D80" s="48"/>
      <c r="E80" s="10"/>
      <c r="F80" s="10"/>
      <c r="G80" s="10"/>
      <c r="H80" s="10"/>
      <c r="I80" s="10"/>
    </row>
    <row r="81" spans="2:9" x14ac:dyDescent="0.35">
      <c r="B81" s="10"/>
      <c r="C81" s="10"/>
      <c r="D81" s="48"/>
      <c r="E81" s="10"/>
      <c r="F81" s="10"/>
      <c r="G81" s="10"/>
      <c r="H81" s="10"/>
      <c r="I81" s="10"/>
    </row>
    <row r="82" spans="2:9" x14ac:dyDescent="0.35">
      <c r="B82" s="10"/>
      <c r="C82" s="10"/>
      <c r="D82" s="48"/>
      <c r="E82" s="10"/>
      <c r="F82" s="10"/>
      <c r="G82" s="10"/>
      <c r="H82" s="10"/>
      <c r="I82" s="10"/>
    </row>
    <row r="83" spans="2:9" x14ac:dyDescent="0.35">
      <c r="B83" s="10"/>
      <c r="C83" s="10"/>
      <c r="D83" s="48"/>
      <c r="E83" s="10"/>
      <c r="F83" s="10"/>
      <c r="G83" s="10"/>
      <c r="H83" s="10"/>
      <c r="I83" s="10"/>
    </row>
    <row r="84" spans="2:9" x14ac:dyDescent="0.35">
      <c r="B84" s="10"/>
      <c r="C84" s="10"/>
      <c r="D84" s="48"/>
      <c r="E84" s="10"/>
      <c r="F84" s="10"/>
      <c r="G84" s="10"/>
      <c r="H84" s="10"/>
      <c r="I84" s="10"/>
    </row>
    <row r="85" spans="2:9" x14ac:dyDescent="0.35">
      <c r="B85" s="10"/>
      <c r="C85" s="10"/>
      <c r="D85" s="48"/>
      <c r="E85" s="10"/>
      <c r="F85" s="10"/>
      <c r="G85" s="10"/>
      <c r="H85" s="10"/>
      <c r="I85" s="10"/>
    </row>
    <row r="86" spans="2:9" x14ac:dyDescent="0.35">
      <c r="B86" s="10"/>
      <c r="C86" s="10"/>
      <c r="D86" s="48"/>
      <c r="E86" s="10"/>
      <c r="F86" s="10"/>
      <c r="G86" s="10"/>
      <c r="H86" s="10"/>
      <c r="I86" s="10"/>
    </row>
    <row r="87" spans="2:9" x14ac:dyDescent="0.35">
      <c r="B87" s="10"/>
      <c r="C87" s="10"/>
      <c r="D87" s="48"/>
      <c r="E87" s="10"/>
      <c r="F87" s="10"/>
      <c r="G87" s="10"/>
      <c r="H87" s="10"/>
      <c r="I87" s="10"/>
    </row>
    <row r="88" spans="2:9" x14ac:dyDescent="0.35">
      <c r="B88" s="10"/>
      <c r="C88" s="10"/>
      <c r="D88" s="48"/>
      <c r="E88" s="10"/>
      <c r="F88" s="10"/>
      <c r="G88" s="10"/>
      <c r="H88" s="10"/>
      <c r="I88" s="10"/>
    </row>
    <row r="89" spans="2:9" x14ac:dyDescent="0.35">
      <c r="B89" s="10"/>
      <c r="C89" s="10"/>
      <c r="D89" s="48"/>
      <c r="E89" s="10"/>
      <c r="F89" s="10"/>
      <c r="G89" s="10"/>
      <c r="H89" s="10"/>
      <c r="I89" s="10"/>
    </row>
    <row r="90" spans="2:9" x14ac:dyDescent="0.35">
      <c r="B90" s="10"/>
      <c r="C90" s="10"/>
      <c r="D90" s="48"/>
      <c r="E90" s="10"/>
      <c r="F90" s="10"/>
      <c r="G90" s="10"/>
      <c r="H90" s="10"/>
      <c r="I90" s="10"/>
    </row>
    <row r="91" spans="2:9" x14ac:dyDescent="0.35">
      <c r="B91" s="10"/>
      <c r="C91" s="10"/>
      <c r="D91" s="48"/>
      <c r="E91" s="10"/>
      <c r="F91" s="10"/>
      <c r="G91" s="10"/>
      <c r="H91" s="10"/>
      <c r="I91" s="10"/>
    </row>
    <row r="92" spans="2:9" x14ac:dyDescent="0.35">
      <c r="B92" s="10"/>
      <c r="C92" s="10"/>
      <c r="D92" s="48"/>
      <c r="E92" s="10"/>
      <c r="F92" s="10"/>
      <c r="G92" s="10"/>
      <c r="H92" s="10"/>
      <c r="I92" s="10"/>
    </row>
    <row r="93" spans="2:9" x14ac:dyDescent="0.35">
      <c r="B93" s="10"/>
      <c r="C93" s="10"/>
      <c r="D93" s="48"/>
      <c r="E93" s="10"/>
      <c r="F93" s="10"/>
      <c r="G93" s="10"/>
      <c r="H93" s="10"/>
      <c r="I93" s="10"/>
    </row>
    <row r="94" spans="2:9" x14ac:dyDescent="0.35">
      <c r="B94" s="10"/>
      <c r="C94" s="10"/>
      <c r="D94" s="48"/>
      <c r="E94" s="10"/>
      <c r="F94" s="10"/>
      <c r="G94" s="10"/>
      <c r="H94" s="10"/>
      <c r="I94" s="10"/>
    </row>
    <row r="95" spans="2:9" x14ac:dyDescent="0.35">
      <c r="B95" s="10"/>
      <c r="C95" s="10"/>
      <c r="D95" s="48"/>
      <c r="E95" s="10"/>
      <c r="F95" s="10"/>
      <c r="G95" s="10"/>
      <c r="H95" s="10"/>
      <c r="I95" s="10"/>
    </row>
    <row r="96" spans="2:9" x14ac:dyDescent="0.35">
      <c r="B96" s="10"/>
      <c r="C96" s="10"/>
      <c r="D96" s="48"/>
      <c r="E96" s="10"/>
      <c r="F96" s="10"/>
      <c r="G96" s="10"/>
      <c r="H96" s="10"/>
      <c r="I96" s="10"/>
    </row>
    <row r="97" spans="2:9" x14ac:dyDescent="0.35">
      <c r="B97" s="10"/>
      <c r="C97" s="10"/>
      <c r="D97" s="48"/>
      <c r="E97" s="10"/>
      <c r="F97" s="10"/>
      <c r="G97" s="10"/>
      <c r="H97" s="10"/>
      <c r="I97" s="10"/>
    </row>
    <row r="98" spans="2:9" x14ac:dyDescent="0.35">
      <c r="B98" s="10"/>
      <c r="C98" s="10"/>
      <c r="D98" s="48"/>
      <c r="E98" s="10"/>
      <c r="F98" s="10"/>
      <c r="G98" s="10"/>
      <c r="H98" s="10"/>
      <c r="I98" s="10"/>
    </row>
    <row r="99" spans="2:9" x14ac:dyDescent="0.35">
      <c r="B99" s="10"/>
      <c r="C99" s="10"/>
      <c r="D99" s="48"/>
      <c r="E99" s="10"/>
      <c r="F99" s="10"/>
      <c r="G99" s="10"/>
      <c r="H99" s="10"/>
      <c r="I99" s="10"/>
    </row>
    <row r="100" spans="2:9" x14ac:dyDescent="0.35">
      <c r="B100" s="10"/>
      <c r="C100" s="10"/>
      <c r="D100" s="48"/>
      <c r="E100" s="10"/>
      <c r="F100" s="10"/>
      <c r="G100" s="10"/>
      <c r="H100" s="10"/>
      <c r="I100" s="10"/>
    </row>
    <row r="101" spans="2:9" x14ac:dyDescent="0.35">
      <c r="B101" s="10"/>
      <c r="C101" s="10"/>
      <c r="D101" s="48"/>
      <c r="E101" s="10"/>
      <c r="F101" s="10"/>
      <c r="G101" s="10"/>
      <c r="H101" s="10"/>
      <c r="I101" s="10"/>
    </row>
    <row r="102" spans="2:9" x14ac:dyDescent="0.35">
      <c r="B102" s="10"/>
      <c r="C102" s="10"/>
      <c r="D102" s="48"/>
      <c r="E102" s="10"/>
      <c r="F102" s="10"/>
      <c r="G102" s="10"/>
      <c r="H102" s="10"/>
      <c r="I102" s="10"/>
    </row>
    <row r="103" spans="2:9" x14ac:dyDescent="0.35">
      <c r="B103" s="10"/>
      <c r="C103" s="10"/>
      <c r="D103" s="48"/>
      <c r="E103" s="10"/>
      <c r="F103" s="10"/>
      <c r="G103" s="10"/>
      <c r="H103" s="10"/>
      <c r="I103" s="10"/>
    </row>
    <row r="104" spans="2:9" x14ac:dyDescent="0.35">
      <c r="B104" s="10"/>
      <c r="C104" s="10"/>
      <c r="D104" s="48"/>
      <c r="E104" s="10"/>
      <c r="F104" s="10"/>
      <c r="G104" s="10"/>
      <c r="H104" s="10"/>
      <c r="I104" s="10"/>
    </row>
    <row r="105" spans="2:9" x14ac:dyDescent="0.35">
      <c r="B105" s="10"/>
      <c r="C105" s="10"/>
      <c r="D105" s="48"/>
      <c r="E105" s="10"/>
      <c r="F105" s="10"/>
      <c r="G105" s="10"/>
      <c r="H105" s="10"/>
      <c r="I105" s="10"/>
    </row>
    <row r="106" spans="2:9" x14ac:dyDescent="0.35">
      <c r="B106" s="10"/>
      <c r="C106" s="10"/>
      <c r="D106" s="48"/>
      <c r="E106" s="10"/>
      <c r="F106" s="10"/>
      <c r="G106" s="10"/>
      <c r="H106" s="10"/>
      <c r="I106" s="10"/>
    </row>
    <row r="107" spans="2:9" x14ac:dyDescent="0.35">
      <c r="B107" s="10"/>
      <c r="C107" s="10"/>
      <c r="D107" s="48"/>
      <c r="E107" s="10"/>
      <c r="F107" s="10"/>
      <c r="G107" s="10"/>
      <c r="H107" s="10"/>
      <c r="I107" s="10"/>
    </row>
    <row r="108" spans="2:9" x14ac:dyDescent="0.35">
      <c r="B108" s="10"/>
      <c r="C108" s="10"/>
      <c r="D108" s="48"/>
      <c r="E108" s="10"/>
      <c r="F108" s="10"/>
      <c r="G108" s="10"/>
      <c r="H108" s="10"/>
      <c r="I108" s="10"/>
    </row>
    <row r="109" spans="2:9" x14ac:dyDescent="0.35">
      <c r="B109" s="10"/>
      <c r="C109" s="10"/>
      <c r="D109" s="48"/>
      <c r="E109" s="10"/>
      <c r="F109" s="10"/>
      <c r="G109" s="10"/>
      <c r="H109" s="10"/>
      <c r="I109" s="10"/>
    </row>
    <row r="110" spans="2:9" x14ac:dyDescent="0.35">
      <c r="B110" s="10"/>
      <c r="C110" s="10"/>
      <c r="D110" s="48"/>
      <c r="E110" s="10"/>
      <c r="F110" s="10"/>
      <c r="G110" s="10"/>
      <c r="H110" s="10"/>
      <c r="I110" s="10"/>
    </row>
    <row r="111" spans="2:9" x14ac:dyDescent="0.35">
      <c r="B111" s="10"/>
      <c r="C111" s="10"/>
      <c r="D111" s="48"/>
      <c r="E111" s="10"/>
      <c r="F111" s="10"/>
      <c r="G111" s="10"/>
      <c r="H111" s="10"/>
      <c r="I111" s="10"/>
    </row>
    <row r="112" spans="2:9" x14ac:dyDescent="0.35">
      <c r="B112" s="10"/>
      <c r="C112" s="10"/>
      <c r="D112" s="48"/>
      <c r="E112" s="10"/>
      <c r="F112" s="10"/>
      <c r="G112" s="10"/>
      <c r="H112" s="10"/>
      <c r="I112" s="10"/>
    </row>
    <row r="113" spans="2:9" x14ac:dyDescent="0.35">
      <c r="B113" s="10"/>
      <c r="C113" s="10"/>
      <c r="D113" s="48"/>
      <c r="E113" s="10"/>
      <c r="F113" s="10"/>
      <c r="G113" s="10"/>
      <c r="H113" s="10"/>
      <c r="I113" s="10"/>
    </row>
    <row r="114" spans="2:9" x14ac:dyDescent="0.35">
      <c r="B114" s="10"/>
      <c r="C114" s="10"/>
      <c r="D114" s="48"/>
      <c r="E114" s="10"/>
      <c r="F114" s="10"/>
      <c r="G114" s="10"/>
      <c r="H114" s="10"/>
      <c r="I114" s="10"/>
    </row>
    <row r="115" spans="2:9" x14ac:dyDescent="0.35">
      <c r="B115" s="10"/>
      <c r="C115" s="10"/>
      <c r="D115" s="48"/>
      <c r="E115" s="10"/>
      <c r="F115" s="10"/>
      <c r="G115" s="10"/>
      <c r="H115" s="10"/>
      <c r="I115" s="10"/>
    </row>
    <row r="116" spans="2:9" x14ac:dyDescent="0.35">
      <c r="B116" s="10"/>
      <c r="C116" s="10"/>
      <c r="D116" s="48"/>
      <c r="E116" s="10"/>
      <c r="F116" s="10"/>
      <c r="G116" s="10"/>
      <c r="H116" s="10"/>
      <c r="I116" s="10"/>
    </row>
    <row r="117" spans="2:9" x14ac:dyDescent="0.35">
      <c r="B117" s="10"/>
      <c r="C117" s="10"/>
      <c r="D117" s="48"/>
      <c r="E117" s="10"/>
      <c r="F117" s="10"/>
      <c r="G117" s="10"/>
      <c r="H117" s="10"/>
      <c r="I117" s="10"/>
    </row>
    <row r="118" spans="2:9" x14ac:dyDescent="0.35">
      <c r="B118" s="10"/>
      <c r="C118" s="10"/>
      <c r="D118" s="48"/>
      <c r="E118" s="10"/>
      <c r="F118" s="10"/>
      <c r="G118" s="10"/>
      <c r="H118" s="10"/>
      <c r="I118" s="10"/>
    </row>
    <row r="119" spans="2:9" x14ac:dyDescent="0.35">
      <c r="B119" s="10"/>
      <c r="C119" s="10"/>
      <c r="D119" s="48"/>
      <c r="E119" s="10"/>
      <c r="F119" s="10"/>
      <c r="G119" s="10"/>
      <c r="H119" s="10"/>
      <c r="I119" s="10"/>
    </row>
    <row r="120" spans="2:9" x14ac:dyDescent="0.35">
      <c r="B120" s="10"/>
      <c r="C120" s="10"/>
      <c r="D120" s="48"/>
      <c r="E120" s="10"/>
      <c r="F120" s="10"/>
      <c r="G120" s="10"/>
      <c r="H120" s="10"/>
      <c r="I120" s="10"/>
    </row>
    <row r="121" spans="2:9" x14ac:dyDescent="0.35">
      <c r="B121" s="10"/>
      <c r="C121" s="10"/>
      <c r="D121" s="48"/>
      <c r="E121" s="10"/>
      <c r="F121" s="10"/>
      <c r="G121" s="10"/>
      <c r="H121" s="10"/>
      <c r="I121" s="10"/>
    </row>
    <row r="122" spans="2:9" x14ac:dyDescent="0.35">
      <c r="B122" s="10"/>
      <c r="C122" s="10"/>
      <c r="D122" s="48"/>
      <c r="E122" s="10"/>
      <c r="F122" s="10"/>
      <c r="G122" s="10"/>
      <c r="H122" s="10"/>
      <c r="I122" s="10"/>
    </row>
    <row r="123" spans="2:9" x14ac:dyDescent="0.35">
      <c r="B123" s="10"/>
      <c r="C123" s="10"/>
      <c r="D123" s="48"/>
      <c r="E123" s="10"/>
      <c r="F123" s="10"/>
      <c r="G123" s="10"/>
      <c r="H123" s="10"/>
      <c r="I123" s="10"/>
    </row>
    <row r="124" spans="2:9" x14ac:dyDescent="0.35">
      <c r="B124" s="10"/>
      <c r="C124" s="10"/>
      <c r="D124" s="48"/>
      <c r="E124" s="10"/>
      <c r="F124" s="10"/>
      <c r="G124" s="10"/>
      <c r="H124" s="10"/>
      <c r="I124" s="10"/>
    </row>
    <row r="125" spans="2:9" x14ac:dyDescent="0.35">
      <c r="B125" s="10"/>
      <c r="C125" s="10"/>
      <c r="D125" s="48"/>
      <c r="E125" s="10"/>
      <c r="F125" s="10"/>
      <c r="G125" s="10"/>
      <c r="H125" s="10"/>
      <c r="I125" s="10"/>
    </row>
    <row r="126" spans="2:9" x14ac:dyDescent="0.35">
      <c r="B126" s="10"/>
      <c r="C126" s="10"/>
      <c r="D126" s="48"/>
      <c r="E126" s="10"/>
      <c r="F126" s="10"/>
      <c r="G126" s="10"/>
      <c r="H126" s="10"/>
      <c r="I126" s="10"/>
    </row>
    <row r="127" spans="2:9" x14ac:dyDescent="0.35">
      <c r="B127" s="10"/>
      <c r="C127" s="10"/>
      <c r="D127" s="48"/>
      <c r="E127" s="10"/>
      <c r="F127" s="10"/>
      <c r="G127" s="10"/>
      <c r="H127" s="10"/>
      <c r="I127" s="10"/>
    </row>
    <row r="128" spans="2:9" x14ac:dyDescent="0.35">
      <c r="B128" s="10"/>
      <c r="C128" s="10"/>
      <c r="D128" s="48"/>
      <c r="E128" s="10"/>
      <c r="F128" s="10"/>
      <c r="G128" s="10"/>
      <c r="H128" s="10"/>
      <c r="I128" s="10"/>
    </row>
    <row r="129" spans="2:9" x14ac:dyDescent="0.35">
      <c r="B129" s="10"/>
      <c r="C129" s="10"/>
      <c r="D129" s="48"/>
      <c r="E129" s="10"/>
      <c r="F129" s="10"/>
      <c r="G129" s="10"/>
      <c r="H129" s="10"/>
      <c r="I129" s="10"/>
    </row>
    <row r="130" spans="2:9" x14ac:dyDescent="0.35">
      <c r="B130" s="10"/>
      <c r="C130" s="10"/>
      <c r="D130" s="48"/>
      <c r="E130" s="10"/>
      <c r="F130" s="10"/>
      <c r="G130" s="10"/>
      <c r="H130" s="10"/>
      <c r="I130" s="10"/>
    </row>
    <row r="131" spans="2:9" x14ac:dyDescent="0.35">
      <c r="B131" s="10"/>
      <c r="C131" s="10"/>
      <c r="D131" s="48"/>
      <c r="E131" s="10"/>
      <c r="F131" s="10"/>
      <c r="G131" s="10"/>
      <c r="H131" s="10"/>
      <c r="I131" s="10"/>
    </row>
    <row r="132" spans="2:9" x14ac:dyDescent="0.35">
      <c r="B132" s="10"/>
      <c r="C132" s="10"/>
      <c r="D132" s="48"/>
      <c r="E132" s="10"/>
      <c r="F132" s="10"/>
      <c r="G132" s="10"/>
      <c r="H132" s="10"/>
      <c r="I132" s="10"/>
    </row>
    <row r="133" spans="2:9" x14ac:dyDescent="0.35">
      <c r="B133" s="10"/>
      <c r="C133" s="10"/>
      <c r="D133" s="48"/>
      <c r="E133" s="10"/>
      <c r="F133" s="10"/>
      <c r="G133" s="10"/>
      <c r="H133" s="10"/>
      <c r="I133" s="10"/>
    </row>
    <row r="134" spans="2:9" x14ac:dyDescent="0.35">
      <c r="B134" s="10"/>
      <c r="C134" s="10"/>
      <c r="D134" s="48"/>
      <c r="E134" s="10"/>
      <c r="F134" s="10"/>
      <c r="G134" s="10"/>
      <c r="H134" s="10"/>
      <c r="I134" s="10"/>
    </row>
    <row r="135" spans="2:9" x14ac:dyDescent="0.35">
      <c r="B135" s="10"/>
      <c r="C135" s="10"/>
      <c r="D135" s="48"/>
      <c r="E135" s="10"/>
      <c r="F135" s="10"/>
      <c r="G135" s="10"/>
      <c r="H135" s="10"/>
      <c r="I135" s="10"/>
    </row>
    <row r="136" spans="2:9" x14ac:dyDescent="0.35">
      <c r="B136" s="10"/>
      <c r="C136" s="10"/>
      <c r="D136" s="48"/>
      <c r="E136" s="10"/>
      <c r="F136" s="10"/>
      <c r="G136" s="10"/>
      <c r="H136" s="10"/>
      <c r="I136" s="10"/>
    </row>
    <row r="137" spans="2:9" x14ac:dyDescent="0.35">
      <c r="B137" s="10"/>
      <c r="C137" s="10"/>
      <c r="D137" s="48"/>
      <c r="E137" s="10"/>
      <c r="F137" s="10"/>
      <c r="G137" s="10"/>
      <c r="H137" s="10"/>
      <c r="I137" s="10"/>
    </row>
    <row r="138" spans="2:9" x14ac:dyDescent="0.35">
      <c r="B138" s="10"/>
      <c r="C138" s="10"/>
      <c r="D138" s="48"/>
      <c r="E138" s="10"/>
      <c r="F138" s="10"/>
      <c r="G138" s="10"/>
      <c r="H138" s="10"/>
      <c r="I138" s="10"/>
    </row>
    <row r="139" spans="2:9" x14ac:dyDescent="0.35">
      <c r="B139" s="10"/>
      <c r="C139" s="10"/>
      <c r="D139" s="48"/>
      <c r="E139" s="10"/>
      <c r="F139" s="10"/>
      <c r="G139" s="10"/>
      <c r="H139" s="10"/>
      <c r="I139" s="10"/>
    </row>
    <row r="140" spans="2:9" x14ac:dyDescent="0.35">
      <c r="B140" s="10"/>
      <c r="C140" s="10"/>
      <c r="D140" s="48"/>
      <c r="E140" s="10"/>
      <c r="F140" s="10"/>
      <c r="G140" s="10"/>
      <c r="H140" s="10"/>
      <c r="I140" s="10"/>
    </row>
    <row r="141" spans="2:9" x14ac:dyDescent="0.35">
      <c r="B141" s="10"/>
      <c r="C141" s="10"/>
      <c r="D141" s="48"/>
      <c r="E141" s="10"/>
      <c r="F141" s="10"/>
      <c r="G141" s="10"/>
      <c r="H141" s="10"/>
      <c r="I141" s="10"/>
    </row>
    <row r="142" spans="2:9" x14ac:dyDescent="0.35">
      <c r="B142" s="10"/>
      <c r="C142" s="10"/>
      <c r="D142" s="48"/>
      <c r="E142" s="10"/>
      <c r="F142" s="10"/>
      <c r="G142" s="10"/>
      <c r="H142" s="10"/>
      <c r="I142" s="10"/>
    </row>
    <row r="143" spans="2:9" x14ac:dyDescent="0.35">
      <c r="B143" s="10"/>
      <c r="C143" s="10"/>
      <c r="D143" s="48"/>
      <c r="E143" s="10"/>
      <c r="F143" s="10"/>
      <c r="G143" s="10"/>
      <c r="H143" s="10"/>
      <c r="I143" s="10"/>
    </row>
    <row r="144" spans="2:9" x14ac:dyDescent="0.35">
      <c r="B144" s="10"/>
      <c r="C144" s="10"/>
      <c r="D144" s="48"/>
      <c r="E144" s="10"/>
      <c r="F144" s="10"/>
      <c r="G144" s="10"/>
      <c r="H144" s="10"/>
      <c r="I144" s="10"/>
    </row>
    <row r="145" spans="2:9" x14ac:dyDescent="0.35">
      <c r="B145" s="10"/>
      <c r="C145" s="10"/>
      <c r="D145" s="48"/>
      <c r="E145" s="10"/>
      <c r="F145" s="10"/>
      <c r="G145" s="10"/>
      <c r="H145" s="10"/>
      <c r="I145" s="10"/>
    </row>
    <row r="146" spans="2:9" x14ac:dyDescent="0.35">
      <c r="B146" s="10"/>
      <c r="C146" s="10"/>
      <c r="D146" s="48"/>
      <c r="E146" s="10"/>
      <c r="F146" s="10"/>
      <c r="G146" s="10"/>
      <c r="H146" s="10"/>
      <c r="I146" s="10"/>
    </row>
    <row r="147" spans="2:9" x14ac:dyDescent="0.35">
      <c r="B147" s="10"/>
      <c r="C147" s="10"/>
      <c r="D147" s="48"/>
      <c r="E147" s="10"/>
      <c r="F147" s="10"/>
      <c r="G147" s="10"/>
      <c r="H147" s="10"/>
      <c r="I147" s="10"/>
    </row>
    <row r="148" spans="2:9" x14ac:dyDescent="0.35">
      <c r="B148" s="10"/>
      <c r="C148" s="10"/>
      <c r="D148" s="48"/>
      <c r="E148" s="10"/>
      <c r="F148" s="10"/>
      <c r="G148" s="10"/>
      <c r="H148" s="10"/>
      <c r="I148" s="10"/>
    </row>
    <row r="149" spans="2:9" x14ac:dyDescent="0.35">
      <c r="B149" s="10"/>
      <c r="C149" s="10"/>
      <c r="D149" s="48"/>
      <c r="E149" s="10"/>
      <c r="F149" s="10"/>
      <c r="G149" s="10"/>
      <c r="H149" s="10"/>
      <c r="I149" s="10"/>
    </row>
    <row r="150" spans="2:9" x14ac:dyDescent="0.35">
      <c r="B150" s="10"/>
      <c r="C150" s="10"/>
      <c r="D150" s="48"/>
      <c r="E150" s="10"/>
      <c r="F150" s="10"/>
      <c r="G150" s="10"/>
      <c r="H150" s="10"/>
      <c r="I150" s="10"/>
    </row>
    <row r="151" spans="2:9" x14ac:dyDescent="0.35">
      <c r="B151" s="10"/>
      <c r="C151" s="10"/>
      <c r="D151" s="48"/>
      <c r="E151" s="10"/>
      <c r="F151" s="10"/>
      <c r="G151" s="10"/>
      <c r="H151" s="10"/>
      <c r="I151" s="10"/>
    </row>
    <row r="152" spans="2:9" x14ac:dyDescent="0.35">
      <c r="B152" s="10"/>
      <c r="C152" s="10"/>
      <c r="D152" s="48"/>
      <c r="E152" s="10"/>
      <c r="F152" s="10"/>
      <c r="G152" s="10"/>
      <c r="H152" s="10"/>
      <c r="I152" s="10"/>
    </row>
    <row r="153" spans="2:9" x14ac:dyDescent="0.35">
      <c r="B153" s="10"/>
      <c r="C153" s="10"/>
      <c r="D153" s="48"/>
      <c r="E153" s="10"/>
      <c r="F153" s="10"/>
      <c r="G153" s="10"/>
      <c r="H153" s="10"/>
      <c r="I153" s="10"/>
    </row>
    <row r="154" spans="2:9" x14ac:dyDescent="0.35">
      <c r="B154" s="10"/>
      <c r="C154" s="10"/>
      <c r="D154" s="48"/>
      <c r="E154" s="10"/>
      <c r="F154" s="10"/>
      <c r="G154" s="10"/>
      <c r="H154" s="10"/>
      <c r="I154" s="10"/>
    </row>
    <row r="155" spans="2:9" x14ac:dyDescent="0.35">
      <c r="B155" s="10"/>
      <c r="C155" s="10"/>
      <c r="D155" s="48"/>
      <c r="E155" s="10"/>
      <c r="F155" s="10"/>
      <c r="G155" s="10"/>
      <c r="H155" s="10"/>
      <c r="I155" s="10"/>
    </row>
    <row r="156" spans="2:9" x14ac:dyDescent="0.35">
      <c r="B156" s="10"/>
      <c r="C156" s="10"/>
      <c r="D156" s="48"/>
      <c r="E156" s="10"/>
      <c r="F156" s="10"/>
      <c r="G156" s="10"/>
      <c r="H156" s="10"/>
      <c r="I156" s="10"/>
    </row>
    <row r="157" spans="2:9" x14ac:dyDescent="0.35">
      <c r="B157" s="10"/>
      <c r="C157" s="10"/>
      <c r="D157" s="48"/>
      <c r="E157" s="10"/>
      <c r="F157" s="10"/>
      <c r="G157" s="10"/>
      <c r="H157" s="10"/>
      <c r="I157" s="10"/>
    </row>
    <row r="158" spans="2:9" x14ac:dyDescent="0.35">
      <c r="B158" s="10"/>
      <c r="C158" s="10"/>
      <c r="D158" s="48"/>
      <c r="E158" s="10"/>
      <c r="F158" s="10"/>
      <c r="G158" s="10"/>
      <c r="H158" s="10"/>
      <c r="I158" s="10"/>
    </row>
    <row r="159" spans="2:9" x14ac:dyDescent="0.35">
      <c r="B159" s="10"/>
      <c r="C159" s="10"/>
      <c r="D159" s="48"/>
      <c r="E159" s="10"/>
      <c r="F159" s="10"/>
      <c r="G159" s="10"/>
      <c r="H159" s="10"/>
      <c r="I159" s="10"/>
    </row>
    <row r="160" spans="2:9" x14ac:dyDescent="0.35">
      <c r="B160" s="10"/>
      <c r="C160" s="10"/>
      <c r="D160" s="48"/>
      <c r="E160" s="10"/>
      <c r="F160" s="10"/>
      <c r="G160" s="10"/>
      <c r="H160" s="10"/>
      <c r="I160" s="10"/>
    </row>
    <row r="161" spans="2:9" x14ac:dyDescent="0.35">
      <c r="B161" s="10"/>
      <c r="C161" s="10"/>
      <c r="D161" s="48"/>
      <c r="E161" s="10"/>
      <c r="F161" s="10"/>
      <c r="G161" s="10"/>
      <c r="H161" s="10"/>
      <c r="I161" s="10"/>
    </row>
    <row r="162" spans="2:9" x14ac:dyDescent="0.35">
      <c r="B162" s="10"/>
      <c r="C162" s="10"/>
      <c r="D162" s="48"/>
      <c r="E162" s="10"/>
      <c r="F162" s="10"/>
      <c r="G162" s="10"/>
      <c r="H162" s="10"/>
      <c r="I162" s="10"/>
    </row>
    <row r="163" spans="2:9" x14ac:dyDescent="0.35">
      <c r="B163" s="10"/>
      <c r="C163" s="10"/>
      <c r="D163" s="48"/>
      <c r="E163" s="10"/>
      <c r="F163" s="10"/>
      <c r="G163" s="10"/>
      <c r="H163" s="10"/>
      <c r="I163" s="10"/>
    </row>
    <row r="164" spans="2:9" x14ac:dyDescent="0.35">
      <c r="B164" s="10"/>
      <c r="C164" s="10"/>
      <c r="D164" s="48"/>
      <c r="E164" s="10"/>
      <c r="F164" s="10"/>
      <c r="G164" s="10"/>
      <c r="H164" s="10"/>
      <c r="I164" s="10"/>
    </row>
    <row r="165" spans="2:9" x14ac:dyDescent="0.35">
      <c r="B165" s="10"/>
      <c r="C165" s="10"/>
      <c r="D165" s="48"/>
      <c r="E165" s="10"/>
      <c r="F165" s="10"/>
      <c r="G165" s="10"/>
      <c r="H165" s="10"/>
      <c r="I165" s="10"/>
    </row>
    <row r="166" spans="2:9" x14ac:dyDescent="0.35">
      <c r="B166" s="10"/>
      <c r="C166" s="10"/>
      <c r="D166" s="48"/>
      <c r="E166" s="10"/>
      <c r="F166" s="10"/>
      <c r="G166" s="10"/>
      <c r="H166" s="10"/>
      <c r="I166" s="10"/>
    </row>
    <row r="167" spans="2:9" x14ac:dyDescent="0.35">
      <c r="B167" s="10"/>
      <c r="C167" s="10"/>
      <c r="D167" s="48"/>
      <c r="E167" s="10"/>
      <c r="F167" s="10"/>
      <c r="G167" s="10"/>
      <c r="H167" s="10"/>
      <c r="I167" s="10"/>
    </row>
    <row r="168" spans="2:9" x14ac:dyDescent="0.35">
      <c r="B168" s="10"/>
      <c r="C168" s="10"/>
      <c r="D168" s="48"/>
      <c r="E168" s="10"/>
      <c r="F168" s="10"/>
      <c r="G168" s="10"/>
      <c r="H168" s="10"/>
      <c r="I168" s="10"/>
    </row>
    <row r="169" spans="2:9" x14ac:dyDescent="0.35">
      <c r="B169" s="10"/>
      <c r="C169" s="10"/>
      <c r="D169" s="48"/>
      <c r="E169" s="10"/>
      <c r="F169" s="10"/>
      <c r="G169" s="10"/>
      <c r="H169" s="10"/>
      <c r="I169" s="10"/>
    </row>
    <row r="170" spans="2:9" x14ac:dyDescent="0.35">
      <c r="B170" s="10"/>
      <c r="C170" s="10"/>
      <c r="D170" s="48"/>
      <c r="E170" s="10"/>
      <c r="F170" s="10"/>
      <c r="G170" s="10"/>
      <c r="H170" s="10"/>
      <c r="I170" s="10"/>
    </row>
    <row r="171" spans="2:9" x14ac:dyDescent="0.35">
      <c r="B171" s="10"/>
      <c r="C171" s="10"/>
      <c r="D171" s="48"/>
      <c r="E171" s="10"/>
      <c r="F171" s="10"/>
      <c r="G171" s="10"/>
      <c r="H171" s="10"/>
      <c r="I171" s="10"/>
    </row>
    <row r="172" spans="2:9" x14ac:dyDescent="0.35">
      <c r="B172" s="10"/>
      <c r="C172" s="10"/>
      <c r="D172" s="48"/>
      <c r="E172" s="10"/>
      <c r="F172" s="10"/>
      <c r="G172" s="10"/>
      <c r="H172" s="10"/>
      <c r="I172" s="10"/>
    </row>
    <row r="173" spans="2:9" x14ac:dyDescent="0.35">
      <c r="B173" s="10"/>
      <c r="C173" s="10"/>
      <c r="D173" s="48"/>
      <c r="E173" s="10"/>
      <c r="F173" s="10"/>
      <c r="G173" s="10"/>
      <c r="H173" s="10"/>
      <c r="I173" s="10"/>
    </row>
    <row r="174" spans="2:9" x14ac:dyDescent="0.35">
      <c r="B174" s="10"/>
      <c r="C174" s="10"/>
      <c r="D174" s="48"/>
      <c r="E174" s="10"/>
      <c r="F174" s="10"/>
      <c r="G174" s="10"/>
      <c r="H174" s="10"/>
      <c r="I174" s="10"/>
    </row>
    <row r="175" spans="2:9" x14ac:dyDescent="0.35">
      <c r="B175" s="10"/>
      <c r="C175" s="10"/>
      <c r="D175" s="48"/>
      <c r="E175" s="10"/>
      <c r="F175" s="10"/>
      <c r="G175" s="10"/>
      <c r="H175" s="10"/>
      <c r="I175" s="10"/>
    </row>
    <row r="176" spans="2:9" x14ac:dyDescent="0.35">
      <c r="B176" s="10"/>
      <c r="C176" s="10"/>
      <c r="D176" s="48"/>
      <c r="E176" s="10"/>
      <c r="F176" s="10"/>
      <c r="G176" s="10"/>
      <c r="H176" s="10"/>
      <c r="I176" s="10"/>
    </row>
    <row r="177" spans="2:9" x14ac:dyDescent="0.35">
      <c r="B177" s="10"/>
      <c r="C177" s="10"/>
      <c r="D177" s="48"/>
      <c r="E177" s="10"/>
      <c r="F177" s="10"/>
      <c r="G177" s="10"/>
      <c r="H177" s="10"/>
      <c r="I177" s="10"/>
    </row>
    <row r="178" spans="2:9" x14ac:dyDescent="0.35">
      <c r="B178" s="10"/>
      <c r="C178" s="10"/>
      <c r="D178" s="48"/>
      <c r="E178" s="10"/>
      <c r="F178" s="10"/>
      <c r="G178" s="10"/>
      <c r="H178" s="10"/>
      <c r="I178" s="10"/>
    </row>
    <row r="179" spans="2:9" x14ac:dyDescent="0.35">
      <c r="B179" s="10"/>
      <c r="C179" s="10"/>
      <c r="D179" s="48"/>
      <c r="E179" s="10"/>
      <c r="F179" s="10"/>
      <c r="G179" s="10"/>
      <c r="H179" s="10"/>
      <c r="I179" s="10"/>
    </row>
    <row r="180" spans="2:9" x14ac:dyDescent="0.35">
      <c r="B180" s="10"/>
      <c r="C180" s="10"/>
      <c r="D180" s="48"/>
      <c r="E180" s="10"/>
      <c r="F180" s="10"/>
      <c r="G180" s="10"/>
      <c r="H180" s="10"/>
      <c r="I180" s="10"/>
    </row>
    <row r="181" spans="2:9" x14ac:dyDescent="0.35">
      <c r="B181" s="10"/>
      <c r="C181" s="10"/>
      <c r="D181" s="48"/>
      <c r="E181" s="10"/>
      <c r="F181" s="10"/>
      <c r="G181" s="10"/>
      <c r="H181" s="10"/>
      <c r="I181" s="10"/>
    </row>
    <row r="182" spans="2:9" x14ac:dyDescent="0.35">
      <c r="B182" s="10"/>
      <c r="C182" s="10"/>
      <c r="D182" s="48"/>
      <c r="E182" s="10"/>
      <c r="F182" s="10"/>
      <c r="G182" s="10"/>
      <c r="H182" s="10"/>
      <c r="I182" s="10"/>
    </row>
    <row r="183" spans="2:9" x14ac:dyDescent="0.35">
      <c r="B183" s="10"/>
      <c r="C183" s="10"/>
      <c r="D183" s="48"/>
      <c r="E183" s="10"/>
      <c r="F183" s="10"/>
      <c r="G183" s="10"/>
      <c r="H183" s="10"/>
      <c r="I183" s="10"/>
    </row>
    <row r="184" spans="2:9" x14ac:dyDescent="0.35">
      <c r="B184" s="10"/>
      <c r="C184" s="10"/>
      <c r="D184" s="48"/>
      <c r="E184" s="10"/>
      <c r="F184" s="10"/>
      <c r="G184" s="10"/>
      <c r="H184" s="10"/>
      <c r="I184" s="10"/>
    </row>
    <row r="185" spans="2:9" x14ac:dyDescent="0.35">
      <c r="B185" s="10"/>
      <c r="C185" s="10"/>
      <c r="D185" s="48"/>
      <c r="E185" s="10"/>
      <c r="F185" s="10"/>
      <c r="G185" s="10"/>
      <c r="H185" s="10"/>
      <c r="I185" s="10"/>
    </row>
    <row r="186" spans="2:9" x14ac:dyDescent="0.35">
      <c r="B186" s="10"/>
      <c r="C186" s="10"/>
      <c r="D186" s="48"/>
      <c r="E186" s="10"/>
      <c r="F186" s="10"/>
      <c r="G186" s="10"/>
      <c r="H186" s="10"/>
      <c r="I186" s="10"/>
    </row>
    <row r="187" spans="2:9" x14ac:dyDescent="0.35">
      <c r="B187" s="10"/>
      <c r="C187" s="10"/>
      <c r="D187" s="48"/>
      <c r="E187" s="10"/>
      <c r="F187" s="10"/>
      <c r="G187" s="10"/>
      <c r="H187" s="10"/>
      <c r="I187" s="10"/>
    </row>
    <row r="188" spans="2:9" x14ac:dyDescent="0.35">
      <c r="B188" s="10"/>
      <c r="C188" s="10"/>
      <c r="D188" s="48"/>
      <c r="E188" s="10"/>
      <c r="F188" s="10"/>
      <c r="G188" s="10"/>
      <c r="H188" s="10"/>
      <c r="I188" s="10"/>
    </row>
    <row r="189" spans="2:9" x14ac:dyDescent="0.35">
      <c r="B189" s="10"/>
      <c r="C189" s="10"/>
      <c r="D189" s="48"/>
      <c r="E189" s="10"/>
      <c r="F189" s="10"/>
      <c r="G189" s="10"/>
      <c r="H189" s="10"/>
      <c r="I189" s="10"/>
    </row>
    <row r="190" spans="2:9" x14ac:dyDescent="0.35">
      <c r="B190" s="10"/>
      <c r="C190" s="10"/>
      <c r="D190" s="48"/>
      <c r="E190" s="10"/>
      <c r="F190" s="10"/>
      <c r="G190" s="10"/>
      <c r="H190" s="10"/>
      <c r="I190" s="10"/>
    </row>
    <row r="191" spans="2:9" x14ac:dyDescent="0.35">
      <c r="B191" s="10"/>
      <c r="C191" s="10"/>
      <c r="D191" s="48"/>
      <c r="E191" s="10"/>
      <c r="F191" s="10"/>
      <c r="G191" s="10"/>
      <c r="H191" s="10"/>
      <c r="I191" s="10"/>
    </row>
    <row r="192" spans="2:9" x14ac:dyDescent="0.35">
      <c r="B192" s="10"/>
      <c r="C192" s="10"/>
      <c r="D192" s="48"/>
      <c r="E192" s="10"/>
      <c r="F192" s="10"/>
      <c r="G192" s="10"/>
      <c r="H192" s="10"/>
      <c r="I192" s="10"/>
    </row>
    <row r="193" spans="2:9" x14ac:dyDescent="0.35">
      <c r="B193" s="10"/>
      <c r="C193" s="10"/>
      <c r="D193" s="48"/>
      <c r="E193" s="10"/>
      <c r="F193" s="10"/>
      <c r="G193" s="10"/>
      <c r="H193" s="10"/>
      <c r="I193" s="10"/>
    </row>
    <row r="194" spans="2:9" x14ac:dyDescent="0.35">
      <c r="B194" s="10"/>
      <c r="C194" s="10"/>
      <c r="D194" s="48"/>
      <c r="E194" s="10"/>
      <c r="F194" s="10"/>
      <c r="G194" s="10"/>
      <c r="H194" s="10"/>
      <c r="I194" s="10"/>
    </row>
    <row r="195" spans="2:9" x14ac:dyDescent="0.35">
      <c r="B195" s="10"/>
      <c r="C195" s="10"/>
      <c r="D195" s="48"/>
      <c r="E195" s="10"/>
      <c r="F195" s="10"/>
      <c r="G195" s="10"/>
      <c r="H195" s="10"/>
      <c r="I195" s="10"/>
    </row>
    <row r="196" spans="2:9" x14ac:dyDescent="0.35">
      <c r="B196" s="10"/>
      <c r="C196" s="10"/>
      <c r="D196" s="48"/>
      <c r="E196" s="10"/>
      <c r="F196" s="10"/>
      <c r="G196" s="10"/>
      <c r="H196" s="10"/>
      <c r="I196" s="10"/>
    </row>
    <row r="197" spans="2:9" x14ac:dyDescent="0.35">
      <c r="B197" s="10"/>
      <c r="C197" s="10"/>
      <c r="D197" s="48"/>
      <c r="E197" s="10"/>
      <c r="F197" s="10"/>
      <c r="G197" s="10"/>
      <c r="H197" s="10"/>
      <c r="I197" s="10"/>
    </row>
    <row r="198" spans="2:9" x14ac:dyDescent="0.35">
      <c r="B198" s="10"/>
      <c r="C198" s="10"/>
      <c r="D198" s="48"/>
      <c r="E198" s="10"/>
      <c r="F198" s="10"/>
      <c r="G198" s="10"/>
      <c r="H198" s="10"/>
      <c r="I198" s="10"/>
    </row>
    <row r="199" spans="2:9" x14ac:dyDescent="0.35">
      <c r="B199" s="10"/>
      <c r="C199" s="10"/>
      <c r="D199" s="48"/>
      <c r="E199" s="10"/>
      <c r="F199" s="10"/>
      <c r="G199" s="10"/>
      <c r="H199" s="10"/>
      <c r="I199" s="10"/>
    </row>
    <row r="200" spans="2:9" x14ac:dyDescent="0.35">
      <c r="B200" s="10"/>
      <c r="C200" s="10"/>
      <c r="D200" s="48"/>
      <c r="E200" s="10"/>
      <c r="F200" s="10"/>
      <c r="G200" s="10"/>
      <c r="H200" s="10"/>
      <c r="I200" s="10"/>
    </row>
    <row r="201" spans="2:9" x14ac:dyDescent="0.35">
      <c r="B201" s="10"/>
      <c r="C201" s="10"/>
      <c r="D201" s="48"/>
      <c r="E201" s="10"/>
      <c r="F201" s="10"/>
      <c r="G201" s="10"/>
      <c r="H201" s="10"/>
      <c r="I201" s="10"/>
    </row>
    <row r="202" spans="2:9" x14ac:dyDescent="0.35">
      <c r="B202" s="10"/>
      <c r="C202" s="10"/>
      <c r="D202" s="48"/>
      <c r="E202" s="10"/>
      <c r="F202" s="10"/>
      <c r="G202" s="10"/>
      <c r="H202" s="10"/>
      <c r="I202" s="10"/>
    </row>
    <row r="203" spans="2:9" x14ac:dyDescent="0.35">
      <c r="B203" s="10"/>
      <c r="C203" s="10"/>
      <c r="D203" s="48"/>
      <c r="E203" s="10"/>
      <c r="F203" s="10"/>
      <c r="G203" s="10"/>
      <c r="H203" s="10"/>
      <c r="I203" s="10"/>
    </row>
    <row r="204" spans="2:9" x14ac:dyDescent="0.35">
      <c r="B204" s="10"/>
      <c r="C204" s="10"/>
      <c r="D204" s="48"/>
      <c r="E204" s="10"/>
      <c r="F204" s="10"/>
      <c r="G204" s="10"/>
      <c r="H204" s="10"/>
      <c r="I204" s="10"/>
    </row>
    <row r="205" spans="2:9" x14ac:dyDescent="0.35">
      <c r="B205" s="10"/>
      <c r="C205" s="10"/>
      <c r="D205" s="48"/>
      <c r="E205" s="10"/>
      <c r="F205" s="10"/>
      <c r="G205" s="10"/>
      <c r="H205" s="10"/>
      <c r="I205" s="10"/>
    </row>
    <row r="206" spans="2:9" x14ac:dyDescent="0.35">
      <c r="B206" s="10"/>
      <c r="C206" s="10"/>
      <c r="D206" s="48"/>
      <c r="E206" s="10"/>
      <c r="F206" s="10"/>
      <c r="G206" s="10"/>
      <c r="H206" s="10"/>
      <c r="I206" s="10"/>
    </row>
    <row r="207" spans="2:9" x14ac:dyDescent="0.35">
      <c r="B207" s="10"/>
      <c r="C207" s="10"/>
      <c r="D207" s="48"/>
      <c r="E207" s="10"/>
      <c r="F207" s="10"/>
      <c r="G207" s="10"/>
      <c r="H207" s="10"/>
      <c r="I207" s="10"/>
    </row>
    <row r="208" spans="2:9" x14ac:dyDescent="0.35">
      <c r="B208" s="10"/>
      <c r="C208" s="10"/>
      <c r="D208" s="48"/>
      <c r="E208" s="10"/>
      <c r="F208" s="10"/>
      <c r="G208" s="10"/>
      <c r="H208" s="10"/>
      <c r="I208" s="10"/>
    </row>
    <row r="209" spans="2:9" x14ac:dyDescent="0.35">
      <c r="B209" s="10"/>
      <c r="C209" s="10"/>
      <c r="D209" s="48"/>
      <c r="E209" s="10"/>
      <c r="F209" s="10"/>
      <c r="G209" s="10"/>
      <c r="H209" s="10"/>
      <c r="I209" s="10"/>
    </row>
    <row r="210" spans="2:9" x14ac:dyDescent="0.35">
      <c r="B210" s="10"/>
      <c r="C210" s="10"/>
      <c r="D210" s="48"/>
      <c r="E210" s="10"/>
      <c r="F210" s="10"/>
      <c r="G210" s="10"/>
      <c r="H210" s="10"/>
      <c r="I210" s="10"/>
    </row>
    <row r="211" spans="2:9" x14ac:dyDescent="0.35">
      <c r="B211" s="10"/>
      <c r="C211" s="10"/>
      <c r="D211" s="48"/>
      <c r="E211" s="10"/>
      <c r="F211" s="10"/>
      <c r="G211" s="10"/>
      <c r="H211" s="10"/>
      <c r="I211" s="10"/>
    </row>
    <row r="212" spans="2:9" x14ac:dyDescent="0.35">
      <c r="B212" s="10"/>
      <c r="C212" s="10"/>
      <c r="D212" s="48"/>
      <c r="E212" s="10"/>
      <c r="F212" s="10"/>
      <c r="G212" s="10"/>
      <c r="H212" s="10"/>
      <c r="I212" s="10"/>
    </row>
    <row r="213" spans="2:9" x14ac:dyDescent="0.35">
      <c r="B213" s="10"/>
      <c r="C213" s="10"/>
      <c r="D213" s="48"/>
      <c r="E213" s="10"/>
      <c r="F213" s="10"/>
      <c r="G213" s="10"/>
      <c r="H213" s="10"/>
      <c r="I213" s="10"/>
    </row>
    <row r="214" spans="2:9" x14ac:dyDescent="0.35">
      <c r="B214" s="10"/>
      <c r="C214" s="10"/>
      <c r="D214" s="48"/>
      <c r="E214" s="10"/>
      <c r="F214" s="10"/>
      <c r="G214" s="10"/>
      <c r="H214" s="10"/>
      <c r="I214" s="10"/>
    </row>
    <row r="215" spans="2:9" x14ac:dyDescent="0.35">
      <c r="B215" s="10"/>
      <c r="C215" s="10"/>
      <c r="D215" s="48"/>
      <c r="E215" s="10"/>
      <c r="F215" s="10"/>
      <c r="G215" s="10"/>
      <c r="H215" s="10"/>
      <c r="I215" s="10"/>
    </row>
    <row r="216" spans="2:9" x14ac:dyDescent="0.35">
      <c r="B216" s="10"/>
      <c r="C216" s="10"/>
      <c r="D216" s="48"/>
      <c r="E216" s="10"/>
      <c r="F216" s="10"/>
      <c r="G216" s="10"/>
      <c r="H216" s="10"/>
      <c r="I216" s="10"/>
    </row>
    <row r="217" spans="2:9" x14ac:dyDescent="0.35">
      <c r="B217" s="10"/>
      <c r="C217" s="10"/>
      <c r="D217" s="48"/>
      <c r="E217" s="10"/>
      <c r="F217" s="10"/>
      <c r="G217" s="10"/>
      <c r="H217" s="10"/>
      <c r="I217" s="10"/>
    </row>
    <row r="218" spans="2:9" x14ac:dyDescent="0.35">
      <c r="B218" s="10"/>
      <c r="C218" s="10"/>
      <c r="D218" s="48"/>
      <c r="E218" s="10"/>
      <c r="F218" s="10"/>
      <c r="G218" s="10"/>
      <c r="H218" s="10"/>
      <c r="I218" s="10"/>
    </row>
    <row r="219" spans="2:9" x14ac:dyDescent="0.35">
      <c r="B219" s="10"/>
      <c r="C219" s="10"/>
      <c r="D219" s="48"/>
      <c r="E219" s="10"/>
      <c r="F219" s="10"/>
      <c r="G219" s="10"/>
      <c r="H219" s="10"/>
      <c r="I219" s="10"/>
    </row>
    <row r="220" spans="2:9" x14ac:dyDescent="0.35">
      <c r="B220" s="10"/>
      <c r="C220" s="10"/>
      <c r="D220" s="48"/>
      <c r="E220" s="10"/>
      <c r="F220" s="10"/>
      <c r="G220" s="10"/>
      <c r="H220" s="10"/>
      <c r="I220" s="10"/>
    </row>
    <row r="221" spans="2:9" x14ac:dyDescent="0.35">
      <c r="B221" s="10"/>
      <c r="C221" s="10"/>
      <c r="D221" s="48"/>
      <c r="E221" s="10"/>
      <c r="F221" s="10"/>
      <c r="G221" s="10"/>
      <c r="H221" s="10"/>
      <c r="I221" s="10"/>
    </row>
    <row r="222" spans="2:9" x14ac:dyDescent="0.35">
      <c r="B222" s="10"/>
      <c r="C222" s="10"/>
      <c r="D222" s="48"/>
      <c r="E222" s="10"/>
      <c r="F222" s="10"/>
      <c r="G222" s="10"/>
      <c r="H222" s="10"/>
      <c r="I222" s="10"/>
    </row>
    <row r="223" spans="2:9" x14ac:dyDescent="0.35">
      <c r="B223" s="10"/>
      <c r="C223" s="10"/>
      <c r="D223" s="48"/>
      <c r="E223" s="10"/>
      <c r="F223" s="10"/>
      <c r="G223" s="10"/>
      <c r="H223" s="10"/>
      <c r="I223" s="10"/>
    </row>
    <row r="224" spans="2:9" x14ac:dyDescent="0.35">
      <c r="B224" s="10"/>
      <c r="C224" s="10"/>
      <c r="D224" s="48"/>
      <c r="E224" s="10"/>
      <c r="F224" s="10"/>
      <c r="G224" s="10"/>
      <c r="H224" s="10"/>
      <c r="I224" s="10"/>
    </row>
    <row r="225" spans="2:9" x14ac:dyDescent="0.35">
      <c r="B225" s="10"/>
      <c r="C225" s="10"/>
      <c r="D225" s="48"/>
      <c r="E225" s="10"/>
      <c r="F225" s="10"/>
      <c r="G225" s="10"/>
      <c r="H225" s="10"/>
      <c r="I225" s="10"/>
    </row>
    <row r="226" spans="2:9" x14ac:dyDescent="0.35">
      <c r="B226" s="10"/>
      <c r="C226" s="10"/>
      <c r="D226" s="48"/>
      <c r="E226" s="10"/>
      <c r="F226" s="10"/>
      <c r="G226" s="10"/>
      <c r="H226" s="10"/>
      <c r="I226" s="10"/>
    </row>
    <row r="227" spans="2:9" x14ac:dyDescent="0.35">
      <c r="B227" s="10"/>
      <c r="C227" s="10"/>
      <c r="D227" s="48"/>
      <c r="E227" s="10"/>
      <c r="F227" s="10"/>
      <c r="G227" s="10"/>
      <c r="H227" s="10"/>
      <c r="I227" s="10"/>
    </row>
    <row r="228" spans="2:9" x14ac:dyDescent="0.35">
      <c r="B228" s="10"/>
      <c r="C228" s="10"/>
      <c r="D228" s="48"/>
      <c r="E228" s="10"/>
      <c r="F228" s="10"/>
      <c r="G228" s="10"/>
      <c r="H228" s="10"/>
      <c r="I228" s="10"/>
    </row>
    <row r="229" spans="2:9" x14ac:dyDescent="0.35">
      <c r="B229" s="10"/>
      <c r="C229" s="10"/>
      <c r="D229" s="48"/>
      <c r="E229" s="10"/>
      <c r="F229" s="10"/>
      <c r="G229" s="10"/>
      <c r="H229" s="10"/>
      <c r="I229" s="10"/>
    </row>
    <row r="230" spans="2:9" x14ac:dyDescent="0.35">
      <c r="B230" s="10"/>
      <c r="C230" s="10"/>
      <c r="D230" s="48"/>
      <c r="E230" s="10"/>
      <c r="F230" s="10"/>
      <c r="G230" s="10"/>
      <c r="H230" s="10"/>
      <c r="I230" s="10"/>
    </row>
    <row r="231" spans="2:9" x14ac:dyDescent="0.35">
      <c r="B231" s="10"/>
      <c r="C231" s="10"/>
      <c r="D231" s="48"/>
      <c r="E231" s="10"/>
      <c r="F231" s="10"/>
      <c r="G231" s="10"/>
      <c r="H231" s="10"/>
      <c r="I231" s="10"/>
    </row>
    <row r="232" spans="2:9" x14ac:dyDescent="0.35">
      <c r="B232" s="10"/>
      <c r="C232" s="10"/>
      <c r="D232" s="48"/>
      <c r="E232" s="10"/>
      <c r="F232" s="10"/>
      <c r="G232" s="10"/>
      <c r="H232" s="10"/>
      <c r="I232" s="10"/>
    </row>
    <row r="233" spans="2:9" x14ac:dyDescent="0.35">
      <c r="B233" s="10"/>
      <c r="C233" s="10"/>
      <c r="D233" s="48"/>
      <c r="E233" s="10"/>
      <c r="F233" s="10"/>
      <c r="G233" s="10"/>
      <c r="H233" s="10"/>
      <c r="I233" s="10"/>
    </row>
    <row r="234" spans="2:9" x14ac:dyDescent="0.35">
      <c r="B234" s="10"/>
      <c r="C234" s="10"/>
      <c r="D234" s="48"/>
      <c r="E234" s="10"/>
      <c r="F234" s="10"/>
      <c r="G234" s="10"/>
      <c r="H234" s="10"/>
      <c r="I234" s="10"/>
    </row>
    <row r="235" spans="2:9" x14ac:dyDescent="0.35">
      <c r="B235" s="10"/>
      <c r="C235" s="10"/>
      <c r="D235" s="48"/>
      <c r="E235" s="10"/>
      <c r="F235" s="10"/>
      <c r="G235" s="10"/>
      <c r="H235" s="10"/>
      <c r="I235" s="10"/>
    </row>
    <row r="236" spans="2:9" x14ac:dyDescent="0.35">
      <c r="B236" s="10"/>
      <c r="C236" s="10"/>
      <c r="D236" s="48"/>
      <c r="E236" s="10"/>
      <c r="F236" s="10"/>
      <c r="G236" s="10"/>
      <c r="H236" s="10"/>
      <c r="I236" s="10"/>
    </row>
    <row r="237" spans="2:9" x14ac:dyDescent="0.35">
      <c r="B237" s="10"/>
      <c r="C237" s="10"/>
      <c r="D237" s="48"/>
      <c r="E237" s="10"/>
      <c r="F237" s="10"/>
      <c r="G237" s="10"/>
      <c r="H237" s="10"/>
      <c r="I237" s="10"/>
    </row>
    <row r="238" spans="2:9" x14ac:dyDescent="0.35">
      <c r="B238" s="10"/>
      <c r="C238" s="10"/>
      <c r="D238" s="48"/>
      <c r="E238" s="10"/>
      <c r="F238" s="10"/>
      <c r="G238" s="10"/>
      <c r="H238" s="10"/>
      <c r="I238" s="10"/>
    </row>
    <row r="239" spans="2:9" x14ac:dyDescent="0.35">
      <c r="B239" s="10"/>
      <c r="C239" s="10"/>
      <c r="D239" s="48"/>
      <c r="E239" s="10"/>
      <c r="F239" s="10"/>
      <c r="G239" s="10"/>
      <c r="H239" s="10"/>
      <c r="I239" s="10"/>
    </row>
    <row r="240" spans="2:9" x14ac:dyDescent="0.35">
      <c r="B240" s="10"/>
      <c r="C240" s="10"/>
      <c r="D240" s="48"/>
      <c r="E240" s="10"/>
      <c r="F240" s="10"/>
      <c r="G240" s="10"/>
      <c r="H240" s="10"/>
      <c r="I240" s="10"/>
    </row>
    <row r="241" spans="2:9" x14ac:dyDescent="0.35">
      <c r="B241" s="10"/>
      <c r="C241" s="10"/>
      <c r="D241" s="48"/>
      <c r="E241" s="10"/>
      <c r="F241" s="10"/>
      <c r="G241" s="10"/>
      <c r="H241" s="10"/>
      <c r="I241" s="10"/>
    </row>
    <row r="242" spans="2:9" x14ac:dyDescent="0.35">
      <c r="B242" s="10"/>
      <c r="C242" s="10"/>
      <c r="D242" s="48"/>
      <c r="E242" s="10"/>
      <c r="F242" s="10"/>
      <c r="G242" s="10"/>
      <c r="H242" s="10"/>
      <c r="I242" s="10"/>
    </row>
    <row r="243" spans="2:9" x14ac:dyDescent="0.35">
      <c r="B243" s="10"/>
      <c r="C243" s="10"/>
      <c r="D243" s="48"/>
      <c r="E243" s="10"/>
      <c r="F243" s="10"/>
      <c r="G243" s="10"/>
      <c r="H243" s="10"/>
      <c r="I243" s="10"/>
    </row>
    <row r="244" spans="2:9" x14ac:dyDescent="0.35">
      <c r="B244" s="10"/>
      <c r="C244" s="10"/>
      <c r="D244" s="48"/>
      <c r="E244" s="10"/>
      <c r="F244" s="10"/>
      <c r="G244" s="10"/>
      <c r="H244" s="10"/>
      <c r="I244" s="10"/>
    </row>
    <row r="245" spans="2:9" x14ac:dyDescent="0.35">
      <c r="B245" s="10"/>
      <c r="C245" s="10"/>
      <c r="D245" s="48"/>
      <c r="E245" s="10"/>
      <c r="F245" s="10"/>
      <c r="G245" s="10"/>
      <c r="H245" s="10"/>
      <c r="I245" s="10"/>
    </row>
    <row r="246" spans="2:9" x14ac:dyDescent="0.35">
      <c r="B246" s="10"/>
      <c r="C246" s="10"/>
      <c r="D246" s="48"/>
      <c r="E246" s="10"/>
      <c r="F246" s="10"/>
      <c r="G246" s="10"/>
      <c r="H246" s="10"/>
      <c r="I246" s="10"/>
    </row>
    <row r="247" spans="2:9" x14ac:dyDescent="0.35">
      <c r="B247" s="10"/>
      <c r="C247" s="10"/>
      <c r="D247" s="48"/>
      <c r="E247" s="10"/>
      <c r="F247" s="10"/>
      <c r="G247" s="10"/>
      <c r="H247" s="10"/>
      <c r="I247" s="10"/>
    </row>
    <row r="248" spans="2:9" x14ac:dyDescent="0.35">
      <c r="B248" s="10"/>
      <c r="C248" s="10"/>
      <c r="D248" s="48"/>
      <c r="E248" s="10"/>
      <c r="F248" s="10"/>
      <c r="G248" s="10"/>
      <c r="H248" s="10"/>
      <c r="I248" s="10"/>
    </row>
    <row r="249" spans="2:9" x14ac:dyDescent="0.35">
      <c r="B249" s="10"/>
      <c r="C249" s="10"/>
      <c r="D249" s="48"/>
      <c r="E249" s="10"/>
      <c r="F249" s="10"/>
      <c r="G249" s="10"/>
      <c r="H249" s="10"/>
      <c r="I249" s="10"/>
    </row>
    <row r="250" spans="2:9" x14ac:dyDescent="0.35">
      <c r="B250" s="10"/>
      <c r="C250" s="10"/>
      <c r="D250" s="48"/>
      <c r="E250" s="10"/>
      <c r="F250" s="10"/>
      <c r="G250" s="10"/>
      <c r="H250" s="10"/>
      <c r="I250" s="10"/>
    </row>
    <row r="251" spans="2:9" x14ac:dyDescent="0.35">
      <c r="B251" s="10"/>
      <c r="C251" s="10"/>
      <c r="D251" s="48"/>
      <c r="E251" s="10"/>
      <c r="F251" s="10"/>
      <c r="G251" s="10"/>
      <c r="H251" s="10"/>
      <c r="I251" s="10"/>
    </row>
    <row r="252" spans="2:9" x14ac:dyDescent="0.35">
      <c r="B252" s="10"/>
      <c r="C252" s="10"/>
      <c r="D252" s="48"/>
      <c r="E252" s="10"/>
      <c r="F252" s="10"/>
      <c r="G252" s="10"/>
      <c r="H252" s="10"/>
      <c r="I252" s="10"/>
    </row>
    <row r="253" spans="2:9" x14ac:dyDescent="0.35">
      <c r="B253" s="10"/>
      <c r="C253" s="10"/>
      <c r="D253" s="48"/>
      <c r="E253" s="10"/>
      <c r="F253" s="10"/>
      <c r="G253" s="10"/>
      <c r="H253" s="10"/>
      <c r="I253" s="10"/>
    </row>
    <row r="254" spans="2:9" x14ac:dyDescent="0.35">
      <c r="B254" s="10"/>
      <c r="C254" s="10"/>
      <c r="D254" s="48"/>
      <c r="E254" s="10"/>
      <c r="F254" s="10"/>
      <c r="G254" s="10"/>
      <c r="H254" s="10"/>
      <c r="I254" s="10"/>
    </row>
    <row r="255" spans="2:9" x14ac:dyDescent="0.35">
      <c r="B255" s="10"/>
      <c r="C255" s="10"/>
      <c r="D255" s="48"/>
      <c r="E255" s="10"/>
      <c r="F255" s="10"/>
      <c r="G255" s="10"/>
      <c r="H255" s="10"/>
      <c r="I255" s="10"/>
    </row>
    <row r="256" spans="2:9" x14ac:dyDescent="0.35">
      <c r="B256" s="10"/>
      <c r="C256" s="10"/>
      <c r="D256" s="48"/>
      <c r="E256" s="10"/>
      <c r="F256" s="10"/>
      <c r="G256" s="10"/>
      <c r="H256" s="10"/>
      <c r="I256" s="10"/>
    </row>
    <row r="257" spans="2:9" x14ac:dyDescent="0.35">
      <c r="B257" s="10"/>
      <c r="C257" s="10"/>
      <c r="D257" s="48"/>
      <c r="E257" s="10"/>
      <c r="F257" s="10"/>
      <c r="G257" s="10"/>
      <c r="H257" s="10"/>
      <c r="I257" s="10"/>
    </row>
    <row r="258" spans="2:9" x14ac:dyDescent="0.35">
      <c r="B258" s="10"/>
      <c r="C258" s="10"/>
      <c r="D258" s="48"/>
      <c r="E258" s="10"/>
      <c r="F258" s="10"/>
      <c r="G258" s="10"/>
      <c r="H258" s="10"/>
      <c r="I258" s="10"/>
    </row>
    <row r="259" spans="2:9" x14ac:dyDescent="0.35">
      <c r="B259" s="10"/>
      <c r="C259" s="10"/>
      <c r="D259" s="48"/>
      <c r="E259" s="10"/>
      <c r="F259" s="10"/>
      <c r="G259" s="10"/>
      <c r="H259" s="10"/>
      <c r="I259" s="10"/>
    </row>
    <row r="260" spans="2:9" x14ac:dyDescent="0.35">
      <c r="B260" s="10"/>
      <c r="C260" s="10"/>
      <c r="D260" s="48"/>
      <c r="E260" s="10"/>
      <c r="F260" s="10"/>
      <c r="G260" s="10"/>
      <c r="H260" s="10"/>
      <c r="I260" s="10"/>
    </row>
    <row r="261" spans="2:9" x14ac:dyDescent="0.35">
      <c r="B261" s="10"/>
      <c r="C261" s="10"/>
      <c r="D261" s="48"/>
      <c r="E261" s="10"/>
      <c r="F261" s="10"/>
      <c r="G261" s="10"/>
      <c r="H261" s="10"/>
      <c r="I261" s="10"/>
    </row>
    <row r="262" spans="2:9" x14ac:dyDescent="0.35">
      <c r="B262" s="10"/>
      <c r="C262" s="10"/>
      <c r="D262" s="48"/>
      <c r="E262" s="10"/>
      <c r="F262" s="10"/>
      <c r="G262" s="10"/>
      <c r="H262" s="10"/>
      <c r="I262" s="10"/>
    </row>
    <row r="263" spans="2:9" x14ac:dyDescent="0.35">
      <c r="B263" s="4"/>
      <c r="C263" s="4"/>
      <c r="D263" s="104"/>
      <c r="E263" s="4"/>
      <c r="F263" s="4"/>
      <c r="G263" s="4"/>
      <c r="H263" s="4"/>
      <c r="I263" s="9"/>
    </row>
  </sheetData>
  <mergeCells count="24">
    <mergeCell ref="I46:J46"/>
    <mergeCell ref="C40:G40"/>
    <mergeCell ref="C41:F41"/>
    <mergeCell ref="O29:O30"/>
    <mergeCell ref="L29:L30"/>
    <mergeCell ref="M29:M30"/>
    <mergeCell ref="N29:N30"/>
    <mergeCell ref="J29:J30"/>
    <mergeCell ref="K29:K30"/>
    <mergeCell ref="H29:H30"/>
    <mergeCell ref="C42:E42"/>
    <mergeCell ref="B43:E43"/>
    <mergeCell ref="E11:E12"/>
    <mergeCell ref="E16:E17"/>
    <mergeCell ref="I29:I30"/>
    <mergeCell ref="J2:J3"/>
    <mergeCell ref="K2:K3"/>
    <mergeCell ref="O2:O3"/>
    <mergeCell ref="L2:N2"/>
    <mergeCell ref="B2:B3"/>
    <mergeCell ref="C2:C3"/>
    <mergeCell ref="E2:E3"/>
    <mergeCell ref="H2:H3"/>
    <mergeCell ref="I2:I3"/>
  </mergeCells>
  <printOptions horizontalCentered="1"/>
  <pageMargins left="0.15748031496062992" right="0.15748031496062992" top="0.74803149606299213" bottom="1.7322834645669292" header="0.31496062992125984" footer="0.78740157480314965"/>
  <pageSetup paperSize="9" scale="75" fitToHeight="0" orientation="portrait" r:id="rId1"/>
  <rowBreaks count="1" manualBreakCount="1">
    <brk id="27" max="16383" man="1"/>
  </rowBreaks>
  <ignoredErrors>
    <ignoredError sqref="I11:I12" numberStoredAsText="1"/>
    <ignoredError sqref="I29:I30" twoDigitTextYear="1"/>
    <ignoredError sqref="I31:I32" twoDigitTextYear="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Gorczyńska</dc:creator>
  <cp:lastModifiedBy>Olga Gorczyńska</cp:lastModifiedBy>
  <cp:lastPrinted>2025-12-22T12:10:54Z</cp:lastPrinted>
  <dcterms:created xsi:type="dcterms:W3CDTF">2022-11-23T11:08:10Z</dcterms:created>
  <dcterms:modified xsi:type="dcterms:W3CDTF">2025-12-22T12:11:32Z</dcterms:modified>
</cp:coreProperties>
</file>