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magdalena.kozlowska\Desktop\Biblioteki\Documents\Moje dokumenty\"/>
    </mc:Choice>
  </mc:AlternateContent>
  <bookViews>
    <workbookView xWindow="0" yWindow="0" windowWidth="14385" windowHeight="3765" tabRatio="904"/>
  </bookViews>
  <sheets>
    <sheet name="WNIOSKI_OCHRONA" sheetId="40" r:id="rId1"/>
    <sheet name="DECYZJE-OCHR" sheetId="41" r:id="rId2"/>
    <sheet name="ODWOŁANIA" sheetId="42" r:id="rId3"/>
    <sheet name="DECYZJE-RADA" sheetId="43" r:id="rId4"/>
    <sheet name="AZYL" sheetId="39" r:id="rId5"/>
    <sheet name="WIZY" sheetId="3" r:id="rId6"/>
    <sheet name="ZAPROSZENIA" sheetId="5" r:id="rId7"/>
    <sheet name="POB.STAŁY-WNIOSKI" sheetId="6" r:id="rId8"/>
    <sheet name="POB.STAŁY-DECYZJE" sheetId="7" r:id="rId9"/>
    <sheet name="REZYDENT-WNI" sheetId="13" r:id="rId10"/>
    <sheet name="REZYDENT-DEC" sheetId="14" r:id="rId11"/>
    <sheet name="POB.CZASOWY-WNIOSKI" sheetId="8" r:id="rId12"/>
    <sheet name="POB.CZASOWY-DECYZJE" sheetId="9" r:id="rId13"/>
    <sheet name="UNIA EUROPEJSKA" sheetId="10" r:id="rId14"/>
    <sheet name="RODZINY UE" sheetId="12" r:id="rId15"/>
    <sheet name="WIELKA BRYTANIA" sheetId="44" r:id="rId16"/>
    <sheet name="RODZINY WB" sheetId="45" r:id="rId17"/>
    <sheet name="ZOBOWIĄZANIA" sheetId="16" r:id="rId18"/>
    <sheet name="ODMOWA" sheetId="20" r:id="rId19"/>
    <sheet name="POBYT TOLEROWANY" sheetId="18" r:id="rId20"/>
    <sheet name="POBYT HUMANITARNY" sheetId="35" r:id="rId21"/>
    <sheet name="ODWOŁANIA - LEGALIZACJA" sheetId="36" r:id="rId22"/>
    <sheet name="KARTY POBYTU" sheetId="24" r:id="rId23"/>
  </sheets>
  <definedNames>
    <definedName name="_xlnm._FilterDatabase" localSheetId="22" hidden="1">'KARTY POBYTU'!#REF!</definedName>
    <definedName name="_xlnm.Print_Area" localSheetId="19">'POBYT TOLEROWANY'!#REF!</definedName>
    <definedName name="_xlnm.Print_Titles" localSheetId="1">'DECYZJE-OCHR'!$3:$4</definedName>
    <definedName name="_xlnm.Print_Titles" localSheetId="3">'DECYZJE-RADA'!$3:$4</definedName>
    <definedName name="_xlnm.Print_Titles" localSheetId="22">'KARTY POBYTU'!$3:$3</definedName>
    <definedName name="_xlnm.Print_Titles" localSheetId="18">ODMOWA!$4:$4</definedName>
    <definedName name="_xlnm.Print_Titles" localSheetId="2">ODWOŁANIA!$4:$4</definedName>
    <definedName name="_xlnm.Print_Titles" localSheetId="12">'POB.CZASOWY-DECYZJE'!$3:$4</definedName>
    <definedName name="_xlnm.Print_Titles" localSheetId="11">'POB.CZASOWY-WNIOSKI'!$3:$3</definedName>
    <definedName name="_xlnm.Print_Titles" localSheetId="8">'POB.STAŁY-DECYZJE'!$3:$4</definedName>
    <definedName name="_xlnm.Print_Titles" localSheetId="7">'POB.STAŁY-WNIOSKI'!$3:$3</definedName>
    <definedName name="_xlnm.Print_Titles" localSheetId="10">'REZYDENT-DEC'!$4:$4</definedName>
    <definedName name="_xlnm.Print_Titles" localSheetId="9">'REZYDENT-WNI'!$4:$4</definedName>
    <definedName name="_xlnm.Print_Titles" localSheetId="14">'RODZINY UE'!$5:$5</definedName>
    <definedName name="_xlnm.Print_Titles" localSheetId="13">'UNIA EUROPEJSKA'!#REF!</definedName>
    <definedName name="_xlnm.Print_Titles" localSheetId="5">WIZY!$2:$2</definedName>
    <definedName name="_xlnm.Print_Titles" localSheetId="0">WNIOSKI_OCHRONA!$4:$4</definedName>
    <definedName name="_xlnm.Print_Titles" localSheetId="6">ZAPROSZENIA!$3:$3</definedName>
    <definedName name="_xlnm.Print_Titles" localSheetId="17">ZOBOWIĄZANIA!$4:$4</definedName>
  </definedNames>
  <calcPr calcId="191029"/>
</workbook>
</file>

<file path=xl/calcChain.xml><?xml version="1.0" encoding="utf-8"?>
<calcChain xmlns="http://schemas.openxmlformats.org/spreadsheetml/2006/main">
  <c r="D113" i="6" l="1"/>
  <c r="E81" i="6" s="1"/>
  <c r="C113" i="6"/>
  <c r="B113" i="6"/>
  <c r="D112" i="6"/>
  <c r="E112" i="6" s="1"/>
  <c r="D111" i="6"/>
  <c r="E111" i="6" s="1"/>
  <c r="D110" i="6"/>
  <c r="E110" i="6" s="1"/>
  <c r="D109" i="6"/>
  <c r="E109" i="6" s="1"/>
  <c r="D108" i="6"/>
  <c r="E108" i="6" s="1"/>
  <c r="D107" i="6"/>
  <c r="E107" i="6" s="1"/>
  <c r="D106" i="6"/>
  <c r="E106" i="6" s="1"/>
  <c r="D105" i="6"/>
  <c r="E105" i="6" s="1"/>
  <c r="D104" i="6"/>
  <c r="E104" i="6" s="1"/>
  <c r="D103" i="6"/>
  <c r="E103" i="6" s="1"/>
  <c r="D102" i="6"/>
  <c r="E102" i="6" s="1"/>
  <c r="D101" i="6"/>
  <c r="D100" i="6"/>
  <c r="E100" i="6" s="1"/>
  <c r="D99" i="6"/>
  <c r="E99" i="6" s="1"/>
  <c r="D98" i="6"/>
  <c r="E98" i="6" s="1"/>
  <c r="D97" i="6"/>
  <c r="D96" i="6"/>
  <c r="E96" i="6" s="1"/>
  <c r="D95" i="6"/>
  <c r="E95" i="6" s="1"/>
  <c r="D94" i="6"/>
  <c r="E94" i="6" s="1"/>
  <c r="D93" i="6"/>
  <c r="E93" i="6" s="1"/>
  <c r="D92" i="6"/>
  <c r="E92" i="6" s="1"/>
  <c r="D91" i="6"/>
  <c r="E91" i="6" s="1"/>
  <c r="D90" i="6"/>
  <c r="E90" i="6" s="1"/>
  <c r="D89" i="6"/>
  <c r="E89" i="6" s="1"/>
  <c r="D88" i="6"/>
  <c r="E88" i="6" s="1"/>
  <c r="D87" i="6"/>
  <c r="E87" i="6" s="1"/>
  <c r="D86" i="6"/>
  <c r="E86" i="6" s="1"/>
  <c r="D85" i="6"/>
  <c r="E85" i="6" s="1"/>
  <c r="D84" i="6"/>
  <c r="E84" i="6" s="1"/>
  <c r="D82" i="6"/>
  <c r="D81" i="6"/>
  <c r="D80" i="6"/>
  <c r="D79" i="6"/>
  <c r="E79" i="6" s="1"/>
  <c r="D78" i="6"/>
  <c r="D77" i="6"/>
  <c r="D76" i="6"/>
  <c r="D75" i="6"/>
  <c r="E75" i="6" s="1"/>
  <c r="D74" i="6"/>
  <c r="D73" i="6"/>
  <c r="D72" i="6"/>
  <c r="D71" i="6"/>
  <c r="E71" i="6" s="1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E51" i="6" s="1"/>
  <c r="D50" i="6"/>
  <c r="D49" i="6"/>
  <c r="D48" i="6"/>
  <c r="D47" i="6"/>
  <c r="E47" i="6" s="1"/>
  <c r="D46" i="6"/>
  <c r="D45" i="6"/>
  <c r="D44" i="6"/>
  <c r="D43" i="6"/>
  <c r="E43" i="6" s="1"/>
  <c r="D42" i="6"/>
  <c r="D41" i="6"/>
  <c r="D40" i="6"/>
  <c r="D39" i="6"/>
  <c r="E39" i="6" s="1"/>
  <c r="D38" i="6"/>
  <c r="D37" i="6"/>
  <c r="D36" i="6"/>
  <c r="D35" i="6"/>
  <c r="E35" i="6" s="1"/>
  <c r="D34" i="6"/>
  <c r="D33" i="6"/>
  <c r="D32" i="6"/>
  <c r="D31" i="6"/>
  <c r="E31" i="6" s="1"/>
  <c r="D30" i="6"/>
  <c r="D29" i="6"/>
  <c r="D28" i="6"/>
  <c r="D27" i="6"/>
  <c r="E27" i="6" s="1"/>
  <c r="D26" i="6"/>
  <c r="D25" i="6"/>
  <c r="D24" i="6"/>
  <c r="D23" i="6"/>
  <c r="E23" i="6" s="1"/>
  <c r="D22" i="6"/>
  <c r="D21" i="6"/>
  <c r="D20" i="6"/>
  <c r="E20" i="6" s="1"/>
  <c r="D19" i="6"/>
  <c r="E19" i="6" s="1"/>
  <c r="D18" i="6"/>
  <c r="D17" i="6"/>
  <c r="D16" i="6"/>
  <c r="E16" i="6" s="1"/>
  <c r="D15" i="6"/>
  <c r="E15" i="6" s="1"/>
  <c r="D14" i="6"/>
  <c r="D13" i="6"/>
  <c r="D12" i="6"/>
  <c r="E12" i="6" s="1"/>
  <c r="D11" i="6"/>
  <c r="E11" i="6" s="1"/>
  <c r="D10" i="6"/>
  <c r="D9" i="6"/>
  <c r="D8" i="6"/>
  <c r="E8" i="6" s="1"/>
  <c r="D7" i="6"/>
  <c r="E7" i="6" s="1"/>
  <c r="D6" i="6"/>
  <c r="D5" i="6"/>
  <c r="D4" i="6"/>
  <c r="E4" i="6" s="1"/>
  <c r="E21" i="6" l="1"/>
  <c r="E49" i="6"/>
  <c r="E18" i="6"/>
  <c r="E34" i="6"/>
  <c r="E54" i="6"/>
  <c r="E62" i="6"/>
  <c r="E66" i="6"/>
  <c r="E70" i="6"/>
  <c r="E74" i="6"/>
  <c r="E78" i="6"/>
  <c r="E82" i="6"/>
  <c r="E5" i="6"/>
  <c r="E113" i="6" s="1"/>
  <c r="E41" i="6"/>
  <c r="E73" i="6"/>
  <c r="E58" i="6"/>
  <c r="E83" i="6"/>
  <c r="E9" i="6"/>
  <c r="E33" i="6"/>
  <c r="E57" i="6"/>
  <c r="E77" i="6"/>
  <c r="E22" i="6"/>
  <c r="E50" i="6"/>
  <c r="E55" i="6"/>
  <c r="E59" i="6"/>
  <c r="E63" i="6"/>
  <c r="E67" i="6"/>
  <c r="E13" i="6"/>
  <c r="E45" i="6"/>
  <c r="E69" i="6"/>
  <c r="E14" i="6"/>
  <c r="E42" i="6"/>
  <c r="E25" i="6"/>
  <c r="E61" i="6"/>
  <c r="E10" i="6"/>
  <c r="E30" i="6"/>
  <c r="E38" i="6"/>
  <c r="E24" i="6"/>
  <c r="E28" i="6"/>
  <c r="E32" i="6"/>
  <c r="E36" i="6"/>
  <c r="E40" i="6"/>
  <c r="E44" i="6"/>
  <c r="E48" i="6"/>
  <c r="E52" i="6"/>
  <c r="E56" i="6"/>
  <c r="E60" i="6"/>
  <c r="E64" i="6"/>
  <c r="E68" i="6"/>
  <c r="E72" i="6"/>
  <c r="E76" i="6"/>
  <c r="E80" i="6"/>
  <c r="E29" i="6"/>
  <c r="E65" i="6"/>
  <c r="E6" i="6"/>
  <c r="E26" i="6"/>
  <c r="E46" i="6"/>
  <c r="E97" i="6"/>
  <c r="E101" i="6"/>
  <c r="E17" i="6"/>
  <c r="E37" i="6"/>
  <c r="E53" i="6"/>
  <c r="E77" i="12" l="1"/>
  <c r="E78" i="12"/>
  <c r="E79" i="12"/>
  <c r="E80" i="12"/>
  <c r="E85" i="12"/>
  <c r="E86" i="12"/>
  <c r="E87" i="12"/>
  <c r="E88" i="12"/>
  <c r="E93" i="12"/>
  <c r="E94" i="12"/>
  <c r="B95" i="12"/>
  <c r="C95" i="12"/>
  <c r="D95" i="12"/>
  <c r="E73" i="12" s="1"/>
  <c r="C64" i="12"/>
  <c r="B64" i="12"/>
  <c r="D63" i="12"/>
  <c r="D62" i="12"/>
  <c r="D61" i="12"/>
  <c r="D60" i="12"/>
  <c r="D59" i="12"/>
  <c r="D58" i="12"/>
  <c r="E58" i="12" s="1"/>
  <c r="D57" i="12"/>
  <c r="D56" i="12"/>
  <c r="D55" i="12"/>
  <c r="D54" i="12"/>
  <c r="D53" i="12"/>
  <c r="D52" i="12"/>
  <c r="D51" i="12"/>
  <c r="D50" i="12"/>
  <c r="E50" i="12" s="1"/>
  <c r="D49" i="12"/>
  <c r="D48" i="12"/>
  <c r="D47" i="12"/>
  <c r="D46" i="12"/>
  <c r="D45" i="12"/>
  <c r="D44" i="12"/>
  <c r="D43" i="12"/>
  <c r="D42" i="12"/>
  <c r="E42" i="12" s="1"/>
  <c r="D41" i="12"/>
  <c r="D40" i="12"/>
  <c r="D39" i="12"/>
  <c r="D38" i="12"/>
  <c r="D37" i="12"/>
  <c r="D36" i="12"/>
  <c r="D35" i="12"/>
  <c r="D34" i="12"/>
  <c r="E34" i="12" s="1"/>
  <c r="D33" i="12"/>
  <c r="D32" i="12"/>
  <c r="D31" i="12"/>
  <c r="D30" i="12"/>
  <c r="D29" i="12"/>
  <c r="D28" i="12"/>
  <c r="D27" i="12"/>
  <c r="D26" i="12"/>
  <c r="E26" i="12" s="1"/>
  <c r="D25" i="12"/>
  <c r="D24" i="12"/>
  <c r="D23" i="12"/>
  <c r="D22" i="12"/>
  <c r="D21" i="12"/>
  <c r="D20" i="12"/>
  <c r="D19" i="12"/>
  <c r="D18" i="12"/>
  <c r="E18" i="12" s="1"/>
  <c r="D17" i="12"/>
  <c r="D16" i="12"/>
  <c r="D15" i="12"/>
  <c r="D14" i="12"/>
  <c r="D13" i="12"/>
  <c r="D12" i="12"/>
  <c r="D11" i="12"/>
  <c r="D10" i="12"/>
  <c r="E10" i="12" s="1"/>
  <c r="D9" i="12"/>
  <c r="D8" i="12"/>
  <c r="D7" i="12"/>
  <c r="D6" i="12"/>
  <c r="D64" i="12" s="1"/>
  <c r="J33" i="10"/>
  <c r="I33" i="10"/>
  <c r="H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33" i="10" s="1"/>
  <c r="C35" i="10"/>
  <c r="B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35" i="10" s="1"/>
  <c r="C163" i="8"/>
  <c r="B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M89" i="14"/>
  <c r="L89" i="14"/>
  <c r="K89" i="14"/>
  <c r="J89" i="14"/>
  <c r="I89" i="14"/>
  <c r="H89" i="14"/>
  <c r="G89" i="14"/>
  <c r="F89" i="14"/>
  <c r="E89" i="14"/>
  <c r="D89" i="14"/>
  <c r="C89" i="14"/>
  <c r="B89" i="14"/>
  <c r="C83" i="13"/>
  <c r="B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E117" i="5"/>
  <c r="D117" i="5"/>
  <c r="C117" i="5"/>
  <c r="B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I48" i="39"/>
  <c r="H48" i="39"/>
  <c r="F48" i="39"/>
  <c r="E48" i="39"/>
  <c r="C48" i="39"/>
  <c r="B48" i="39"/>
  <c r="J47" i="39"/>
  <c r="G47" i="39"/>
  <c r="D47" i="39"/>
  <c r="J46" i="39"/>
  <c r="G46" i="39"/>
  <c r="D46" i="39"/>
  <c r="J45" i="39"/>
  <c r="G45" i="39"/>
  <c r="D45" i="39"/>
  <c r="J44" i="39"/>
  <c r="G44" i="39"/>
  <c r="D44" i="39"/>
  <c r="J43" i="39"/>
  <c r="G43" i="39"/>
  <c r="D43" i="39"/>
  <c r="J42" i="39"/>
  <c r="G42" i="39"/>
  <c r="D42" i="39"/>
  <c r="J41" i="39"/>
  <c r="G41" i="39"/>
  <c r="D41" i="39"/>
  <c r="J40" i="39"/>
  <c r="G40" i="39"/>
  <c r="D40" i="39"/>
  <c r="J39" i="39"/>
  <c r="G39" i="39"/>
  <c r="D39" i="39"/>
  <c r="J38" i="39"/>
  <c r="G38" i="39"/>
  <c r="D38" i="39"/>
  <c r="J37" i="39"/>
  <c r="G37" i="39"/>
  <c r="D37" i="39"/>
  <c r="J36" i="39"/>
  <c r="G36" i="39"/>
  <c r="D36" i="39"/>
  <c r="J35" i="39"/>
  <c r="G35" i="39"/>
  <c r="D35" i="39"/>
  <c r="J34" i="39"/>
  <c r="G34" i="39"/>
  <c r="D34" i="39"/>
  <c r="J33" i="39"/>
  <c r="G33" i="39"/>
  <c r="D33" i="39"/>
  <c r="J32" i="39"/>
  <c r="G32" i="39"/>
  <c r="D32" i="39"/>
  <c r="J31" i="39"/>
  <c r="J48" i="39" s="1"/>
  <c r="G31" i="39"/>
  <c r="D31" i="39"/>
  <c r="J30" i="39"/>
  <c r="G30" i="39"/>
  <c r="D30" i="39"/>
  <c r="J29" i="39"/>
  <c r="G29" i="39"/>
  <c r="D29" i="39"/>
  <c r="J28" i="39"/>
  <c r="G28" i="39"/>
  <c r="G48" i="39" s="1"/>
  <c r="D28" i="39"/>
  <c r="D48" i="39" s="1"/>
  <c r="E92" i="12" l="1"/>
  <c r="E84" i="12"/>
  <c r="E76" i="12"/>
  <c r="E91" i="12"/>
  <c r="E83" i="12"/>
  <c r="E75" i="12"/>
  <c r="E90" i="12"/>
  <c r="E82" i="12"/>
  <c r="E74" i="12"/>
  <c r="E95" i="12" s="1"/>
  <c r="E89" i="12"/>
  <c r="E81" i="12"/>
  <c r="E11" i="12"/>
  <c r="E19" i="12"/>
  <c r="E27" i="12"/>
  <c r="E35" i="12"/>
  <c r="E43" i="12"/>
  <c r="E51" i="12"/>
  <c r="E59" i="12"/>
  <c r="E12" i="12"/>
  <c r="E20" i="12"/>
  <c r="E28" i="12"/>
  <c r="E36" i="12"/>
  <c r="E44" i="12"/>
  <c r="E52" i="12"/>
  <c r="E60" i="12"/>
  <c r="E13" i="12"/>
  <c r="E21" i="12"/>
  <c r="E29" i="12"/>
  <c r="E37" i="12"/>
  <c r="E45" i="12"/>
  <c r="E53" i="12"/>
  <c r="E61" i="12"/>
  <c r="E22" i="12"/>
  <c r="E14" i="12"/>
  <c r="E30" i="12"/>
  <c r="E38" i="12"/>
  <c r="E46" i="12"/>
  <c r="E54" i="12"/>
  <c r="E62" i="12"/>
  <c r="E7" i="12"/>
  <c r="E15" i="12"/>
  <c r="E23" i="12"/>
  <c r="E31" i="12"/>
  <c r="E39" i="12"/>
  <c r="E47" i="12"/>
  <c r="E55" i="12"/>
  <c r="E63" i="12"/>
  <c r="E16" i="12"/>
  <c r="E8" i="12"/>
  <c r="E24" i="12"/>
  <c r="E32" i="12"/>
  <c r="E40" i="12"/>
  <c r="E48" i="12"/>
  <c r="E56" i="12"/>
  <c r="E9" i="12"/>
  <c r="E17" i="12"/>
  <c r="E25" i="12"/>
  <c r="E33" i="12"/>
  <c r="E41" i="12"/>
  <c r="E49" i="12"/>
  <c r="E57" i="12"/>
  <c r="E6" i="12"/>
  <c r="E13" i="10"/>
  <c r="E21" i="10"/>
  <c r="E29" i="10"/>
  <c r="E14" i="10"/>
  <c r="E22" i="10"/>
  <c r="E30" i="10"/>
  <c r="E7" i="10"/>
  <c r="E15" i="10"/>
  <c r="E23" i="10"/>
  <c r="E31" i="10"/>
  <c r="E8" i="10"/>
  <c r="E16" i="10"/>
  <c r="E24" i="10"/>
  <c r="E32" i="10"/>
  <c r="E9" i="10"/>
  <c r="E17" i="10"/>
  <c r="E25" i="10"/>
  <c r="E33" i="10"/>
  <c r="E10" i="10"/>
  <c r="E18" i="10"/>
  <c r="E26" i="10"/>
  <c r="E34" i="10"/>
  <c r="E11" i="10"/>
  <c r="E19" i="10"/>
  <c r="E27" i="10"/>
  <c r="E12" i="10"/>
  <c r="E20" i="10"/>
  <c r="E28" i="10"/>
  <c r="E6" i="10"/>
  <c r="E69" i="8"/>
  <c r="E22" i="8"/>
  <c r="E10" i="8"/>
  <c r="D163" i="8"/>
  <c r="E61" i="8" s="1"/>
  <c r="E93" i="8"/>
  <c r="E101" i="8"/>
  <c r="E109" i="8"/>
  <c r="E149" i="8"/>
  <c r="E157" i="8"/>
  <c r="E8" i="8"/>
  <c r="E16" i="8"/>
  <c r="E55" i="8"/>
  <c r="E63" i="8"/>
  <c r="E159" i="8"/>
  <c r="E18" i="8"/>
  <c r="E57" i="8"/>
  <c r="E73" i="8"/>
  <c r="E81" i="8"/>
  <c r="E89" i="8"/>
  <c r="E129" i="8"/>
  <c r="E137" i="8"/>
  <c r="E145" i="8"/>
  <c r="E153" i="8"/>
  <c r="E102" i="8"/>
  <c r="E86" i="8"/>
  <c r="E70" i="8"/>
  <c r="E58" i="8"/>
  <c r="E155" i="8"/>
  <c r="E151" i="8"/>
  <c r="E147" i="8"/>
  <c r="E143" i="8"/>
  <c r="E127" i="8"/>
  <c r="E123" i="8"/>
  <c r="E119" i="8"/>
  <c r="E115" i="8"/>
  <c r="E111" i="8"/>
  <c r="E95" i="8"/>
  <c r="E91" i="8"/>
  <c r="E87" i="8"/>
  <c r="E83" i="8"/>
  <c r="E79" i="8"/>
  <c r="E150" i="8"/>
  <c r="E142" i="8"/>
  <c r="E138" i="8"/>
  <c r="E134" i="8"/>
  <c r="E122" i="8"/>
  <c r="E90" i="8"/>
  <c r="E78" i="8"/>
  <c r="E66" i="8"/>
  <c r="E54" i="8"/>
  <c r="E38" i="8"/>
  <c r="E162" i="8"/>
  <c r="E146" i="8"/>
  <c r="E130" i="8"/>
  <c r="E118" i="8"/>
  <c r="E106" i="8"/>
  <c r="E94" i="8"/>
  <c r="E62" i="8"/>
  <c r="E50" i="8"/>
  <c r="E42" i="8"/>
  <c r="E30" i="8"/>
  <c r="E19" i="8"/>
  <c r="E7" i="8"/>
  <c r="E116" i="8"/>
  <c r="E104" i="8"/>
  <c r="E92" i="8"/>
  <c r="E80" i="8"/>
  <c r="E68" i="8"/>
  <c r="E60" i="8"/>
  <c r="E25" i="8"/>
  <c r="E17" i="8"/>
  <c r="E5" i="8"/>
  <c r="E160" i="8"/>
  <c r="E152" i="8"/>
  <c r="E148" i="8"/>
  <c r="E128" i="8"/>
  <c r="E120" i="8"/>
  <c r="E112" i="8"/>
  <c r="E100" i="8"/>
  <c r="E88" i="8"/>
  <c r="E76" i="8"/>
  <c r="E40" i="8"/>
  <c r="E28" i="8"/>
  <c r="E13" i="8"/>
  <c r="E140" i="8"/>
  <c r="E124" i="8"/>
  <c r="E108" i="8"/>
  <c r="E72" i="8"/>
  <c r="E56" i="8"/>
  <c r="E44" i="8"/>
  <c r="E32" i="8"/>
  <c r="E21" i="8"/>
  <c r="E9" i="8"/>
  <c r="E35" i="8"/>
  <c r="E43" i="8"/>
  <c r="E51" i="8"/>
  <c r="E59" i="8"/>
  <c r="E67" i="8"/>
  <c r="E4" i="8"/>
  <c r="D83" i="13"/>
  <c r="E72" i="13"/>
  <c r="E68" i="13"/>
  <c r="E13" i="13"/>
  <c r="E21" i="13"/>
  <c r="E29" i="13"/>
  <c r="E37" i="13"/>
  <c r="E45" i="13"/>
  <c r="E53" i="13"/>
  <c r="E61" i="13"/>
  <c r="E69" i="13"/>
  <c r="E77" i="13"/>
  <c r="E6" i="13"/>
  <c r="E14" i="13"/>
  <c r="E22" i="13"/>
  <c r="E30" i="13"/>
  <c r="E38" i="13"/>
  <c r="E46" i="13"/>
  <c r="E54" i="13"/>
  <c r="E62" i="13"/>
  <c r="E70" i="13"/>
  <c r="E78" i="13"/>
  <c r="E15" i="13"/>
  <c r="E31" i="13"/>
  <c r="E47" i="13"/>
  <c r="E16" i="13"/>
  <c r="E24" i="13"/>
  <c r="E32" i="13"/>
  <c r="E40" i="13"/>
  <c r="E48" i="13"/>
  <c r="E56" i="13"/>
  <c r="E64" i="13"/>
  <c r="E80" i="13"/>
  <c r="E71" i="13"/>
  <c r="E9" i="13"/>
  <c r="E17" i="13"/>
  <c r="E25" i="13"/>
  <c r="E33" i="13"/>
  <c r="E41" i="13"/>
  <c r="E49" i="13"/>
  <c r="E57" i="13"/>
  <c r="E65" i="13"/>
  <c r="E73" i="13"/>
  <c r="E81" i="13"/>
  <c r="E7" i="13"/>
  <c r="E23" i="13"/>
  <c r="E55" i="13"/>
  <c r="E8" i="13"/>
  <c r="E10" i="13"/>
  <c r="E18" i="13"/>
  <c r="E26" i="13"/>
  <c r="E34" i="13"/>
  <c r="E42" i="13"/>
  <c r="E50" i="13"/>
  <c r="E58" i="13"/>
  <c r="E66" i="13"/>
  <c r="E74" i="13"/>
  <c r="E82" i="13"/>
  <c r="E39" i="13"/>
  <c r="E63" i="13"/>
  <c r="E27" i="13"/>
  <c r="E51" i="13"/>
  <c r="E75" i="13"/>
  <c r="E79" i="13"/>
  <c r="E11" i="13"/>
  <c r="E19" i="13"/>
  <c r="E35" i="13"/>
  <c r="E43" i="13"/>
  <c r="E59" i="13"/>
  <c r="E67" i="13"/>
  <c r="E12" i="13"/>
  <c r="E20" i="13"/>
  <c r="E28" i="13"/>
  <c r="E36" i="13"/>
  <c r="E44" i="13"/>
  <c r="E52" i="13"/>
  <c r="E60" i="13"/>
  <c r="E76" i="13"/>
  <c r="E5" i="13"/>
  <c r="F117" i="5"/>
  <c r="B26" i="18"/>
  <c r="C26" i="18"/>
  <c r="D26" i="18"/>
  <c r="N24" i="18"/>
  <c r="E64" i="12" l="1"/>
  <c r="E35" i="10"/>
  <c r="E29" i="8"/>
  <c r="E11" i="8"/>
  <c r="E126" i="8"/>
  <c r="E121" i="8"/>
  <c r="E49" i="8"/>
  <c r="E47" i="8"/>
  <c r="E141" i="8"/>
  <c r="E14" i="8"/>
  <c r="E163" i="8" s="1"/>
  <c r="E6" i="8"/>
  <c r="E98" i="8"/>
  <c r="E158" i="8"/>
  <c r="E99" i="8"/>
  <c r="E131" i="8"/>
  <c r="E23" i="8"/>
  <c r="E154" i="8"/>
  <c r="E113" i="8"/>
  <c r="E41" i="8"/>
  <c r="E39" i="8"/>
  <c r="E133" i="8"/>
  <c r="E77" i="8"/>
  <c r="E85" i="8"/>
  <c r="E20" i="8"/>
  <c r="E84" i="8"/>
  <c r="E52" i="8"/>
  <c r="E136" i="8"/>
  <c r="E36" i="8"/>
  <c r="E132" i="8"/>
  <c r="E74" i="8"/>
  <c r="E15" i="8"/>
  <c r="E110" i="8"/>
  <c r="E71" i="8"/>
  <c r="E103" i="8"/>
  <c r="E135" i="8"/>
  <c r="E34" i="8"/>
  <c r="E65" i="8"/>
  <c r="E105" i="8"/>
  <c r="E33" i="8"/>
  <c r="E31" i="8"/>
  <c r="E125" i="8"/>
  <c r="E45" i="8"/>
  <c r="E37" i="8"/>
  <c r="E12" i="8"/>
  <c r="E96" i="8"/>
  <c r="E64" i="8"/>
  <c r="E144" i="8"/>
  <c r="E48" i="8"/>
  <c r="E156" i="8"/>
  <c r="E82" i="8"/>
  <c r="E27" i="8"/>
  <c r="E114" i="8"/>
  <c r="E75" i="8"/>
  <c r="E107" i="8"/>
  <c r="E139" i="8"/>
  <c r="E46" i="8"/>
  <c r="E161" i="8"/>
  <c r="E97" i="8"/>
  <c r="E26" i="8"/>
  <c r="E24" i="8"/>
  <c r="E117" i="8"/>
  <c r="E53" i="8"/>
  <c r="E83" i="13"/>
  <c r="Q193" i="24"/>
  <c r="P193" i="24"/>
  <c r="O193" i="24"/>
  <c r="N193" i="24"/>
  <c r="M193" i="24"/>
  <c r="L193" i="24"/>
  <c r="K193" i="24"/>
  <c r="J193" i="24"/>
  <c r="I193" i="24"/>
  <c r="H193" i="24"/>
  <c r="G193" i="24"/>
  <c r="F193" i="24"/>
  <c r="E193" i="24"/>
  <c r="D193" i="24"/>
  <c r="C193" i="24"/>
  <c r="B193" i="24"/>
  <c r="R192" i="24"/>
  <c r="R191" i="24"/>
  <c r="R190" i="24"/>
  <c r="R189" i="24"/>
  <c r="R188" i="24"/>
  <c r="R187" i="24"/>
  <c r="R186" i="24"/>
  <c r="R185" i="24"/>
  <c r="R184" i="24"/>
  <c r="R183" i="24"/>
  <c r="R182" i="24"/>
  <c r="R181" i="24"/>
  <c r="R180" i="24"/>
  <c r="R179" i="24"/>
  <c r="R178" i="24"/>
  <c r="R177" i="24"/>
  <c r="R176" i="24"/>
  <c r="R175" i="24"/>
  <c r="R174" i="24"/>
  <c r="R173" i="24"/>
  <c r="R172" i="24"/>
  <c r="R171" i="24"/>
  <c r="R170" i="24"/>
  <c r="R169" i="24"/>
  <c r="R168" i="24"/>
  <c r="R167" i="24"/>
  <c r="R166" i="24"/>
  <c r="R165" i="24"/>
  <c r="R164" i="24"/>
  <c r="R163" i="24"/>
  <c r="R162" i="24"/>
  <c r="R161" i="24"/>
  <c r="R160" i="24"/>
  <c r="R159" i="24"/>
  <c r="R158" i="24"/>
  <c r="R157" i="24"/>
  <c r="R156" i="24"/>
  <c r="R155" i="24"/>
  <c r="R154" i="24"/>
  <c r="R153" i="24"/>
  <c r="R152" i="24"/>
  <c r="R151" i="24"/>
  <c r="R150" i="24"/>
  <c r="R149" i="24"/>
  <c r="R148" i="24"/>
  <c r="R147" i="24"/>
  <c r="R146" i="24"/>
  <c r="R145" i="24"/>
  <c r="R144" i="24"/>
  <c r="R143" i="24"/>
  <c r="R142" i="24"/>
  <c r="R141" i="24"/>
  <c r="R140" i="24"/>
  <c r="R139" i="24"/>
  <c r="R138" i="24"/>
  <c r="R137" i="24"/>
  <c r="R136" i="24"/>
  <c r="R135" i="24"/>
  <c r="R134" i="24"/>
  <c r="R133" i="24"/>
  <c r="R132" i="24"/>
  <c r="R131" i="24"/>
  <c r="R130" i="24"/>
  <c r="R129" i="24"/>
  <c r="R128" i="24"/>
  <c r="R127" i="24"/>
  <c r="R126" i="24"/>
  <c r="R125" i="24"/>
  <c r="R124" i="24"/>
  <c r="R123" i="24"/>
  <c r="R122" i="24"/>
  <c r="R121" i="24"/>
  <c r="R120" i="24"/>
  <c r="R119" i="24"/>
  <c r="R118" i="24"/>
  <c r="R117" i="24"/>
  <c r="R116" i="24"/>
  <c r="R115" i="24"/>
  <c r="R114" i="24"/>
  <c r="R113" i="24"/>
  <c r="R112" i="24"/>
  <c r="R111" i="24"/>
  <c r="R110" i="24"/>
  <c r="R109" i="24"/>
  <c r="R108" i="24"/>
  <c r="R107" i="24"/>
  <c r="R106" i="24"/>
  <c r="R105" i="24"/>
  <c r="R104" i="24"/>
  <c r="R103" i="24"/>
  <c r="R102" i="24"/>
  <c r="R101" i="24"/>
  <c r="R100" i="24"/>
  <c r="R99" i="24"/>
  <c r="R98" i="24"/>
  <c r="R97" i="24"/>
  <c r="R96" i="24"/>
  <c r="R95" i="24"/>
  <c r="R94" i="24"/>
  <c r="R93" i="24"/>
  <c r="R92" i="24"/>
  <c r="R91" i="24"/>
  <c r="R90" i="24"/>
  <c r="R89" i="24"/>
  <c r="R88" i="24"/>
  <c r="R87" i="24"/>
  <c r="R86" i="24"/>
  <c r="R85" i="24"/>
  <c r="R84" i="24"/>
  <c r="R83" i="24"/>
  <c r="R82" i="24"/>
  <c r="R81" i="24"/>
  <c r="R80" i="24"/>
  <c r="R79" i="24"/>
  <c r="R78" i="24"/>
  <c r="R77" i="24"/>
  <c r="R76" i="24"/>
  <c r="R75" i="24"/>
  <c r="R74" i="24"/>
  <c r="R73" i="24"/>
  <c r="R72" i="24"/>
  <c r="R71" i="24"/>
  <c r="R70" i="24"/>
  <c r="R69" i="24"/>
  <c r="R68" i="24"/>
  <c r="R67" i="24"/>
  <c r="R66" i="24"/>
  <c r="R65" i="24"/>
  <c r="R64" i="24"/>
  <c r="R63" i="24"/>
  <c r="R62" i="24"/>
  <c r="R61" i="24"/>
  <c r="R60" i="24"/>
  <c r="R59" i="24"/>
  <c r="R58" i="24"/>
  <c r="R57" i="24"/>
  <c r="R56" i="24"/>
  <c r="R55" i="24"/>
  <c r="R54" i="24"/>
  <c r="R53" i="24"/>
  <c r="R52" i="24"/>
  <c r="R51" i="24"/>
  <c r="R50" i="24"/>
  <c r="R49" i="24"/>
  <c r="R48" i="24"/>
  <c r="R47" i="24"/>
  <c r="R46" i="24"/>
  <c r="R45" i="24"/>
  <c r="R44" i="24"/>
  <c r="R43" i="24"/>
  <c r="R42" i="24"/>
  <c r="R41" i="24"/>
  <c r="R40" i="24"/>
  <c r="R39" i="24"/>
  <c r="R38" i="24"/>
  <c r="R37" i="24"/>
  <c r="R36" i="24"/>
  <c r="R35" i="24"/>
  <c r="R34" i="24"/>
  <c r="R33" i="24"/>
  <c r="R32" i="24"/>
  <c r="R31" i="24"/>
  <c r="R30" i="24"/>
  <c r="R29" i="24"/>
  <c r="R28" i="24"/>
  <c r="R27" i="24"/>
  <c r="R26" i="24"/>
  <c r="R25" i="24"/>
  <c r="R24" i="24"/>
  <c r="R23" i="24"/>
  <c r="R22" i="24"/>
  <c r="R21" i="24"/>
  <c r="R20" i="24"/>
  <c r="R19" i="24"/>
  <c r="R18" i="24"/>
  <c r="R17" i="24"/>
  <c r="R16" i="24"/>
  <c r="R15" i="24"/>
  <c r="R14" i="24"/>
  <c r="R13" i="24"/>
  <c r="R12" i="24"/>
  <c r="R11" i="24"/>
  <c r="R10" i="24"/>
  <c r="R9" i="24"/>
  <c r="R8" i="24"/>
  <c r="R7" i="24"/>
  <c r="R6" i="24"/>
  <c r="R5" i="24"/>
  <c r="R4" i="24"/>
  <c r="R193" i="24" l="1"/>
  <c r="C21" i="36"/>
  <c r="D21" i="36"/>
  <c r="E21" i="36"/>
  <c r="F21" i="36"/>
  <c r="G21" i="36"/>
  <c r="H21" i="36"/>
  <c r="I21" i="36"/>
  <c r="J21" i="36"/>
  <c r="K21" i="36"/>
  <c r="B21" i="36"/>
  <c r="B24" i="35" l="1"/>
  <c r="C24" i="35"/>
  <c r="D24" i="35"/>
  <c r="E24" i="35"/>
  <c r="F24" i="35"/>
  <c r="G24" i="35"/>
  <c r="H9" i="35"/>
  <c r="H10" i="35"/>
  <c r="H11" i="35"/>
  <c r="H12" i="35"/>
  <c r="H13" i="35"/>
  <c r="H14" i="35"/>
  <c r="H15" i="35"/>
  <c r="H16" i="35"/>
  <c r="H17" i="35"/>
  <c r="H18" i="35"/>
  <c r="H19" i="35"/>
  <c r="H20" i="35"/>
  <c r="H21" i="35"/>
  <c r="H22" i="35"/>
  <c r="H23" i="35"/>
  <c r="H8" i="35"/>
  <c r="L26" i="18"/>
  <c r="K26" i="18"/>
  <c r="J26" i="18"/>
  <c r="I26" i="18"/>
  <c r="H26" i="18"/>
  <c r="G26" i="18"/>
  <c r="F26" i="18"/>
  <c r="E26" i="18"/>
  <c r="M25" i="18"/>
  <c r="N25" i="18" s="1"/>
  <c r="M23" i="18"/>
  <c r="N23" i="18" s="1"/>
  <c r="B14" i="18"/>
  <c r="C14" i="18"/>
  <c r="D14" i="18"/>
  <c r="H8" i="45"/>
  <c r="I8" i="45"/>
  <c r="G8" i="45"/>
  <c r="C9" i="45"/>
  <c r="D9" i="45"/>
  <c r="B9" i="45"/>
  <c r="C161" i="9"/>
  <c r="D161" i="9"/>
  <c r="E161" i="9"/>
  <c r="F161" i="9"/>
  <c r="G161" i="9"/>
  <c r="H161" i="9"/>
  <c r="I161" i="9"/>
  <c r="J161" i="9"/>
  <c r="K161" i="9"/>
  <c r="L161" i="9"/>
  <c r="M161" i="9"/>
  <c r="B161" i="9"/>
  <c r="C114" i="7"/>
  <c r="D114" i="7"/>
  <c r="E114" i="7"/>
  <c r="F114" i="7"/>
  <c r="G114" i="7"/>
  <c r="H114" i="7"/>
  <c r="I114" i="7"/>
  <c r="J114" i="7"/>
  <c r="K114" i="7"/>
  <c r="L114" i="7"/>
  <c r="M114" i="7"/>
  <c r="B114" i="7"/>
  <c r="H24" i="35" l="1"/>
  <c r="M26" i="18"/>
  <c r="N26" i="18" s="1"/>
  <c r="C40" i="3" l="1"/>
  <c r="D40" i="3"/>
  <c r="E40" i="3"/>
  <c r="F40" i="3"/>
  <c r="G40" i="3"/>
  <c r="B40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D20" i="39"/>
  <c r="C20" i="39"/>
  <c r="B20" i="39"/>
  <c r="C62" i="43"/>
  <c r="D62" i="43"/>
  <c r="E62" i="43"/>
  <c r="F62" i="43"/>
  <c r="G62" i="43"/>
  <c r="H62" i="43"/>
  <c r="I62" i="43"/>
  <c r="J62" i="43"/>
  <c r="K62" i="43"/>
  <c r="L62" i="43"/>
  <c r="M62" i="43"/>
  <c r="N62" i="43"/>
  <c r="O62" i="43"/>
  <c r="P62" i="43"/>
  <c r="Q62" i="43"/>
  <c r="R62" i="43"/>
  <c r="S62" i="43"/>
  <c r="B62" i="43"/>
  <c r="B61" i="42"/>
  <c r="C61" i="42"/>
  <c r="D61" i="42"/>
  <c r="B80" i="41"/>
  <c r="C80" i="41"/>
  <c r="D80" i="41"/>
  <c r="E80" i="41"/>
  <c r="G80" i="41"/>
  <c r="H80" i="41"/>
  <c r="I80" i="41"/>
  <c r="J80" i="41"/>
  <c r="K80" i="41"/>
  <c r="L80" i="41"/>
  <c r="M80" i="41"/>
  <c r="N80" i="41"/>
  <c r="O80" i="41"/>
  <c r="P80" i="41"/>
  <c r="F80" i="41"/>
  <c r="E80" i="40"/>
  <c r="B81" i="40"/>
  <c r="C81" i="40"/>
  <c r="D81" i="40"/>
  <c r="C20" i="44" l="1"/>
  <c r="B20" i="44"/>
  <c r="C9" i="44"/>
  <c r="B9" i="44"/>
  <c r="D20" i="44" l="1"/>
  <c r="D9" i="44"/>
  <c r="H5" i="3" l="1"/>
  <c r="H40" i="3" s="1"/>
  <c r="E45" i="40" l="1"/>
  <c r="E68" i="40"/>
  <c r="E60" i="40"/>
  <c r="E67" i="40"/>
  <c r="E55" i="40"/>
  <c r="E40" i="40"/>
  <c r="E33" i="40"/>
  <c r="E36" i="40"/>
  <c r="E24" i="40"/>
  <c r="E31" i="40"/>
  <c r="E38" i="40"/>
  <c r="E21" i="40"/>
  <c r="E56" i="40"/>
  <c r="E16" i="40"/>
  <c r="E66" i="40"/>
  <c r="E72" i="40"/>
  <c r="E74" i="40"/>
  <c r="E71" i="40"/>
  <c r="E73" i="40"/>
  <c r="E70" i="40"/>
  <c r="E69" i="40"/>
  <c r="E48" i="40"/>
  <c r="E51" i="40"/>
  <c r="E57" i="40"/>
  <c r="E50" i="40"/>
  <c r="E61" i="40"/>
  <c r="E54" i="40"/>
  <c r="E62" i="40"/>
  <c r="E52" i="40"/>
  <c r="E58" i="40"/>
  <c r="E49" i="40"/>
  <c r="E59" i="40"/>
  <c r="E53" i="40"/>
  <c r="E47" i="40"/>
  <c r="E6" i="40"/>
  <c r="E46" i="40"/>
  <c r="E13" i="40"/>
  <c r="E18" i="40"/>
  <c r="E23" i="40"/>
  <c r="E28" i="40"/>
  <c r="E34" i="40"/>
  <c r="E39" i="40"/>
  <c r="E44" i="40"/>
  <c r="E77" i="40"/>
  <c r="E9" i="40"/>
  <c r="E27" i="40"/>
  <c r="E37" i="40"/>
  <c r="E76" i="40"/>
  <c r="E5" i="40"/>
  <c r="E7" i="40"/>
  <c r="E10" i="40"/>
  <c r="E14" i="40"/>
  <c r="E19" i="40"/>
  <c r="E25" i="40"/>
  <c r="E29" i="40"/>
  <c r="E41" i="40"/>
  <c r="E63" i="40"/>
  <c r="E78" i="40"/>
  <c r="E12" i="40"/>
  <c r="E22" i="40"/>
  <c r="E32" i="40"/>
  <c r="E43" i="40"/>
  <c r="E65" i="40"/>
  <c r="E8" i="40"/>
  <c r="E11" i="40"/>
  <c r="E20" i="40"/>
  <c r="E26" i="40"/>
  <c r="E30" i="40"/>
  <c r="E35" i="40"/>
  <c r="E42" i="40"/>
  <c r="E64" i="40"/>
  <c r="E75" i="40"/>
  <c r="E79" i="40"/>
  <c r="E81" i="40"/>
  <c r="E17" i="40"/>
  <c r="E15" i="40"/>
</calcChain>
</file>

<file path=xl/sharedStrings.xml><?xml version="1.0" encoding="utf-8"?>
<sst xmlns="http://schemas.openxmlformats.org/spreadsheetml/2006/main" count="2082" uniqueCount="423">
  <si>
    <t>OBYWATELSTWO</t>
  </si>
  <si>
    <t>RAZEM</t>
  </si>
  <si>
    <t>Razem</t>
  </si>
  <si>
    <t>% w ogółem</t>
  </si>
  <si>
    <t>AFGANISTAN</t>
  </si>
  <si>
    <t>ALGIERIA</t>
  </si>
  <si>
    <t>ARMENIA</t>
  </si>
  <si>
    <t>AZERBEJDŻAN</t>
  </si>
  <si>
    <t>BANGLADESZ</t>
  </si>
  <si>
    <t>BEZ OBYWATELSTWA</t>
  </si>
  <si>
    <t>BIAŁORUŚ</t>
  </si>
  <si>
    <t>BUŁGARIA</t>
  </si>
  <si>
    <t>BURUNDI</t>
  </si>
  <si>
    <t>CHINY</t>
  </si>
  <si>
    <t>EGIPT</t>
  </si>
  <si>
    <t>ERYTREA</t>
  </si>
  <si>
    <t>ETIOPIA</t>
  </si>
  <si>
    <t>GHANA</t>
  </si>
  <si>
    <t>GRUZJA</t>
  </si>
  <si>
    <t>INDIE</t>
  </si>
  <si>
    <t>IRAK</t>
  </si>
  <si>
    <t>IRAN</t>
  </si>
  <si>
    <t>JORDANIA</t>
  </si>
  <si>
    <t>KAMERUN</t>
  </si>
  <si>
    <t>KAZACHSTAN</t>
  </si>
  <si>
    <t>KIRGISTAN</t>
  </si>
  <si>
    <t>KOMORY</t>
  </si>
  <si>
    <t>KONGO</t>
  </si>
  <si>
    <t>KUBA</t>
  </si>
  <si>
    <t>LIBIA</t>
  </si>
  <si>
    <t>MAROKO</t>
  </si>
  <si>
    <t>MONGOLIA</t>
  </si>
  <si>
    <t>NEPAL</t>
  </si>
  <si>
    <t>PAKISTAN</t>
  </si>
  <si>
    <t>ROSJA</t>
  </si>
  <si>
    <t>SOMALIA</t>
  </si>
  <si>
    <t>SRI LANKA</t>
  </si>
  <si>
    <t>SUDAN</t>
  </si>
  <si>
    <t>SYRIA</t>
  </si>
  <si>
    <t>TADŻYKISTAN</t>
  </si>
  <si>
    <t>TUNEZJA</t>
  </si>
  <si>
    <t>TURCJA</t>
  </si>
  <si>
    <t>TURKMENISTAN</t>
  </si>
  <si>
    <t>UGANDA</t>
  </si>
  <si>
    <t>UKRAINA</t>
  </si>
  <si>
    <t>UZBEKISTAN</t>
  </si>
  <si>
    <t>WENEZUELA</t>
  </si>
  <si>
    <t>WIETNAM</t>
  </si>
  <si>
    <t>WYBRZEŻE KOŚCI SŁONIOWEJ</t>
  </si>
  <si>
    <t>NIGERIA</t>
  </si>
  <si>
    <t>TANZANIA</t>
  </si>
  <si>
    <t>Status nadany zgodnie z Konwencją Genewską</t>
  </si>
  <si>
    <t>Zgoda na pobyt tolerowany</t>
  </si>
  <si>
    <t>Negatywna</t>
  </si>
  <si>
    <t>Ochrona uzupełniająca</t>
  </si>
  <si>
    <t>FILIPINY</t>
  </si>
  <si>
    <t>ZIMBABWE</t>
  </si>
  <si>
    <t>BRAZYLIA</t>
  </si>
  <si>
    <t>JEMEN</t>
  </si>
  <si>
    <t>KANADA</t>
  </si>
  <si>
    <t>LIBAN</t>
  </si>
  <si>
    <t>STANY ZJEDNOCZONE AMERYKI</t>
  </si>
  <si>
    <t xml:space="preserve">      2)  Dane dotyczą wyłącznie pozytywnych decyzji wizowych i nie wskazują ogólnej liczby </t>
  </si>
  <si>
    <t xml:space="preserve">           złożonych wniosków o wydanie wizy.</t>
  </si>
  <si>
    <t>FINLANDIA</t>
  </si>
  <si>
    <t>NIEMCY</t>
  </si>
  <si>
    <t>POZYTYWNE</t>
  </si>
  <si>
    <t>NEGATYWNE</t>
  </si>
  <si>
    <t>UMORZENIA</t>
  </si>
  <si>
    <t>KUWEJT</t>
  </si>
  <si>
    <t>Obywatelstwo</t>
  </si>
  <si>
    <t>pobyt tolerowany</t>
  </si>
  <si>
    <t>POBYT TOLEROWANY</t>
  </si>
  <si>
    <t>STATUS UCHODŹCY</t>
  </si>
  <si>
    <t>Suma</t>
  </si>
  <si>
    <t xml:space="preserve">          lub urzędy konsularne poza granicami kraju </t>
  </si>
  <si>
    <t>Umorzenie</t>
  </si>
  <si>
    <t>DEMOKRATYCZNA REPUBLIKA KONGA</t>
  </si>
  <si>
    <t>PALESTYNA</t>
  </si>
  <si>
    <t>Ogółem</t>
  </si>
  <si>
    <t xml:space="preserve">                    w poszczególnych sprawach (wg typu sprawy i obywatelstwa).</t>
  </si>
  <si>
    <t>K</t>
  </si>
  <si>
    <t>M</t>
  </si>
  <si>
    <t>Utrzymujące</t>
  </si>
  <si>
    <t>MOŁDAWIA</t>
  </si>
  <si>
    <t xml:space="preserve">Suma </t>
  </si>
  <si>
    <t>Przekazanie do ponownego rozpatrzenia</t>
  </si>
  <si>
    <t>Cudzoziemiec</t>
  </si>
  <si>
    <t>Osoba fizyczna</t>
  </si>
  <si>
    <t>Osoba prawna</t>
  </si>
  <si>
    <t>ZOBOWIĄZANIE CUDZOZIEMCA DO POWROTU</t>
  </si>
  <si>
    <t>POBYT ZE WZGLĘDÓW HUMANITARNYCH</t>
  </si>
  <si>
    <t>Sprawa</t>
  </si>
  <si>
    <t>odwołania</t>
  </si>
  <si>
    <t>utrzymanie</t>
  </si>
  <si>
    <t>decyzje pozytywne</t>
  </si>
  <si>
    <t>uchylenie i przekazanie do ponownego rozp.</t>
  </si>
  <si>
    <t>uchylenie 
i umorzenie</t>
  </si>
  <si>
    <t>pobyt humanitarny</t>
  </si>
  <si>
    <t>inne</t>
  </si>
  <si>
    <t>Suma decyzji</t>
  </si>
  <si>
    <t>cofnięcie zakazu wjazdu</t>
  </si>
  <si>
    <t>SUMA</t>
  </si>
  <si>
    <t>POZYTYWNA</t>
  </si>
  <si>
    <t>NEGATYWNA</t>
  </si>
  <si>
    <t>Etykiety wierszy</t>
  </si>
  <si>
    <t>UMORZENIE</t>
  </si>
  <si>
    <t>POZYTYWNA Suma</t>
  </si>
  <si>
    <t>NEGATYWNA Suma</t>
  </si>
  <si>
    <t>UMORZENIE Suma</t>
  </si>
  <si>
    <t>POBYT ZE WZGLĘDÓW HUMANITARNYCH Suma</t>
  </si>
  <si>
    <t>ZOBOWIĄZANIE CUDZOZIEMCA DO POWROTU Suma</t>
  </si>
  <si>
    <t>ZAREJESTROWANIE POBYTU OB. UE</t>
  </si>
  <si>
    <t>WIZA SCHENGEN</t>
  </si>
  <si>
    <t>WIZA KRAJOWA</t>
  </si>
  <si>
    <t>NIEOKREŚLONE</t>
  </si>
  <si>
    <t>NIDERLANDY</t>
  </si>
  <si>
    <t xml:space="preserve">                   dokumentu potwierdzającego prawo stałego pobytu (wg obywatelstwa).</t>
  </si>
  <si>
    <t>POBYT STAŁY OBYWATELA UNII EUROPEJSKIEJ</t>
  </si>
  <si>
    <t>OCHRONA UZUPEŁNIAJĄCA</t>
  </si>
  <si>
    <t>POBYT STAŁY</t>
  </si>
  <si>
    <t>MACEDONIA PÓŁNOCNA</t>
  </si>
  <si>
    <t>GWINEA</t>
  </si>
  <si>
    <t>TAJLANDIA</t>
  </si>
  <si>
    <t>NORWEGIA</t>
  </si>
  <si>
    <t>INDONEZJA</t>
  </si>
  <si>
    <t>REPUBLIKA POŁUDNIOWEJ AFRYKI</t>
  </si>
  <si>
    <t>ALBANIA</t>
  </si>
  <si>
    <t>ARABIA SAUDYJSKA</t>
  </si>
  <si>
    <t>ARGENTYNA</t>
  </si>
  <si>
    <t>AUSTRALIA</t>
  </si>
  <si>
    <t>BOLIWIA</t>
  </si>
  <si>
    <t>BOŚNIA I HERCEGOWINA</t>
  </si>
  <si>
    <t>CHILE</t>
  </si>
  <si>
    <t>DOMINIKANA</t>
  </si>
  <si>
    <t>EKWADOR</t>
  </si>
  <si>
    <t>GAMBIA</t>
  </si>
  <si>
    <t>HAITI</t>
  </si>
  <si>
    <t>JAMAJKA</t>
  </si>
  <si>
    <t>JAPONIA</t>
  </si>
  <si>
    <t>KAMBODŻA</t>
  </si>
  <si>
    <t>KENIA</t>
  </si>
  <si>
    <t>KOLUMBIA</t>
  </si>
  <si>
    <t>KOSOWO</t>
  </si>
  <si>
    <t>LAOS</t>
  </si>
  <si>
    <t>MADAGASKAR</t>
  </si>
  <si>
    <t>MALAWI</t>
  </si>
  <si>
    <t>MALI</t>
  </si>
  <si>
    <t>MAURITIUS</t>
  </si>
  <si>
    <t>MEKSYK</t>
  </si>
  <si>
    <t>NAMIBIA</t>
  </si>
  <si>
    <t>PERU</t>
  </si>
  <si>
    <t>RWANDA</t>
  </si>
  <si>
    <t>SENEGAL</t>
  </si>
  <si>
    <t>SERBIA</t>
  </si>
  <si>
    <t>TAJWAN</t>
  </si>
  <si>
    <t>TOGO</t>
  </si>
  <si>
    <t>ZJEDNOCZONE EMIRATY ARABSKIE</t>
  </si>
  <si>
    <t>ANGOLA</t>
  </si>
  <si>
    <t>AUSTRIA</t>
  </si>
  <si>
    <t>BAHRAJN</t>
  </si>
  <si>
    <t>CYPR</t>
  </si>
  <si>
    <t>CZARNOGÓRA</t>
  </si>
  <si>
    <t>GWATEMALA</t>
  </si>
  <si>
    <t>GWINEA BISSAU</t>
  </si>
  <si>
    <t>HISZPANIA</t>
  </si>
  <si>
    <t>HONDURAS</t>
  </si>
  <si>
    <t>IZRAEL</t>
  </si>
  <si>
    <t>KOREA POŁUDNIOWA</t>
  </si>
  <si>
    <t>KOSTARYKA</t>
  </si>
  <si>
    <t>LIBERIA</t>
  </si>
  <si>
    <t>LITWA</t>
  </si>
  <si>
    <t>LUKSEMBURG</t>
  </si>
  <si>
    <t>MAURETANIA</t>
  </si>
  <si>
    <t>NOWA ZELANDIA</t>
  </si>
  <si>
    <t>PORTUGALIA</t>
  </si>
  <si>
    <t>REPUBLIKA ZIELONEGO PRZYLĄDKA</t>
  </si>
  <si>
    <t>RUMUNIA</t>
  </si>
  <si>
    <t>SINGAPUR</t>
  </si>
  <si>
    <t>SZWECJA</t>
  </si>
  <si>
    <t>URUGWAJ</t>
  </si>
  <si>
    <t>WIELKA BRYTANIA</t>
  </si>
  <si>
    <t>WŁOCHY</t>
  </si>
  <si>
    <t>LESOTHO</t>
  </si>
  <si>
    <t>MALEZJA</t>
  </si>
  <si>
    <t>POZOSTAWIENIE BEZ ROZPOZNANIA</t>
  </si>
  <si>
    <t>zrobione</t>
  </si>
  <si>
    <t>ANTIGUA I BARBUDA</t>
  </si>
  <si>
    <t>BELIZE</t>
  </si>
  <si>
    <t>BENIN</t>
  </si>
  <si>
    <t>BRUNEI</t>
  </si>
  <si>
    <t>BRYTYJSKIE TERYTORIUM OCEANU INDYJSKIEGO</t>
  </si>
  <si>
    <t>CZAD</t>
  </si>
  <si>
    <t>CZECHY</t>
  </si>
  <si>
    <t>DOMINIKA</t>
  </si>
  <si>
    <t>FRANCJA</t>
  </si>
  <si>
    <t>GABON</t>
  </si>
  <si>
    <t>GEORGIA POŁUDNIOWA I SANDWICH POŁUDNIOWY</t>
  </si>
  <si>
    <t>GRECJA</t>
  </si>
  <si>
    <t>GRENADA</t>
  </si>
  <si>
    <t>GUJANA</t>
  </si>
  <si>
    <t>HONGKONG</t>
  </si>
  <si>
    <t>IRLANDIA</t>
  </si>
  <si>
    <t>KOREA PÓŁNOCNA</t>
  </si>
  <si>
    <t>MALEDIWY</t>
  </si>
  <si>
    <t>MOZAMBIK</t>
  </si>
  <si>
    <t>NIGER</t>
  </si>
  <si>
    <t>NIKARAGUA</t>
  </si>
  <si>
    <t>OMAN</t>
  </si>
  <si>
    <t>PANAMA</t>
  </si>
  <si>
    <t>PARAGWAJ</t>
  </si>
  <si>
    <t>SALWADOR</t>
  </si>
  <si>
    <t>SAMOA AMERYKAŃSKIE</t>
  </si>
  <si>
    <t>SESZELE</t>
  </si>
  <si>
    <t>SIERRA LEONE</t>
  </si>
  <si>
    <t>SŁOWACJA</t>
  </si>
  <si>
    <t>SUDAN POŁUDNIOWY</t>
  </si>
  <si>
    <t>SURINAM</t>
  </si>
  <si>
    <t>TONGA</t>
  </si>
  <si>
    <t>TRYNIDAD I TOBAGO</t>
  </si>
  <si>
    <t>ZAMBIA</t>
  </si>
  <si>
    <t>BHUTAN</t>
  </si>
  <si>
    <t>BOTSWANA</t>
  </si>
  <si>
    <t>KATAR</t>
  </si>
  <si>
    <t>MAKAU</t>
  </si>
  <si>
    <t>PAPUA - NOWA GWINEA</t>
  </si>
  <si>
    <t>REPUBLIKA ŚRODKOWOAFRYKAŃSKA</t>
  </si>
  <si>
    <t>SUAZI</t>
  </si>
  <si>
    <t>BELGIA</t>
  </si>
  <si>
    <t>CHORWACJA</t>
  </si>
  <si>
    <t>DANIA</t>
  </si>
  <si>
    <t>ESTONIA</t>
  </si>
  <si>
    <t>ISLANDIA</t>
  </si>
  <si>
    <t>LIECHTENSTEIN</t>
  </si>
  <si>
    <t>ŁOTWA</t>
  </si>
  <si>
    <t>MALTA</t>
  </si>
  <si>
    <t>SŁOWENIA</t>
  </si>
  <si>
    <t>SZWAJCARIA</t>
  </si>
  <si>
    <t>WĘGRY</t>
  </si>
  <si>
    <t>pobyt czasowy</t>
  </si>
  <si>
    <t>pobyt stały</t>
  </si>
  <si>
    <t>pobyt rezydenta długoterminowego UE</t>
  </si>
  <si>
    <t>prawo pobytu ob. UE</t>
  </si>
  <si>
    <t>prawo stałego pobytu obywatela UE</t>
  </si>
  <si>
    <t>prawo pobytu członka rodziny ob. UE</t>
  </si>
  <si>
    <t>prawo stałego pobytu członka rodziny ob.. UE</t>
  </si>
  <si>
    <t>wydalenie</t>
  </si>
  <si>
    <t>zobowiązanie do powrotu</t>
  </si>
  <si>
    <t>zaproszenie</t>
  </si>
  <si>
    <t>polski dokument podróży</t>
  </si>
  <si>
    <t>polski dokument tożsamości cudzoziemca</t>
  </si>
  <si>
    <t>wiza (nowa + Schengen)</t>
  </si>
  <si>
    <t xml:space="preserve">POBYT CZASOWY </t>
  </si>
  <si>
    <t>PRAWO POBYTU OBYWATELA WB</t>
  </si>
  <si>
    <t>PRAWO STAŁEGO POBYTU OBYWATELA WB</t>
  </si>
  <si>
    <t>PRAWO POBYTU CZŁONKA RODZINY OBYWATELA WB</t>
  </si>
  <si>
    <t>FIDŻI</t>
  </si>
  <si>
    <t>GWINEA RÓWNIKOWA</t>
  </si>
  <si>
    <t>SAINT VINCENT I GRENADYNY</t>
  </si>
  <si>
    <t>TIMOR WSCHODNI</t>
  </si>
  <si>
    <t>VANUATU</t>
  </si>
  <si>
    <t>DŻIBUTI</t>
  </si>
  <si>
    <t>BURKINA FASO</t>
  </si>
  <si>
    <t>MJANMA</t>
  </si>
  <si>
    <t>SAINT CHRISTOPHER I NEWIS</t>
  </si>
  <si>
    <r>
      <rPr>
        <b/>
        <sz val="9"/>
        <rFont val="Roboto"/>
        <charset val="238"/>
      </rPr>
      <t>Tabela 3:</t>
    </r>
    <r>
      <rPr>
        <sz val="9"/>
        <rFont val="Roboto"/>
        <charset val="238"/>
      </rPr>
      <t xml:space="preserve"> Liczba odwołań do Rady do Spraw Uchodźców w sprawie o udzielenie </t>
    </r>
  </si>
  <si>
    <t xml:space="preserve">             </t>
  </si>
  <si>
    <t xml:space="preserve">                    lub wymianę zaświadczenia o zarejestrowaniu pobytu (wg obywatelstwa).</t>
  </si>
  <si>
    <t xml:space="preserve">                      o wydanie lub wymianę dokumentów potwierdzających prawo pobytu</t>
  </si>
  <si>
    <t xml:space="preserve">                      (wg obywatelstwa).</t>
  </si>
  <si>
    <t xml:space="preserve">                      o wydanie lub wymianę dokumentów potwierdzających prawo stałego pobytu.</t>
  </si>
  <si>
    <t>SPRAWA</t>
  </si>
  <si>
    <t>Wniosek o wydanie nowego zaświadczenia o zarejestrowaniu pobytu</t>
  </si>
  <si>
    <t>Wniosek o wymianę zaświadczenia o zarejestrowaniu pobytu</t>
  </si>
  <si>
    <t>Wniosek o zarejestrowanie pobytu</t>
  </si>
  <si>
    <t>Wniosek o wydanie dokumentu potwierdzającego prawo stałego pobytu</t>
  </si>
  <si>
    <t>Wniosek o wydanie nowego dokumentu potwierdzającego prawo stałego pobytu</t>
  </si>
  <si>
    <t>Wniosek o wymianę dokumentu potwierdzającego prawo stałego pobytu</t>
  </si>
  <si>
    <t xml:space="preserve">                    (wg rodzaju zezwolenia).</t>
  </si>
  <si>
    <t xml:space="preserve">              </t>
  </si>
  <si>
    <t xml:space="preserve">                   o wydanie dokumentów potwierdzających prawo pobytu (wg obywatelstwa).</t>
  </si>
  <si>
    <t xml:space="preserve">                   (wg obywatelstwa).</t>
  </si>
  <si>
    <t xml:space="preserve">                   o wydanie dokumentów potwierdzających prawo stałego pobytu</t>
  </si>
  <si>
    <t xml:space="preserve">                  </t>
  </si>
  <si>
    <t>Jednostka organizacyjna nieposiadająca osobowości prawnej</t>
  </si>
  <si>
    <t xml:space="preserve">               </t>
  </si>
  <si>
    <t xml:space="preserve">                    na pobyt rezydenta długoterminowego Unii Europejskiej </t>
  </si>
  <si>
    <t>na pobyt rezydenta długoterminowego UE</t>
  </si>
  <si>
    <t xml:space="preserve">    </t>
  </si>
  <si>
    <t xml:space="preserve">                </t>
  </si>
  <si>
    <t>PRAWO STAŁEGO POBYTU CZŁONKA RODZINY OBYWATELA WB</t>
  </si>
  <si>
    <t>WYSPY ŚWIĘTEGO TOMASZA I KSIĄŻĘCA</t>
  </si>
  <si>
    <t>KIRIBATI</t>
  </si>
  <si>
    <t>BAHAMY</t>
  </si>
  <si>
    <t>SAINT LUCIA</t>
  </si>
  <si>
    <t xml:space="preserve">                 o udzieleniu zgody na pobyt tolerowany (wg obywatelstwa).</t>
  </si>
  <si>
    <t xml:space="preserve">                     </t>
  </si>
  <si>
    <t>Białoruś</t>
  </si>
  <si>
    <t>Ukraina</t>
  </si>
  <si>
    <t>Rosja</t>
  </si>
  <si>
    <t>Turcja</t>
  </si>
  <si>
    <t>Egipt</t>
  </si>
  <si>
    <t>Afganistan</t>
  </si>
  <si>
    <t>Tadżykistan</t>
  </si>
  <si>
    <t>Indie</t>
  </si>
  <si>
    <t>Syria</t>
  </si>
  <si>
    <t>Irak</t>
  </si>
  <si>
    <t>Iran</t>
  </si>
  <si>
    <t>Armenia</t>
  </si>
  <si>
    <t>Gruzja</t>
  </si>
  <si>
    <t>Somalia</t>
  </si>
  <si>
    <t>Turkmenistan</t>
  </si>
  <si>
    <t>Azerbejdżan</t>
  </si>
  <si>
    <t>Etiopia</t>
  </si>
  <si>
    <t>Jemen</t>
  </si>
  <si>
    <t>Erytrea</t>
  </si>
  <si>
    <t>Mołdawia</t>
  </si>
  <si>
    <t>Kirgistan</t>
  </si>
  <si>
    <t>Uzbekistan</t>
  </si>
  <si>
    <t>Kazachstan</t>
  </si>
  <si>
    <t>Bangladesz</t>
  </si>
  <si>
    <t>Nigeria</t>
  </si>
  <si>
    <t>Maroko</t>
  </si>
  <si>
    <t>Pakistan</t>
  </si>
  <si>
    <t>Algieria</t>
  </si>
  <si>
    <t>Sudan</t>
  </si>
  <si>
    <t>Palestyna</t>
  </si>
  <si>
    <t>Kamerun</t>
  </si>
  <si>
    <t>Nieokreślone</t>
  </si>
  <si>
    <t>Kolumbia</t>
  </si>
  <si>
    <t>Demokratyczna Republika Konga</t>
  </si>
  <si>
    <t>Zimbabwe</t>
  </si>
  <si>
    <t>Tunezja</t>
  </si>
  <si>
    <t>Sri Lanka</t>
  </si>
  <si>
    <t>Bez obywatelstwa</t>
  </si>
  <si>
    <t>Nepal</t>
  </si>
  <si>
    <t>Niemcy</t>
  </si>
  <si>
    <t>Tanzania</t>
  </si>
  <si>
    <t>Kuba</t>
  </si>
  <si>
    <t>Wietnam</t>
  </si>
  <si>
    <t>Gwinea</t>
  </si>
  <si>
    <t>Libia</t>
  </si>
  <si>
    <t>Chiny</t>
  </si>
  <si>
    <t>Izrael</t>
  </si>
  <si>
    <t>Jordania</t>
  </si>
  <si>
    <t>Kongo</t>
  </si>
  <si>
    <t>Ghana</t>
  </si>
  <si>
    <t>Uganda</t>
  </si>
  <si>
    <t>Mongolia</t>
  </si>
  <si>
    <t>Angola</t>
  </si>
  <si>
    <t>Gambia</t>
  </si>
  <si>
    <t>Rwanda</t>
  </si>
  <si>
    <t>Tajlandia</t>
  </si>
  <si>
    <t>Rumunia</t>
  </si>
  <si>
    <t>Mali</t>
  </si>
  <si>
    <t>Brazylia</t>
  </si>
  <si>
    <t>Wenezuela</t>
  </si>
  <si>
    <t>Liban</t>
  </si>
  <si>
    <t>Bułgaria</t>
  </si>
  <si>
    <t>Szwecja</t>
  </si>
  <si>
    <t>Wybrzeże Kości Słoniowej</t>
  </si>
  <si>
    <t>Kenia</t>
  </si>
  <si>
    <t>Sierra Leone</t>
  </si>
  <si>
    <t>Burkina Faso</t>
  </si>
  <si>
    <t>Burundi</t>
  </si>
  <si>
    <t>Liberia</t>
  </si>
  <si>
    <t>Chile</t>
  </si>
  <si>
    <t>Stany Zjednoczone</t>
  </si>
  <si>
    <t>Korea Południowa</t>
  </si>
  <si>
    <t>Mjanma</t>
  </si>
  <si>
    <t>Tajwan</t>
  </si>
  <si>
    <t>Czechy</t>
  </si>
  <si>
    <t>Litwa</t>
  </si>
  <si>
    <t>MOŁDOWA</t>
  </si>
  <si>
    <t>BARBADOS</t>
  </si>
  <si>
    <t>MIKRONEZJA</t>
  </si>
  <si>
    <t>PUERTO RICO</t>
  </si>
  <si>
    <t>ANDORA</t>
  </si>
  <si>
    <t>MACEDONIA PÓLNOCNA</t>
  </si>
  <si>
    <t xml:space="preserve">POBYT TOLEROWANY </t>
  </si>
  <si>
    <t>POBYT REZYDENTA DŁUGOTERMINOWEGO UE</t>
  </si>
  <si>
    <t xml:space="preserve">POBYT CZŁONKA RODZINY OBYWATELA UNII EUROPEJSKIEJ </t>
  </si>
  <si>
    <t xml:space="preserve">POBYT STAŁY CZŁONKA RODZINY OBYWATELA UNII EUROPEJSKIEJ </t>
  </si>
  <si>
    <t>POBYT HUMANITARNY</t>
  </si>
  <si>
    <t>OCHRONA CZASOWA</t>
  </si>
  <si>
    <r>
      <t>Tabela 1:</t>
    </r>
    <r>
      <rPr>
        <sz val="9"/>
        <rFont val="Roboto"/>
        <charset val="238"/>
      </rPr>
      <t xml:space="preserve"> Liczba osób, które w 2023 r. ubiegały się o udzielenie ochrony międzynarodowej w RP.</t>
    </r>
  </si>
  <si>
    <t xml:space="preserve">      *  UWAGI:</t>
  </si>
  <si>
    <t xml:space="preserve">      1) Dane dotyczą liczby wiz wydanych cudzoziemcom przez wojewodów oraz komendantów placówek </t>
  </si>
  <si>
    <t xml:space="preserve">          Straży Granicznej i nie uwzględniają liczby wiz wydanych przez polskie przedstawicielstwa dyplomatyczne </t>
  </si>
  <si>
    <r>
      <t>Tabela 8:</t>
    </r>
    <r>
      <rPr>
        <sz val="9"/>
        <rFont val="Roboto"/>
        <charset val="238"/>
      </rPr>
      <t xml:space="preserve"> Liczba zaproszeń wydanych cudzoziemcom w 2023 r. </t>
    </r>
  </si>
  <si>
    <r>
      <rPr>
        <b/>
        <sz val="9"/>
        <rFont val="Roboto"/>
        <charset val="238"/>
      </rPr>
      <t>Tabela 10:</t>
    </r>
    <r>
      <rPr>
        <sz val="9"/>
        <rFont val="Roboto"/>
        <charset val="238"/>
      </rPr>
      <t xml:space="preserve"> Liczba osób, w stosunku do których w 2023 r. wojewodowie wydali decyzje w sprawie o udzielenie zezwolenia na pobyt stały</t>
    </r>
  </si>
  <si>
    <r>
      <rPr>
        <b/>
        <sz val="9"/>
        <rFont val="Roboto"/>
        <charset val="238"/>
      </rPr>
      <t>Tabela 12:</t>
    </r>
    <r>
      <rPr>
        <sz val="9"/>
        <rFont val="Roboto"/>
        <charset val="238"/>
      </rPr>
      <t xml:space="preserve"> Liczba osób, w stosunku do których wojewodowie wydali w 2023 r. decyzje w sprawie zezwolenia </t>
    </r>
  </si>
  <si>
    <r>
      <t>Tabela 9:</t>
    </r>
    <r>
      <rPr>
        <sz val="9"/>
        <rFont val="Roboto"/>
        <charset val="238"/>
      </rPr>
      <t xml:space="preserve"> Liczba osób, które w 2023 r. ubiegały się o udzielenie zezwolenia na pobyt stały</t>
    </r>
  </si>
  <si>
    <r>
      <rPr>
        <b/>
        <sz val="9"/>
        <rFont val="Roboto"/>
        <charset val="238"/>
      </rPr>
      <t>Tabela 11:</t>
    </r>
    <r>
      <rPr>
        <sz val="9"/>
        <rFont val="Roboto"/>
        <charset val="238"/>
      </rPr>
      <t xml:space="preserve"> Liczba osób, które w 2023 r. ubiegały się o udzielenie zezwolenia </t>
    </r>
  </si>
  <si>
    <r>
      <rPr>
        <b/>
        <sz val="9"/>
        <rFont val="Roboto"/>
        <charset val="238"/>
      </rPr>
      <t>Tabela 13:</t>
    </r>
    <r>
      <rPr>
        <sz val="9"/>
        <rFont val="Roboto"/>
        <charset val="238"/>
      </rPr>
      <t xml:space="preserve"> Liczba osób, które w 2023 r. ubiegały się o udzielenie zezwolenia na pobyt czasowy</t>
    </r>
  </si>
  <si>
    <r>
      <rPr>
        <b/>
        <sz val="9"/>
        <rFont val="Roboto"/>
        <charset val="238"/>
      </rPr>
      <t>Tabela 14:</t>
    </r>
    <r>
      <rPr>
        <sz val="9"/>
        <rFont val="Roboto"/>
        <charset val="238"/>
      </rPr>
      <t xml:space="preserve"> Liczba osób, w stosunku do których w 2023 r. wojewodowie wydali decyzje w sprawie o udzielenie zezwolenia na pobyt czasowy </t>
    </r>
  </si>
  <si>
    <t>do powrotu</t>
  </si>
  <si>
    <r>
      <t xml:space="preserve">Tabela 24. </t>
    </r>
    <r>
      <rPr>
        <sz val="9"/>
        <rFont val="Roboto"/>
        <charset val="238"/>
      </rPr>
      <t>Liczba osób, w stosunku do których komendant placówki Straży Granicznej wydał</t>
    </r>
  </si>
  <si>
    <t xml:space="preserve">                    w 2023 r. decyzje o odmowie wjazdu na terytorium RP (wg obywatelstwa).</t>
  </si>
  <si>
    <r>
      <rPr>
        <b/>
        <sz val="9"/>
        <rFont val="Roboto"/>
        <charset val="238"/>
      </rPr>
      <t>Tabela 26:</t>
    </r>
    <r>
      <rPr>
        <sz val="9"/>
        <rFont val="Roboto"/>
        <charset val="238"/>
      </rPr>
      <t xml:space="preserve"> Liczba osób, wobec których w 2023 r. komendanci Placówek/Oddziałów SG wydali decyzje</t>
    </r>
  </si>
  <si>
    <r>
      <rPr>
        <b/>
        <sz val="9"/>
        <rFont val="Roboto"/>
        <charset val="238"/>
      </rPr>
      <t>Tabela 25:</t>
    </r>
    <r>
      <rPr>
        <sz val="9"/>
        <rFont val="Roboto"/>
        <charset val="238"/>
      </rPr>
      <t xml:space="preserve"> Liczba osób, które w 2023 r. złożyły wniosek o udzielenie zgody na pobyt tolerowany</t>
    </r>
  </si>
  <si>
    <t xml:space="preserve">         </t>
  </si>
  <si>
    <t>OCHRONA MIĘDZYNARODOWA</t>
  </si>
  <si>
    <r>
      <rPr>
        <b/>
        <sz val="9"/>
        <rFont val="Roboto"/>
        <charset val="238"/>
      </rPr>
      <t>Tabela 27:</t>
    </r>
    <r>
      <rPr>
        <sz val="9"/>
        <rFont val="Roboto"/>
        <charset val="238"/>
      </rPr>
      <t xml:space="preserve"> Liczba osób, które w 2023 r. otrzymały w I lub II instancji zgodę na pobyt ze względów humanitarnych</t>
    </r>
  </si>
  <si>
    <t>oraz decyzje wydane w tych sprawach w 2023 r.</t>
  </si>
  <si>
    <r>
      <rPr>
        <b/>
        <sz val="9"/>
        <rFont val="Roboto"/>
        <charset val="238"/>
      </rPr>
      <t xml:space="preserve">Tabela 28: </t>
    </r>
    <r>
      <rPr>
        <sz val="9"/>
        <rFont val="Roboto"/>
        <charset val="238"/>
      </rPr>
      <t xml:space="preserve">Liczba osób, które złożyły odwołania od decyzji w sprawach legalizacyjnych do Szefa UdSC </t>
    </r>
  </si>
  <si>
    <r>
      <rPr>
        <b/>
        <sz val="9"/>
        <rFont val="Roboto"/>
        <charset val="238"/>
      </rPr>
      <t xml:space="preserve">Tabela 29: </t>
    </r>
    <r>
      <rPr>
        <sz val="9"/>
        <rFont val="Roboto"/>
        <charset val="238"/>
      </rPr>
      <t>Liczba osób, które posiadają ważne dokumenty potwierdzające prawo pobytu na terytorium RP (stan na 1.01.2024 r.)  wg obywatelstwa i rodzaju zezwolenia</t>
    </r>
  </si>
  <si>
    <t>POZOSTAWIENIE WNIOSKU BEZ ROZPOZNANIA</t>
  </si>
  <si>
    <r>
      <t>Tabela 2:</t>
    </r>
    <r>
      <rPr>
        <sz val="9"/>
        <rFont val="Roboto"/>
        <charset val="238"/>
      </rPr>
      <t xml:space="preserve"> Liczba osób, wobec których w 2023 r. Szef Urzędu do Spraw Cudzoziemców wydał decyzje w sprawie o udzielenie ochrony międzynarodowej w RP</t>
    </r>
  </si>
  <si>
    <t xml:space="preserve">                  ochrony międzynarodowej złożonych w 2023 r. (wg obywatelstwa).</t>
  </si>
  <si>
    <r>
      <t>Tabela 4:</t>
    </r>
    <r>
      <rPr>
        <sz val="9"/>
        <rFont val="Roboto"/>
        <charset val="238"/>
      </rPr>
      <t xml:space="preserve"> Liczba osób, wobec których w 2023 r. Rada do Spraw Uchodźców wydała decyzje w sprawie o udzielenie ochrony międzynarodowej w RP </t>
    </r>
  </si>
  <si>
    <r>
      <rPr>
        <b/>
        <sz val="9"/>
        <rFont val="Roboto"/>
        <charset val="238"/>
      </rPr>
      <t>Tabela 5:</t>
    </r>
    <r>
      <rPr>
        <sz val="9"/>
        <rFont val="Roboto"/>
        <charset val="238"/>
      </rPr>
      <t xml:space="preserve"> Liczba osób, które złożyły wnioski o udzielenie azylu w 2023 r.</t>
    </r>
  </si>
  <si>
    <r>
      <rPr>
        <b/>
        <sz val="9"/>
        <rFont val="Roboto"/>
        <charset val="238"/>
      </rPr>
      <t xml:space="preserve">Tabela. 6: </t>
    </r>
    <r>
      <rPr>
        <sz val="9"/>
        <rFont val="Roboto"/>
        <charset val="238"/>
      </rPr>
      <t>Liczba osób, którym wydano decyzje w sprawach o udzielenie azylu w 2023 r.</t>
    </r>
  </si>
  <si>
    <r>
      <t>Tabela 7:</t>
    </r>
    <r>
      <rPr>
        <sz val="9"/>
        <color theme="1"/>
        <rFont val="Roboto"/>
        <charset val="238"/>
      </rPr>
      <t xml:space="preserve"> Liczba wiz wydanych cudzoziemcom w 2023 r. na terytorium RP</t>
    </r>
  </si>
  <si>
    <r>
      <rPr>
        <b/>
        <sz val="9"/>
        <rFont val="Roboto"/>
        <charset val="238"/>
      </rPr>
      <t>Tabela 15:</t>
    </r>
    <r>
      <rPr>
        <sz val="9"/>
        <rFont val="Roboto"/>
        <charset val="238"/>
      </rPr>
      <t xml:space="preserve"> Liczba obywateli UE, którzy w 2023 r. złożyli wniosek o zarejestrowanie pobytu </t>
    </r>
  </si>
  <si>
    <r>
      <rPr>
        <b/>
        <sz val="9"/>
        <rFont val="Roboto"/>
        <charset val="238"/>
      </rPr>
      <t>Tabela 16:</t>
    </r>
    <r>
      <rPr>
        <sz val="9"/>
        <rFont val="Roboto"/>
        <charset val="238"/>
      </rPr>
      <t xml:space="preserve"> Liczba obywateli UE, którzy w 2023 r. złożyli wniosek o wydanie lub wymianę</t>
    </r>
  </si>
  <si>
    <r>
      <rPr>
        <b/>
        <sz val="9"/>
        <rFont val="Roboto"/>
        <charset val="238"/>
      </rPr>
      <t>Tabela 17:</t>
    </r>
    <r>
      <rPr>
        <sz val="9"/>
        <rFont val="Roboto"/>
        <charset val="238"/>
      </rPr>
      <t xml:space="preserve"> Liczba członków rodzin obywateli UE, którzy w 2023 r. złożyli wniosek </t>
    </r>
  </si>
  <si>
    <r>
      <t>Tabela 18:</t>
    </r>
    <r>
      <rPr>
        <sz val="9"/>
        <rFont val="Roboto"/>
        <charset val="238"/>
      </rPr>
      <t xml:space="preserve"> Liczba członków rodzin obywateli UE, którzy w 2023 r. złożyli wniosek</t>
    </r>
  </si>
  <si>
    <r>
      <t>Tabela 19</t>
    </r>
    <r>
      <rPr>
        <sz val="9"/>
        <rFont val="Roboto"/>
        <charset val="238"/>
      </rPr>
      <t>: Liczba obywateli Wielkiej Brytanii, którzy w 2023 r. złożyli wniosek o zarejestrowanie pobytu</t>
    </r>
  </si>
  <si>
    <r>
      <t>Tabela 20:</t>
    </r>
    <r>
      <rPr>
        <sz val="9"/>
        <rFont val="Roboto"/>
        <charset val="238"/>
      </rPr>
      <t xml:space="preserve"> Liczba obywateli Wielkiej Brytanii, którzy w 2023 r. złożyli wniosek o wydanie dokumentu potwierdzającego prawo stałego pobytu. </t>
    </r>
  </si>
  <si>
    <r>
      <t>Tabela 21:</t>
    </r>
    <r>
      <rPr>
        <sz val="9"/>
        <rFont val="Roboto"/>
        <charset val="238"/>
      </rPr>
      <t xml:space="preserve"> Liczba członków rodzin obywateli WB, którzy w 2023 r. złożyli wniosek </t>
    </r>
  </si>
  <si>
    <r>
      <rPr>
        <b/>
        <sz val="9"/>
        <rFont val="Roboto"/>
        <charset val="238"/>
      </rPr>
      <t>Tabela 22:</t>
    </r>
    <r>
      <rPr>
        <sz val="9"/>
        <rFont val="Roboto"/>
        <charset val="238"/>
      </rPr>
      <t xml:space="preserve"> Liczba członków rodzin obywateli WB, którzy w 2023 r. złożyli wniosek </t>
    </r>
  </si>
  <si>
    <r>
      <rPr>
        <b/>
        <sz val="9"/>
        <rFont val="Roboto"/>
        <charset val="238"/>
      </rPr>
      <t xml:space="preserve">Tabela 23: </t>
    </r>
    <r>
      <rPr>
        <sz val="9"/>
        <rFont val="Roboto"/>
        <charset val="238"/>
      </rPr>
      <t xml:space="preserve">Liczba osób, w stosunku do których wydano w 2023 r. decyzje o zobowiązaniu cudzoziemca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</si>
</sst>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_-* #,##0.0_-;\-* #,##0.0_-;_-* &quot;-&quot;??_-;_-@_-"/>
  </numFmts>
  <fonts count="4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9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i/>
      <sz val="9"/>
      <name val="Roboto"/>
      <charset val="238"/>
    </font>
    <font>
      <sz val="9"/>
      <color theme="1"/>
      <name val="Roboto"/>
      <charset val="238"/>
    </font>
    <font>
      <b/>
      <sz val="8"/>
      <name val="Roboto"/>
      <charset val="238"/>
    </font>
    <font>
      <b/>
      <sz val="9"/>
      <color theme="1"/>
      <name val="Roboto"/>
      <charset val="238"/>
    </font>
    <font>
      <sz val="11"/>
      <color theme="1"/>
      <name val="Roboto"/>
      <charset val="238"/>
    </font>
    <font>
      <b/>
      <i/>
      <sz val="9"/>
      <name val="Roboto"/>
      <charset val="238"/>
    </font>
    <font>
      <sz val="10"/>
      <name val="Roboto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Arial"/>
      <family val="2"/>
    </font>
    <font>
      <b/>
      <sz val="9"/>
      <color rgb="FFFF0000"/>
      <name val="Roboto"/>
      <charset val="238"/>
    </font>
    <font>
      <sz val="11"/>
      <color rgb="FF000000"/>
      <name val="Calibri"/>
      <family val="2"/>
      <scheme val="minor"/>
    </font>
    <font>
      <sz val="11"/>
      <name val="Calibri"/>
    </font>
  </fonts>
  <fills count="4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theme="0" tint="-0.14999847407452621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51" applyNumberFormat="0" applyAlignment="0" applyProtection="0"/>
    <xf numFmtId="0" fontId="10" fillId="17" borderId="52" applyNumberFormat="0" applyAlignment="0" applyProtection="0"/>
    <xf numFmtId="0" fontId="11" fillId="0" borderId="53" applyNumberFormat="0" applyFill="0" applyAlignment="0" applyProtection="0"/>
    <xf numFmtId="0" fontId="12" fillId="18" borderId="54" applyNumberFormat="0" applyAlignment="0" applyProtection="0"/>
    <xf numFmtId="0" fontId="13" fillId="0" borderId="55" applyNumberFormat="0" applyFill="0" applyAlignment="0" applyProtection="0"/>
    <xf numFmtId="0" fontId="14" fillId="0" borderId="56" applyNumberFormat="0" applyFill="0" applyAlignment="0" applyProtection="0"/>
    <xf numFmtId="0" fontId="15" fillId="0" borderId="57" applyNumberFormat="0" applyFill="0" applyAlignment="0" applyProtection="0"/>
    <xf numFmtId="0" fontId="15" fillId="0" borderId="0" applyNumberForma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6" fillId="17" borderId="51" applyNumberFormat="0" applyAlignment="0" applyProtection="0"/>
    <xf numFmtId="9" fontId="1" fillId="0" borderId="0" applyFont="0" applyFill="0" applyBorder="0" applyAlignment="0" applyProtection="0"/>
    <xf numFmtId="0" fontId="17" fillId="0" borderId="5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19" borderId="59" applyNumberFormat="0" applyFont="0" applyAlignment="0" applyProtection="0"/>
    <xf numFmtId="164" fontId="33" fillId="0" borderId="0" applyFont="0" applyFill="0" applyBorder="0" applyAlignment="0" applyProtection="0"/>
    <xf numFmtId="0" fontId="39" fillId="0" borderId="0"/>
  </cellStyleXfs>
  <cellXfs count="40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0" xfId="17"/>
    <xf numFmtId="0" fontId="4" fillId="0" borderId="0" xfId="18" applyFont="1" applyAlignment="1">
      <alignment vertical="center"/>
    </xf>
    <xf numFmtId="0" fontId="21" fillId="0" borderId="0" xfId="18" applyFont="1" applyAlignment="1">
      <alignment vertical="center"/>
    </xf>
    <xf numFmtId="0" fontId="4" fillId="0" borderId="0" xfId="18" applyFont="1"/>
    <xf numFmtId="0" fontId="6" fillId="0" borderId="0" xfId="18" applyFont="1"/>
    <xf numFmtId="0" fontId="22" fillId="0" borderId="0" xfId="17" applyFont="1"/>
    <xf numFmtId="0" fontId="23" fillId="0" borderId="0" xfId="18" applyFont="1" applyAlignment="1">
      <alignment vertical="center"/>
    </xf>
    <xf numFmtId="0" fontId="24" fillId="9" borderId="11" xfId="18" applyFont="1" applyFill="1" applyBorder="1" applyAlignment="1">
      <alignment horizontal="center" vertical="center"/>
    </xf>
    <xf numFmtId="0" fontId="24" fillId="9" borderId="10" xfId="18" applyFont="1" applyFill="1" applyBorder="1" applyAlignment="1">
      <alignment horizontal="center" vertical="center" wrapText="1"/>
    </xf>
    <xf numFmtId="0" fontId="24" fillId="9" borderId="18" xfId="18" applyFont="1" applyFill="1" applyBorder="1" applyAlignment="1">
      <alignment horizontal="center" vertical="center" wrapText="1"/>
    </xf>
    <xf numFmtId="0" fontId="24" fillId="9" borderId="28" xfId="18" applyFont="1" applyFill="1" applyBorder="1" applyAlignment="1">
      <alignment horizontal="center" vertical="center" wrapText="1"/>
    </xf>
    <xf numFmtId="0" fontId="25" fillId="28" borderId="31" xfId="18" applyFont="1" applyFill="1" applyBorder="1" applyAlignment="1">
      <alignment vertical="center"/>
    </xf>
    <xf numFmtId="165" fontId="26" fillId="0" borderId="36" xfId="18" applyNumberFormat="1" applyFont="1" applyFill="1" applyBorder="1" applyAlignment="1">
      <alignment vertical="center"/>
    </xf>
    <xf numFmtId="0" fontId="25" fillId="28" borderId="30" xfId="18" applyFont="1" applyFill="1" applyBorder="1" applyAlignment="1">
      <alignment vertical="center"/>
    </xf>
    <xf numFmtId="3" fontId="25" fillId="0" borderId="7" xfId="18" applyNumberFormat="1" applyFont="1" applyFill="1" applyBorder="1" applyAlignment="1">
      <alignment horizontal="right" vertical="center"/>
    </xf>
    <xf numFmtId="0" fontId="25" fillId="28" borderId="30" xfId="18" applyFont="1" applyFill="1" applyBorder="1" applyAlignment="1">
      <alignment horizontal="left" vertical="center"/>
    </xf>
    <xf numFmtId="0" fontId="24" fillId="9" borderId="11" xfId="18" applyFont="1" applyFill="1" applyBorder="1" applyAlignment="1">
      <alignment horizontal="center"/>
    </xf>
    <xf numFmtId="0" fontId="23" fillId="0" borderId="0" xfId="18" applyFont="1"/>
    <xf numFmtId="0" fontId="25" fillId="0" borderId="0" xfId="18" applyFont="1"/>
    <xf numFmtId="0" fontId="27" fillId="0" borderId="31" xfId="0" applyFont="1" applyBorder="1" applyAlignment="1">
      <alignment horizontal="left"/>
    </xf>
    <xf numFmtId="0" fontId="27" fillId="0" borderId="30" xfId="0" applyFont="1" applyBorder="1" applyAlignment="1">
      <alignment horizontal="left"/>
    </xf>
    <xf numFmtId="0" fontId="28" fillId="9" borderId="9" xfId="18" applyFont="1" applyFill="1" applyBorder="1" applyAlignment="1">
      <alignment horizontal="center" vertical="center" wrapText="1"/>
    </xf>
    <xf numFmtId="0" fontId="28" fillId="9" borderId="12" xfId="18" applyFont="1" applyFill="1" applyBorder="1" applyAlignment="1">
      <alignment horizontal="center" vertical="center" wrapText="1"/>
    </xf>
    <xf numFmtId="0" fontId="28" fillId="9" borderId="13" xfId="18" applyFont="1" applyFill="1" applyBorder="1" applyAlignment="1">
      <alignment horizontal="center" vertical="center" wrapText="1"/>
    </xf>
    <xf numFmtId="0" fontId="29" fillId="31" borderId="27" xfId="17" applyFont="1" applyFill="1" applyBorder="1" applyAlignment="1">
      <alignment horizontal="center" vertical="center"/>
    </xf>
    <xf numFmtId="0" fontId="29" fillId="31" borderId="26" xfId="17" applyFont="1" applyFill="1" applyBorder="1" applyAlignment="1">
      <alignment horizontal="center" vertical="center"/>
    </xf>
    <xf numFmtId="0" fontId="29" fillId="31" borderId="25" xfId="17" applyFont="1" applyFill="1" applyBorder="1" applyAlignment="1">
      <alignment horizontal="center" vertical="center"/>
    </xf>
    <xf numFmtId="0" fontId="27" fillId="28" borderId="32" xfId="17" applyFont="1" applyFill="1" applyBorder="1"/>
    <xf numFmtId="0" fontId="27" fillId="28" borderId="24" xfId="17" applyFont="1" applyFill="1" applyBorder="1"/>
    <xf numFmtId="0" fontId="24" fillId="9" borderId="27" xfId="18" applyFont="1" applyFill="1" applyBorder="1" applyAlignment="1">
      <alignment horizontal="center" vertical="center" wrapText="1"/>
    </xf>
    <xf numFmtId="0" fontId="25" fillId="28" borderId="30" xfId="18" applyFont="1" applyFill="1" applyBorder="1"/>
    <xf numFmtId="0" fontId="25" fillId="0" borderId="0" xfId="0" applyFont="1"/>
    <xf numFmtId="0" fontId="27" fillId="0" borderId="0" xfId="17" applyFont="1"/>
    <xf numFmtId="0" fontId="29" fillId="32" borderId="11" xfId="17" applyFont="1" applyFill="1" applyBorder="1" applyAlignment="1">
      <alignment horizontal="center" vertical="center"/>
    </xf>
    <xf numFmtId="0" fontId="29" fillId="32" borderId="10" xfId="17" applyFont="1" applyFill="1" applyBorder="1" applyAlignment="1">
      <alignment horizontal="center" vertical="center"/>
    </xf>
    <xf numFmtId="0" fontId="29" fillId="32" borderId="18" xfId="17" applyFont="1" applyFill="1" applyBorder="1" applyAlignment="1">
      <alignment horizontal="center" vertical="center"/>
    </xf>
    <xf numFmtId="0" fontId="29" fillId="32" borderId="27" xfId="17" applyFont="1" applyFill="1" applyBorder="1" applyAlignment="1">
      <alignment horizontal="center" vertical="center"/>
    </xf>
    <xf numFmtId="0" fontId="30" fillId="0" borderId="0" xfId="17" applyFont="1"/>
    <xf numFmtId="0" fontId="27" fillId="28" borderId="31" xfId="17" applyFont="1" applyFill="1" applyBorder="1"/>
    <xf numFmtId="0" fontId="25" fillId="0" borderId="8" xfId="17" quotePrefix="1" applyFont="1" applyBorder="1" applyAlignment="1">
      <alignment horizontal="right" vertical="center"/>
    </xf>
    <xf numFmtId="0" fontId="25" fillId="0" borderId="29" xfId="17" applyFont="1" applyBorder="1" applyAlignment="1">
      <alignment horizontal="right"/>
    </xf>
    <xf numFmtId="0" fontId="24" fillId="28" borderId="32" xfId="17" applyFont="1" applyFill="1" applyBorder="1"/>
    <xf numFmtId="0" fontId="27" fillId="28" borderId="30" xfId="17" applyFont="1" applyFill="1" applyBorder="1"/>
    <xf numFmtId="0" fontId="25" fillId="0" borderId="7" xfId="17" applyFont="1" applyBorder="1" applyAlignment="1">
      <alignment horizontal="right" vertical="center"/>
    </xf>
    <xf numFmtId="0" fontId="25" fillId="0" borderId="17" xfId="17" applyFont="1" applyBorder="1" applyAlignment="1">
      <alignment horizontal="right"/>
    </xf>
    <xf numFmtId="0" fontId="29" fillId="32" borderId="9" xfId="17" applyFont="1" applyFill="1" applyBorder="1" applyAlignment="1">
      <alignment horizontal="center" vertical="center"/>
    </xf>
    <xf numFmtId="0" fontId="29" fillId="32" borderId="12" xfId="17" applyFont="1" applyFill="1" applyBorder="1" applyAlignment="1">
      <alignment horizontal="center" vertical="center"/>
    </xf>
    <xf numFmtId="0" fontId="29" fillId="32" borderId="13" xfId="17" applyFont="1" applyFill="1" applyBorder="1" applyAlignment="1">
      <alignment horizontal="center" vertical="center"/>
    </xf>
    <xf numFmtId="0" fontId="25" fillId="0" borderId="0" xfId="18" applyFont="1" applyAlignment="1">
      <alignment vertical="center"/>
    </xf>
    <xf numFmtId="0" fontId="25" fillId="28" borderId="31" xfId="18" applyFont="1" applyFill="1" applyBorder="1"/>
    <xf numFmtId="0" fontId="25" fillId="0" borderId="8" xfId="18" applyFont="1" applyBorder="1" applyAlignment="1">
      <alignment horizontal="right"/>
    </xf>
    <xf numFmtId="0" fontId="25" fillId="0" borderId="6" xfId="18" applyFont="1" applyBorder="1" applyAlignment="1">
      <alignment horizontal="right"/>
    </xf>
    <xf numFmtId="0" fontId="24" fillId="28" borderId="29" xfId="18" applyFont="1" applyFill="1" applyBorder="1"/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4" fillId="5" borderId="21" xfId="0" applyNumberFormat="1" applyFont="1" applyFill="1" applyBorder="1" applyAlignment="1">
      <alignment horizontal="center" vertical="center"/>
    </xf>
    <xf numFmtId="3" fontId="24" fillId="5" borderId="19" xfId="0" applyNumberFormat="1" applyFont="1" applyFill="1" applyBorder="1" applyAlignment="1">
      <alignment horizontal="center" vertical="center"/>
    </xf>
    <xf numFmtId="3" fontId="24" fillId="5" borderId="10" xfId="0" applyNumberFormat="1" applyFont="1" applyFill="1" applyBorder="1" applyAlignment="1">
      <alignment horizontal="center" vertical="center"/>
    </xf>
    <xf numFmtId="3" fontId="24" fillId="5" borderId="16" xfId="0" applyNumberFormat="1" applyFont="1" applyFill="1" applyBorder="1" applyAlignment="1">
      <alignment horizontal="center" vertical="center"/>
    </xf>
    <xf numFmtId="3" fontId="24" fillId="5" borderId="27" xfId="0" applyNumberFormat="1" applyFont="1" applyFill="1" applyBorder="1" applyAlignment="1">
      <alignment horizontal="center" vertical="center"/>
    </xf>
    <xf numFmtId="0" fontId="25" fillId="28" borderId="39" xfId="0" applyFont="1" applyFill="1" applyBorder="1"/>
    <xf numFmtId="0" fontId="25" fillId="28" borderId="30" xfId="0" applyFont="1" applyFill="1" applyBorder="1"/>
    <xf numFmtId="0" fontId="24" fillId="5" borderId="11" xfId="0" applyFont="1" applyFill="1" applyBorder="1" applyAlignment="1">
      <alignment horizontal="center" vertical="center"/>
    </xf>
    <xf numFmtId="0" fontId="24" fillId="27" borderId="11" xfId="0" applyFont="1" applyFill="1" applyBorder="1" applyAlignment="1">
      <alignment horizontal="center" vertical="center" wrapText="1"/>
    </xf>
    <xf numFmtId="0" fontId="24" fillId="5" borderId="27" xfId="0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9" fontId="24" fillId="2" borderId="28" xfId="21" applyFont="1" applyFill="1" applyBorder="1" applyAlignment="1">
      <alignment horizontal="center" vertical="center" wrapText="1"/>
    </xf>
    <xf numFmtId="0" fontId="25" fillId="28" borderId="31" xfId="0" applyFont="1" applyFill="1" applyBorder="1"/>
    <xf numFmtId="0" fontId="25" fillId="0" borderId="8" xfId="0" applyFont="1" applyFill="1" applyBorder="1" applyAlignment="1">
      <alignment horizontal="right"/>
    </xf>
    <xf numFmtId="0" fontId="24" fillId="28" borderId="32" xfId="0" applyFont="1" applyFill="1" applyBorder="1"/>
    <xf numFmtId="0" fontId="25" fillId="0" borderId="7" xfId="0" applyFont="1" applyFill="1" applyBorder="1" applyAlignment="1">
      <alignment horizontal="right"/>
    </xf>
    <xf numFmtId="0" fontId="25" fillId="0" borderId="5" xfId="0" applyFont="1" applyFill="1" applyBorder="1" applyAlignment="1">
      <alignment horizontal="right"/>
    </xf>
    <xf numFmtId="0" fontId="24" fillId="2" borderId="11" xfId="0" applyFont="1" applyFill="1" applyBorder="1" applyAlignment="1">
      <alignment horizontal="center" vertical="center"/>
    </xf>
    <xf numFmtId="3" fontId="24" fillId="2" borderId="10" xfId="0" applyNumberFormat="1" applyFont="1" applyFill="1" applyBorder="1" applyAlignment="1">
      <alignment horizontal="center" vertical="center"/>
    </xf>
    <xf numFmtId="3" fontId="31" fillId="2" borderId="27" xfId="0" applyNumberFormat="1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5" fillId="28" borderId="32" xfId="0" applyFont="1" applyFill="1" applyBorder="1"/>
    <xf numFmtId="0" fontId="25" fillId="28" borderId="24" xfId="0" applyFont="1" applyFill="1" applyBorder="1"/>
    <xf numFmtId="0" fontId="24" fillId="3" borderId="11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 wrapText="1"/>
    </xf>
    <xf numFmtId="0" fontId="24" fillId="3" borderId="34" xfId="0" applyFont="1" applyFill="1" applyBorder="1" applyAlignment="1">
      <alignment horizontal="center" vertical="center" wrapText="1"/>
    </xf>
    <xf numFmtId="0" fontId="24" fillId="3" borderId="27" xfId="0" applyFont="1" applyFill="1" applyBorder="1" applyAlignment="1">
      <alignment horizontal="center" vertical="center" wrapText="1"/>
    </xf>
    <xf numFmtId="0" fontId="24" fillId="3" borderId="28" xfId="0" applyFont="1" applyFill="1" applyBorder="1" applyAlignment="1">
      <alignment horizontal="center" vertical="center" wrapText="1"/>
    </xf>
    <xf numFmtId="165" fontId="26" fillId="7" borderId="36" xfId="0" applyNumberFormat="1" applyFont="1" applyFill="1" applyBorder="1" applyAlignment="1">
      <alignment vertical="center"/>
    </xf>
    <xf numFmtId="0" fontId="24" fillId="3" borderId="9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3" fillId="0" borderId="0" xfId="0" applyFont="1"/>
    <xf numFmtId="0" fontId="24" fillId="6" borderId="11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 wrapText="1"/>
    </xf>
    <xf numFmtId="0" fontId="24" fillId="6" borderId="25" xfId="0" applyFont="1" applyFill="1" applyBorder="1" applyAlignment="1">
      <alignment horizontal="center" vertical="center" wrapText="1"/>
    </xf>
    <xf numFmtId="0" fontId="24" fillId="6" borderId="27" xfId="0" applyFont="1" applyFill="1" applyBorder="1" applyAlignment="1">
      <alignment horizontal="center" vertical="center" wrapText="1"/>
    </xf>
    <xf numFmtId="0" fontId="24" fillId="6" borderId="28" xfId="0" applyFont="1" applyFill="1" applyBorder="1" applyAlignment="1">
      <alignment horizontal="center" vertical="center"/>
    </xf>
    <xf numFmtId="165" fontId="26" fillId="7" borderId="29" xfId="0" applyNumberFormat="1" applyFont="1" applyFill="1" applyBorder="1" applyAlignment="1">
      <alignment vertical="center"/>
    </xf>
    <xf numFmtId="3" fontId="24" fillId="6" borderId="10" xfId="0" applyNumberFormat="1" applyFont="1" applyFill="1" applyBorder="1" applyAlignment="1">
      <alignment horizontal="center" vertical="center"/>
    </xf>
    <xf numFmtId="3" fontId="24" fillId="6" borderId="18" xfId="0" applyNumberFormat="1" applyFont="1" applyFill="1" applyBorder="1" applyAlignment="1">
      <alignment horizontal="center" vertical="center"/>
    </xf>
    <xf numFmtId="165" fontId="26" fillId="6" borderId="18" xfId="0" applyNumberFormat="1" applyFont="1" applyFill="1" applyBorder="1" applyAlignment="1">
      <alignment horizontal="center" vertical="center"/>
    </xf>
    <xf numFmtId="0" fontId="24" fillId="26" borderId="11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right"/>
    </xf>
    <xf numFmtId="0" fontId="25" fillId="0" borderId="17" xfId="0" applyFont="1" applyFill="1" applyBorder="1" applyAlignment="1">
      <alignment horizontal="right"/>
    </xf>
    <xf numFmtId="0" fontId="24" fillId="0" borderId="0" xfId="0" applyFont="1" applyAlignment="1">
      <alignment vertical="center"/>
    </xf>
    <xf numFmtId="0" fontId="24" fillId="26" borderId="9" xfId="0" applyFont="1" applyFill="1" applyBorder="1" applyAlignment="1">
      <alignment horizontal="center" vertical="center"/>
    </xf>
    <xf numFmtId="0" fontId="24" fillId="26" borderId="12" xfId="0" applyFont="1" applyFill="1" applyBorder="1" applyAlignment="1">
      <alignment horizontal="center" vertical="center"/>
    </xf>
    <xf numFmtId="0" fontId="24" fillId="26" borderId="13" xfId="0" applyFont="1" applyFill="1" applyBorder="1" applyAlignment="1">
      <alignment horizontal="center" vertical="center"/>
    </xf>
    <xf numFmtId="0" fontId="24" fillId="26" borderId="14" xfId="0" applyFont="1" applyFill="1" applyBorder="1" applyAlignment="1">
      <alignment horizontal="center" vertical="center"/>
    </xf>
    <xf numFmtId="0" fontId="32" fillId="0" borderId="0" xfId="0" applyFont="1"/>
    <xf numFmtId="49" fontId="24" fillId="8" borderId="11" xfId="19" applyNumberFormat="1" applyFont="1" applyFill="1" applyBorder="1" applyAlignment="1">
      <alignment horizontal="center" vertical="center" wrapText="1"/>
    </xf>
    <xf numFmtId="49" fontId="24" fillId="25" borderId="10" xfId="19" applyNumberFormat="1" applyFont="1" applyFill="1" applyBorder="1" applyAlignment="1">
      <alignment horizontal="center" vertical="center" wrapText="1"/>
    </xf>
    <xf numFmtId="49" fontId="24" fillId="8" borderId="25" xfId="19" applyNumberFormat="1" applyFont="1" applyFill="1" applyBorder="1" applyAlignment="1">
      <alignment horizontal="center" vertical="center" wrapText="1"/>
    </xf>
    <xf numFmtId="49" fontId="24" fillId="8" borderId="27" xfId="19" applyNumberFormat="1" applyFont="1" applyFill="1" applyBorder="1" applyAlignment="1">
      <alignment horizontal="center" vertical="center" wrapText="1"/>
    </xf>
    <xf numFmtId="49" fontId="24" fillId="8" borderId="28" xfId="19" applyNumberFormat="1" applyFont="1" applyFill="1" applyBorder="1" applyAlignment="1">
      <alignment horizontal="center" vertical="center" wrapText="1"/>
    </xf>
    <xf numFmtId="0" fontId="25" fillId="20" borderId="30" xfId="19" applyFont="1" applyFill="1" applyBorder="1"/>
    <xf numFmtId="165" fontId="26" fillId="7" borderId="36" xfId="21" applyNumberFormat="1" applyFont="1" applyFill="1" applyBorder="1" applyAlignment="1">
      <alignment vertical="center"/>
    </xf>
    <xf numFmtId="49" fontId="24" fillId="24" borderId="11" xfId="0" applyNumberFormat="1" applyFont="1" applyFill="1" applyBorder="1" applyAlignment="1">
      <alignment horizontal="center" vertical="center" wrapText="1"/>
    </xf>
    <xf numFmtId="0" fontId="25" fillId="20" borderId="31" xfId="0" applyFont="1" applyFill="1" applyBorder="1"/>
    <xf numFmtId="0" fontId="25" fillId="20" borderId="30" xfId="0" applyFont="1" applyFill="1" applyBorder="1"/>
    <xf numFmtId="0" fontId="24" fillId="22" borderId="37" xfId="0" applyFont="1" applyFill="1" applyBorder="1" applyAlignment="1">
      <alignment horizontal="center" vertical="center"/>
    </xf>
    <xf numFmtId="0" fontId="24" fillId="22" borderId="38" xfId="0" applyFont="1" applyFill="1" applyBorder="1" applyAlignment="1">
      <alignment horizontal="center" vertical="center"/>
    </xf>
    <xf numFmtId="0" fontId="24" fillId="23" borderId="27" xfId="0" applyFont="1" applyFill="1" applyBorder="1" applyAlignment="1">
      <alignment horizontal="center" vertical="center"/>
    </xf>
    <xf numFmtId="0" fontId="25" fillId="20" borderId="32" xfId="0" applyFont="1" applyFill="1" applyBorder="1" applyAlignment="1">
      <alignment horizontal="left"/>
    </xf>
    <xf numFmtId="0" fontId="25" fillId="0" borderId="8" xfId="0" applyNumberFormat="1" applyFont="1" applyBorder="1" applyAlignment="1">
      <alignment horizontal="right"/>
    </xf>
    <xf numFmtId="0" fontId="25" fillId="0" borderId="3" xfId="0" applyNumberFormat="1" applyFont="1" applyBorder="1" applyAlignment="1">
      <alignment horizontal="right"/>
    </xf>
    <xf numFmtId="0" fontId="25" fillId="29" borderId="32" xfId="0" applyNumberFormat="1" applyFont="1" applyFill="1" applyBorder="1" applyAlignment="1">
      <alignment horizontal="right"/>
    </xf>
    <xf numFmtId="0" fontId="25" fillId="0" borderId="2" xfId="0" applyNumberFormat="1" applyFont="1" applyBorder="1" applyAlignment="1">
      <alignment horizontal="right"/>
    </xf>
    <xf numFmtId="0" fontId="24" fillId="20" borderId="24" xfId="0" applyNumberFormat="1" applyFont="1" applyFill="1" applyBorder="1"/>
    <xf numFmtId="0" fontId="25" fillId="20" borderId="24" xfId="0" applyFont="1" applyFill="1" applyBorder="1" applyAlignment="1">
      <alignment horizontal="left"/>
    </xf>
    <xf numFmtId="0" fontId="25" fillId="0" borderId="7" xfId="0" applyNumberFormat="1" applyFont="1" applyBorder="1" applyAlignment="1">
      <alignment horizontal="right"/>
    </xf>
    <xf numFmtId="0" fontId="25" fillId="0" borderId="5" xfId="0" applyNumberFormat="1" applyFont="1" applyBorder="1" applyAlignment="1">
      <alignment horizontal="right"/>
    </xf>
    <xf numFmtId="0" fontId="25" fillId="0" borderId="4" xfId="0" applyNumberFormat="1" applyFont="1" applyBorder="1" applyAlignment="1">
      <alignment horizontal="right"/>
    </xf>
    <xf numFmtId="0" fontId="24" fillId="22" borderId="27" xfId="0" applyFont="1" applyFill="1" applyBorder="1" applyAlignment="1">
      <alignment horizontal="center"/>
    </xf>
    <xf numFmtId="0" fontId="24" fillId="22" borderId="26" xfId="0" applyNumberFormat="1" applyFont="1" applyFill="1" applyBorder="1" applyAlignment="1">
      <alignment horizontal="center"/>
    </xf>
    <xf numFmtId="0" fontId="24" fillId="22" borderId="25" xfId="0" applyNumberFormat="1" applyFont="1" applyFill="1" applyBorder="1" applyAlignment="1">
      <alignment horizontal="center"/>
    </xf>
    <xf numFmtId="0" fontId="24" fillId="22" borderId="27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24" fillId="30" borderId="11" xfId="0" applyFont="1" applyFill="1" applyBorder="1" applyAlignment="1" applyProtection="1">
      <alignment horizontal="center" vertical="center" wrapText="1"/>
      <protection locked="0"/>
    </xf>
    <xf numFmtId="0" fontId="24" fillId="30" borderId="10" xfId="0" applyFont="1" applyFill="1" applyBorder="1" applyAlignment="1" applyProtection="1">
      <alignment horizontal="center" vertical="center" textRotation="90" wrapText="1"/>
      <protection locked="0"/>
    </xf>
    <xf numFmtId="0" fontId="24" fillId="30" borderId="16" xfId="0" applyFont="1" applyFill="1" applyBorder="1" applyAlignment="1" applyProtection="1">
      <alignment horizontal="center" vertical="center" textRotation="90" wrapText="1"/>
      <protection locked="0"/>
    </xf>
    <xf numFmtId="0" fontId="24" fillId="30" borderId="18" xfId="0" applyFont="1" applyFill="1" applyBorder="1" applyAlignment="1" applyProtection="1">
      <alignment horizontal="center" vertical="center" textRotation="90" wrapText="1"/>
      <protection locked="0"/>
    </xf>
    <xf numFmtId="0" fontId="24" fillId="30" borderId="27" xfId="0" applyFont="1" applyFill="1" applyBorder="1" applyAlignment="1" applyProtection="1">
      <alignment horizontal="center" vertical="center" textRotation="90" wrapText="1"/>
      <protection locked="0"/>
    </xf>
    <xf numFmtId="0" fontId="25" fillId="0" borderId="30" xfId="0" applyFont="1" applyFill="1" applyBorder="1" applyAlignment="1" applyProtection="1">
      <alignment horizontal="left" vertical="center" wrapText="1"/>
      <protection locked="0"/>
    </xf>
    <xf numFmtId="3" fontId="25" fillId="0" borderId="7" xfId="0" applyNumberFormat="1" applyFont="1" applyBorder="1" applyAlignment="1" applyProtection="1">
      <alignment horizontal="right" vertical="center" wrapText="1"/>
    </xf>
    <xf numFmtId="3" fontId="25" fillId="0" borderId="1" xfId="0" applyNumberFormat="1" applyFont="1" applyBorder="1" applyAlignment="1" applyProtection="1">
      <alignment horizontal="right" vertical="center"/>
    </xf>
    <xf numFmtId="3" fontId="25" fillId="0" borderId="17" xfId="0" applyNumberFormat="1" applyFont="1" applyBorder="1" applyAlignment="1" applyProtection="1">
      <alignment horizontal="right" vertical="center"/>
    </xf>
    <xf numFmtId="3" fontId="25" fillId="0" borderId="24" xfId="0" applyNumberFormat="1" applyFont="1" applyBorder="1" applyAlignment="1" applyProtection="1">
      <alignment horizontal="right" vertical="center"/>
    </xf>
    <xf numFmtId="3" fontId="25" fillId="20" borderId="32" xfId="0" applyNumberFormat="1" applyFont="1" applyFill="1" applyBorder="1" applyAlignment="1" applyProtection="1">
      <alignment vertical="center"/>
    </xf>
    <xf numFmtId="0" fontId="24" fillId="30" borderId="11" xfId="8" applyFont="1" applyFill="1" applyBorder="1" applyAlignment="1" applyProtection="1">
      <alignment horizontal="center" vertical="center" wrapText="1"/>
      <protection locked="0"/>
    </xf>
    <xf numFmtId="3" fontId="24" fillId="30" borderId="10" xfId="8" applyNumberFormat="1" applyFont="1" applyFill="1" applyBorder="1" applyAlignment="1" applyProtection="1">
      <alignment vertical="center"/>
    </xf>
    <xf numFmtId="3" fontId="24" fillId="30" borderId="16" xfId="8" applyNumberFormat="1" applyFont="1" applyFill="1" applyBorder="1" applyAlignment="1" applyProtection="1">
      <alignment horizontal="center" vertical="center"/>
    </xf>
    <xf numFmtId="3" fontId="24" fillId="30" borderId="18" xfId="8" applyNumberFormat="1" applyFont="1" applyFill="1" applyBorder="1" applyAlignment="1" applyProtection="1">
      <alignment horizontal="center" vertical="center"/>
    </xf>
    <xf numFmtId="3" fontId="24" fillId="30" borderId="27" xfId="8" applyNumberFormat="1" applyFont="1" applyFill="1" applyBorder="1" applyAlignment="1" applyProtection="1">
      <alignment vertical="center"/>
    </xf>
    <xf numFmtId="0" fontId="25" fillId="0" borderId="0" xfId="0" applyFont="1" applyBorder="1" applyAlignment="1">
      <alignment horizontal="right"/>
    </xf>
    <xf numFmtId="3" fontId="25" fillId="0" borderId="0" xfId="0" applyNumberFormat="1" applyFont="1" applyBorder="1" applyAlignment="1">
      <alignment horizontal="right"/>
    </xf>
    <xf numFmtId="0" fontId="32" fillId="0" borderId="0" xfId="0" applyFont="1" applyAlignment="1">
      <alignment vertical="center"/>
    </xf>
    <xf numFmtId="0" fontId="24" fillId="9" borderId="10" xfId="18" applyFont="1" applyFill="1" applyBorder="1" applyAlignment="1">
      <alignment horizontal="center" vertical="center" wrapText="1"/>
    </xf>
    <xf numFmtId="0" fontId="24" fillId="9" borderId="18" xfId="18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24" fillId="24" borderId="28" xfId="0" applyNumberFormat="1" applyFont="1" applyFill="1" applyBorder="1" applyAlignment="1">
      <alignment horizontal="center" vertical="center" wrapText="1"/>
    </xf>
    <xf numFmtId="49" fontId="24" fillId="24" borderId="27" xfId="0" applyNumberFormat="1" applyFont="1" applyFill="1" applyBorder="1" applyAlignment="1">
      <alignment horizontal="center" vertical="center" wrapText="1"/>
    </xf>
    <xf numFmtId="0" fontId="24" fillId="9" borderId="10" xfId="18" applyFont="1" applyFill="1" applyBorder="1" applyAlignment="1">
      <alignment horizontal="center" vertical="center" wrapText="1"/>
    </xf>
    <xf numFmtId="0" fontId="24" fillId="9" borderId="34" xfId="18" applyFont="1" applyFill="1" applyBorder="1" applyAlignment="1">
      <alignment horizontal="center" vertical="center" wrapText="1"/>
    </xf>
    <xf numFmtId="165" fontId="26" fillId="31" borderId="28" xfId="18" applyNumberFormat="1" applyFont="1" applyFill="1" applyBorder="1" applyAlignment="1">
      <alignment vertical="center"/>
    </xf>
    <xf numFmtId="166" fontId="26" fillId="0" borderId="36" xfId="27" applyNumberFormat="1" applyFont="1" applyFill="1" applyBorder="1" applyAlignment="1">
      <alignment vertical="center"/>
    </xf>
    <xf numFmtId="3" fontId="24" fillId="3" borderId="34" xfId="0" applyNumberFormat="1" applyFont="1" applyFill="1" applyBorder="1" applyAlignment="1">
      <alignment horizontal="center" vertical="center"/>
    </xf>
    <xf numFmtId="3" fontId="24" fillId="3" borderId="25" xfId="0" applyNumberFormat="1" applyFont="1" applyFill="1" applyBorder="1" applyAlignment="1">
      <alignment horizontal="center" vertical="center"/>
    </xf>
    <xf numFmtId="3" fontId="24" fillId="3" borderId="27" xfId="0" applyNumberFormat="1" applyFont="1" applyFill="1" applyBorder="1" applyAlignment="1">
      <alignment horizontal="center" vertical="center"/>
    </xf>
    <xf numFmtId="3" fontId="25" fillId="0" borderId="8" xfId="0" applyNumberFormat="1" applyFont="1" applyBorder="1" applyAlignment="1">
      <alignment horizontal="right"/>
    </xf>
    <xf numFmtId="3" fontId="25" fillId="0" borderId="6" xfId="0" applyNumberFormat="1" applyFont="1" applyBorder="1" applyAlignment="1">
      <alignment horizontal="right"/>
    </xf>
    <xf numFmtId="3" fontId="24" fillId="28" borderId="29" xfId="0" applyNumberFormat="1" applyFont="1" applyFill="1" applyBorder="1" applyAlignment="1">
      <alignment horizontal="right"/>
    </xf>
    <xf numFmtId="3" fontId="25" fillId="0" borderId="2" xfId="0" applyNumberFormat="1" applyFont="1" applyBorder="1" applyAlignment="1">
      <alignment horizontal="right"/>
    </xf>
    <xf numFmtId="3" fontId="24" fillId="28" borderId="3" xfId="0" applyNumberFormat="1" applyFont="1" applyFill="1" applyBorder="1" applyAlignment="1">
      <alignment horizontal="right"/>
    </xf>
    <xf numFmtId="3" fontId="25" fillId="0" borderId="7" xfId="0" applyNumberFormat="1" applyFont="1" applyBorder="1" applyAlignment="1">
      <alignment horizontal="right"/>
    </xf>
    <xf numFmtId="3" fontId="25" fillId="0" borderId="1" xfId="0" applyNumberFormat="1" applyFont="1" applyBorder="1" applyAlignment="1">
      <alignment horizontal="right"/>
    </xf>
    <xf numFmtId="3" fontId="25" fillId="0" borderId="4" xfId="0" applyNumberFormat="1" applyFont="1" applyBorder="1" applyAlignment="1">
      <alignment horizontal="right"/>
    </xf>
    <xf numFmtId="3" fontId="24" fillId="2" borderId="16" xfId="0" applyNumberFormat="1" applyFont="1" applyFill="1" applyBorder="1" applyAlignment="1">
      <alignment horizontal="center" vertical="center"/>
    </xf>
    <xf numFmtId="3" fontId="24" fillId="2" borderId="18" xfId="0" applyNumberFormat="1" applyFont="1" applyFill="1" applyBorder="1" applyAlignment="1">
      <alignment horizontal="center" vertical="center"/>
    </xf>
    <xf numFmtId="3" fontId="24" fillId="2" borderId="26" xfId="0" applyNumberFormat="1" applyFont="1" applyFill="1" applyBorder="1" applyAlignment="1">
      <alignment horizontal="center" vertical="center"/>
    </xf>
    <xf numFmtId="3" fontId="25" fillId="0" borderId="33" xfId="0" applyNumberFormat="1" applyFont="1" applyBorder="1" applyAlignment="1">
      <alignment horizontal="right"/>
    </xf>
    <xf numFmtId="3" fontId="24" fillId="28" borderId="32" xfId="0" applyNumberFormat="1" applyFont="1" applyFill="1" applyBorder="1" applyAlignment="1">
      <alignment horizontal="right"/>
    </xf>
    <xf numFmtId="3" fontId="25" fillId="0" borderId="35" xfId="0" applyNumberFormat="1" applyFont="1" applyBorder="1" applyAlignment="1">
      <alignment horizontal="right"/>
    </xf>
    <xf numFmtId="0" fontId="25" fillId="0" borderId="30" xfId="0" applyFont="1" applyFill="1" applyBorder="1" applyAlignment="1">
      <alignment horizontal="right"/>
    </xf>
    <xf numFmtId="0" fontId="24" fillId="28" borderId="31" xfId="0" applyFont="1" applyFill="1" applyBorder="1"/>
    <xf numFmtId="165" fontId="26" fillId="7" borderId="32" xfId="0" applyNumberFormat="1" applyFont="1" applyFill="1" applyBorder="1" applyAlignment="1">
      <alignment vertical="center"/>
    </xf>
    <xf numFmtId="3" fontId="24" fillId="28" borderId="5" xfId="0" applyNumberFormat="1" applyFont="1" applyFill="1" applyBorder="1" applyAlignment="1">
      <alignment horizontal="right"/>
    </xf>
    <xf numFmtId="3" fontId="24" fillId="28" borderId="17" xfId="0" applyNumberFormat="1" applyFont="1" applyFill="1" applyBorder="1" applyAlignment="1">
      <alignment horizontal="right"/>
    </xf>
    <xf numFmtId="3" fontId="24" fillId="26" borderId="10" xfId="0" applyNumberFormat="1" applyFont="1" applyFill="1" applyBorder="1" applyAlignment="1">
      <alignment horizontal="center" vertical="center"/>
    </xf>
    <xf numFmtId="3" fontId="24" fillId="26" borderId="26" xfId="0" applyNumberFormat="1" applyFont="1" applyFill="1" applyBorder="1" applyAlignment="1">
      <alignment horizontal="center" vertical="center"/>
    </xf>
    <xf numFmtId="3" fontId="24" fillId="26" borderId="10" xfId="0" applyNumberFormat="1" applyFont="1" applyFill="1" applyBorder="1" applyAlignment="1">
      <alignment horizontal="center" vertical="center" wrapText="1"/>
    </xf>
    <xf numFmtId="3" fontId="24" fillId="26" borderId="18" xfId="0" applyNumberFormat="1" applyFont="1" applyFill="1" applyBorder="1" applyAlignment="1">
      <alignment horizontal="center" vertical="center" wrapText="1"/>
    </xf>
    <xf numFmtId="3" fontId="25" fillId="0" borderId="8" xfId="0" applyNumberFormat="1" applyFont="1" applyFill="1" applyBorder="1" applyAlignment="1">
      <alignment horizontal="right"/>
    </xf>
    <xf numFmtId="3" fontId="25" fillId="0" borderId="29" xfId="0" applyNumberFormat="1" applyFont="1" applyFill="1" applyBorder="1" applyAlignment="1">
      <alignment horizontal="right"/>
    </xf>
    <xf numFmtId="3" fontId="25" fillId="0" borderId="7" xfId="0" applyNumberFormat="1" applyFont="1" applyFill="1" applyBorder="1" applyAlignment="1">
      <alignment horizontal="right"/>
    </xf>
    <xf numFmtId="3" fontId="25" fillId="0" borderId="17" xfId="0" applyNumberFormat="1" applyFont="1" applyFill="1" applyBorder="1" applyAlignment="1">
      <alignment horizontal="right"/>
    </xf>
    <xf numFmtId="3" fontId="24" fillId="20" borderId="32" xfId="0" applyNumberFormat="1" applyFont="1" applyFill="1" applyBorder="1" applyAlignment="1">
      <alignment horizontal="right"/>
    </xf>
    <xf numFmtId="3" fontId="24" fillId="24" borderId="27" xfId="0" applyNumberFormat="1" applyFont="1" applyFill="1" applyBorder="1" applyAlignment="1">
      <alignment horizontal="center" vertical="center"/>
    </xf>
    <xf numFmtId="0" fontId="24" fillId="36" borderId="27" xfId="15" applyFont="1" applyFill="1" applyBorder="1" applyAlignment="1">
      <alignment horizontal="center" vertical="center"/>
    </xf>
    <xf numFmtId="0" fontId="24" fillId="4" borderId="16" xfId="15" applyFont="1" applyFill="1" applyBorder="1" applyAlignment="1">
      <alignment horizontal="center" vertical="center" textRotation="90" wrapText="1"/>
    </xf>
    <xf numFmtId="0" fontId="24" fillId="4" borderId="26" xfId="15" applyFont="1" applyFill="1" applyBorder="1" applyAlignment="1">
      <alignment horizontal="center" vertical="center" textRotation="90" wrapText="1"/>
    </xf>
    <xf numFmtId="0" fontId="24" fillId="4" borderId="25" xfId="15" applyFont="1" applyFill="1" applyBorder="1" applyAlignment="1">
      <alignment horizontal="center" vertical="center" textRotation="90" wrapText="1"/>
    </xf>
    <xf numFmtId="0" fontId="24" fillId="4" borderId="27" xfId="15" applyFont="1" applyFill="1" applyBorder="1" applyAlignment="1">
      <alignment horizontal="center" vertical="center" textRotation="90" wrapText="1"/>
    </xf>
    <xf numFmtId="0" fontId="25" fillId="28" borderId="24" xfId="15" applyFont="1" applyFill="1" applyBorder="1" applyAlignment="1">
      <alignment horizontal="left"/>
    </xf>
    <xf numFmtId="3" fontId="25" fillId="0" borderId="1" xfId="15" applyNumberFormat="1" applyFont="1" applyFill="1" applyBorder="1" applyAlignment="1">
      <alignment horizontal="right"/>
    </xf>
    <xf numFmtId="3" fontId="24" fillId="28" borderId="24" xfId="15" applyNumberFormat="1" applyFont="1" applyFill="1" applyBorder="1"/>
    <xf numFmtId="3" fontId="24" fillId="4" borderId="16" xfId="15" applyNumberFormat="1" applyFont="1" applyFill="1" applyBorder="1" applyAlignment="1">
      <alignment horizontal="center"/>
    </xf>
    <xf numFmtId="3" fontId="25" fillId="0" borderId="32" xfId="0" applyNumberFormat="1" applyFont="1" applyBorder="1" applyAlignment="1">
      <alignment horizontal="right"/>
    </xf>
    <xf numFmtId="3" fontId="24" fillId="28" borderId="24" xfId="0" applyNumberFormat="1" applyFont="1" applyFill="1" applyBorder="1"/>
    <xf numFmtId="3" fontId="25" fillId="0" borderId="8" xfId="18" applyNumberFormat="1" applyFont="1" applyFill="1" applyBorder="1" applyAlignment="1">
      <alignment horizontal="right" vertical="center"/>
    </xf>
    <xf numFmtId="3" fontId="25" fillId="0" borderId="29" xfId="18" applyNumberFormat="1" applyFont="1" applyFill="1" applyBorder="1" applyAlignment="1">
      <alignment horizontal="right" vertical="center"/>
    </xf>
    <xf numFmtId="3" fontId="24" fillId="28" borderId="36" xfId="18" applyNumberFormat="1" applyFont="1" applyFill="1" applyBorder="1" applyAlignment="1">
      <alignment vertical="center"/>
    </xf>
    <xf numFmtId="3" fontId="24" fillId="9" borderId="27" xfId="18" applyNumberFormat="1" applyFont="1" applyFill="1" applyBorder="1" applyAlignment="1">
      <alignment horizontal="center" vertical="center" wrapText="1"/>
    </xf>
    <xf numFmtId="3" fontId="25" fillId="0" borderId="3" xfId="0" applyNumberFormat="1" applyFont="1" applyFill="1" applyBorder="1" applyAlignment="1">
      <alignment horizontal="right"/>
    </xf>
    <xf numFmtId="3" fontId="24" fillId="28" borderId="32" xfId="0" applyNumberFormat="1" applyFont="1" applyFill="1" applyBorder="1"/>
    <xf numFmtId="3" fontId="25" fillId="0" borderId="5" xfId="0" applyNumberFormat="1" applyFont="1" applyFill="1" applyBorder="1" applyAlignment="1">
      <alignment horizontal="right"/>
    </xf>
    <xf numFmtId="3" fontId="25" fillId="0" borderId="7" xfId="19" applyNumberFormat="1" applyFont="1" applyFill="1" applyBorder="1" applyAlignment="1">
      <alignment horizontal="right"/>
    </xf>
    <xf numFmtId="3" fontId="25" fillId="0" borderId="5" xfId="19" applyNumberFormat="1" applyFont="1" applyFill="1" applyBorder="1" applyAlignment="1">
      <alignment horizontal="right"/>
    </xf>
    <xf numFmtId="3" fontId="24" fillId="20" borderId="24" xfId="19" applyNumberFormat="1" applyFont="1" applyFill="1" applyBorder="1"/>
    <xf numFmtId="3" fontId="24" fillId="8" borderId="10" xfId="19" applyNumberFormat="1" applyFont="1" applyFill="1" applyBorder="1" applyAlignment="1">
      <alignment horizontal="center" vertical="center" wrapText="1"/>
    </xf>
    <xf numFmtId="3" fontId="25" fillId="0" borderId="30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3" xfId="0" applyFont="1" applyFill="1" applyBorder="1" applyAlignment="1">
      <alignment horizontal="right"/>
    </xf>
    <xf numFmtId="0" fontId="24" fillId="39" borderId="11" xfId="0" applyFont="1" applyFill="1" applyBorder="1"/>
    <xf numFmtId="0" fontId="24" fillId="39" borderId="10" xfId="0" applyFont="1" applyFill="1" applyBorder="1" applyAlignment="1">
      <alignment horizontal="center"/>
    </xf>
    <xf numFmtId="0" fontId="24" fillId="39" borderId="25" xfId="0" applyFont="1" applyFill="1" applyBorder="1" applyAlignment="1">
      <alignment horizontal="center"/>
    </xf>
    <xf numFmtId="0" fontId="24" fillId="39" borderId="27" xfId="0" applyFont="1" applyFill="1" applyBorder="1" applyAlignment="1">
      <alignment horizontal="center"/>
    </xf>
    <xf numFmtId="0" fontId="34" fillId="38" borderId="11" xfId="0" applyFont="1" applyFill="1" applyBorder="1" applyAlignment="1">
      <alignment horizontal="center"/>
    </xf>
    <xf numFmtId="0" fontId="34" fillId="38" borderId="10" xfId="0" applyFont="1" applyFill="1" applyBorder="1" applyAlignment="1">
      <alignment horizontal="center"/>
    </xf>
    <xf numFmtId="0" fontId="4" fillId="28" borderId="32" xfId="0" applyFont="1" applyFill="1" applyBorder="1" applyAlignment="1">
      <alignment horizontal="left"/>
    </xf>
    <xf numFmtId="0" fontId="4" fillId="0" borderId="2" xfId="0" applyNumberFormat="1" applyFont="1" applyBorder="1"/>
    <xf numFmtId="0" fontId="4" fillId="0" borderId="3" xfId="0" applyNumberFormat="1" applyFont="1" applyBorder="1"/>
    <xf numFmtId="0" fontId="34" fillId="28" borderId="32" xfId="0" applyFont="1" applyFill="1" applyBorder="1" applyAlignment="1">
      <alignment horizontal="center"/>
    </xf>
    <xf numFmtId="3" fontId="27" fillId="0" borderId="8" xfId="0" applyNumberFormat="1" applyFont="1" applyBorder="1" applyAlignment="1">
      <alignment horizontal="right"/>
    </xf>
    <xf numFmtId="3" fontId="27" fillId="0" borderId="6" xfId="0" applyNumberFormat="1" applyFont="1" applyBorder="1" applyAlignment="1">
      <alignment horizontal="right"/>
    </xf>
    <xf numFmtId="3" fontId="24" fillId="28" borderId="3" xfId="18" applyNumberFormat="1" applyFont="1" applyFill="1" applyBorder="1" applyAlignment="1">
      <alignment horizontal="right" vertical="center" wrapText="1"/>
    </xf>
    <xf numFmtId="3" fontId="24" fillId="28" borderId="29" xfId="18" applyNumberFormat="1" applyFont="1" applyFill="1" applyBorder="1" applyAlignment="1">
      <alignment horizontal="right" vertical="center" wrapText="1"/>
    </xf>
    <xf numFmtId="3" fontId="27" fillId="0" borderId="7" xfId="0" applyNumberFormat="1" applyFont="1" applyBorder="1" applyAlignment="1">
      <alignment horizontal="right"/>
    </xf>
    <xf numFmtId="3" fontId="27" fillId="0" borderId="1" xfId="0" applyNumberFormat="1" applyFont="1" applyBorder="1" applyAlignment="1">
      <alignment horizontal="right"/>
    </xf>
    <xf numFmtId="3" fontId="24" fillId="9" borderId="16" xfId="18" applyNumberFormat="1" applyFont="1" applyFill="1" applyBorder="1" applyAlignment="1">
      <alignment horizontal="center" vertical="center" wrapText="1"/>
    </xf>
    <xf numFmtId="3" fontId="24" fillId="9" borderId="25" xfId="18" applyNumberFormat="1" applyFont="1" applyFill="1" applyBorder="1" applyAlignment="1">
      <alignment horizontal="center" vertical="center" wrapText="1"/>
    </xf>
    <xf numFmtId="3" fontId="25" fillId="0" borderId="20" xfId="0" applyNumberFormat="1" applyFont="1" applyBorder="1" applyAlignment="1">
      <alignment horizontal="right"/>
    </xf>
    <xf numFmtId="3" fontId="25" fillId="0" borderId="22" xfId="0" applyNumberFormat="1" applyFont="1" applyBorder="1" applyAlignment="1">
      <alignment horizontal="right"/>
    </xf>
    <xf numFmtId="3" fontId="25" fillId="0" borderId="3" xfId="0" applyNumberFormat="1" applyFont="1" applyBorder="1" applyAlignment="1">
      <alignment horizontal="right"/>
    </xf>
    <xf numFmtId="3" fontId="24" fillId="0" borderId="32" xfId="0" applyNumberFormat="1" applyFont="1" applyBorder="1" applyAlignment="1">
      <alignment horizontal="right"/>
    </xf>
    <xf numFmtId="3" fontId="25" fillId="0" borderId="5" xfId="0" applyNumberFormat="1" applyFont="1" applyBorder="1" applyAlignment="1">
      <alignment horizontal="right"/>
    </xf>
    <xf numFmtId="3" fontId="25" fillId="21" borderId="7" xfId="18" applyNumberFormat="1" applyFont="1" applyFill="1" applyBorder="1" applyAlignment="1">
      <alignment horizontal="right"/>
    </xf>
    <xf numFmtId="3" fontId="25" fillId="21" borderId="35" xfId="18" applyNumberFormat="1" applyFont="1" applyFill="1" applyBorder="1" applyAlignment="1">
      <alignment horizontal="right"/>
    </xf>
    <xf numFmtId="3" fontId="24" fillId="28" borderId="24" xfId="18" applyNumberFormat="1" applyFont="1" applyFill="1" applyBorder="1" applyAlignment="1">
      <alignment horizontal="right"/>
    </xf>
    <xf numFmtId="3" fontId="25" fillId="21" borderId="7" xfId="0" applyNumberFormat="1" applyFont="1" applyFill="1" applyBorder="1" applyAlignment="1">
      <alignment horizontal="right" vertical="center" wrapText="1" readingOrder="1"/>
    </xf>
    <xf numFmtId="3" fontId="25" fillId="21" borderId="35" xfId="0" applyNumberFormat="1" applyFont="1" applyFill="1" applyBorder="1" applyAlignment="1">
      <alignment horizontal="right" vertical="center" wrapText="1" readingOrder="1"/>
    </xf>
    <xf numFmtId="3" fontId="27" fillId="0" borderId="2" xfId="17" applyNumberFormat="1" applyFont="1" applyBorder="1" applyAlignment="1">
      <alignment horizontal="right"/>
    </xf>
    <xf numFmtId="3" fontId="27" fillId="21" borderId="3" xfId="17" applyNumberFormat="1" applyFont="1" applyFill="1" applyBorder="1" applyAlignment="1">
      <alignment horizontal="right"/>
    </xf>
    <xf numFmtId="3" fontId="29" fillId="28" borderId="32" xfId="17" applyNumberFormat="1" applyFont="1" applyFill="1" applyBorder="1"/>
    <xf numFmtId="3" fontId="27" fillId="0" borderId="4" xfId="17" applyNumberFormat="1" applyFont="1" applyBorder="1" applyAlignment="1">
      <alignment horizontal="right"/>
    </xf>
    <xf numFmtId="3" fontId="27" fillId="21" borderId="5" xfId="17" applyNumberFormat="1" applyFont="1" applyFill="1" applyBorder="1" applyAlignment="1">
      <alignment horizontal="right"/>
    </xf>
    <xf numFmtId="3" fontId="29" fillId="31" borderId="26" xfId="17" applyNumberFormat="1" applyFont="1" applyFill="1" applyBorder="1" applyAlignment="1">
      <alignment horizontal="center" vertical="center"/>
    </xf>
    <xf numFmtId="0" fontId="36" fillId="0" borderId="0" xfId="0" applyFont="1"/>
    <xf numFmtId="0" fontId="25" fillId="0" borderId="31" xfId="0" applyFont="1" applyFill="1" applyBorder="1" applyAlignment="1">
      <alignment horizontal="right"/>
    </xf>
    <xf numFmtId="0" fontId="37" fillId="0" borderId="0" xfId="0" applyFont="1"/>
    <xf numFmtId="0" fontId="34" fillId="38" borderId="25" xfId="0" applyFont="1" applyFill="1" applyBorder="1" applyAlignment="1">
      <alignment horizontal="center"/>
    </xf>
    <xf numFmtId="0" fontId="34" fillId="38" borderId="27" xfId="0" applyFont="1" applyFill="1" applyBorder="1" applyAlignment="1">
      <alignment horizontal="center"/>
    </xf>
    <xf numFmtId="0" fontId="4" fillId="0" borderId="0" xfId="0" applyFont="1" applyFill="1" applyBorder="1"/>
    <xf numFmtId="0" fontId="36" fillId="0" borderId="0" xfId="18" applyFont="1"/>
    <xf numFmtId="0" fontId="35" fillId="2" borderId="27" xfId="0" applyFont="1" applyFill="1" applyBorder="1" applyAlignment="1">
      <alignment horizontal="center" vertical="center"/>
    </xf>
    <xf numFmtId="0" fontId="34" fillId="40" borderId="11" xfId="0" applyFont="1" applyFill="1" applyBorder="1" applyAlignment="1"/>
    <xf numFmtId="0" fontId="34" fillId="40" borderId="34" xfId="0" applyFont="1" applyFill="1" applyBorder="1" applyAlignment="1"/>
    <xf numFmtId="0" fontId="34" fillId="40" borderId="28" xfId="0" applyFont="1" applyFill="1" applyBorder="1" applyAlignment="1"/>
    <xf numFmtId="0" fontId="34" fillId="20" borderId="27" xfId="0" applyFont="1" applyFill="1" applyBorder="1" applyAlignment="1">
      <alignment horizontal="left"/>
    </xf>
    <xf numFmtId="0" fontId="34" fillId="20" borderId="34" xfId="0" applyNumberFormat="1" applyFont="1" applyFill="1" applyBorder="1"/>
    <xf numFmtId="3" fontId="34" fillId="20" borderId="25" xfId="0" applyNumberFormat="1" applyFont="1" applyFill="1" applyBorder="1" applyAlignment="1">
      <alignment horizontal="center"/>
    </xf>
    <xf numFmtId="3" fontId="34" fillId="20" borderId="27" xfId="0" applyNumberFormat="1" applyFont="1" applyFill="1" applyBorder="1" applyAlignment="1">
      <alignment horizontal="center"/>
    </xf>
    <xf numFmtId="3" fontId="4" fillId="0" borderId="2" xfId="0" applyNumberFormat="1" applyFont="1" applyBorder="1"/>
    <xf numFmtId="3" fontId="4" fillId="0" borderId="3" xfId="0" applyNumberFormat="1" applyFont="1" applyBorder="1"/>
    <xf numFmtId="3" fontId="34" fillId="28" borderId="32" xfId="0" applyNumberFormat="1" applyFont="1" applyFill="1" applyBorder="1" applyAlignment="1">
      <alignment horizontal="center"/>
    </xf>
    <xf numFmtId="0" fontId="0" fillId="0" borderId="0" xfId="0" applyAlignment="1">
      <alignment vertical="top"/>
    </xf>
    <xf numFmtId="0" fontId="24" fillId="0" borderId="0" xfId="0" applyFont="1"/>
    <xf numFmtId="0" fontId="24" fillId="0" borderId="0" xfId="18" applyFont="1"/>
    <xf numFmtId="0" fontId="25" fillId="28" borderId="60" xfId="0" applyFont="1" applyFill="1" applyBorder="1"/>
    <xf numFmtId="3" fontId="25" fillId="0" borderId="61" xfId="0" applyNumberFormat="1" applyFont="1" applyBorder="1" applyAlignment="1">
      <alignment horizontal="right"/>
    </xf>
    <xf numFmtId="3" fontId="25" fillId="0" borderId="62" xfId="0" applyNumberFormat="1" applyFont="1" applyBorder="1" applyAlignment="1">
      <alignment horizontal="right"/>
    </xf>
    <xf numFmtId="3" fontId="25" fillId="0" borderId="63" xfId="0" applyNumberFormat="1" applyFont="1" applyBorder="1" applyAlignment="1">
      <alignment horizontal="right"/>
    </xf>
    <xf numFmtId="0" fontId="38" fillId="0" borderId="0" xfId="0" applyFont="1" applyAlignment="1"/>
    <xf numFmtId="0" fontId="25" fillId="21" borderId="0" xfId="0" applyFont="1" applyFill="1" applyBorder="1"/>
    <xf numFmtId="3" fontId="24" fillId="5" borderId="11" xfId="0" applyNumberFormat="1" applyFont="1" applyFill="1" applyBorder="1" applyAlignment="1">
      <alignment horizontal="center" vertical="center"/>
    </xf>
    <xf numFmtId="0" fontId="24" fillId="0" borderId="0" xfId="18" applyFont="1" applyAlignment="1">
      <alignment vertical="center"/>
    </xf>
    <xf numFmtId="0" fontId="25" fillId="0" borderId="0" xfId="17" applyFont="1"/>
    <xf numFmtId="3" fontId="24" fillId="0" borderId="31" xfId="0" applyNumberFormat="1" applyFont="1" applyBorder="1" applyAlignment="1">
      <alignment horizontal="right"/>
    </xf>
    <xf numFmtId="3" fontId="24" fillId="3" borderId="9" xfId="0" applyNumberFormat="1" applyFont="1" applyFill="1" applyBorder="1" applyAlignment="1">
      <alignment horizontal="center" vertical="center"/>
    </xf>
    <xf numFmtId="3" fontId="26" fillId="8" borderId="10" xfId="19" applyNumberFormat="1" applyFont="1" applyFill="1" applyBorder="1" applyAlignment="1">
      <alignment horizontal="center" vertical="center" wrapText="1"/>
    </xf>
    <xf numFmtId="3" fontId="34" fillId="20" borderId="25" xfId="0" applyNumberFormat="1" applyFont="1" applyFill="1" applyBorder="1" applyAlignment="1">
      <alignment horizontal="center" vertical="center"/>
    </xf>
    <xf numFmtId="3" fontId="34" fillId="20" borderId="27" xfId="0" applyNumberFormat="1" applyFont="1" applyFill="1" applyBorder="1" applyAlignment="1">
      <alignment horizontal="center" vertical="center"/>
    </xf>
    <xf numFmtId="0" fontId="34" fillId="20" borderId="27" xfId="0" applyFont="1" applyFill="1" applyBorder="1" applyAlignment="1">
      <alignment horizontal="center" vertical="center"/>
    </xf>
    <xf numFmtId="0" fontId="34" fillId="20" borderId="34" xfId="0" applyNumberFormat="1" applyFont="1" applyFill="1" applyBorder="1" applyAlignment="1">
      <alignment horizontal="center" vertical="center"/>
    </xf>
    <xf numFmtId="0" fontId="24" fillId="38" borderId="11" xfId="0" applyFont="1" applyFill="1" applyBorder="1" applyAlignment="1">
      <alignment horizontal="center" vertical="center"/>
    </xf>
    <xf numFmtId="0" fontId="24" fillId="38" borderId="10" xfId="0" applyFont="1" applyFill="1" applyBorder="1" applyAlignment="1">
      <alignment horizontal="center" vertical="center" wrapText="1"/>
    </xf>
    <xf numFmtId="0" fontId="24" fillId="38" borderId="16" xfId="0" applyFont="1" applyFill="1" applyBorder="1" applyAlignment="1">
      <alignment horizontal="center" vertical="center" wrapText="1"/>
    </xf>
    <xf numFmtId="0" fontId="24" fillId="38" borderId="18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/>
    </xf>
    <xf numFmtId="0" fontId="24" fillId="41" borderId="37" xfId="0" applyFont="1" applyFill="1" applyBorder="1" applyAlignment="1">
      <alignment horizontal="center" vertical="center"/>
    </xf>
    <xf numFmtId="0" fontId="24" fillId="41" borderId="38" xfId="0" applyFont="1" applyFill="1" applyBorder="1" applyAlignment="1">
      <alignment horizontal="center" vertical="center"/>
    </xf>
    <xf numFmtId="0" fontId="24" fillId="42" borderId="27" xfId="0" applyFont="1" applyFill="1" applyBorder="1" applyAlignment="1">
      <alignment horizontal="center" vertical="center"/>
    </xf>
    <xf numFmtId="0" fontId="24" fillId="3" borderId="27" xfId="0" applyFont="1" applyFill="1" applyBorder="1" applyAlignment="1">
      <alignment horizontal="center" vertical="center"/>
    </xf>
    <xf numFmtId="3" fontId="24" fillId="9" borderId="26" xfId="18" applyNumberFormat="1" applyFont="1" applyFill="1" applyBorder="1" applyAlignment="1">
      <alignment horizontal="center" vertical="center" wrapText="1"/>
    </xf>
    <xf numFmtId="3" fontId="25" fillId="21" borderId="65" xfId="18" applyNumberFormat="1" applyFont="1" applyFill="1" applyBorder="1" applyAlignment="1">
      <alignment horizontal="right"/>
    </xf>
    <xf numFmtId="3" fontId="25" fillId="21" borderId="66" xfId="18" applyNumberFormat="1" applyFont="1" applyFill="1" applyBorder="1" applyAlignment="1">
      <alignment horizontal="right"/>
    </xf>
    <xf numFmtId="3" fontId="25" fillId="21" borderId="65" xfId="0" applyNumberFormat="1" applyFont="1" applyFill="1" applyBorder="1" applyAlignment="1">
      <alignment horizontal="right" vertical="center" wrapText="1" readingOrder="1"/>
    </xf>
    <xf numFmtId="3" fontId="25" fillId="21" borderId="66" xfId="0" applyNumberFormat="1" applyFont="1" applyFill="1" applyBorder="1" applyAlignment="1">
      <alignment horizontal="right" vertical="center" wrapText="1" readingOrder="1"/>
    </xf>
    <xf numFmtId="0" fontId="25" fillId="28" borderId="64" xfId="18" applyFont="1" applyFill="1" applyBorder="1"/>
    <xf numFmtId="3" fontId="24" fillId="28" borderId="67" xfId="18" applyNumberFormat="1" applyFont="1" applyFill="1" applyBorder="1" applyAlignment="1">
      <alignment horizontal="right"/>
    </xf>
    <xf numFmtId="0" fontId="24" fillId="9" borderId="27" xfId="18" applyFont="1" applyFill="1" applyBorder="1" applyAlignment="1">
      <alignment horizontal="center"/>
    </xf>
    <xf numFmtId="165" fontId="24" fillId="26" borderId="28" xfId="0" applyNumberFormat="1" applyFont="1" applyFill="1" applyBorder="1" applyAlignment="1">
      <alignment vertical="center"/>
    </xf>
    <xf numFmtId="165" fontId="26" fillId="7" borderId="36" xfId="0" applyNumberFormat="1" applyFont="1" applyFill="1" applyBorder="1" applyAlignment="1">
      <alignment horizontal="right" vertical="center"/>
    </xf>
    <xf numFmtId="3" fontId="24" fillId="26" borderId="27" xfId="0" applyNumberFormat="1" applyFont="1" applyFill="1" applyBorder="1" applyAlignment="1">
      <alignment horizontal="center" vertical="center" wrapText="1"/>
    </xf>
    <xf numFmtId="3" fontId="24" fillId="26" borderId="27" xfId="0" applyNumberFormat="1" applyFont="1" applyFill="1" applyBorder="1" applyAlignment="1">
      <alignment horizontal="center" vertical="center"/>
    </xf>
    <xf numFmtId="165" fontId="31" fillId="3" borderId="27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40" fillId="0" borderId="0" xfId="0" applyFont="1" applyFill="1" applyBorder="1" applyAlignment="1">
      <alignment horizontal="left"/>
    </xf>
    <xf numFmtId="0" fontId="40" fillId="0" borderId="0" xfId="0" applyNumberFormat="1" applyFont="1" applyFill="1" applyBorder="1"/>
    <xf numFmtId="0" fontId="24" fillId="38" borderId="27" xfId="0" applyFont="1" applyFill="1" applyBorder="1" applyAlignment="1">
      <alignment horizontal="center"/>
    </xf>
    <xf numFmtId="0" fontId="25" fillId="28" borderId="67" xfId="15" applyFont="1" applyFill="1" applyBorder="1" applyAlignment="1">
      <alignment horizontal="left"/>
    </xf>
    <xf numFmtId="3" fontId="25" fillId="0" borderId="68" xfId="15" applyNumberFormat="1" applyFont="1" applyFill="1" applyBorder="1" applyAlignment="1">
      <alignment horizontal="right"/>
    </xf>
    <xf numFmtId="3" fontId="24" fillId="4" borderId="27" xfId="15" applyNumberFormat="1" applyFont="1" applyFill="1" applyBorder="1" applyAlignment="1">
      <alignment horizontal="center"/>
    </xf>
    <xf numFmtId="165" fontId="26" fillId="24" borderId="27" xfId="0" applyNumberFormat="1" applyFont="1" applyFill="1" applyBorder="1" applyAlignment="1">
      <alignment horizontal="center" vertical="center"/>
    </xf>
    <xf numFmtId="3" fontId="24" fillId="5" borderId="11" xfId="0" applyNumberFormat="1" applyFont="1" applyFill="1" applyBorder="1" applyAlignment="1">
      <alignment horizontal="center" vertical="center"/>
    </xf>
    <xf numFmtId="3" fontId="4" fillId="0" borderId="0" xfId="18" applyNumberFormat="1" applyFont="1"/>
    <xf numFmtId="0" fontId="29" fillId="0" borderId="0" xfId="0" applyFont="1" applyAlignment="1">
      <alignment vertical="center"/>
    </xf>
    <xf numFmtId="0" fontId="24" fillId="9" borderId="39" xfId="18" applyFont="1" applyFill="1" applyBorder="1" applyAlignment="1">
      <alignment horizontal="center" vertical="center" wrapText="1"/>
    </xf>
    <xf numFmtId="0" fontId="24" fillId="9" borderId="41" xfId="18" applyFont="1" applyFill="1" applyBorder="1" applyAlignment="1">
      <alignment horizontal="center" vertical="center" wrapText="1"/>
    </xf>
    <xf numFmtId="0" fontId="24" fillId="9" borderId="42" xfId="18" applyFont="1" applyFill="1" applyBorder="1" applyAlignment="1">
      <alignment horizontal="center" vertical="center" wrapText="1"/>
    </xf>
    <xf numFmtId="0" fontId="24" fillId="9" borderId="40" xfId="18" applyFont="1" applyFill="1" applyBorder="1" applyAlignment="1">
      <alignment horizontal="center" vertical="center" wrapText="1"/>
    </xf>
    <xf numFmtId="0" fontId="24" fillId="9" borderId="43" xfId="18" applyFont="1" applyFill="1" applyBorder="1" applyAlignment="1">
      <alignment horizontal="center" vertical="center" wrapText="1"/>
    </xf>
    <xf numFmtId="0" fontId="24" fillId="9" borderId="10" xfId="18" applyFont="1" applyFill="1" applyBorder="1" applyAlignment="1">
      <alignment horizontal="center" vertical="center" wrapText="1"/>
    </xf>
    <xf numFmtId="0" fontId="24" fillId="9" borderId="16" xfId="18" applyFont="1" applyFill="1" applyBorder="1" applyAlignment="1">
      <alignment horizontal="center" vertical="center" wrapText="1"/>
    </xf>
    <xf numFmtId="0" fontId="24" fillId="9" borderId="18" xfId="18" applyFont="1" applyFill="1" applyBorder="1" applyAlignment="1">
      <alignment horizontal="center" vertical="center" wrapText="1"/>
    </xf>
    <xf numFmtId="0" fontId="24" fillId="9" borderId="26" xfId="18" applyFont="1" applyFill="1" applyBorder="1" applyAlignment="1">
      <alignment horizontal="center" vertical="center"/>
    </xf>
    <xf numFmtId="0" fontId="24" fillId="9" borderId="16" xfId="18" applyFont="1" applyFill="1" applyBorder="1" applyAlignment="1">
      <alignment horizontal="center" vertical="center"/>
    </xf>
    <xf numFmtId="0" fontId="24" fillId="9" borderId="25" xfId="18" applyFont="1" applyFill="1" applyBorder="1" applyAlignment="1">
      <alignment horizontal="center" vertical="center"/>
    </xf>
    <xf numFmtId="0" fontId="24" fillId="9" borderId="44" xfId="18" applyFont="1" applyFill="1" applyBorder="1" applyAlignment="1">
      <alignment horizontal="center" vertical="center" wrapText="1"/>
    </xf>
    <xf numFmtId="0" fontId="29" fillId="32" borderId="20" xfId="17" applyFont="1" applyFill="1" applyBorder="1" applyAlignment="1">
      <alignment horizontal="center" vertical="center" wrapText="1"/>
    </xf>
    <xf numFmtId="0" fontId="29" fillId="32" borderId="46" xfId="17" applyFont="1" applyFill="1" applyBorder="1" applyAlignment="1">
      <alignment horizontal="center" vertical="center" wrapText="1"/>
    </xf>
    <xf numFmtId="0" fontId="29" fillId="32" borderId="47" xfId="17" applyFont="1" applyFill="1" applyBorder="1" applyAlignment="1">
      <alignment horizontal="center" vertical="center" wrapText="1"/>
    </xf>
    <xf numFmtId="0" fontId="29" fillId="32" borderId="23" xfId="17" applyFont="1" applyFill="1" applyBorder="1" applyAlignment="1">
      <alignment horizontal="center" vertical="center"/>
    </xf>
    <xf numFmtId="0" fontId="29" fillId="32" borderId="45" xfId="17" applyFont="1" applyFill="1" applyBorder="1" applyAlignment="1">
      <alignment horizontal="center" vertical="center"/>
    </xf>
    <xf numFmtId="0" fontId="29" fillId="32" borderId="20" xfId="17" applyFont="1" applyFill="1" applyBorder="1" applyAlignment="1">
      <alignment horizontal="center" vertical="center"/>
    </xf>
    <xf numFmtId="0" fontId="29" fillId="32" borderId="46" xfId="17" applyFont="1" applyFill="1" applyBorder="1" applyAlignment="1">
      <alignment horizontal="center" vertical="center"/>
    </xf>
    <xf numFmtId="0" fontId="29" fillId="32" borderId="47" xfId="17" applyFont="1" applyFill="1" applyBorder="1" applyAlignment="1">
      <alignment horizontal="center" vertical="center"/>
    </xf>
    <xf numFmtId="3" fontId="24" fillId="5" borderId="11" xfId="0" applyNumberFormat="1" applyFont="1" applyFill="1" applyBorder="1" applyAlignment="1">
      <alignment horizontal="center" vertical="center"/>
    </xf>
    <xf numFmtId="3" fontId="24" fillId="5" borderId="34" xfId="0" applyNumberFormat="1" applyFont="1" applyFill="1" applyBorder="1" applyAlignment="1">
      <alignment horizontal="center" vertical="center"/>
    </xf>
    <xf numFmtId="3" fontId="24" fillId="5" borderId="28" xfId="0" applyNumberFormat="1" applyFont="1" applyFill="1" applyBorder="1" applyAlignment="1">
      <alignment horizontal="center" vertical="center"/>
    </xf>
    <xf numFmtId="3" fontId="24" fillId="5" borderId="48" xfId="0" applyNumberFormat="1" applyFont="1" applyFill="1" applyBorder="1" applyAlignment="1">
      <alignment horizontal="center" vertical="center"/>
    </xf>
    <xf numFmtId="3" fontId="24" fillId="5" borderId="49" xfId="0" applyNumberFormat="1" applyFont="1" applyFill="1" applyBorder="1" applyAlignment="1">
      <alignment horizontal="center" vertical="center"/>
    </xf>
    <xf numFmtId="0" fontId="24" fillId="5" borderId="48" xfId="0" applyFont="1" applyFill="1" applyBorder="1" applyAlignment="1">
      <alignment horizontal="center" vertical="center"/>
    </xf>
    <xf numFmtId="0" fontId="24" fillId="5" borderId="49" xfId="0" applyFont="1" applyFill="1" applyBorder="1" applyAlignment="1">
      <alignment horizontal="center" vertical="center"/>
    </xf>
    <xf numFmtId="0" fontId="24" fillId="2" borderId="50" xfId="0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24" fillId="33" borderId="23" xfId="0" applyFont="1" applyFill="1" applyBorder="1" applyAlignment="1">
      <alignment horizontal="center" vertical="center"/>
    </xf>
    <xf numFmtId="0" fontId="24" fillId="33" borderId="45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6" borderId="20" xfId="0" applyFont="1" applyFill="1" applyBorder="1" applyAlignment="1">
      <alignment horizontal="center" vertical="center"/>
    </xf>
    <xf numFmtId="0" fontId="24" fillId="26" borderId="46" xfId="0" applyFont="1" applyFill="1" applyBorder="1" applyAlignment="1">
      <alignment horizontal="center" vertical="center"/>
    </xf>
    <xf numFmtId="0" fontId="24" fillId="26" borderId="47" xfId="0" applyFont="1" applyFill="1" applyBorder="1" applyAlignment="1">
      <alignment horizontal="center" vertical="center"/>
    </xf>
    <xf numFmtId="0" fontId="24" fillId="26" borderId="50" xfId="0" applyFont="1" applyFill="1" applyBorder="1" applyAlignment="1">
      <alignment horizontal="center" vertical="center"/>
    </xf>
    <xf numFmtId="0" fontId="24" fillId="26" borderId="22" xfId="0" applyFont="1" applyFill="1" applyBorder="1" applyAlignment="1">
      <alignment horizontal="center" vertical="center"/>
    </xf>
    <xf numFmtId="0" fontId="24" fillId="26" borderId="39" xfId="0" applyFont="1" applyFill="1" applyBorder="1" applyAlignment="1">
      <alignment horizontal="center" vertical="center"/>
    </xf>
    <xf numFmtId="0" fontId="24" fillId="26" borderId="44" xfId="0" applyFont="1" applyFill="1" applyBorder="1" applyAlignment="1">
      <alignment horizontal="center" vertical="center"/>
    </xf>
    <xf numFmtId="0" fontId="24" fillId="26" borderId="20" xfId="0" applyFont="1" applyFill="1" applyBorder="1" applyAlignment="1">
      <alignment horizontal="center" vertical="center" wrapText="1"/>
    </xf>
    <xf numFmtId="0" fontId="24" fillId="26" borderId="46" xfId="0" applyFont="1" applyFill="1" applyBorder="1" applyAlignment="1">
      <alignment horizontal="center" vertical="center" wrapText="1"/>
    </xf>
    <xf numFmtId="0" fontId="24" fillId="26" borderId="47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/>
    </xf>
    <xf numFmtId="0" fontId="24" fillId="3" borderId="46" xfId="0" applyFont="1" applyFill="1" applyBorder="1" applyAlignment="1">
      <alignment horizontal="center" vertical="center"/>
    </xf>
    <xf numFmtId="0" fontId="24" fillId="3" borderId="47" xfId="0" applyFont="1" applyFill="1" applyBorder="1" applyAlignment="1">
      <alignment horizontal="center" vertical="center"/>
    </xf>
    <xf numFmtId="0" fontId="24" fillId="34" borderId="39" xfId="0" applyFont="1" applyFill="1" applyBorder="1" applyAlignment="1">
      <alignment horizontal="center" vertical="center" wrapText="1"/>
    </xf>
    <xf numFmtId="0" fontId="24" fillId="34" borderId="44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0" fontId="24" fillId="3" borderId="46" xfId="0" applyFont="1" applyFill="1" applyBorder="1" applyAlignment="1">
      <alignment horizontal="center" vertical="center" wrapText="1"/>
    </xf>
    <xf numFmtId="0" fontId="24" fillId="3" borderId="47" xfId="0" applyFont="1" applyFill="1" applyBorder="1" applyAlignment="1">
      <alignment horizontal="center" vertical="center" wrapText="1"/>
    </xf>
    <xf numFmtId="0" fontId="24" fillId="41" borderId="48" xfId="0" applyFont="1" applyFill="1" applyBorder="1" applyAlignment="1">
      <alignment horizontal="center" vertical="center"/>
    </xf>
    <xf numFmtId="0" fontId="24" fillId="41" borderId="49" xfId="0" applyFont="1" applyFill="1" applyBorder="1" applyAlignment="1">
      <alignment horizontal="center" vertical="center"/>
    </xf>
    <xf numFmtId="0" fontId="24" fillId="38" borderId="48" xfId="0" applyFont="1" applyFill="1" applyBorder="1" applyAlignment="1">
      <alignment horizontal="center" vertical="center"/>
    </xf>
    <xf numFmtId="0" fontId="24" fillId="38" borderId="49" xfId="0" applyFont="1" applyFill="1" applyBorder="1" applyAlignment="1">
      <alignment horizontal="center" vertical="center"/>
    </xf>
    <xf numFmtId="0" fontId="24" fillId="41" borderId="10" xfId="0" applyFont="1" applyFill="1" applyBorder="1" applyAlignment="1">
      <alignment horizontal="center" vertical="center" wrapText="1"/>
    </xf>
    <xf numFmtId="0" fontId="24" fillId="41" borderId="16" xfId="0" applyFont="1" applyFill="1" applyBorder="1" applyAlignment="1">
      <alignment horizontal="center" vertical="center" wrapText="1"/>
    </xf>
    <xf numFmtId="0" fontId="24" fillId="41" borderId="18" xfId="0" applyFont="1" applyFill="1" applyBorder="1" applyAlignment="1">
      <alignment horizontal="center" vertical="center" wrapText="1"/>
    </xf>
    <xf numFmtId="0" fontId="24" fillId="41" borderId="11" xfId="0" applyFont="1" applyFill="1" applyBorder="1" applyAlignment="1">
      <alignment horizontal="center" vertical="center" wrapText="1"/>
    </xf>
    <xf numFmtId="0" fontId="24" fillId="41" borderId="34" xfId="0" applyFont="1" applyFill="1" applyBorder="1" applyAlignment="1">
      <alignment horizontal="center" vertical="center" wrapText="1"/>
    </xf>
    <xf numFmtId="0" fontId="24" fillId="41" borderId="28" xfId="0" applyFont="1" applyFill="1" applyBorder="1" applyAlignment="1">
      <alignment horizontal="center" vertical="center" wrapText="1"/>
    </xf>
    <xf numFmtId="0" fontId="24" fillId="35" borderId="23" xfId="0" applyFont="1" applyFill="1" applyBorder="1" applyAlignment="1">
      <alignment horizontal="center" vertical="center"/>
    </xf>
    <xf numFmtId="0" fontId="24" fillId="35" borderId="45" xfId="0" applyFont="1" applyFill="1" applyBorder="1" applyAlignment="1">
      <alignment horizontal="center" vertical="center"/>
    </xf>
    <xf numFmtId="0" fontId="24" fillId="22" borderId="10" xfId="0" applyFont="1" applyFill="1" applyBorder="1" applyAlignment="1">
      <alignment horizontal="center" vertical="center" wrapText="1"/>
    </xf>
    <xf numFmtId="0" fontId="24" fillId="22" borderId="16" xfId="0" applyFont="1" applyFill="1" applyBorder="1" applyAlignment="1">
      <alignment horizontal="center" vertical="center" wrapText="1"/>
    </xf>
    <xf numFmtId="0" fontId="24" fillId="22" borderId="18" xfId="0" applyFont="1" applyFill="1" applyBorder="1" applyAlignment="1">
      <alignment horizontal="center" vertical="center" wrapText="1"/>
    </xf>
    <xf numFmtId="0" fontId="24" fillId="22" borderId="48" xfId="0" applyFont="1" applyFill="1" applyBorder="1" applyAlignment="1">
      <alignment horizontal="center" vertical="center"/>
    </xf>
    <xf numFmtId="0" fontId="24" fillId="22" borderId="49" xfId="0" applyFont="1" applyFill="1" applyBorder="1" applyAlignment="1">
      <alignment horizontal="center" vertical="center"/>
    </xf>
    <xf numFmtId="0" fontId="34" fillId="37" borderId="26" xfId="0" applyFont="1" applyFill="1" applyBorder="1" applyAlignment="1">
      <alignment horizontal="center"/>
    </xf>
    <xf numFmtId="0" fontId="34" fillId="37" borderId="25" xfId="0" applyFont="1" applyFill="1" applyBorder="1" applyAlignment="1">
      <alignment horizontal="center"/>
    </xf>
    <xf numFmtId="0" fontId="34" fillId="37" borderId="27" xfId="0" applyFont="1" applyFill="1" applyBorder="1" applyAlignment="1">
      <alignment horizontal="center"/>
    </xf>
    <xf numFmtId="0" fontId="24" fillId="39" borderId="11" xfId="0" applyFont="1" applyFill="1" applyBorder="1" applyAlignment="1">
      <alignment horizontal="center"/>
    </xf>
  </cellXfs>
  <cellStyles count="29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" xfId="27" builtinId="3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" xfId="28"/>
    <cellStyle name="Normalny" xfId="0" builtinId="0"/>
    <cellStyle name="Normalny 2" xfId="15"/>
    <cellStyle name="Normalny 2 2" xfId="16"/>
    <cellStyle name="Normalny 3" xfId="17"/>
    <cellStyle name="Normalny 4" xfId="18"/>
    <cellStyle name="Normalny_2011" xfId="19"/>
    <cellStyle name="Obliczenia" xfId="20" builtinId="22" customBuiltin="1"/>
    <cellStyle name="Procentowy" xfId="21" builtinId="5"/>
    <cellStyle name="Suma" xfId="22" builtinId="25" customBuiltin="1"/>
    <cellStyle name="Tekst objaśnienia" xfId="23" builtinId="53" customBuiltin="1"/>
    <cellStyle name="Tekst ostrzeżenia" xfId="24" builtinId="11" customBuiltin="1"/>
    <cellStyle name="Tytuł" xfId="25" builtinId="15" customBuiltin="1"/>
    <cellStyle name="Uwaga 2" xfId="26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FFFF00"/>
  </sheetPr>
  <dimension ref="A1:E81"/>
  <sheetViews>
    <sheetView tabSelected="1" workbookViewId="0"/>
  </sheetViews>
  <sheetFormatPr defaultColWidth="9.140625" defaultRowHeight="12" x14ac:dyDescent="0.2"/>
  <cols>
    <col min="1" max="1" width="33.140625" style="4" customWidth="1"/>
    <col min="2" max="5" width="7.140625" style="4" bestFit="1" customWidth="1"/>
    <col min="6" max="16384" width="9.140625" style="4"/>
  </cols>
  <sheetData>
    <row r="1" spans="1:5" x14ac:dyDescent="0.2">
      <c r="A1" s="291" t="s">
        <v>385</v>
      </c>
    </row>
    <row r="2" spans="1:5" x14ac:dyDescent="0.2">
      <c r="A2" s="5"/>
    </row>
    <row r="3" spans="1:5" ht="12.75" thickBot="1" x14ac:dyDescent="0.25">
      <c r="A3" s="5"/>
    </row>
    <row r="4" spans="1:5" ht="26.25" customHeight="1" thickBot="1" x14ac:dyDescent="0.25">
      <c r="A4" s="10" t="s">
        <v>70</v>
      </c>
      <c r="B4" s="11" t="s">
        <v>81</v>
      </c>
      <c r="C4" s="12" t="s">
        <v>82</v>
      </c>
      <c r="D4" s="13" t="s">
        <v>79</v>
      </c>
      <c r="E4" s="13" t="s">
        <v>3</v>
      </c>
    </row>
    <row r="5" spans="1:5" ht="12.95" customHeight="1" x14ac:dyDescent="0.2">
      <c r="A5" s="14" t="s">
        <v>302</v>
      </c>
      <c r="B5" s="216">
        <v>44</v>
      </c>
      <c r="C5" s="217">
        <v>126</v>
      </c>
      <c r="D5" s="218">
        <v>170</v>
      </c>
      <c r="E5" s="15">
        <f t="shared" ref="E5:E36" si="0">D5*100/$D$81</f>
        <v>1.7870282770945023</v>
      </c>
    </row>
    <row r="6" spans="1:5" ht="12.95" customHeight="1" x14ac:dyDescent="0.2">
      <c r="A6" s="16" t="s">
        <v>324</v>
      </c>
      <c r="B6" s="17">
        <v>1</v>
      </c>
      <c r="C6" s="217">
        <v>19</v>
      </c>
      <c r="D6" s="218">
        <v>20</v>
      </c>
      <c r="E6" s="15">
        <f t="shared" si="0"/>
        <v>0.21023862083464734</v>
      </c>
    </row>
    <row r="7" spans="1:5" ht="12.95" customHeight="1" x14ac:dyDescent="0.2">
      <c r="A7" s="16" t="s">
        <v>349</v>
      </c>
      <c r="B7" s="17">
        <v>3</v>
      </c>
      <c r="C7" s="217">
        <v>2</v>
      </c>
      <c r="D7" s="218">
        <v>5</v>
      </c>
      <c r="E7" s="15">
        <f t="shared" si="0"/>
        <v>5.2559655208661835E-2</v>
      </c>
    </row>
    <row r="8" spans="1:5" ht="12.95" customHeight="1" x14ac:dyDescent="0.2">
      <c r="A8" s="16" t="s">
        <v>308</v>
      </c>
      <c r="B8" s="17">
        <v>30</v>
      </c>
      <c r="C8" s="217">
        <v>42</v>
      </c>
      <c r="D8" s="218">
        <v>72</v>
      </c>
      <c r="E8" s="15">
        <f t="shared" si="0"/>
        <v>0.7568590350047304</v>
      </c>
    </row>
    <row r="9" spans="1:5" ht="12.95" customHeight="1" x14ac:dyDescent="0.2">
      <c r="A9" s="16" t="s">
        <v>312</v>
      </c>
      <c r="B9" s="17">
        <v>12</v>
      </c>
      <c r="C9" s="217">
        <v>35</v>
      </c>
      <c r="D9" s="218">
        <v>47</v>
      </c>
      <c r="E9" s="15">
        <f t="shared" si="0"/>
        <v>0.49406075896142121</v>
      </c>
    </row>
    <row r="10" spans="1:5" ht="12.95" customHeight="1" x14ac:dyDescent="0.2">
      <c r="A10" s="16" t="s">
        <v>320</v>
      </c>
      <c r="B10" s="17">
        <v>0</v>
      </c>
      <c r="C10" s="217">
        <v>31</v>
      </c>
      <c r="D10" s="218">
        <v>31</v>
      </c>
      <c r="E10" s="15">
        <f t="shared" si="0"/>
        <v>0.32586986229370335</v>
      </c>
    </row>
    <row r="11" spans="1:5" ht="12.95" customHeight="1" x14ac:dyDescent="0.2">
      <c r="A11" s="16" t="s">
        <v>334</v>
      </c>
      <c r="B11" s="17">
        <v>3</v>
      </c>
      <c r="C11" s="217">
        <v>9</v>
      </c>
      <c r="D11" s="218">
        <v>12</v>
      </c>
      <c r="E11" s="15">
        <f t="shared" si="0"/>
        <v>0.12614317250078841</v>
      </c>
    </row>
    <row r="12" spans="1:5" ht="12.95" customHeight="1" x14ac:dyDescent="0.2">
      <c r="A12" s="16" t="s">
        <v>297</v>
      </c>
      <c r="B12" s="17">
        <v>1372</v>
      </c>
      <c r="C12" s="217">
        <v>2341</v>
      </c>
      <c r="D12" s="218">
        <v>3713</v>
      </c>
      <c r="E12" s="15">
        <f t="shared" si="0"/>
        <v>39.030799957952276</v>
      </c>
    </row>
    <row r="13" spans="1:5" ht="12.95" customHeight="1" x14ac:dyDescent="0.2">
      <c r="A13" s="16" t="s">
        <v>355</v>
      </c>
      <c r="B13" s="17">
        <v>0</v>
      </c>
      <c r="C13" s="217">
        <v>3</v>
      </c>
      <c r="D13" s="218">
        <v>3</v>
      </c>
      <c r="E13" s="15">
        <f t="shared" si="0"/>
        <v>3.1535793125197102E-2</v>
      </c>
    </row>
    <row r="14" spans="1:5" ht="12.95" customHeight="1" x14ac:dyDescent="0.2">
      <c r="A14" s="16" t="s">
        <v>358</v>
      </c>
      <c r="B14" s="17">
        <v>3</v>
      </c>
      <c r="C14" s="217">
        <v>0</v>
      </c>
      <c r="D14" s="218">
        <v>3</v>
      </c>
      <c r="E14" s="15">
        <f t="shared" si="0"/>
        <v>3.1535793125197102E-2</v>
      </c>
    </row>
    <row r="15" spans="1:5" ht="12.95" customHeight="1" x14ac:dyDescent="0.2">
      <c r="A15" s="16" t="s">
        <v>363</v>
      </c>
      <c r="B15" s="17">
        <v>0</v>
      </c>
      <c r="C15" s="217">
        <v>1</v>
      </c>
      <c r="D15" s="218">
        <v>1</v>
      </c>
      <c r="E15" s="15">
        <f t="shared" si="0"/>
        <v>1.0511931041732366E-2</v>
      </c>
    </row>
    <row r="16" spans="1:5" ht="12.95" customHeight="1" x14ac:dyDescent="0.2">
      <c r="A16" s="16" t="s">
        <v>364</v>
      </c>
      <c r="B16" s="17">
        <v>0</v>
      </c>
      <c r="C16" s="217">
        <v>1</v>
      </c>
      <c r="D16" s="218">
        <v>1</v>
      </c>
      <c r="E16" s="15">
        <f t="shared" si="0"/>
        <v>1.0511931041732366E-2</v>
      </c>
    </row>
    <row r="17" spans="1:5" ht="12.95" customHeight="1" x14ac:dyDescent="0.2">
      <c r="A17" s="16" t="s">
        <v>366</v>
      </c>
      <c r="B17" s="17">
        <v>0</v>
      </c>
      <c r="C17" s="217">
        <v>1</v>
      </c>
      <c r="D17" s="218">
        <v>1</v>
      </c>
      <c r="E17" s="15">
        <f t="shared" si="0"/>
        <v>1.0511931041732366E-2</v>
      </c>
    </row>
    <row r="18" spans="1:5" ht="12.95" customHeight="1" x14ac:dyDescent="0.2">
      <c r="A18" s="16" t="s">
        <v>342</v>
      </c>
      <c r="B18" s="17">
        <v>1</v>
      </c>
      <c r="C18" s="217">
        <v>6</v>
      </c>
      <c r="D18" s="218">
        <v>7</v>
      </c>
      <c r="E18" s="15">
        <f t="shared" si="0"/>
        <v>7.358351729212656E-2</v>
      </c>
    </row>
    <row r="19" spans="1:5" ht="12.95" customHeight="1" x14ac:dyDescent="0.2">
      <c r="A19" s="16" t="s">
        <v>371</v>
      </c>
      <c r="B19" s="17">
        <v>0</v>
      </c>
      <c r="C19" s="217">
        <v>1</v>
      </c>
      <c r="D19" s="218">
        <v>1</v>
      </c>
      <c r="E19" s="15">
        <f t="shared" si="0"/>
        <v>1.0511931041732366E-2</v>
      </c>
    </row>
    <row r="20" spans="1:5" ht="12.95" customHeight="1" x14ac:dyDescent="0.2">
      <c r="A20" s="16" t="s">
        <v>330</v>
      </c>
      <c r="B20" s="17">
        <v>5</v>
      </c>
      <c r="C20" s="217">
        <v>9</v>
      </c>
      <c r="D20" s="218">
        <v>14</v>
      </c>
      <c r="E20" s="15">
        <f t="shared" si="0"/>
        <v>0.14716703458425312</v>
      </c>
    </row>
    <row r="21" spans="1:5" ht="12.95" customHeight="1" x14ac:dyDescent="0.2">
      <c r="A21" s="16" t="s">
        <v>301</v>
      </c>
      <c r="B21" s="17">
        <v>34</v>
      </c>
      <c r="C21" s="217">
        <v>160</v>
      </c>
      <c r="D21" s="218">
        <v>194</v>
      </c>
      <c r="E21" s="15">
        <f t="shared" si="0"/>
        <v>2.0393146220960792</v>
      </c>
    </row>
    <row r="22" spans="1:5" ht="12.95" customHeight="1" x14ac:dyDescent="0.2">
      <c r="A22" s="16" t="s">
        <v>315</v>
      </c>
      <c r="B22" s="17">
        <v>17</v>
      </c>
      <c r="C22" s="217">
        <v>19</v>
      </c>
      <c r="D22" s="218">
        <v>36</v>
      </c>
      <c r="E22" s="15">
        <f t="shared" si="0"/>
        <v>0.3784295175023652</v>
      </c>
    </row>
    <row r="23" spans="1:5" ht="12.95" customHeight="1" x14ac:dyDescent="0.2">
      <c r="A23" s="16" t="s">
        <v>313</v>
      </c>
      <c r="B23" s="17">
        <v>16</v>
      </c>
      <c r="C23" s="217">
        <v>23</v>
      </c>
      <c r="D23" s="218">
        <v>39</v>
      </c>
      <c r="E23" s="15">
        <f t="shared" si="0"/>
        <v>0.40996531062756231</v>
      </c>
    </row>
    <row r="24" spans="1:5" ht="12.95" customHeight="1" x14ac:dyDescent="0.2">
      <c r="A24" s="16" t="s">
        <v>350</v>
      </c>
      <c r="B24" s="17">
        <v>0</v>
      </c>
      <c r="C24" s="217">
        <v>5</v>
      </c>
      <c r="D24" s="218">
        <v>5</v>
      </c>
      <c r="E24" s="15">
        <f t="shared" si="0"/>
        <v>5.2559655208661835E-2</v>
      </c>
    </row>
    <row r="25" spans="1:5" ht="12.95" customHeight="1" x14ac:dyDescent="0.2">
      <c r="A25" s="16" t="s">
        <v>346</v>
      </c>
      <c r="B25" s="17">
        <v>2</v>
      </c>
      <c r="C25" s="217">
        <v>4</v>
      </c>
      <c r="D25" s="218">
        <v>6</v>
      </c>
      <c r="E25" s="15">
        <f t="shared" si="0"/>
        <v>6.3071586250394204E-2</v>
      </c>
    </row>
    <row r="26" spans="1:5" ht="12.95" customHeight="1" x14ac:dyDescent="0.2">
      <c r="A26" s="16" t="s">
        <v>309</v>
      </c>
      <c r="B26" s="17">
        <v>15</v>
      </c>
      <c r="C26" s="217">
        <v>46</v>
      </c>
      <c r="D26" s="218">
        <v>61</v>
      </c>
      <c r="E26" s="15">
        <f t="shared" si="0"/>
        <v>0.64122779354567438</v>
      </c>
    </row>
    <row r="27" spans="1:5" ht="12.95" customHeight="1" x14ac:dyDescent="0.2">
      <c r="A27" s="16" t="s">
        <v>340</v>
      </c>
      <c r="B27" s="17">
        <v>3</v>
      </c>
      <c r="C27" s="217">
        <v>4</v>
      </c>
      <c r="D27" s="218">
        <v>7</v>
      </c>
      <c r="E27" s="15">
        <f t="shared" si="0"/>
        <v>7.358351729212656E-2</v>
      </c>
    </row>
    <row r="28" spans="1:5" ht="12.95" customHeight="1" x14ac:dyDescent="0.2">
      <c r="A28" s="16" t="s">
        <v>304</v>
      </c>
      <c r="B28" s="17">
        <v>4</v>
      </c>
      <c r="C28" s="217">
        <v>148</v>
      </c>
      <c r="D28" s="218">
        <v>152</v>
      </c>
      <c r="E28" s="15">
        <f t="shared" si="0"/>
        <v>1.5978135183433197</v>
      </c>
    </row>
    <row r="29" spans="1:5" ht="12.95" customHeight="1" x14ac:dyDescent="0.2">
      <c r="A29" s="16" t="s">
        <v>306</v>
      </c>
      <c r="B29" s="17">
        <v>34</v>
      </c>
      <c r="C29" s="217">
        <v>90</v>
      </c>
      <c r="D29" s="218">
        <v>124</v>
      </c>
      <c r="E29" s="15">
        <f t="shared" si="0"/>
        <v>1.3034794491748134</v>
      </c>
    </row>
    <row r="30" spans="1:5" ht="12.95" customHeight="1" x14ac:dyDescent="0.2">
      <c r="A30" s="16" t="s">
        <v>307</v>
      </c>
      <c r="B30" s="17">
        <v>21</v>
      </c>
      <c r="C30" s="217">
        <v>71</v>
      </c>
      <c r="D30" s="218">
        <v>92</v>
      </c>
      <c r="E30" s="15">
        <f t="shared" si="0"/>
        <v>0.96709765583937768</v>
      </c>
    </row>
    <row r="31" spans="1:5" ht="12.95" customHeight="1" x14ac:dyDescent="0.2">
      <c r="A31" s="16" t="s">
        <v>343</v>
      </c>
      <c r="B31" s="17">
        <v>5</v>
      </c>
      <c r="C31" s="217">
        <v>2</v>
      </c>
      <c r="D31" s="218">
        <v>7</v>
      </c>
      <c r="E31" s="15">
        <f t="shared" si="0"/>
        <v>7.358351729212656E-2</v>
      </c>
    </row>
    <row r="32" spans="1:5" ht="12.95" customHeight="1" x14ac:dyDescent="0.2">
      <c r="A32" s="16" t="s">
        <v>314</v>
      </c>
      <c r="B32" s="17">
        <v>3</v>
      </c>
      <c r="C32" s="217">
        <v>34</v>
      </c>
      <c r="D32" s="218">
        <v>37</v>
      </c>
      <c r="E32" s="15">
        <f t="shared" si="0"/>
        <v>0.38894144854409757</v>
      </c>
    </row>
    <row r="33" spans="1:5" ht="12.95" customHeight="1" x14ac:dyDescent="0.2">
      <c r="A33" s="16" t="s">
        <v>344</v>
      </c>
      <c r="B33" s="17">
        <v>2</v>
      </c>
      <c r="C33" s="217">
        <v>5</v>
      </c>
      <c r="D33" s="218">
        <v>7</v>
      </c>
      <c r="E33" s="15">
        <f t="shared" si="0"/>
        <v>7.358351729212656E-2</v>
      </c>
    </row>
    <row r="34" spans="1:5" ht="12.95" customHeight="1" x14ac:dyDescent="0.2">
      <c r="A34" s="18" t="s">
        <v>327</v>
      </c>
      <c r="B34" s="17">
        <v>3</v>
      </c>
      <c r="C34" s="217">
        <v>14</v>
      </c>
      <c r="D34" s="218">
        <v>17</v>
      </c>
      <c r="E34" s="15">
        <f t="shared" si="0"/>
        <v>0.17870282770945023</v>
      </c>
    </row>
    <row r="35" spans="1:5" ht="12.95" customHeight="1" x14ac:dyDescent="0.2">
      <c r="A35" s="16" t="s">
        <v>319</v>
      </c>
      <c r="B35" s="17">
        <v>17</v>
      </c>
      <c r="C35" s="217">
        <v>15</v>
      </c>
      <c r="D35" s="218">
        <v>32</v>
      </c>
      <c r="E35" s="15">
        <f t="shared" si="0"/>
        <v>0.33638179333543572</v>
      </c>
    </row>
    <row r="36" spans="1:5" ht="12.95" customHeight="1" x14ac:dyDescent="0.2">
      <c r="A36" s="16" t="s">
        <v>361</v>
      </c>
      <c r="B36" s="17">
        <v>0</v>
      </c>
      <c r="C36" s="217">
        <v>2</v>
      </c>
      <c r="D36" s="218">
        <v>2</v>
      </c>
      <c r="E36" s="15">
        <f t="shared" si="0"/>
        <v>2.1023862083464732E-2</v>
      </c>
    </row>
    <row r="37" spans="1:5" ht="12.95" customHeight="1" x14ac:dyDescent="0.2">
      <c r="A37" s="16" t="s">
        <v>317</v>
      </c>
      <c r="B37" s="17">
        <v>15</v>
      </c>
      <c r="C37" s="217">
        <v>20</v>
      </c>
      <c r="D37" s="218">
        <v>35</v>
      </c>
      <c r="E37" s="15">
        <f t="shared" ref="E37:E68" si="1">D37*100/$D$81</f>
        <v>0.36791758646063283</v>
      </c>
    </row>
    <row r="38" spans="1:5" ht="12.95" customHeight="1" x14ac:dyDescent="0.2">
      <c r="A38" s="16" t="s">
        <v>329</v>
      </c>
      <c r="B38" s="17">
        <v>11</v>
      </c>
      <c r="C38" s="217">
        <v>5</v>
      </c>
      <c r="D38" s="218">
        <v>16</v>
      </c>
      <c r="E38" s="15">
        <f t="shared" si="1"/>
        <v>0.16819089666771786</v>
      </c>
    </row>
    <row r="39" spans="1:5" ht="12.95" customHeight="1" x14ac:dyDescent="0.2">
      <c r="A39" s="16" t="s">
        <v>345</v>
      </c>
      <c r="B39" s="17">
        <v>1</v>
      </c>
      <c r="C39" s="217">
        <v>5</v>
      </c>
      <c r="D39" s="218">
        <v>6</v>
      </c>
      <c r="E39" s="15">
        <f t="shared" si="1"/>
        <v>6.3071586250394204E-2</v>
      </c>
    </row>
    <row r="40" spans="1:5" ht="12.95" customHeight="1" x14ac:dyDescent="0.2">
      <c r="A40" s="16" t="s">
        <v>368</v>
      </c>
      <c r="B40" s="17">
        <v>0</v>
      </c>
      <c r="C40" s="217">
        <v>1</v>
      </c>
      <c r="D40" s="218">
        <v>1</v>
      </c>
      <c r="E40" s="15">
        <f t="shared" si="1"/>
        <v>1.0511931041732366E-2</v>
      </c>
    </row>
    <row r="41" spans="1:5" ht="12.95" customHeight="1" x14ac:dyDescent="0.2">
      <c r="A41" s="16" t="s">
        <v>338</v>
      </c>
      <c r="B41" s="17">
        <v>3</v>
      </c>
      <c r="C41" s="217">
        <v>5</v>
      </c>
      <c r="D41" s="218">
        <v>8</v>
      </c>
      <c r="E41" s="15">
        <f t="shared" si="1"/>
        <v>8.409544833385893E-2</v>
      </c>
    </row>
    <row r="42" spans="1:5" ht="12.95" customHeight="1" x14ac:dyDescent="0.2">
      <c r="A42" s="16" t="s">
        <v>357</v>
      </c>
      <c r="B42" s="17">
        <v>1</v>
      </c>
      <c r="C42" s="217">
        <v>2</v>
      </c>
      <c r="D42" s="218">
        <v>3</v>
      </c>
      <c r="E42" s="15">
        <f t="shared" si="1"/>
        <v>3.1535793125197102E-2</v>
      </c>
    </row>
    <row r="43" spans="1:5" ht="12.95" customHeight="1" x14ac:dyDescent="0.2">
      <c r="A43" s="16" t="s">
        <v>365</v>
      </c>
      <c r="B43" s="17">
        <v>0</v>
      </c>
      <c r="C43" s="217">
        <v>1</v>
      </c>
      <c r="D43" s="218">
        <v>1</v>
      </c>
      <c r="E43" s="15">
        <f t="shared" si="1"/>
        <v>1.0511931041732366E-2</v>
      </c>
    </row>
    <row r="44" spans="1:5" ht="12.95" customHeight="1" x14ac:dyDescent="0.2">
      <c r="A44" s="16" t="s">
        <v>341</v>
      </c>
      <c r="B44" s="17">
        <v>3</v>
      </c>
      <c r="C44" s="217">
        <v>4</v>
      </c>
      <c r="D44" s="218">
        <v>7</v>
      </c>
      <c r="E44" s="15">
        <f t="shared" si="1"/>
        <v>7.358351729212656E-2</v>
      </c>
    </row>
    <row r="45" spans="1:5" ht="12.95" customHeight="1" x14ac:dyDescent="0.2">
      <c r="A45" s="16" t="s">
        <v>372</v>
      </c>
      <c r="B45" s="17">
        <v>0</v>
      </c>
      <c r="C45" s="217">
        <v>1</v>
      </c>
      <c r="D45" s="218">
        <v>1</v>
      </c>
      <c r="E45" s="15">
        <f t="shared" si="1"/>
        <v>1.0511931041732366E-2</v>
      </c>
    </row>
    <row r="46" spans="1:5" ht="12.95" customHeight="1" x14ac:dyDescent="0.2">
      <c r="A46" s="16" t="s">
        <v>354</v>
      </c>
      <c r="B46" s="17">
        <v>1</v>
      </c>
      <c r="C46" s="217">
        <v>2</v>
      </c>
      <c r="D46" s="218">
        <v>3</v>
      </c>
      <c r="E46" s="15">
        <f t="shared" si="1"/>
        <v>3.1535793125197102E-2</v>
      </c>
    </row>
    <row r="47" spans="1:5" ht="12.95" customHeight="1" x14ac:dyDescent="0.2">
      <c r="A47" s="16" t="s">
        <v>322</v>
      </c>
      <c r="B47" s="17">
        <v>0</v>
      </c>
      <c r="C47" s="217">
        <v>27</v>
      </c>
      <c r="D47" s="218">
        <v>27</v>
      </c>
      <c r="E47" s="15">
        <f t="shared" si="1"/>
        <v>0.28382213812677387</v>
      </c>
    </row>
    <row r="48" spans="1:5" ht="12.95" customHeight="1" x14ac:dyDescent="0.2">
      <c r="A48" s="16" t="s">
        <v>369</v>
      </c>
      <c r="B48" s="17">
        <v>0</v>
      </c>
      <c r="C48" s="217">
        <v>1</v>
      </c>
      <c r="D48" s="218">
        <v>1</v>
      </c>
      <c r="E48" s="15">
        <f t="shared" si="1"/>
        <v>1.0511931041732366E-2</v>
      </c>
    </row>
    <row r="49" spans="1:5" ht="12.95" customHeight="1" x14ac:dyDescent="0.2">
      <c r="A49" s="16" t="s">
        <v>316</v>
      </c>
      <c r="B49" s="17">
        <v>8</v>
      </c>
      <c r="C49" s="217">
        <v>27</v>
      </c>
      <c r="D49" s="218">
        <v>35</v>
      </c>
      <c r="E49" s="15">
        <f t="shared" si="1"/>
        <v>0.36791758646063283</v>
      </c>
    </row>
    <row r="50" spans="1:5" ht="12.95" customHeight="1" x14ac:dyDescent="0.2">
      <c r="A50" s="16" t="s">
        <v>348</v>
      </c>
      <c r="B50" s="17">
        <v>4</v>
      </c>
      <c r="C50" s="217">
        <v>2</v>
      </c>
      <c r="D50" s="218">
        <v>6</v>
      </c>
      <c r="E50" s="15">
        <f t="shared" si="1"/>
        <v>6.3071586250394204E-2</v>
      </c>
    </row>
    <row r="51" spans="1:5" ht="12.95" customHeight="1" x14ac:dyDescent="0.2">
      <c r="A51" s="16" t="s">
        <v>335</v>
      </c>
      <c r="B51" s="17">
        <v>1</v>
      </c>
      <c r="C51" s="217">
        <v>8</v>
      </c>
      <c r="D51" s="218">
        <v>9</v>
      </c>
      <c r="E51" s="15">
        <f t="shared" si="1"/>
        <v>9.46073793755913E-2</v>
      </c>
    </row>
    <row r="52" spans="1:5" ht="12.95" customHeight="1" x14ac:dyDescent="0.2">
      <c r="A52" s="16" t="s">
        <v>336</v>
      </c>
      <c r="B52" s="17">
        <v>5</v>
      </c>
      <c r="C52" s="217">
        <v>4</v>
      </c>
      <c r="D52" s="218">
        <v>9</v>
      </c>
      <c r="E52" s="15">
        <f t="shared" si="1"/>
        <v>9.46073793755913E-2</v>
      </c>
    </row>
    <row r="53" spans="1:5" ht="12.95" customHeight="1" x14ac:dyDescent="0.2">
      <c r="A53" s="16" t="s">
        <v>328</v>
      </c>
      <c r="B53" s="17">
        <v>8</v>
      </c>
      <c r="C53" s="217">
        <v>9</v>
      </c>
      <c r="D53" s="218">
        <v>17</v>
      </c>
      <c r="E53" s="15">
        <f t="shared" si="1"/>
        <v>0.17870282770945023</v>
      </c>
    </row>
    <row r="54" spans="1:5" ht="12.95" customHeight="1" x14ac:dyDescent="0.2">
      <c r="A54" s="16" t="s">
        <v>321</v>
      </c>
      <c r="B54" s="17">
        <v>3</v>
      </c>
      <c r="C54" s="217">
        <v>25</v>
      </c>
      <c r="D54" s="218">
        <v>28</v>
      </c>
      <c r="E54" s="15">
        <f t="shared" si="1"/>
        <v>0.29433406916850624</v>
      </c>
    </row>
    <row r="55" spans="1:5" ht="12.95" customHeight="1" x14ac:dyDescent="0.2">
      <c r="A55" s="16" t="s">
        <v>323</v>
      </c>
      <c r="B55" s="17">
        <v>2</v>
      </c>
      <c r="C55" s="217">
        <v>25</v>
      </c>
      <c r="D55" s="218">
        <v>27</v>
      </c>
      <c r="E55" s="15">
        <f t="shared" si="1"/>
        <v>0.28382213812677387</v>
      </c>
    </row>
    <row r="56" spans="1:5" ht="12.95" customHeight="1" x14ac:dyDescent="0.2">
      <c r="A56" s="16" t="s">
        <v>326</v>
      </c>
      <c r="B56" s="17">
        <v>6</v>
      </c>
      <c r="C56" s="217">
        <v>13</v>
      </c>
      <c r="D56" s="218">
        <v>19</v>
      </c>
      <c r="E56" s="15">
        <f t="shared" si="1"/>
        <v>0.19972668979291497</v>
      </c>
    </row>
    <row r="57" spans="1:5" ht="12.95" customHeight="1" x14ac:dyDescent="0.2">
      <c r="A57" s="16" t="s">
        <v>299</v>
      </c>
      <c r="B57" s="17">
        <v>815</v>
      </c>
      <c r="C57" s="217">
        <v>951</v>
      </c>
      <c r="D57" s="218">
        <v>1766</v>
      </c>
      <c r="E57" s="15">
        <f t="shared" si="1"/>
        <v>18.56407021969936</v>
      </c>
    </row>
    <row r="58" spans="1:5" ht="12.95" customHeight="1" x14ac:dyDescent="0.2">
      <c r="A58" s="16" t="s">
        <v>353</v>
      </c>
      <c r="B58" s="17">
        <v>2</v>
      </c>
      <c r="C58" s="217">
        <v>2</v>
      </c>
      <c r="D58" s="218">
        <v>4</v>
      </c>
      <c r="E58" s="15">
        <f t="shared" si="1"/>
        <v>4.2047724166929465E-2</v>
      </c>
    </row>
    <row r="59" spans="1:5" ht="12.95" customHeight="1" x14ac:dyDescent="0.2">
      <c r="A59" s="16" t="s">
        <v>351</v>
      </c>
      <c r="B59" s="17">
        <v>1</v>
      </c>
      <c r="C59" s="217">
        <v>3</v>
      </c>
      <c r="D59" s="218">
        <v>4</v>
      </c>
      <c r="E59" s="15">
        <f t="shared" si="1"/>
        <v>4.2047724166929465E-2</v>
      </c>
    </row>
    <row r="60" spans="1:5" ht="12.95" customHeight="1" x14ac:dyDescent="0.2">
      <c r="A60" s="16" t="s">
        <v>362</v>
      </c>
      <c r="B60" s="17">
        <v>2</v>
      </c>
      <c r="C60" s="217">
        <v>0</v>
      </c>
      <c r="D60" s="218">
        <v>2</v>
      </c>
      <c r="E60" s="15">
        <f t="shared" si="1"/>
        <v>2.1023862083464732E-2</v>
      </c>
    </row>
    <row r="61" spans="1:5" ht="12.95" customHeight="1" x14ac:dyDescent="0.2">
      <c r="A61" s="16" t="s">
        <v>310</v>
      </c>
      <c r="B61" s="17">
        <v>23</v>
      </c>
      <c r="C61" s="217">
        <v>35</v>
      </c>
      <c r="D61" s="218">
        <v>58</v>
      </c>
      <c r="E61" s="15">
        <f t="shared" si="1"/>
        <v>0.60969200042047722</v>
      </c>
    </row>
    <row r="62" spans="1:5" ht="12.95" customHeight="1" x14ac:dyDescent="0.2">
      <c r="A62" s="16" t="s">
        <v>333</v>
      </c>
      <c r="B62" s="17">
        <v>1</v>
      </c>
      <c r="C62" s="217">
        <v>11</v>
      </c>
      <c r="D62" s="218">
        <v>12</v>
      </c>
      <c r="E62" s="15">
        <f t="shared" si="1"/>
        <v>0.12614317250078841</v>
      </c>
    </row>
    <row r="63" spans="1:5" ht="12.95" customHeight="1" x14ac:dyDescent="0.2">
      <c r="A63" s="16" t="s">
        <v>367</v>
      </c>
      <c r="B63" s="17">
        <v>0</v>
      </c>
      <c r="C63" s="217">
        <v>1</v>
      </c>
      <c r="D63" s="218">
        <v>1</v>
      </c>
      <c r="E63" s="15">
        <f t="shared" si="1"/>
        <v>1.0511931041732366E-2</v>
      </c>
    </row>
    <row r="64" spans="1:5" ht="12.95" customHeight="1" x14ac:dyDescent="0.2">
      <c r="A64" s="16" t="s">
        <v>325</v>
      </c>
      <c r="B64" s="17">
        <v>0</v>
      </c>
      <c r="C64" s="217">
        <v>20</v>
      </c>
      <c r="D64" s="218">
        <v>20</v>
      </c>
      <c r="E64" s="15">
        <f t="shared" si="1"/>
        <v>0.21023862083464734</v>
      </c>
    </row>
    <row r="65" spans="1:5" ht="12.95" customHeight="1" x14ac:dyDescent="0.2">
      <c r="A65" s="16" t="s">
        <v>305</v>
      </c>
      <c r="B65" s="17">
        <v>39</v>
      </c>
      <c r="C65" s="217">
        <v>96</v>
      </c>
      <c r="D65" s="218">
        <v>135</v>
      </c>
      <c r="E65" s="15">
        <f t="shared" si="1"/>
        <v>1.4191106906338695</v>
      </c>
    </row>
    <row r="66" spans="1:5" ht="12.95" customHeight="1" x14ac:dyDescent="0.2">
      <c r="A66" s="16" t="s">
        <v>359</v>
      </c>
      <c r="B66" s="17">
        <v>1</v>
      </c>
      <c r="C66" s="217">
        <v>2</v>
      </c>
      <c r="D66" s="218">
        <v>3</v>
      </c>
      <c r="E66" s="15">
        <f t="shared" si="1"/>
        <v>3.1535793125197102E-2</v>
      </c>
    </row>
    <row r="67" spans="1:5" ht="12.95" customHeight="1" x14ac:dyDescent="0.2">
      <c r="A67" s="16" t="s">
        <v>303</v>
      </c>
      <c r="B67" s="17">
        <v>78</v>
      </c>
      <c r="C67" s="217">
        <v>89</v>
      </c>
      <c r="D67" s="218">
        <v>167</v>
      </c>
      <c r="E67" s="15">
        <f t="shared" si="1"/>
        <v>1.7554924839693051</v>
      </c>
    </row>
    <row r="68" spans="1:5" ht="12.95" customHeight="1" x14ac:dyDescent="0.2">
      <c r="A68" s="16" t="s">
        <v>352</v>
      </c>
      <c r="B68" s="17">
        <v>3</v>
      </c>
      <c r="C68" s="217">
        <v>1</v>
      </c>
      <c r="D68" s="218">
        <v>4</v>
      </c>
      <c r="E68" s="15">
        <f t="shared" si="1"/>
        <v>4.2047724166929465E-2</v>
      </c>
    </row>
    <row r="69" spans="1:5" x14ac:dyDescent="0.2">
      <c r="A69" s="16" t="s">
        <v>370</v>
      </c>
      <c r="B69" s="17">
        <v>0</v>
      </c>
      <c r="C69" s="217">
        <v>1</v>
      </c>
      <c r="D69" s="218">
        <v>1</v>
      </c>
      <c r="E69" s="15">
        <f t="shared" ref="E69:E81" si="2">D69*100/$D$81</f>
        <v>1.0511931041732366E-2</v>
      </c>
    </row>
    <row r="70" spans="1:5" x14ac:dyDescent="0.2">
      <c r="A70" s="16" t="s">
        <v>337</v>
      </c>
      <c r="B70" s="17">
        <v>3</v>
      </c>
      <c r="C70" s="217">
        <v>5</v>
      </c>
      <c r="D70" s="218">
        <v>8</v>
      </c>
      <c r="E70" s="15">
        <f t="shared" si="2"/>
        <v>8.409544833385893E-2</v>
      </c>
    </row>
    <row r="71" spans="1:5" x14ac:dyDescent="0.2">
      <c r="A71" s="16" t="s">
        <v>332</v>
      </c>
      <c r="B71" s="17">
        <v>1</v>
      </c>
      <c r="C71" s="217">
        <v>11</v>
      </c>
      <c r="D71" s="218">
        <v>12</v>
      </c>
      <c r="E71" s="15">
        <f t="shared" si="2"/>
        <v>0.12614317250078841</v>
      </c>
    </row>
    <row r="72" spans="1:5" x14ac:dyDescent="0.2">
      <c r="A72" s="16" t="s">
        <v>300</v>
      </c>
      <c r="B72" s="17">
        <v>95</v>
      </c>
      <c r="C72" s="217">
        <v>153</v>
      </c>
      <c r="D72" s="218">
        <v>248</v>
      </c>
      <c r="E72" s="15">
        <f t="shared" si="2"/>
        <v>2.6069588983496268</v>
      </c>
    </row>
    <row r="73" spans="1:5" x14ac:dyDescent="0.2">
      <c r="A73" s="16" t="s">
        <v>311</v>
      </c>
      <c r="B73" s="17">
        <v>5</v>
      </c>
      <c r="C73" s="217">
        <v>49</v>
      </c>
      <c r="D73" s="218">
        <v>54</v>
      </c>
      <c r="E73" s="15">
        <f t="shared" si="2"/>
        <v>0.56764427625354774</v>
      </c>
    </row>
    <row r="74" spans="1:5" x14ac:dyDescent="0.2">
      <c r="A74" s="16" t="s">
        <v>347</v>
      </c>
      <c r="B74" s="17">
        <v>2</v>
      </c>
      <c r="C74" s="217">
        <v>4</v>
      </c>
      <c r="D74" s="218">
        <v>6</v>
      </c>
      <c r="E74" s="15">
        <f t="shared" si="2"/>
        <v>6.3071586250394204E-2</v>
      </c>
    </row>
    <row r="75" spans="1:5" x14ac:dyDescent="0.2">
      <c r="A75" s="16" t="s">
        <v>298</v>
      </c>
      <c r="B75" s="17">
        <v>850</v>
      </c>
      <c r="C75" s="217">
        <v>921</v>
      </c>
      <c r="D75" s="218">
        <v>1771</v>
      </c>
      <c r="E75" s="15">
        <f t="shared" si="2"/>
        <v>18.616629874908021</v>
      </c>
    </row>
    <row r="76" spans="1:5" x14ac:dyDescent="0.2">
      <c r="A76" s="16" t="s">
        <v>318</v>
      </c>
      <c r="B76" s="17">
        <v>4</v>
      </c>
      <c r="C76" s="217">
        <v>29</v>
      </c>
      <c r="D76" s="218">
        <v>33</v>
      </c>
      <c r="E76" s="15">
        <f t="shared" si="2"/>
        <v>0.34689372437716809</v>
      </c>
    </row>
    <row r="77" spans="1:5" x14ac:dyDescent="0.2">
      <c r="A77" s="16" t="s">
        <v>356</v>
      </c>
      <c r="B77" s="17">
        <v>1</v>
      </c>
      <c r="C77" s="217">
        <v>2</v>
      </c>
      <c r="D77" s="218">
        <v>3</v>
      </c>
      <c r="E77" s="15">
        <f t="shared" si="2"/>
        <v>3.1535793125197102E-2</v>
      </c>
    </row>
    <row r="78" spans="1:5" x14ac:dyDescent="0.2">
      <c r="A78" s="16" t="s">
        <v>339</v>
      </c>
      <c r="B78" s="17">
        <v>1</v>
      </c>
      <c r="C78" s="217">
        <v>7</v>
      </c>
      <c r="D78" s="218">
        <v>8</v>
      </c>
      <c r="E78" s="15">
        <f t="shared" si="2"/>
        <v>8.409544833385893E-2</v>
      </c>
    </row>
    <row r="79" spans="1:5" x14ac:dyDescent="0.2">
      <c r="A79" s="16" t="s">
        <v>360</v>
      </c>
      <c r="B79" s="17">
        <v>0</v>
      </c>
      <c r="C79" s="217">
        <v>2</v>
      </c>
      <c r="D79" s="218">
        <v>2</v>
      </c>
      <c r="E79" s="15">
        <f t="shared" si="2"/>
        <v>2.1023862083464732E-2</v>
      </c>
    </row>
    <row r="80" spans="1:5" ht="12.75" thickBot="1" x14ac:dyDescent="0.25">
      <c r="A80" s="16" t="s">
        <v>331</v>
      </c>
      <c r="B80" s="17">
        <v>4</v>
      </c>
      <c r="C80" s="217">
        <v>9</v>
      </c>
      <c r="D80" s="218">
        <v>13</v>
      </c>
      <c r="E80" s="15">
        <f t="shared" si="2"/>
        <v>0.13665510354252075</v>
      </c>
    </row>
    <row r="81" spans="1:5" ht="12.75" thickBot="1" x14ac:dyDescent="0.25">
      <c r="A81" s="19" t="s">
        <v>2</v>
      </c>
      <c r="B81" s="219">
        <f t="shared" ref="B81:C81" si="3">SUM(B5:B80)</f>
        <v>3653</v>
      </c>
      <c r="C81" s="219">
        <f t="shared" si="3"/>
        <v>5860</v>
      </c>
      <c r="D81" s="219">
        <f>SUM(D5:D80)</f>
        <v>9513</v>
      </c>
      <c r="E81" s="171">
        <f t="shared" si="2"/>
        <v>100</v>
      </c>
    </row>
  </sheetData>
  <sortState ref="A5:C71">
    <sortCondition ref="A5:A71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rgb="FFCCECFF"/>
  </sheetPr>
  <dimension ref="A1:E83"/>
  <sheetViews>
    <sheetView zoomScaleNormal="100" workbookViewId="0">
      <selection activeCell="A84" sqref="A84:XFD84"/>
    </sheetView>
  </sheetViews>
  <sheetFormatPr defaultColWidth="9.140625" defaultRowHeight="12" x14ac:dyDescent="0.2"/>
  <cols>
    <col min="1" max="1" width="32.85546875" style="34" customWidth="1"/>
    <col min="2" max="4" width="9.140625" style="34"/>
    <col min="5" max="5" width="10.5703125" style="34" bestFit="1" customWidth="1"/>
    <col min="6" max="16384" width="9.140625" style="34"/>
  </cols>
  <sheetData>
    <row r="1" spans="1:5" x14ac:dyDescent="0.2">
      <c r="A1" s="34" t="s">
        <v>393</v>
      </c>
    </row>
    <row r="2" spans="1:5" x14ac:dyDescent="0.2">
      <c r="A2" s="34" t="s">
        <v>286</v>
      </c>
    </row>
    <row r="3" spans="1:5" ht="12.75" thickBot="1" x14ac:dyDescent="0.25"/>
    <row r="4" spans="1:5" ht="12.75" thickBot="1" x14ac:dyDescent="0.25">
      <c r="A4" s="108" t="s">
        <v>0</v>
      </c>
      <c r="B4" s="197" t="s">
        <v>81</v>
      </c>
      <c r="C4" s="198" t="s">
        <v>82</v>
      </c>
      <c r="D4" s="319" t="s">
        <v>85</v>
      </c>
      <c r="E4" s="317" t="s">
        <v>3</v>
      </c>
    </row>
    <row r="5" spans="1:5" x14ac:dyDescent="0.2">
      <c r="A5" s="74" t="s">
        <v>4</v>
      </c>
      <c r="B5" s="199">
        <v>1</v>
      </c>
      <c r="C5" s="200">
        <v>7</v>
      </c>
      <c r="D5" s="221">
        <f>SUM(B5:C5)</f>
        <v>8</v>
      </c>
      <c r="E5" s="318">
        <f t="shared" ref="E5:E68" si="0">D5*100/$D$83</f>
        <v>3.3934252386002124E-2</v>
      </c>
    </row>
    <row r="6" spans="1:5" x14ac:dyDescent="0.2">
      <c r="A6" s="64" t="s">
        <v>127</v>
      </c>
      <c r="B6" s="201">
        <v>2</v>
      </c>
      <c r="C6" s="202">
        <v>4</v>
      </c>
      <c r="D6" s="221">
        <f t="shared" ref="D6:D69" si="1">SUM(B6:C6)</f>
        <v>6</v>
      </c>
      <c r="E6" s="318">
        <f t="shared" si="0"/>
        <v>2.5450689289501591E-2</v>
      </c>
    </row>
    <row r="7" spans="1:5" x14ac:dyDescent="0.2">
      <c r="A7" s="64" t="s">
        <v>5</v>
      </c>
      <c r="B7" s="201">
        <v>2</v>
      </c>
      <c r="C7" s="202">
        <v>14</v>
      </c>
      <c r="D7" s="221">
        <f t="shared" si="1"/>
        <v>16</v>
      </c>
      <c r="E7" s="318">
        <f t="shared" si="0"/>
        <v>6.7868504772004248E-2</v>
      </c>
    </row>
    <row r="8" spans="1:5" x14ac:dyDescent="0.2">
      <c r="A8" s="64" t="s">
        <v>158</v>
      </c>
      <c r="B8" s="201">
        <v>3</v>
      </c>
      <c r="C8" s="202">
        <v>5</v>
      </c>
      <c r="D8" s="221">
        <f t="shared" si="1"/>
        <v>8</v>
      </c>
      <c r="E8" s="318">
        <f t="shared" si="0"/>
        <v>3.3934252386002124E-2</v>
      </c>
    </row>
    <row r="9" spans="1:5" x14ac:dyDescent="0.2">
      <c r="A9" s="64" t="s">
        <v>129</v>
      </c>
      <c r="B9" s="201">
        <v>0</v>
      </c>
      <c r="C9" s="202">
        <v>1</v>
      </c>
      <c r="D9" s="221">
        <f t="shared" si="1"/>
        <v>1</v>
      </c>
      <c r="E9" s="318">
        <f t="shared" si="0"/>
        <v>4.2417815482502655E-3</v>
      </c>
    </row>
    <row r="10" spans="1:5" x14ac:dyDescent="0.2">
      <c r="A10" s="64" t="s">
        <v>6</v>
      </c>
      <c r="B10" s="201">
        <v>75</v>
      </c>
      <c r="C10" s="202">
        <v>61</v>
      </c>
      <c r="D10" s="221">
        <f t="shared" si="1"/>
        <v>136</v>
      </c>
      <c r="E10" s="318">
        <f t="shared" si="0"/>
        <v>0.5768822905620361</v>
      </c>
    </row>
    <row r="11" spans="1:5" x14ac:dyDescent="0.2">
      <c r="A11" s="64" t="s">
        <v>130</v>
      </c>
      <c r="B11" s="201">
        <v>0</v>
      </c>
      <c r="C11" s="202">
        <v>1</v>
      </c>
      <c r="D11" s="221">
        <f t="shared" si="1"/>
        <v>1</v>
      </c>
      <c r="E11" s="318">
        <f t="shared" si="0"/>
        <v>4.2417815482502655E-3</v>
      </c>
    </row>
    <row r="12" spans="1:5" x14ac:dyDescent="0.2">
      <c r="A12" s="74" t="s">
        <v>7</v>
      </c>
      <c r="B12" s="199">
        <v>20</v>
      </c>
      <c r="C12" s="200">
        <v>44</v>
      </c>
      <c r="D12" s="221">
        <f t="shared" si="1"/>
        <v>64</v>
      </c>
      <c r="E12" s="318">
        <f t="shared" si="0"/>
        <v>0.27147401908801699</v>
      </c>
    </row>
    <row r="13" spans="1:5" x14ac:dyDescent="0.2">
      <c r="A13" s="64" t="s">
        <v>8</v>
      </c>
      <c r="B13" s="201">
        <v>13</v>
      </c>
      <c r="C13" s="202">
        <v>54</v>
      </c>
      <c r="D13" s="221">
        <f t="shared" si="1"/>
        <v>67</v>
      </c>
      <c r="E13" s="318">
        <f t="shared" si="0"/>
        <v>0.28419936373276777</v>
      </c>
    </row>
    <row r="14" spans="1:5" x14ac:dyDescent="0.2">
      <c r="A14" s="64" t="s">
        <v>10</v>
      </c>
      <c r="B14" s="201">
        <v>416</v>
      </c>
      <c r="C14" s="202">
        <v>451</v>
      </c>
      <c r="D14" s="221">
        <f t="shared" si="1"/>
        <v>867</v>
      </c>
      <c r="E14" s="318">
        <f t="shared" si="0"/>
        <v>3.6776246023329797</v>
      </c>
    </row>
    <row r="15" spans="1:5" x14ac:dyDescent="0.2">
      <c r="A15" s="64" t="s">
        <v>132</v>
      </c>
      <c r="B15" s="201">
        <v>1</v>
      </c>
      <c r="C15" s="202">
        <v>0</v>
      </c>
      <c r="D15" s="221">
        <f t="shared" si="1"/>
        <v>1</v>
      </c>
      <c r="E15" s="318">
        <f t="shared" si="0"/>
        <v>4.2417815482502655E-3</v>
      </c>
    </row>
    <row r="16" spans="1:5" x14ac:dyDescent="0.2">
      <c r="A16" s="74" t="s">
        <v>57</v>
      </c>
      <c r="B16" s="199">
        <v>5</v>
      </c>
      <c r="C16" s="200">
        <v>8</v>
      </c>
      <c r="D16" s="221">
        <f t="shared" si="1"/>
        <v>13</v>
      </c>
      <c r="E16" s="318">
        <f t="shared" si="0"/>
        <v>5.5143160127253447E-2</v>
      </c>
    </row>
    <row r="17" spans="1:5" x14ac:dyDescent="0.2">
      <c r="A17" s="64" t="s">
        <v>13</v>
      </c>
      <c r="B17" s="201">
        <v>116</v>
      </c>
      <c r="C17" s="202">
        <v>128</v>
      </c>
      <c r="D17" s="221">
        <f t="shared" si="1"/>
        <v>244</v>
      </c>
      <c r="E17" s="318">
        <f t="shared" si="0"/>
        <v>1.0349946977730646</v>
      </c>
    </row>
    <row r="18" spans="1:5" x14ac:dyDescent="0.2">
      <c r="A18" s="64" t="s">
        <v>192</v>
      </c>
      <c r="B18" s="201">
        <v>0</v>
      </c>
      <c r="C18" s="202">
        <v>1</v>
      </c>
      <c r="D18" s="221">
        <f t="shared" si="1"/>
        <v>1</v>
      </c>
      <c r="E18" s="318">
        <f t="shared" si="0"/>
        <v>4.2417815482502655E-3</v>
      </c>
    </row>
    <row r="19" spans="1:5" x14ac:dyDescent="0.2">
      <c r="A19" s="64" t="s">
        <v>162</v>
      </c>
      <c r="B19" s="201">
        <v>0</v>
      </c>
      <c r="C19" s="202">
        <v>3</v>
      </c>
      <c r="D19" s="221">
        <f t="shared" si="1"/>
        <v>3</v>
      </c>
      <c r="E19" s="318">
        <f t="shared" si="0"/>
        <v>1.2725344644750796E-2</v>
      </c>
    </row>
    <row r="20" spans="1:5" x14ac:dyDescent="0.2">
      <c r="A20" s="64" t="s">
        <v>77</v>
      </c>
      <c r="B20" s="201">
        <v>1</v>
      </c>
      <c r="C20" s="202">
        <v>5</v>
      </c>
      <c r="D20" s="221">
        <f t="shared" si="1"/>
        <v>6</v>
      </c>
      <c r="E20" s="318">
        <f t="shared" si="0"/>
        <v>2.5450689289501591E-2</v>
      </c>
    </row>
    <row r="21" spans="1:5" x14ac:dyDescent="0.2">
      <c r="A21" s="64" t="s">
        <v>14</v>
      </c>
      <c r="B21" s="201">
        <v>13</v>
      </c>
      <c r="C21" s="202">
        <v>36</v>
      </c>
      <c r="D21" s="221">
        <f t="shared" si="1"/>
        <v>49</v>
      </c>
      <c r="E21" s="318">
        <f t="shared" si="0"/>
        <v>0.20784729586426298</v>
      </c>
    </row>
    <row r="22" spans="1:5" x14ac:dyDescent="0.2">
      <c r="A22" s="64" t="s">
        <v>55</v>
      </c>
      <c r="B22" s="201">
        <v>2</v>
      </c>
      <c r="C22" s="202">
        <v>1</v>
      </c>
      <c r="D22" s="221">
        <f t="shared" si="1"/>
        <v>3</v>
      </c>
      <c r="E22" s="318">
        <f t="shared" si="0"/>
        <v>1.2725344644750796E-2</v>
      </c>
    </row>
    <row r="23" spans="1:5" x14ac:dyDescent="0.2">
      <c r="A23" s="74" t="s">
        <v>17</v>
      </c>
      <c r="B23" s="199">
        <v>0</v>
      </c>
      <c r="C23" s="200">
        <v>1</v>
      </c>
      <c r="D23" s="221">
        <f t="shared" si="1"/>
        <v>1</v>
      </c>
      <c r="E23" s="318">
        <f t="shared" si="0"/>
        <v>4.2417815482502655E-3</v>
      </c>
    </row>
    <row r="24" spans="1:5" x14ac:dyDescent="0.2">
      <c r="A24" s="64" t="s">
        <v>18</v>
      </c>
      <c r="B24" s="201">
        <v>18</v>
      </c>
      <c r="C24" s="202">
        <v>33</v>
      </c>
      <c r="D24" s="221">
        <f t="shared" si="1"/>
        <v>51</v>
      </c>
      <c r="E24" s="318">
        <f t="shared" si="0"/>
        <v>0.21633085896076351</v>
      </c>
    </row>
    <row r="25" spans="1:5" x14ac:dyDescent="0.2">
      <c r="A25" s="64" t="s">
        <v>122</v>
      </c>
      <c r="B25" s="201">
        <v>0</v>
      </c>
      <c r="C25" s="202">
        <v>1</v>
      </c>
      <c r="D25" s="221">
        <f t="shared" si="1"/>
        <v>1</v>
      </c>
      <c r="E25" s="318">
        <f t="shared" si="0"/>
        <v>4.2417815482502655E-3</v>
      </c>
    </row>
    <row r="26" spans="1:5" x14ac:dyDescent="0.2">
      <c r="A26" s="64" t="s">
        <v>201</v>
      </c>
      <c r="B26" s="201">
        <v>0</v>
      </c>
      <c r="C26" s="202">
        <v>2</v>
      </c>
      <c r="D26" s="221">
        <f t="shared" si="1"/>
        <v>2</v>
      </c>
      <c r="E26" s="318">
        <f t="shared" si="0"/>
        <v>8.483563096500531E-3</v>
      </c>
    </row>
    <row r="27" spans="1:5" x14ac:dyDescent="0.2">
      <c r="A27" s="74" t="s">
        <v>19</v>
      </c>
      <c r="B27" s="199">
        <v>40</v>
      </c>
      <c r="C27" s="200">
        <v>138</v>
      </c>
      <c r="D27" s="221">
        <f t="shared" si="1"/>
        <v>178</v>
      </c>
      <c r="E27" s="318">
        <f t="shared" si="0"/>
        <v>0.75503711558854714</v>
      </c>
    </row>
    <row r="28" spans="1:5" x14ac:dyDescent="0.2">
      <c r="A28" s="64" t="s">
        <v>125</v>
      </c>
      <c r="B28" s="201">
        <v>2</v>
      </c>
      <c r="C28" s="202">
        <v>3</v>
      </c>
      <c r="D28" s="221">
        <f t="shared" si="1"/>
        <v>5</v>
      </c>
      <c r="E28" s="318">
        <f t="shared" si="0"/>
        <v>2.1208907741251327E-2</v>
      </c>
    </row>
    <row r="29" spans="1:5" x14ac:dyDescent="0.2">
      <c r="A29" s="64" t="s">
        <v>20</v>
      </c>
      <c r="B29" s="201">
        <v>10</v>
      </c>
      <c r="C29" s="202">
        <v>22</v>
      </c>
      <c r="D29" s="221">
        <f t="shared" si="1"/>
        <v>32</v>
      </c>
      <c r="E29" s="318">
        <f t="shared" si="0"/>
        <v>0.1357370095440085</v>
      </c>
    </row>
    <row r="30" spans="1:5" x14ac:dyDescent="0.2">
      <c r="A30" s="64" t="s">
        <v>21</v>
      </c>
      <c r="B30" s="201">
        <v>5</v>
      </c>
      <c r="C30" s="202">
        <v>14</v>
      </c>
      <c r="D30" s="221">
        <f t="shared" si="1"/>
        <v>19</v>
      </c>
      <c r="E30" s="318">
        <f t="shared" si="0"/>
        <v>8.0593849416755042E-2</v>
      </c>
    </row>
    <row r="31" spans="1:5" x14ac:dyDescent="0.2">
      <c r="A31" s="64" t="s">
        <v>167</v>
      </c>
      <c r="B31" s="201">
        <v>2</v>
      </c>
      <c r="C31" s="202">
        <v>4</v>
      </c>
      <c r="D31" s="221">
        <f t="shared" si="1"/>
        <v>6</v>
      </c>
      <c r="E31" s="318">
        <f t="shared" si="0"/>
        <v>2.5450689289501591E-2</v>
      </c>
    </row>
    <row r="32" spans="1:5" x14ac:dyDescent="0.2">
      <c r="A32" s="64" t="s">
        <v>138</v>
      </c>
      <c r="B32" s="201">
        <v>1</v>
      </c>
      <c r="C32" s="202">
        <v>0</v>
      </c>
      <c r="D32" s="221">
        <f t="shared" si="1"/>
        <v>1</v>
      </c>
      <c r="E32" s="318">
        <f t="shared" si="0"/>
        <v>4.2417815482502655E-3</v>
      </c>
    </row>
    <row r="33" spans="1:5" x14ac:dyDescent="0.2">
      <c r="A33" s="64" t="s">
        <v>139</v>
      </c>
      <c r="B33" s="201">
        <v>4</v>
      </c>
      <c r="C33" s="202">
        <v>1</v>
      </c>
      <c r="D33" s="221">
        <f t="shared" si="1"/>
        <v>5</v>
      </c>
      <c r="E33" s="318">
        <f t="shared" si="0"/>
        <v>2.1208907741251327E-2</v>
      </c>
    </row>
    <row r="34" spans="1:5" x14ac:dyDescent="0.2">
      <c r="A34" s="64" t="s">
        <v>58</v>
      </c>
      <c r="B34" s="201">
        <v>0</v>
      </c>
      <c r="C34" s="202">
        <v>10</v>
      </c>
      <c r="D34" s="221">
        <f t="shared" si="1"/>
        <v>10</v>
      </c>
      <c r="E34" s="318">
        <f t="shared" si="0"/>
        <v>4.2417815482502653E-2</v>
      </c>
    </row>
    <row r="35" spans="1:5" x14ac:dyDescent="0.2">
      <c r="A35" s="64" t="s">
        <v>22</v>
      </c>
      <c r="B35" s="201">
        <v>0</v>
      </c>
      <c r="C35" s="202">
        <v>6</v>
      </c>
      <c r="D35" s="221">
        <f t="shared" si="1"/>
        <v>6</v>
      </c>
      <c r="E35" s="318">
        <f t="shared" si="0"/>
        <v>2.5450689289501591E-2</v>
      </c>
    </row>
    <row r="36" spans="1:5" x14ac:dyDescent="0.2">
      <c r="A36" s="74" t="s">
        <v>23</v>
      </c>
      <c r="B36" s="199">
        <v>2</v>
      </c>
      <c r="C36" s="200">
        <v>3</v>
      </c>
      <c r="D36" s="221">
        <f t="shared" si="1"/>
        <v>5</v>
      </c>
      <c r="E36" s="318">
        <f t="shared" si="0"/>
        <v>2.1208907741251327E-2</v>
      </c>
    </row>
    <row r="37" spans="1:5" x14ac:dyDescent="0.2">
      <c r="A37" s="64" t="s">
        <v>59</v>
      </c>
      <c r="B37" s="201">
        <v>2</v>
      </c>
      <c r="C37" s="202">
        <v>3</v>
      </c>
      <c r="D37" s="221">
        <f t="shared" si="1"/>
        <v>5</v>
      </c>
      <c r="E37" s="318">
        <f t="shared" si="0"/>
        <v>2.1208907741251327E-2</v>
      </c>
    </row>
    <row r="38" spans="1:5" x14ac:dyDescent="0.2">
      <c r="A38" s="74" t="s">
        <v>24</v>
      </c>
      <c r="B38" s="199">
        <v>37</v>
      </c>
      <c r="C38" s="200">
        <v>18</v>
      </c>
      <c r="D38" s="221">
        <f t="shared" si="1"/>
        <v>55</v>
      </c>
      <c r="E38" s="318">
        <f t="shared" si="0"/>
        <v>0.23329798515376457</v>
      </c>
    </row>
    <row r="39" spans="1:5" x14ac:dyDescent="0.2">
      <c r="A39" s="74" t="s">
        <v>141</v>
      </c>
      <c r="B39" s="199">
        <v>1</v>
      </c>
      <c r="C39" s="200">
        <v>1</v>
      </c>
      <c r="D39" s="221">
        <f t="shared" si="1"/>
        <v>2</v>
      </c>
      <c r="E39" s="318">
        <f t="shared" si="0"/>
        <v>8.483563096500531E-3</v>
      </c>
    </row>
    <row r="40" spans="1:5" x14ac:dyDescent="0.2">
      <c r="A40" s="74" t="s">
        <v>25</v>
      </c>
      <c r="B40" s="199">
        <v>8</v>
      </c>
      <c r="C40" s="200">
        <v>8</v>
      </c>
      <c r="D40" s="221">
        <f t="shared" si="1"/>
        <v>16</v>
      </c>
      <c r="E40" s="318">
        <f t="shared" si="0"/>
        <v>6.7868504772004248E-2</v>
      </c>
    </row>
    <row r="41" spans="1:5" x14ac:dyDescent="0.2">
      <c r="A41" s="74" t="s">
        <v>142</v>
      </c>
      <c r="B41" s="199">
        <v>2</v>
      </c>
      <c r="C41" s="200">
        <v>5</v>
      </c>
      <c r="D41" s="221">
        <f t="shared" si="1"/>
        <v>7</v>
      </c>
      <c r="E41" s="318">
        <f t="shared" si="0"/>
        <v>2.9692470837751856E-2</v>
      </c>
    </row>
    <row r="42" spans="1:5" x14ac:dyDescent="0.2">
      <c r="A42" s="74" t="s">
        <v>168</v>
      </c>
      <c r="B42" s="199">
        <v>8</v>
      </c>
      <c r="C42" s="200">
        <v>5</v>
      </c>
      <c r="D42" s="221">
        <f t="shared" si="1"/>
        <v>13</v>
      </c>
      <c r="E42" s="318">
        <f t="shared" si="0"/>
        <v>5.5143160127253447E-2</v>
      </c>
    </row>
    <row r="43" spans="1:5" x14ac:dyDescent="0.2">
      <c r="A43" s="74" t="s">
        <v>169</v>
      </c>
      <c r="B43" s="199">
        <v>1</v>
      </c>
      <c r="C43" s="200">
        <v>0</v>
      </c>
      <c r="D43" s="221">
        <f t="shared" si="1"/>
        <v>1</v>
      </c>
      <c r="E43" s="318">
        <f t="shared" si="0"/>
        <v>4.2417815482502655E-3</v>
      </c>
    </row>
    <row r="44" spans="1:5" x14ac:dyDescent="0.2">
      <c r="A44" s="74" t="s">
        <v>28</v>
      </c>
      <c r="B44" s="199">
        <v>4</v>
      </c>
      <c r="C44" s="200">
        <v>8</v>
      </c>
      <c r="D44" s="221">
        <f t="shared" si="1"/>
        <v>12</v>
      </c>
      <c r="E44" s="318">
        <f t="shared" si="0"/>
        <v>5.0901378579003183E-2</v>
      </c>
    </row>
    <row r="45" spans="1:5" x14ac:dyDescent="0.2">
      <c r="A45" s="74" t="s">
        <v>60</v>
      </c>
      <c r="B45" s="199">
        <v>2</v>
      </c>
      <c r="C45" s="200">
        <v>0</v>
      </c>
      <c r="D45" s="221">
        <f t="shared" si="1"/>
        <v>2</v>
      </c>
      <c r="E45" s="318">
        <f t="shared" si="0"/>
        <v>8.483563096500531E-3</v>
      </c>
    </row>
    <row r="46" spans="1:5" x14ac:dyDescent="0.2">
      <c r="A46" s="74" t="s">
        <v>29</v>
      </c>
      <c r="B46" s="199">
        <v>0</v>
      </c>
      <c r="C46" s="200">
        <v>4</v>
      </c>
      <c r="D46" s="221">
        <f t="shared" si="1"/>
        <v>4</v>
      </c>
      <c r="E46" s="318">
        <f t="shared" si="0"/>
        <v>1.6967126193001062E-2</v>
      </c>
    </row>
    <row r="47" spans="1:5" x14ac:dyDescent="0.2">
      <c r="A47" s="74" t="s">
        <v>121</v>
      </c>
      <c r="B47" s="199">
        <v>6</v>
      </c>
      <c r="C47" s="200">
        <v>4</v>
      </c>
      <c r="D47" s="221">
        <f t="shared" si="1"/>
        <v>10</v>
      </c>
      <c r="E47" s="318">
        <f t="shared" si="0"/>
        <v>4.2417815482502653E-2</v>
      </c>
    </row>
    <row r="48" spans="1:5" x14ac:dyDescent="0.2">
      <c r="A48" s="74" t="s">
        <v>147</v>
      </c>
      <c r="B48" s="199">
        <v>1</v>
      </c>
      <c r="C48" s="200">
        <v>0</v>
      </c>
      <c r="D48" s="221">
        <f t="shared" si="1"/>
        <v>1</v>
      </c>
      <c r="E48" s="318">
        <f t="shared" si="0"/>
        <v>4.2417815482502655E-3</v>
      </c>
    </row>
    <row r="49" spans="1:5" x14ac:dyDescent="0.2">
      <c r="A49" s="74" t="s">
        <v>30</v>
      </c>
      <c r="B49" s="199">
        <v>1</v>
      </c>
      <c r="C49" s="200">
        <v>13</v>
      </c>
      <c r="D49" s="221">
        <f t="shared" si="1"/>
        <v>14</v>
      </c>
      <c r="E49" s="318">
        <f t="shared" si="0"/>
        <v>5.9384941675503712E-2</v>
      </c>
    </row>
    <row r="50" spans="1:5" x14ac:dyDescent="0.2">
      <c r="A50" s="74" t="s">
        <v>149</v>
      </c>
      <c r="B50" s="199">
        <v>0</v>
      </c>
      <c r="C50" s="200">
        <v>3</v>
      </c>
      <c r="D50" s="221">
        <f t="shared" si="1"/>
        <v>3</v>
      </c>
      <c r="E50" s="318">
        <f t="shared" si="0"/>
        <v>1.2725344644750796E-2</v>
      </c>
    </row>
    <row r="51" spans="1:5" x14ac:dyDescent="0.2">
      <c r="A51" s="74" t="s">
        <v>84</v>
      </c>
      <c r="B51" s="199">
        <v>17</v>
      </c>
      <c r="C51" s="200">
        <v>18</v>
      </c>
      <c r="D51" s="221">
        <f t="shared" si="1"/>
        <v>35</v>
      </c>
      <c r="E51" s="318">
        <f t="shared" si="0"/>
        <v>0.14846235418875928</v>
      </c>
    </row>
    <row r="52" spans="1:5" x14ac:dyDescent="0.2">
      <c r="A52" s="74" t="s">
        <v>31</v>
      </c>
      <c r="B52" s="199">
        <v>4</v>
      </c>
      <c r="C52" s="200">
        <v>6</v>
      </c>
      <c r="D52" s="221">
        <f t="shared" si="1"/>
        <v>10</v>
      </c>
      <c r="E52" s="318">
        <f t="shared" si="0"/>
        <v>4.2417815482502653E-2</v>
      </c>
    </row>
    <row r="53" spans="1:5" x14ac:dyDescent="0.2">
      <c r="A53" s="74" t="s">
        <v>32</v>
      </c>
      <c r="B53" s="199">
        <v>6</v>
      </c>
      <c r="C53" s="200">
        <v>24</v>
      </c>
      <c r="D53" s="221">
        <f t="shared" si="1"/>
        <v>30</v>
      </c>
      <c r="E53" s="318">
        <f t="shared" si="0"/>
        <v>0.12725344644750794</v>
      </c>
    </row>
    <row r="54" spans="1:5" x14ac:dyDescent="0.2">
      <c r="A54" s="74" t="s">
        <v>115</v>
      </c>
      <c r="B54" s="199">
        <v>0</v>
      </c>
      <c r="C54" s="200">
        <v>0</v>
      </c>
      <c r="D54" s="221">
        <f t="shared" si="1"/>
        <v>0</v>
      </c>
      <c r="E54" s="318">
        <f t="shared" si="0"/>
        <v>0</v>
      </c>
    </row>
    <row r="55" spans="1:5" x14ac:dyDescent="0.2">
      <c r="A55" s="74" t="s">
        <v>49</v>
      </c>
      <c r="B55" s="199">
        <v>8</v>
      </c>
      <c r="C55" s="200">
        <v>5</v>
      </c>
      <c r="D55" s="221">
        <f t="shared" si="1"/>
        <v>13</v>
      </c>
      <c r="E55" s="318">
        <f t="shared" si="0"/>
        <v>5.5143160127253447E-2</v>
      </c>
    </row>
    <row r="56" spans="1:5" x14ac:dyDescent="0.2">
      <c r="A56" s="74" t="s">
        <v>33</v>
      </c>
      <c r="B56" s="199">
        <v>3</v>
      </c>
      <c r="C56" s="200">
        <v>30</v>
      </c>
      <c r="D56" s="221">
        <f t="shared" si="1"/>
        <v>33</v>
      </c>
      <c r="E56" s="318">
        <f t="shared" si="0"/>
        <v>0.13997879109225875</v>
      </c>
    </row>
    <row r="57" spans="1:5" x14ac:dyDescent="0.2">
      <c r="A57" s="74" t="s">
        <v>78</v>
      </c>
      <c r="B57" s="199">
        <v>0</v>
      </c>
      <c r="C57" s="200">
        <v>12</v>
      </c>
      <c r="D57" s="221">
        <f t="shared" si="1"/>
        <v>12</v>
      </c>
      <c r="E57" s="318">
        <f t="shared" si="0"/>
        <v>5.0901378579003183E-2</v>
      </c>
    </row>
    <row r="58" spans="1:5" x14ac:dyDescent="0.2">
      <c r="A58" s="74" t="s">
        <v>151</v>
      </c>
      <c r="B58" s="199">
        <v>0</v>
      </c>
      <c r="C58" s="200">
        <v>1</v>
      </c>
      <c r="D58" s="221">
        <f t="shared" si="1"/>
        <v>1</v>
      </c>
      <c r="E58" s="318">
        <f t="shared" si="0"/>
        <v>4.2417815482502655E-3</v>
      </c>
    </row>
    <row r="59" spans="1:5" x14ac:dyDescent="0.2">
      <c r="A59" s="74" t="s">
        <v>126</v>
      </c>
      <c r="B59" s="199">
        <v>0</v>
      </c>
      <c r="C59" s="200">
        <v>1</v>
      </c>
      <c r="D59" s="221">
        <f t="shared" si="1"/>
        <v>1</v>
      </c>
      <c r="E59" s="318">
        <f t="shared" si="0"/>
        <v>4.2417815482502655E-3</v>
      </c>
    </row>
    <row r="60" spans="1:5" x14ac:dyDescent="0.2">
      <c r="A60" s="74" t="s">
        <v>34</v>
      </c>
      <c r="B60" s="199">
        <v>308</v>
      </c>
      <c r="C60" s="200">
        <v>304</v>
      </c>
      <c r="D60" s="221">
        <f t="shared" si="1"/>
        <v>612</v>
      </c>
      <c r="E60" s="318">
        <f t="shared" si="0"/>
        <v>2.5959703075291625</v>
      </c>
    </row>
    <row r="61" spans="1:5" x14ac:dyDescent="0.2">
      <c r="A61" s="74" t="s">
        <v>152</v>
      </c>
      <c r="B61" s="199">
        <v>3</v>
      </c>
      <c r="C61" s="200">
        <v>0</v>
      </c>
      <c r="D61" s="221">
        <f t="shared" si="1"/>
        <v>3</v>
      </c>
      <c r="E61" s="318">
        <f t="shared" si="0"/>
        <v>1.2725344644750796E-2</v>
      </c>
    </row>
    <row r="62" spans="1:5" x14ac:dyDescent="0.2">
      <c r="A62" s="74" t="s">
        <v>211</v>
      </c>
      <c r="B62" s="199">
        <v>0</v>
      </c>
      <c r="C62" s="200">
        <v>1</v>
      </c>
      <c r="D62" s="221">
        <f t="shared" si="1"/>
        <v>1</v>
      </c>
      <c r="E62" s="318">
        <f t="shared" si="0"/>
        <v>4.2417815482502655E-3</v>
      </c>
    </row>
    <row r="63" spans="1:5" x14ac:dyDescent="0.2">
      <c r="A63" s="74" t="s">
        <v>154</v>
      </c>
      <c r="B63" s="199">
        <v>14</v>
      </c>
      <c r="C63" s="200">
        <v>8</v>
      </c>
      <c r="D63" s="221">
        <f t="shared" si="1"/>
        <v>22</v>
      </c>
      <c r="E63" s="318">
        <f t="shared" si="0"/>
        <v>9.3319194061505836E-2</v>
      </c>
    </row>
    <row r="64" spans="1:5" x14ac:dyDescent="0.2">
      <c r="A64" s="74" t="s">
        <v>36</v>
      </c>
      <c r="B64" s="199">
        <v>0</v>
      </c>
      <c r="C64" s="200">
        <v>2</v>
      </c>
      <c r="D64" s="221">
        <f t="shared" si="1"/>
        <v>2</v>
      </c>
      <c r="E64" s="318">
        <f t="shared" si="0"/>
        <v>8.483563096500531E-3</v>
      </c>
    </row>
    <row r="65" spans="1:5" x14ac:dyDescent="0.2">
      <c r="A65" s="74" t="s">
        <v>61</v>
      </c>
      <c r="B65" s="199">
        <v>6</v>
      </c>
      <c r="C65" s="200">
        <v>13</v>
      </c>
      <c r="D65" s="221">
        <f t="shared" si="1"/>
        <v>19</v>
      </c>
      <c r="E65" s="318">
        <f t="shared" si="0"/>
        <v>8.0593849416755042E-2</v>
      </c>
    </row>
    <row r="66" spans="1:5" x14ac:dyDescent="0.2">
      <c r="A66" s="74" t="s">
        <v>37</v>
      </c>
      <c r="B66" s="199">
        <v>0</v>
      </c>
      <c r="C66" s="200">
        <v>1</v>
      </c>
      <c r="D66" s="221">
        <f t="shared" si="1"/>
        <v>1</v>
      </c>
      <c r="E66" s="318">
        <f t="shared" si="0"/>
        <v>4.2417815482502655E-3</v>
      </c>
    </row>
    <row r="67" spans="1:5" x14ac:dyDescent="0.2">
      <c r="A67" s="74" t="s">
        <v>217</v>
      </c>
      <c r="B67" s="199">
        <v>1</v>
      </c>
      <c r="C67" s="200">
        <v>0</v>
      </c>
      <c r="D67" s="221">
        <f t="shared" si="1"/>
        <v>1</v>
      </c>
      <c r="E67" s="318">
        <f t="shared" si="0"/>
        <v>4.2417815482502655E-3</v>
      </c>
    </row>
    <row r="68" spans="1:5" x14ac:dyDescent="0.2">
      <c r="A68" s="74" t="s">
        <v>38</v>
      </c>
      <c r="B68" s="199">
        <v>8</v>
      </c>
      <c r="C68" s="200">
        <v>17</v>
      </c>
      <c r="D68" s="221">
        <f t="shared" si="1"/>
        <v>25</v>
      </c>
      <c r="E68" s="318">
        <f t="shared" si="0"/>
        <v>0.10604453870625663</v>
      </c>
    </row>
    <row r="69" spans="1:5" x14ac:dyDescent="0.2">
      <c r="A69" s="74" t="s">
        <v>39</v>
      </c>
      <c r="B69" s="199">
        <v>7</v>
      </c>
      <c r="C69" s="200">
        <v>14</v>
      </c>
      <c r="D69" s="221">
        <f t="shared" si="1"/>
        <v>21</v>
      </c>
      <c r="E69" s="318">
        <f t="shared" ref="E69:E82" si="2">D69*100/$D$83</f>
        <v>8.9077412513255572E-2</v>
      </c>
    </row>
    <row r="70" spans="1:5" x14ac:dyDescent="0.2">
      <c r="A70" s="74" t="s">
        <v>123</v>
      </c>
      <c r="B70" s="199">
        <v>1</v>
      </c>
      <c r="C70" s="200">
        <v>0</v>
      </c>
      <c r="D70" s="221">
        <f t="shared" ref="D70:D82" si="3">SUM(B70:C70)</f>
        <v>1</v>
      </c>
      <c r="E70" s="318">
        <f t="shared" si="2"/>
        <v>4.2417815482502655E-3</v>
      </c>
    </row>
    <row r="71" spans="1:5" x14ac:dyDescent="0.2">
      <c r="A71" s="74" t="s">
        <v>155</v>
      </c>
      <c r="B71" s="199">
        <v>0</v>
      </c>
      <c r="C71" s="200">
        <v>1</v>
      </c>
      <c r="D71" s="221">
        <f t="shared" si="3"/>
        <v>1</v>
      </c>
      <c r="E71" s="318">
        <f t="shared" si="2"/>
        <v>4.2417815482502655E-3</v>
      </c>
    </row>
    <row r="72" spans="1:5" x14ac:dyDescent="0.2">
      <c r="A72" s="74" t="s">
        <v>40</v>
      </c>
      <c r="B72" s="199">
        <v>1</v>
      </c>
      <c r="C72" s="200">
        <v>9</v>
      </c>
      <c r="D72" s="221">
        <f t="shared" si="3"/>
        <v>10</v>
      </c>
      <c r="E72" s="318">
        <f t="shared" si="2"/>
        <v>4.2417815482502653E-2</v>
      </c>
    </row>
    <row r="73" spans="1:5" x14ac:dyDescent="0.2">
      <c r="A73" s="74" t="s">
        <v>41</v>
      </c>
      <c r="B73" s="199">
        <v>30</v>
      </c>
      <c r="C73" s="200">
        <v>80</v>
      </c>
      <c r="D73" s="221">
        <f t="shared" si="3"/>
        <v>110</v>
      </c>
      <c r="E73" s="318">
        <f t="shared" si="2"/>
        <v>0.46659597030752914</v>
      </c>
    </row>
    <row r="74" spans="1:5" x14ac:dyDescent="0.2">
      <c r="A74" s="74" t="s">
        <v>42</v>
      </c>
      <c r="B74" s="199">
        <v>1</v>
      </c>
      <c r="C74" s="200">
        <v>1</v>
      </c>
      <c r="D74" s="221">
        <f t="shared" si="3"/>
        <v>2</v>
      </c>
      <c r="E74" s="318">
        <f t="shared" si="2"/>
        <v>8.483563096500531E-3</v>
      </c>
    </row>
    <row r="75" spans="1:5" x14ac:dyDescent="0.2">
      <c r="A75" s="74" t="s">
        <v>44</v>
      </c>
      <c r="B75" s="199">
        <v>10462</v>
      </c>
      <c r="C75" s="200">
        <v>9292</v>
      </c>
      <c r="D75" s="221">
        <f t="shared" si="3"/>
        <v>19754</v>
      </c>
      <c r="E75" s="318">
        <f t="shared" si="2"/>
        <v>83.792152704135731</v>
      </c>
    </row>
    <row r="76" spans="1:5" x14ac:dyDescent="0.2">
      <c r="A76" s="74" t="s">
        <v>180</v>
      </c>
      <c r="B76" s="199">
        <v>0</v>
      </c>
      <c r="C76" s="200">
        <v>1</v>
      </c>
      <c r="D76" s="221">
        <f t="shared" si="3"/>
        <v>1</v>
      </c>
      <c r="E76" s="318">
        <f t="shared" si="2"/>
        <v>4.2417815482502655E-3</v>
      </c>
    </row>
    <row r="77" spans="1:5" x14ac:dyDescent="0.2">
      <c r="A77" s="74" t="s">
        <v>45</v>
      </c>
      <c r="B77" s="199">
        <v>14</v>
      </c>
      <c r="C77" s="200">
        <v>13</v>
      </c>
      <c r="D77" s="221">
        <f t="shared" si="3"/>
        <v>27</v>
      </c>
      <c r="E77" s="318">
        <f t="shared" si="2"/>
        <v>0.11452810180275716</v>
      </c>
    </row>
    <row r="78" spans="1:5" x14ac:dyDescent="0.2">
      <c r="A78" s="74" t="s">
        <v>46</v>
      </c>
      <c r="B78" s="199">
        <v>0</v>
      </c>
      <c r="C78" s="200">
        <v>1</v>
      </c>
      <c r="D78" s="221">
        <f t="shared" si="3"/>
        <v>1</v>
      </c>
      <c r="E78" s="318">
        <f t="shared" si="2"/>
        <v>4.2417815482502655E-3</v>
      </c>
    </row>
    <row r="79" spans="1:5" x14ac:dyDescent="0.2">
      <c r="A79" s="74" t="s">
        <v>181</v>
      </c>
      <c r="B79" s="199">
        <v>0</v>
      </c>
      <c r="C79" s="200">
        <v>2</v>
      </c>
      <c r="D79" s="221">
        <f t="shared" si="3"/>
        <v>2</v>
      </c>
      <c r="E79" s="318">
        <f t="shared" si="2"/>
        <v>8.483563096500531E-3</v>
      </c>
    </row>
    <row r="80" spans="1:5" x14ac:dyDescent="0.2">
      <c r="A80" s="74" t="s">
        <v>47</v>
      </c>
      <c r="B80" s="199">
        <v>397</v>
      </c>
      <c r="C80" s="200">
        <v>463</v>
      </c>
      <c r="D80" s="221">
        <f t="shared" si="3"/>
        <v>860</v>
      </c>
      <c r="E80" s="318">
        <f t="shared" si="2"/>
        <v>3.647932131495228</v>
      </c>
    </row>
    <row r="81" spans="1:5" x14ac:dyDescent="0.2">
      <c r="A81" s="74" t="s">
        <v>48</v>
      </c>
      <c r="B81" s="199">
        <v>2</v>
      </c>
      <c r="C81" s="200">
        <v>0</v>
      </c>
      <c r="D81" s="221">
        <f t="shared" si="3"/>
        <v>2</v>
      </c>
      <c r="E81" s="318">
        <f t="shared" si="2"/>
        <v>8.483563096500531E-3</v>
      </c>
    </row>
    <row r="82" spans="1:5" ht="12.75" thickBot="1" x14ac:dyDescent="0.25">
      <c r="A82" s="74" t="s">
        <v>56</v>
      </c>
      <c r="B82" s="199">
        <v>1</v>
      </c>
      <c r="C82" s="200">
        <v>0</v>
      </c>
      <c r="D82" s="221">
        <f t="shared" si="3"/>
        <v>1</v>
      </c>
      <c r="E82" s="318">
        <f t="shared" si="2"/>
        <v>4.2417815482502655E-3</v>
      </c>
    </row>
    <row r="83" spans="1:5" ht="12.75" thickBot="1" x14ac:dyDescent="0.25">
      <c r="A83" s="108" t="s">
        <v>74</v>
      </c>
      <c r="B83" s="195">
        <f t="shared" ref="B83:C83" si="4">SUM(B5:B82)</f>
        <v>12121</v>
      </c>
      <c r="C83" s="195">
        <f t="shared" si="4"/>
        <v>11454</v>
      </c>
      <c r="D83" s="320">
        <f>SUM(D5:D82)</f>
        <v>23575</v>
      </c>
      <c r="E83" s="196">
        <f>SUM(E5:E82)</f>
        <v>99.999999999999986</v>
      </c>
    </row>
  </sheetData>
  <sortState ref="A6:E77">
    <sortCondition ref="A5"/>
  </sortState>
  <phoneticPr fontId="2" type="noConversion"/>
  <pageMargins left="0.7" right="0.7" top="0.75" bottom="0.75" header="0.3" footer="0.3"/>
  <pageSetup paperSize="9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rgb="FFCCECFF"/>
    <pageSetUpPr fitToPage="1"/>
  </sheetPr>
  <dimension ref="A1:M89"/>
  <sheetViews>
    <sheetView zoomScaleNormal="100" workbookViewId="0">
      <selection activeCell="A105" sqref="A105"/>
    </sheetView>
  </sheetViews>
  <sheetFormatPr defaultColWidth="9.140625" defaultRowHeight="12" x14ac:dyDescent="0.2"/>
  <cols>
    <col min="1" max="1" width="31.5703125" style="34" customWidth="1"/>
    <col min="2" max="13" width="6.140625" style="34" bestFit="1" customWidth="1"/>
    <col min="14" max="16384" width="9.140625" style="34"/>
  </cols>
  <sheetData>
    <row r="1" spans="1:13" x14ac:dyDescent="0.2">
      <c r="A1" s="57" t="s">
        <v>391</v>
      </c>
      <c r="B1" s="111"/>
      <c r="C1" s="111"/>
      <c r="D1" s="111"/>
      <c r="E1" s="111"/>
      <c r="F1" s="111"/>
      <c r="G1" s="111"/>
      <c r="H1" s="111"/>
      <c r="I1" s="111"/>
    </row>
    <row r="2" spans="1:13" x14ac:dyDescent="0.2">
      <c r="A2" s="57" t="s">
        <v>287</v>
      </c>
      <c r="B2" s="111"/>
      <c r="C2" s="111"/>
      <c r="D2" s="111"/>
      <c r="E2" s="111"/>
      <c r="F2" s="111"/>
      <c r="G2" s="111"/>
      <c r="H2" s="111"/>
      <c r="I2" s="111"/>
    </row>
    <row r="3" spans="1:13" ht="12.75" thickBot="1" x14ac:dyDescent="0.25">
      <c r="A3" s="57"/>
      <c r="B3" s="111"/>
      <c r="C3" s="111"/>
      <c r="D3" s="111"/>
      <c r="E3" s="111"/>
      <c r="F3" s="111"/>
      <c r="G3" s="111"/>
      <c r="H3" s="111"/>
      <c r="I3" s="111"/>
    </row>
    <row r="4" spans="1:13" ht="31.5" customHeight="1" x14ac:dyDescent="0.2">
      <c r="A4" s="375" t="s">
        <v>0</v>
      </c>
      <c r="B4" s="370" t="s">
        <v>66</v>
      </c>
      <c r="C4" s="371"/>
      <c r="D4" s="372"/>
      <c r="E4" s="373" t="s">
        <v>67</v>
      </c>
      <c r="F4" s="371"/>
      <c r="G4" s="374"/>
      <c r="H4" s="370" t="s">
        <v>68</v>
      </c>
      <c r="I4" s="371"/>
      <c r="J4" s="372"/>
      <c r="K4" s="377" t="s">
        <v>185</v>
      </c>
      <c r="L4" s="378"/>
      <c r="M4" s="379"/>
    </row>
    <row r="5" spans="1:13" ht="12.75" thickBot="1" x14ac:dyDescent="0.25">
      <c r="A5" s="376" t="s">
        <v>105</v>
      </c>
      <c r="B5" s="112" t="s">
        <v>81</v>
      </c>
      <c r="C5" s="113" t="s">
        <v>82</v>
      </c>
      <c r="D5" s="114" t="s">
        <v>2</v>
      </c>
      <c r="E5" s="115" t="s">
        <v>81</v>
      </c>
      <c r="F5" s="113" t="s">
        <v>82</v>
      </c>
      <c r="G5" s="114" t="s">
        <v>2</v>
      </c>
      <c r="H5" s="112" t="s">
        <v>81</v>
      </c>
      <c r="I5" s="113" t="s">
        <v>82</v>
      </c>
      <c r="J5" s="114" t="s">
        <v>2</v>
      </c>
      <c r="K5" s="112" t="s">
        <v>81</v>
      </c>
      <c r="L5" s="113" t="s">
        <v>82</v>
      </c>
      <c r="M5" s="114" t="s">
        <v>2</v>
      </c>
    </row>
    <row r="6" spans="1:13" x14ac:dyDescent="0.2">
      <c r="A6" s="74" t="s">
        <v>4</v>
      </c>
      <c r="B6" s="176">
        <v>3</v>
      </c>
      <c r="C6" s="177">
        <v>2</v>
      </c>
      <c r="D6" s="178">
        <v>5</v>
      </c>
      <c r="E6" s="179">
        <v>0</v>
      </c>
      <c r="F6" s="177">
        <v>1</v>
      </c>
      <c r="G6" s="180">
        <v>1</v>
      </c>
      <c r="H6" s="176">
        <v>0</v>
      </c>
      <c r="I6" s="177">
        <v>0</v>
      </c>
      <c r="J6" s="178">
        <v>0</v>
      </c>
      <c r="K6" s="176">
        <v>0</v>
      </c>
      <c r="L6" s="177">
        <v>0</v>
      </c>
      <c r="M6" s="178">
        <v>0</v>
      </c>
    </row>
    <row r="7" spans="1:13" x14ac:dyDescent="0.2">
      <c r="A7" s="64" t="s">
        <v>127</v>
      </c>
      <c r="B7" s="181">
        <v>0</v>
      </c>
      <c r="C7" s="182">
        <v>3</v>
      </c>
      <c r="D7" s="178">
        <v>3</v>
      </c>
      <c r="E7" s="183">
        <v>1</v>
      </c>
      <c r="F7" s="182">
        <v>0</v>
      </c>
      <c r="G7" s="193">
        <v>1</v>
      </c>
      <c r="H7" s="181">
        <v>1</v>
      </c>
      <c r="I7" s="182">
        <v>1</v>
      </c>
      <c r="J7" s="194">
        <v>2</v>
      </c>
      <c r="K7" s="181">
        <v>0</v>
      </c>
      <c r="L7" s="182">
        <v>0</v>
      </c>
      <c r="M7" s="178">
        <v>0</v>
      </c>
    </row>
    <row r="8" spans="1:13" x14ac:dyDescent="0.2">
      <c r="A8" s="64" t="s">
        <v>5</v>
      </c>
      <c r="B8" s="181">
        <v>0</v>
      </c>
      <c r="C8" s="182">
        <v>9</v>
      </c>
      <c r="D8" s="178">
        <v>9</v>
      </c>
      <c r="E8" s="183">
        <v>1</v>
      </c>
      <c r="F8" s="182">
        <v>2</v>
      </c>
      <c r="G8" s="193">
        <v>3</v>
      </c>
      <c r="H8" s="181">
        <v>0</v>
      </c>
      <c r="I8" s="182">
        <v>0</v>
      </c>
      <c r="J8" s="194">
        <v>0</v>
      </c>
      <c r="K8" s="181">
        <v>0</v>
      </c>
      <c r="L8" s="182">
        <v>1</v>
      </c>
      <c r="M8" s="178">
        <v>1</v>
      </c>
    </row>
    <row r="9" spans="1:13" x14ac:dyDescent="0.2">
      <c r="A9" s="64" t="s">
        <v>158</v>
      </c>
      <c r="B9" s="181">
        <v>2</v>
      </c>
      <c r="C9" s="182">
        <v>2</v>
      </c>
      <c r="D9" s="178">
        <v>4</v>
      </c>
      <c r="E9" s="183">
        <v>0</v>
      </c>
      <c r="F9" s="182">
        <v>0</v>
      </c>
      <c r="G9" s="193">
        <v>0</v>
      </c>
      <c r="H9" s="181">
        <v>0</v>
      </c>
      <c r="I9" s="182">
        <v>1</v>
      </c>
      <c r="J9" s="194">
        <v>1</v>
      </c>
      <c r="K9" s="181">
        <v>0</v>
      </c>
      <c r="L9" s="182">
        <v>0</v>
      </c>
      <c r="M9" s="178">
        <v>0</v>
      </c>
    </row>
    <row r="10" spans="1:13" x14ac:dyDescent="0.2">
      <c r="A10" s="64" t="s">
        <v>128</v>
      </c>
      <c r="B10" s="181">
        <v>1</v>
      </c>
      <c r="C10" s="182">
        <v>1</v>
      </c>
      <c r="D10" s="178">
        <v>2</v>
      </c>
      <c r="E10" s="183">
        <v>0</v>
      </c>
      <c r="F10" s="182">
        <v>0</v>
      </c>
      <c r="G10" s="193">
        <v>0</v>
      </c>
      <c r="H10" s="181">
        <v>0</v>
      </c>
      <c r="I10" s="182">
        <v>0</v>
      </c>
      <c r="J10" s="194">
        <v>0</v>
      </c>
      <c r="K10" s="181">
        <v>0</v>
      </c>
      <c r="L10" s="182">
        <v>0</v>
      </c>
      <c r="M10" s="178">
        <v>0</v>
      </c>
    </row>
    <row r="11" spans="1:13" x14ac:dyDescent="0.2">
      <c r="A11" s="64" t="s">
        <v>129</v>
      </c>
      <c r="B11" s="181">
        <v>0</v>
      </c>
      <c r="C11" s="182">
        <v>1</v>
      </c>
      <c r="D11" s="178">
        <v>1</v>
      </c>
      <c r="E11" s="183">
        <v>0</v>
      </c>
      <c r="F11" s="182">
        <v>0</v>
      </c>
      <c r="G11" s="193">
        <v>0</v>
      </c>
      <c r="H11" s="181">
        <v>0</v>
      </c>
      <c r="I11" s="182">
        <v>0</v>
      </c>
      <c r="J11" s="194">
        <v>0</v>
      </c>
      <c r="K11" s="181">
        <v>0</v>
      </c>
      <c r="L11" s="182">
        <v>0</v>
      </c>
      <c r="M11" s="178">
        <v>0</v>
      </c>
    </row>
    <row r="12" spans="1:13" x14ac:dyDescent="0.2">
      <c r="A12" s="64" t="s">
        <v>6</v>
      </c>
      <c r="B12" s="181">
        <v>47</v>
      </c>
      <c r="C12" s="182">
        <v>24</v>
      </c>
      <c r="D12" s="178">
        <v>71</v>
      </c>
      <c r="E12" s="183">
        <v>14</v>
      </c>
      <c r="F12" s="182">
        <v>5</v>
      </c>
      <c r="G12" s="193">
        <v>19</v>
      </c>
      <c r="H12" s="181">
        <v>5</v>
      </c>
      <c r="I12" s="182">
        <v>2</v>
      </c>
      <c r="J12" s="194">
        <v>7</v>
      </c>
      <c r="K12" s="181">
        <v>3</v>
      </c>
      <c r="L12" s="182">
        <v>4</v>
      </c>
      <c r="M12" s="178">
        <v>7</v>
      </c>
    </row>
    <row r="13" spans="1:13" x14ac:dyDescent="0.2">
      <c r="A13" s="64" t="s">
        <v>130</v>
      </c>
      <c r="B13" s="181">
        <v>0</v>
      </c>
      <c r="C13" s="182">
        <v>1</v>
      </c>
      <c r="D13" s="178">
        <v>1</v>
      </c>
      <c r="E13" s="183">
        <v>0</v>
      </c>
      <c r="F13" s="182">
        <v>0</v>
      </c>
      <c r="G13" s="193">
        <v>0</v>
      </c>
      <c r="H13" s="181">
        <v>0</v>
      </c>
      <c r="I13" s="182">
        <v>0</v>
      </c>
      <c r="J13" s="194">
        <v>0</v>
      </c>
      <c r="K13" s="181">
        <v>0</v>
      </c>
      <c r="L13" s="182">
        <v>0</v>
      </c>
      <c r="M13" s="178">
        <v>0</v>
      </c>
    </row>
    <row r="14" spans="1:13" x14ac:dyDescent="0.2">
      <c r="A14" s="64" t="s">
        <v>7</v>
      </c>
      <c r="B14" s="181">
        <v>8</v>
      </c>
      <c r="C14" s="182">
        <v>21</v>
      </c>
      <c r="D14" s="178">
        <v>29</v>
      </c>
      <c r="E14" s="183">
        <v>0</v>
      </c>
      <c r="F14" s="182">
        <v>2</v>
      </c>
      <c r="G14" s="193">
        <v>2</v>
      </c>
      <c r="H14" s="181">
        <v>1</v>
      </c>
      <c r="I14" s="182">
        <v>1</v>
      </c>
      <c r="J14" s="194">
        <v>2</v>
      </c>
      <c r="K14" s="181">
        <v>0</v>
      </c>
      <c r="L14" s="182">
        <v>2</v>
      </c>
      <c r="M14" s="178">
        <v>2</v>
      </c>
    </row>
    <row r="15" spans="1:13" x14ac:dyDescent="0.2">
      <c r="A15" s="64" t="s">
        <v>8</v>
      </c>
      <c r="B15" s="181">
        <v>0</v>
      </c>
      <c r="C15" s="182">
        <v>15</v>
      </c>
      <c r="D15" s="178">
        <v>15</v>
      </c>
      <c r="E15" s="183">
        <v>0</v>
      </c>
      <c r="F15" s="182">
        <v>4</v>
      </c>
      <c r="G15" s="193">
        <v>4</v>
      </c>
      <c r="H15" s="181">
        <v>0</v>
      </c>
      <c r="I15" s="182">
        <v>2</v>
      </c>
      <c r="J15" s="194">
        <v>2</v>
      </c>
      <c r="K15" s="181">
        <v>0</v>
      </c>
      <c r="L15" s="182">
        <v>2</v>
      </c>
      <c r="M15" s="178">
        <v>2</v>
      </c>
    </row>
    <row r="16" spans="1:13" x14ac:dyDescent="0.2">
      <c r="A16" s="64" t="s">
        <v>9</v>
      </c>
      <c r="B16" s="181">
        <v>0</v>
      </c>
      <c r="C16" s="182">
        <v>2</v>
      </c>
      <c r="D16" s="178">
        <v>2</v>
      </c>
      <c r="E16" s="183">
        <v>0</v>
      </c>
      <c r="F16" s="182">
        <v>1</v>
      </c>
      <c r="G16" s="193">
        <v>1</v>
      </c>
      <c r="H16" s="181">
        <v>0</v>
      </c>
      <c r="I16" s="182">
        <v>0</v>
      </c>
      <c r="J16" s="194">
        <v>0</v>
      </c>
      <c r="K16" s="181">
        <v>0</v>
      </c>
      <c r="L16" s="182">
        <v>0</v>
      </c>
      <c r="M16" s="178">
        <v>0</v>
      </c>
    </row>
    <row r="17" spans="1:13" x14ac:dyDescent="0.2">
      <c r="A17" s="64" t="s">
        <v>10</v>
      </c>
      <c r="B17" s="181">
        <v>172</v>
      </c>
      <c r="C17" s="182">
        <v>170</v>
      </c>
      <c r="D17" s="178">
        <v>342</v>
      </c>
      <c r="E17" s="183">
        <v>29</v>
      </c>
      <c r="F17" s="182">
        <v>27</v>
      </c>
      <c r="G17" s="193">
        <v>56</v>
      </c>
      <c r="H17" s="181">
        <v>24</v>
      </c>
      <c r="I17" s="182">
        <v>31</v>
      </c>
      <c r="J17" s="194">
        <v>55</v>
      </c>
      <c r="K17" s="181">
        <v>10</v>
      </c>
      <c r="L17" s="182">
        <v>12</v>
      </c>
      <c r="M17" s="178">
        <v>22</v>
      </c>
    </row>
    <row r="18" spans="1:13" x14ac:dyDescent="0.2">
      <c r="A18" s="64" t="s">
        <v>132</v>
      </c>
      <c r="B18" s="181">
        <v>1</v>
      </c>
      <c r="C18" s="182">
        <v>1</v>
      </c>
      <c r="D18" s="178">
        <v>2</v>
      </c>
      <c r="E18" s="183">
        <v>0</v>
      </c>
      <c r="F18" s="182">
        <v>0</v>
      </c>
      <c r="G18" s="193">
        <v>0</v>
      </c>
      <c r="H18" s="181">
        <v>0</v>
      </c>
      <c r="I18" s="182">
        <v>0</v>
      </c>
      <c r="J18" s="194">
        <v>0</v>
      </c>
      <c r="K18" s="181">
        <v>0</v>
      </c>
      <c r="L18" s="182">
        <v>0</v>
      </c>
      <c r="M18" s="178">
        <v>0</v>
      </c>
    </row>
    <row r="19" spans="1:13" ht="12" customHeight="1" x14ac:dyDescent="0.2">
      <c r="A19" s="64" t="s">
        <v>57</v>
      </c>
      <c r="B19" s="181">
        <v>1</v>
      </c>
      <c r="C19" s="182">
        <v>8</v>
      </c>
      <c r="D19" s="178">
        <v>9</v>
      </c>
      <c r="E19" s="183">
        <v>0</v>
      </c>
      <c r="F19" s="182">
        <v>0</v>
      </c>
      <c r="G19" s="193">
        <v>0</v>
      </c>
      <c r="H19" s="181">
        <v>0</v>
      </c>
      <c r="I19" s="182">
        <v>0</v>
      </c>
      <c r="J19" s="194">
        <v>0</v>
      </c>
      <c r="K19" s="181">
        <v>0</v>
      </c>
      <c r="L19" s="182">
        <v>0</v>
      </c>
      <c r="M19" s="178">
        <v>0</v>
      </c>
    </row>
    <row r="20" spans="1:13" x14ac:dyDescent="0.2">
      <c r="A20" s="64" t="s">
        <v>13</v>
      </c>
      <c r="B20" s="181">
        <v>38</v>
      </c>
      <c r="C20" s="182">
        <v>40</v>
      </c>
      <c r="D20" s="178">
        <v>78</v>
      </c>
      <c r="E20" s="183">
        <v>16</v>
      </c>
      <c r="F20" s="182">
        <v>18</v>
      </c>
      <c r="G20" s="193">
        <v>34</v>
      </c>
      <c r="H20" s="181">
        <v>1</v>
      </c>
      <c r="I20" s="182">
        <v>3</v>
      </c>
      <c r="J20" s="194">
        <v>4</v>
      </c>
      <c r="K20" s="181">
        <v>0</v>
      </c>
      <c r="L20" s="182">
        <v>1</v>
      </c>
      <c r="M20" s="178">
        <v>1</v>
      </c>
    </row>
    <row r="21" spans="1:13" x14ac:dyDescent="0.2">
      <c r="A21" s="64" t="s">
        <v>192</v>
      </c>
      <c r="B21" s="181">
        <v>0</v>
      </c>
      <c r="C21" s="182">
        <v>1</v>
      </c>
      <c r="D21" s="178">
        <v>1</v>
      </c>
      <c r="E21" s="183">
        <v>0</v>
      </c>
      <c r="F21" s="182">
        <v>0</v>
      </c>
      <c r="G21" s="193">
        <v>0</v>
      </c>
      <c r="H21" s="181">
        <v>0</v>
      </c>
      <c r="I21" s="182">
        <v>0</v>
      </c>
      <c r="J21" s="194">
        <v>0</v>
      </c>
      <c r="K21" s="181">
        <v>0</v>
      </c>
      <c r="L21" s="182">
        <v>0</v>
      </c>
      <c r="M21" s="178">
        <v>0</v>
      </c>
    </row>
    <row r="22" spans="1:13" x14ac:dyDescent="0.2">
      <c r="A22" s="64" t="s">
        <v>162</v>
      </c>
      <c r="B22" s="181">
        <v>0</v>
      </c>
      <c r="C22" s="182">
        <v>2</v>
      </c>
      <c r="D22" s="178">
        <v>2</v>
      </c>
      <c r="E22" s="183">
        <v>0</v>
      </c>
      <c r="F22" s="182">
        <v>2</v>
      </c>
      <c r="G22" s="193">
        <v>2</v>
      </c>
      <c r="H22" s="181">
        <v>0</v>
      </c>
      <c r="I22" s="182">
        <v>0</v>
      </c>
      <c r="J22" s="194">
        <v>0</v>
      </c>
      <c r="K22" s="181">
        <v>0</v>
      </c>
      <c r="L22" s="182">
        <v>0</v>
      </c>
      <c r="M22" s="178">
        <v>0</v>
      </c>
    </row>
    <row r="23" spans="1:13" x14ac:dyDescent="0.2">
      <c r="A23" s="64" t="s">
        <v>77</v>
      </c>
      <c r="B23" s="181">
        <v>0</v>
      </c>
      <c r="C23" s="182">
        <v>2</v>
      </c>
      <c r="D23" s="178">
        <v>2</v>
      </c>
      <c r="E23" s="183">
        <v>0</v>
      </c>
      <c r="F23" s="182">
        <v>0</v>
      </c>
      <c r="G23" s="193">
        <v>0</v>
      </c>
      <c r="H23" s="181">
        <v>0</v>
      </c>
      <c r="I23" s="182">
        <v>1</v>
      </c>
      <c r="J23" s="194">
        <v>1</v>
      </c>
      <c r="K23" s="181">
        <v>0</v>
      </c>
      <c r="L23" s="182">
        <v>0</v>
      </c>
      <c r="M23" s="178">
        <v>0</v>
      </c>
    </row>
    <row r="24" spans="1:13" x14ac:dyDescent="0.2">
      <c r="A24" s="64" t="s">
        <v>14</v>
      </c>
      <c r="B24" s="181">
        <v>3</v>
      </c>
      <c r="C24" s="182">
        <v>17</v>
      </c>
      <c r="D24" s="178">
        <v>20</v>
      </c>
      <c r="E24" s="183">
        <v>0</v>
      </c>
      <c r="F24" s="182">
        <v>4</v>
      </c>
      <c r="G24" s="193">
        <v>4</v>
      </c>
      <c r="H24" s="181">
        <v>2</v>
      </c>
      <c r="I24" s="182">
        <v>1</v>
      </c>
      <c r="J24" s="194">
        <v>3</v>
      </c>
      <c r="K24" s="181">
        <v>1</v>
      </c>
      <c r="L24" s="182">
        <v>1</v>
      </c>
      <c r="M24" s="178">
        <v>2</v>
      </c>
    </row>
    <row r="25" spans="1:13" x14ac:dyDescent="0.2">
      <c r="A25" s="64" t="s">
        <v>55</v>
      </c>
      <c r="B25" s="181">
        <v>1</v>
      </c>
      <c r="C25" s="182">
        <v>0</v>
      </c>
      <c r="D25" s="178">
        <v>1</v>
      </c>
      <c r="E25" s="183">
        <v>1</v>
      </c>
      <c r="F25" s="182">
        <v>0</v>
      </c>
      <c r="G25" s="193">
        <v>1</v>
      </c>
      <c r="H25" s="181">
        <v>1</v>
      </c>
      <c r="I25" s="182">
        <v>0</v>
      </c>
      <c r="J25" s="194">
        <v>1</v>
      </c>
      <c r="K25" s="181">
        <v>1</v>
      </c>
      <c r="L25" s="182">
        <v>0</v>
      </c>
      <c r="M25" s="178">
        <v>1</v>
      </c>
    </row>
    <row r="26" spans="1:13" x14ac:dyDescent="0.2">
      <c r="A26" s="64" t="s">
        <v>136</v>
      </c>
      <c r="B26" s="181">
        <v>0</v>
      </c>
      <c r="C26" s="182">
        <v>0</v>
      </c>
      <c r="D26" s="178">
        <v>0</v>
      </c>
      <c r="E26" s="183">
        <v>0</v>
      </c>
      <c r="F26" s="182">
        <v>1</v>
      </c>
      <c r="G26" s="193">
        <v>1</v>
      </c>
      <c r="H26" s="181">
        <v>0</v>
      </c>
      <c r="I26" s="182">
        <v>0</v>
      </c>
      <c r="J26" s="194">
        <v>0</v>
      </c>
      <c r="K26" s="181">
        <v>0</v>
      </c>
      <c r="L26" s="182">
        <v>0</v>
      </c>
      <c r="M26" s="178">
        <v>0</v>
      </c>
    </row>
    <row r="27" spans="1:13" x14ac:dyDescent="0.2">
      <c r="A27" s="64" t="s">
        <v>18</v>
      </c>
      <c r="B27" s="181">
        <v>7</v>
      </c>
      <c r="C27" s="182">
        <v>7</v>
      </c>
      <c r="D27" s="178">
        <v>14</v>
      </c>
      <c r="E27" s="183">
        <v>4</v>
      </c>
      <c r="F27" s="182">
        <v>2</v>
      </c>
      <c r="G27" s="193">
        <v>6</v>
      </c>
      <c r="H27" s="181">
        <v>1</v>
      </c>
      <c r="I27" s="182">
        <v>3</v>
      </c>
      <c r="J27" s="194">
        <v>4</v>
      </c>
      <c r="K27" s="181">
        <v>0</v>
      </c>
      <c r="L27" s="182">
        <v>1</v>
      </c>
      <c r="M27" s="178">
        <v>1</v>
      </c>
    </row>
    <row r="28" spans="1:13" x14ac:dyDescent="0.2">
      <c r="A28" s="64" t="s">
        <v>163</v>
      </c>
      <c r="B28" s="181">
        <v>0</v>
      </c>
      <c r="C28" s="182">
        <v>1</v>
      </c>
      <c r="D28" s="178">
        <v>1</v>
      </c>
      <c r="E28" s="183">
        <v>0</v>
      </c>
      <c r="F28" s="182">
        <v>0</v>
      </c>
      <c r="G28" s="193">
        <v>0</v>
      </c>
      <c r="H28" s="181">
        <v>0</v>
      </c>
      <c r="I28" s="182">
        <v>0</v>
      </c>
      <c r="J28" s="194">
        <v>0</v>
      </c>
      <c r="K28" s="181">
        <v>0</v>
      </c>
      <c r="L28" s="182">
        <v>0</v>
      </c>
      <c r="M28" s="178">
        <v>0</v>
      </c>
    </row>
    <row r="29" spans="1:13" x14ac:dyDescent="0.2">
      <c r="A29" s="64" t="s">
        <v>166</v>
      </c>
      <c r="B29" s="181">
        <v>0</v>
      </c>
      <c r="C29" s="182">
        <v>0</v>
      </c>
      <c r="D29" s="178">
        <v>0</v>
      </c>
      <c r="E29" s="183">
        <v>0</v>
      </c>
      <c r="F29" s="182">
        <v>1</v>
      </c>
      <c r="G29" s="193">
        <v>1</v>
      </c>
      <c r="H29" s="181">
        <v>0</v>
      </c>
      <c r="I29" s="182">
        <v>0</v>
      </c>
      <c r="J29" s="194">
        <v>0</v>
      </c>
      <c r="K29" s="181">
        <v>0</v>
      </c>
      <c r="L29" s="182">
        <v>0</v>
      </c>
      <c r="M29" s="178">
        <v>0</v>
      </c>
    </row>
    <row r="30" spans="1:13" x14ac:dyDescent="0.2">
      <c r="A30" s="64" t="s">
        <v>201</v>
      </c>
      <c r="B30" s="181">
        <v>0</v>
      </c>
      <c r="C30" s="182">
        <v>0</v>
      </c>
      <c r="D30" s="178">
        <v>0</v>
      </c>
      <c r="E30" s="183">
        <v>0</v>
      </c>
      <c r="F30" s="182">
        <v>1</v>
      </c>
      <c r="G30" s="193">
        <v>1</v>
      </c>
      <c r="H30" s="181">
        <v>0</v>
      </c>
      <c r="I30" s="182">
        <v>0</v>
      </c>
      <c r="J30" s="194">
        <v>0</v>
      </c>
      <c r="K30" s="181">
        <v>0</v>
      </c>
      <c r="L30" s="182">
        <v>0</v>
      </c>
      <c r="M30" s="178">
        <v>0</v>
      </c>
    </row>
    <row r="31" spans="1:13" x14ac:dyDescent="0.2">
      <c r="A31" s="64" t="s">
        <v>19</v>
      </c>
      <c r="B31" s="181">
        <v>9</v>
      </c>
      <c r="C31" s="182">
        <v>42</v>
      </c>
      <c r="D31" s="178">
        <v>51</v>
      </c>
      <c r="E31" s="183">
        <v>5</v>
      </c>
      <c r="F31" s="182">
        <v>11</v>
      </c>
      <c r="G31" s="193">
        <v>16</v>
      </c>
      <c r="H31" s="181">
        <v>1</v>
      </c>
      <c r="I31" s="182">
        <v>5</v>
      </c>
      <c r="J31" s="194">
        <v>6</v>
      </c>
      <c r="K31" s="181">
        <v>1</v>
      </c>
      <c r="L31" s="182">
        <v>5</v>
      </c>
      <c r="M31" s="178">
        <v>6</v>
      </c>
    </row>
    <row r="32" spans="1:13" x14ac:dyDescent="0.2">
      <c r="A32" s="64" t="s">
        <v>125</v>
      </c>
      <c r="B32" s="181">
        <v>3</v>
      </c>
      <c r="C32" s="182">
        <v>0</v>
      </c>
      <c r="D32" s="178">
        <v>3</v>
      </c>
      <c r="E32" s="183">
        <v>0</v>
      </c>
      <c r="F32" s="182">
        <v>0</v>
      </c>
      <c r="G32" s="193">
        <v>0</v>
      </c>
      <c r="H32" s="181">
        <v>0</v>
      </c>
      <c r="I32" s="182">
        <v>0</v>
      </c>
      <c r="J32" s="194">
        <v>0</v>
      </c>
      <c r="K32" s="181">
        <v>0</v>
      </c>
      <c r="L32" s="182">
        <v>0</v>
      </c>
      <c r="M32" s="178">
        <v>0</v>
      </c>
    </row>
    <row r="33" spans="1:13" x14ac:dyDescent="0.2">
      <c r="A33" s="64" t="s">
        <v>20</v>
      </c>
      <c r="B33" s="181">
        <v>1</v>
      </c>
      <c r="C33" s="182">
        <v>3</v>
      </c>
      <c r="D33" s="178">
        <v>4</v>
      </c>
      <c r="E33" s="183">
        <v>1</v>
      </c>
      <c r="F33" s="182">
        <v>3</v>
      </c>
      <c r="G33" s="193">
        <v>4</v>
      </c>
      <c r="H33" s="181">
        <v>1</v>
      </c>
      <c r="I33" s="182">
        <v>2</v>
      </c>
      <c r="J33" s="194">
        <v>3</v>
      </c>
      <c r="K33" s="181">
        <v>0</v>
      </c>
      <c r="L33" s="182">
        <v>2</v>
      </c>
      <c r="M33" s="178">
        <v>2</v>
      </c>
    </row>
    <row r="34" spans="1:13" x14ac:dyDescent="0.2">
      <c r="A34" s="64" t="s">
        <v>21</v>
      </c>
      <c r="B34" s="181">
        <v>1</v>
      </c>
      <c r="C34" s="182">
        <v>9</v>
      </c>
      <c r="D34" s="178">
        <v>10</v>
      </c>
      <c r="E34" s="183">
        <v>1</v>
      </c>
      <c r="F34" s="182">
        <v>0</v>
      </c>
      <c r="G34" s="193">
        <v>1</v>
      </c>
      <c r="H34" s="181">
        <v>1</v>
      </c>
      <c r="I34" s="182">
        <v>2</v>
      </c>
      <c r="J34" s="194">
        <v>3</v>
      </c>
      <c r="K34" s="181">
        <v>0</v>
      </c>
      <c r="L34" s="182">
        <v>0</v>
      </c>
      <c r="M34" s="178">
        <v>0</v>
      </c>
    </row>
    <row r="35" spans="1:13" x14ac:dyDescent="0.2">
      <c r="A35" s="64" t="s">
        <v>167</v>
      </c>
      <c r="B35" s="181">
        <v>2</v>
      </c>
      <c r="C35" s="182">
        <v>3</v>
      </c>
      <c r="D35" s="178">
        <v>5</v>
      </c>
      <c r="E35" s="183">
        <v>1</v>
      </c>
      <c r="F35" s="182">
        <v>2</v>
      </c>
      <c r="G35" s="193">
        <v>3</v>
      </c>
      <c r="H35" s="181">
        <v>0</v>
      </c>
      <c r="I35" s="182">
        <v>0</v>
      </c>
      <c r="J35" s="194">
        <v>0</v>
      </c>
      <c r="K35" s="181">
        <v>0</v>
      </c>
      <c r="L35" s="182">
        <v>0</v>
      </c>
      <c r="M35" s="178">
        <v>0</v>
      </c>
    </row>
    <row r="36" spans="1:13" x14ac:dyDescent="0.2">
      <c r="A36" s="64" t="s">
        <v>138</v>
      </c>
      <c r="B36" s="181">
        <v>1</v>
      </c>
      <c r="C36" s="182">
        <v>0</v>
      </c>
      <c r="D36" s="178">
        <v>1</v>
      </c>
      <c r="E36" s="183">
        <v>0</v>
      </c>
      <c r="F36" s="182">
        <v>0</v>
      </c>
      <c r="G36" s="193">
        <v>0</v>
      </c>
      <c r="H36" s="181">
        <v>0</v>
      </c>
      <c r="I36" s="182">
        <v>0</v>
      </c>
      <c r="J36" s="194">
        <v>0</v>
      </c>
      <c r="K36" s="181">
        <v>0</v>
      </c>
      <c r="L36" s="182">
        <v>0</v>
      </c>
      <c r="M36" s="178">
        <v>0</v>
      </c>
    </row>
    <row r="37" spans="1:13" x14ac:dyDescent="0.2">
      <c r="A37" s="64" t="s">
        <v>139</v>
      </c>
      <c r="B37" s="181">
        <v>3</v>
      </c>
      <c r="C37" s="182">
        <v>0</v>
      </c>
      <c r="D37" s="178">
        <v>3</v>
      </c>
      <c r="E37" s="183">
        <v>1</v>
      </c>
      <c r="F37" s="182">
        <v>1</v>
      </c>
      <c r="G37" s="193">
        <v>2</v>
      </c>
      <c r="H37" s="181">
        <v>0</v>
      </c>
      <c r="I37" s="182">
        <v>0</v>
      </c>
      <c r="J37" s="194">
        <v>0</v>
      </c>
      <c r="K37" s="181">
        <v>0</v>
      </c>
      <c r="L37" s="182">
        <v>0</v>
      </c>
      <c r="M37" s="178">
        <v>0</v>
      </c>
    </row>
    <row r="38" spans="1:13" x14ac:dyDescent="0.2">
      <c r="A38" s="64" t="s">
        <v>58</v>
      </c>
      <c r="B38" s="181">
        <v>0</v>
      </c>
      <c r="C38" s="182">
        <v>2</v>
      </c>
      <c r="D38" s="178">
        <v>2</v>
      </c>
      <c r="E38" s="183">
        <v>0</v>
      </c>
      <c r="F38" s="182">
        <v>1</v>
      </c>
      <c r="G38" s="193">
        <v>1</v>
      </c>
      <c r="H38" s="181">
        <v>0</v>
      </c>
      <c r="I38" s="182">
        <v>1</v>
      </c>
      <c r="J38" s="194">
        <v>1</v>
      </c>
      <c r="K38" s="181">
        <v>0</v>
      </c>
      <c r="L38" s="182">
        <v>0</v>
      </c>
      <c r="M38" s="178">
        <v>0</v>
      </c>
    </row>
    <row r="39" spans="1:13" x14ac:dyDescent="0.2">
      <c r="A39" s="64" t="s">
        <v>22</v>
      </c>
      <c r="B39" s="181">
        <v>0</v>
      </c>
      <c r="C39" s="182">
        <v>3</v>
      </c>
      <c r="D39" s="178">
        <v>3</v>
      </c>
      <c r="E39" s="183">
        <v>0</v>
      </c>
      <c r="F39" s="182">
        <v>1</v>
      </c>
      <c r="G39" s="193">
        <v>1</v>
      </c>
      <c r="H39" s="181">
        <v>0</v>
      </c>
      <c r="I39" s="182">
        <v>0</v>
      </c>
      <c r="J39" s="194">
        <v>0</v>
      </c>
      <c r="K39" s="181">
        <v>0</v>
      </c>
      <c r="L39" s="182">
        <v>0</v>
      </c>
      <c r="M39" s="178">
        <v>0</v>
      </c>
    </row>
    <row r="40" spans="1:13" x14ac:dyDescent="0.2">
      <c r="A40" s="64" t="s">
        <v>23</v>
      </c>
      <c r="B40" s="181">
        <v>0</v>
      </c>
      <c r="C40" s="182">
        <v>2</v>
      </c>
      <c r="D40" s="178">
        <v>2</v>
      </c>
      <c r="E40" s="183">
        <v>0</v>
      </c>
      <c r="F40" s="182">
        <v>0</v>
      </c>
      <c r="G40" s="193">
        <v>0</v>
      </c>
      <c r="H40" s="181">
        <v>1</v>
      </c>
      <c r="I40" s="182">
        <v>0</v>
      </c>
      <c r="J40" s="194">
        <v>1</v>
      </c>
      <c r="K40" s="181">
        <v>0</v>
      </c>
      <c r="L40" s="182">
        <v>0</v>
      </c>
      <c r="M40" s="178">
        <v>0</v>
      </c>
    </row>
    <row r="41" spans="1:13" x14ac:dyDescent="0.2">
      <c r="A41" s="64" t="s">
        <v>59</v>
      </c>
      <c r="B41" s="181">
        <v>0</v>
      </c>
      <c r="C41" s="182">
        <v>2</v>
      </c>
      <c r="D41" s="178">
        <v>2</v>
      </c>
      <c r="E41" s="183">
        <v>2</v>
      </c>
      <c r="F41" s="182">
        <v>1</v>
      </c>
      <c r="G41" s="193">
        <v>3</v>
      </c>
      <c r="H41" s="181">
        <v>0</v>
      </c>
      <c r="I41" s="182">
        <v>0</v>
      </c>
      <c r="J41" s="194">
        <v>0</v>
      </c>
      <c r="K41" s="181">
        <v>0</v>
      </c>
      <c r="L41" s="182">
        <v>0</v>
      </c>
      <c r="M41" s="178">
        <v>0</v>
      </c>
    </row>
    <row r="42" spans="1:13" x14ac:dyDescent="0.2">
      <c r="A42" s="64" t="s">
        <v>24</v>
      </c>
      <c r="B42" s="181">
        <v>25</v>
      </c>
      <c r="C42" s="182">
        <v>17</v>
      </c>
      <c r="D42" s="178">
        <v>42</v>
      </c>
      <c r="E42" s="183">
        <v>0</v>
      </c>
      <c r="F42" s="182">
        <v>2</v>
      </c>
      <c r="G42" s="193">
        <v>2</v>
      </c>
      <c r="H42" s="181">
        <v>1</v>
      </c>
      <c r="I42" s="182">
        <v>1</v>
      </c>
      <c r="J42" s="194">
        <v>2</v>
      </c>
      <c r="K42" s="181">
        <v>0</v>
      </c>
      <c r="L42" s="182">
        <v>0</v>
      </c>
      <c r="M42" s="178">
        <v>0</v>
      </c>
    </row>
    <row r="43" spans="1:13" x14ac:dyDescent="0.2">
      <c r="A43" s="64" t="s">
        <v>141</v>
      </c>
      <c r="B43" s="181">
        <v>2</v>
      </c>
      <c r="C43" s="182">
        <v>1</v>
      </c>
      <c r="D43" s="178">
        <v>3</v>
      </c>
      <c r="E43" s="183">
        <v>0</v>
      </c>
      <c r="F43" s="182">
        <v>0</v>
      </c>
      <c r="G43" s="193">
        <v>0</v>
      </c>
      <c r="H43" s="181">
        <v>1</v>
      </c>
      <c r="I43" s="182">
        <v>0</v>
      </c>
      <c r="J43" s="194">
        <v>1</v>
      </c>
      <c r="K43" s="181">
        <v>0</v>
      </c>
      <c r="L43" s="182">
        <v>0</v>
      </c>
      <c r="M43" s="178">
        <v>0</v>
      </c>
    </row>
    <row r="44" spans="1:13" x14ac:dyDescent="0.2">
      <c r="A44" s="64" t="s">
        <v>25</v>
      </c>
      <c r="B44" s="181">
        <v>1</v>
      </c>
      <c r="C44" s="182">
        <v>0</v>
      </c>
      <c r="D44" s="178">
        <v>1</v>
      </c>
      <c r="E44" s="183">
        <v>1</v>
      </c>
      <c r="F44" s="182">
        <v>0</v>
      </c>
      <c r="G44" s="193">
        <v>1</v>
      </c>
      <c r="H44" s="181">
        <v>0</v>
      </c>
      <c r="I44" s="182">
        <v>1</v>
      </c>
      <c r="J44" s="194">
        <v>1</v>
      </c>
      <c r="K44" s="181">
        <v>0</v>
      </c>
      <c r="L44" s="182">
        <v>0</v>
      </c>
      <c r="M44" s="178">
        <v>0</v>
      </c>
    </row>
    <row r="45" spans="1:13" x14ac:dyDescent="0.2">
      <c r="A45" s="64" t="s">
        <v>142</v>
      </c>
      <c r="B45" s="181">
        <v>1</v>
      </c>
      <c r="C45" s="182">
        <v>3</v>
      </c>
      <c r="D45" s="178">
        <v>4</v>
      </c>
      <c r="E45" s="183">
        <v>0</v>
      </c>
      <c r="F45" s="182">
        <v>0</v>
      </c>
      <c r="G45" s="193">
        <v>0</v>
      </c>
      <c r="H45" s="181">
        <v>0</v>
      </c>
      <c r="I45" s="182">
        <v>0</v>
      </c>
      <c r="J45" s="194">
        <v>0</v>
      </c>
      <c r="K45" s="181">
        <v>0</v>
      </c>
      <c r="L45" s="182">
        <v>0</v>
      </c>
      <c r="M45" s="178">
        <v>0</v>
      </c>
    </row>
    <row r="46" spans="1:13" x14ac:dyDescent="0.2">
      <c r="A46" s="64" t="s">
        <v>27</v>
      </c>
      <c r="B46" s="181">
        <v>0</v>
      </c>
      <c r="C46" s="182">
        <v>1</v>
      </c>
      <c r="D46" s="178">
        <v>1</v>
      </c>
      <c r="E46" s="183">
        <v>0</v>
      </c>
      <c r="F46" s="182">
        <v>0</v>
      </c>
      <c r="G46" s="193">
        <v>0</v>
      </c>
      <c r="H46" s="181">
        <v>0</v>
      </c>
      <c r="I46" s="182">
        <v>1</v>
      </c>
      <c r="J46" s="194">
        <v>1</v>
      </c>
      <c r="K46" s="181">
        <v>0</v>
      </c>
      <c r="L46" s="182">
        <v>0</v>
      </c>
      <c r="M46" s="178">
        <v>0</v>
      </c>
    </row>
    <row r="47" spans="1:13" x14ac:dyDescent="0.2">
      <c r="A47" s="64" t="s">
        <v>168</v>
      </c>
      <c r="B47" s="181">
        <v>4</v>
      </c>
      <c r="C47" s="182">
        <v>2</v>
      </c>
      <c r="D47" s="178">
        <v>6</v>
      </c>
      <c r="E47" s="183">
        <v>1</v>
      </c>
      <c r="F47" s="182">
        <v>1</v>
      </c>
      <c r="G47" s="193">
        <v>2</v>
      </c>
      <c r="H47" s="181">
        <v>2</v>
      </c>
      <c r="I47" s="182">
        <v>0</v>
      </c>
      <c r="J47" s="194">
        <v>2</v>
      </c>
      <c r="K47" s="181">
        <v>0</v>
      </c>
      <c r="L47" s="182">
        <v>0</v>
      </c>
      <c r="M47" s="178">
        <v>0</v>
      </c>
    </row>
    <row r="48" spans="1:13" x14ac:dyDescent="0.2">
      <c r="A48" s="64" t="s">
        <v>28</v>
      </c>
      <c r="B48" s="181">
        <v>2</v>
      </c>
      <c r="C48" s="182">
        <v>2</v>
      </c>
      <c r="D48" s="178">
        <v>4</v>
      </c>
      <c r="E48" s="183">
        <v>0</v>
      </c>
      <c r="F48" s="182">
        <v>0</v>
      </c>
      <c r="G48" s="193">
        <v>0</v>
      </c>
      <c r="H48" s="181">
        <v>0</v>
      </c>
      <c r="I48" s="182">
        <v>1</v>
      </c>
      <c r="J48" s="194">
        <v>1</v>
      </c>
      <c r="K48" s="181">
        <v>0</v>
      </c>
      <c r="L48" s="182">
        <v>0</v>
      </c>
      <c r="M48" s="178">
        <v>0</v>
      </c>
    </row>
    <row r="49" spans="1:13" x14ac:dyDescent="0.2">
      <c r="A49" s="64" t="s">
        <v>60</v>
      </c>
      <c r="B49" s="181">
        <v>0</v>
      </c>
      <c r="C49" s="182">
        <v>1</v>
      </c>
      <c r="D49" s="178">
        <v>1</v>
      </c>
      <c r="E49" s="183">
        <v>0</v>
      </c>
      <c r="F49" s="182">
        <v>0</v>
      </c>
      <c r="G49" s="193">
        <v>0</v>
      </c>
      <c r="H49" s="181">
        <v>0</v>
      </c>
      <c r="I49" s="182">
        <v>0</v>
      </c>
      <c r="J49" s="194">
        <v>0</v>
      </c>
      <c r="K49" s="181">
        <v>1</v>
      </c>
      <c r="L49" s="182">
        <v>1</v>
      </c>
      <c r="M49" s="178">
        <v>2</v>
      </c>
    </row>
    <row r="50" spans="1:13" x14ac:dyDescent="0.2">
      <c r="A50" s="64" t="s">
        <v>29</v>
      </c>
      <c r="B50" s="181">
        <v>0</v>
      </c>
      <c r="C50" s="182">
        <v>1</v>
      </c>
      <c r="D50" s="178">
        <v>1</v>
      </c>
      <c r="E50" s="183">
        <v>0</v>
      </c>
      <c r="F50" s="182">
        <v>0</v>
      </c>
      <c r="G50" s="193">
        <v>0</v>
      </c>
      <c r="H50" s="181">
        <v>0</v>
      </c>
      <c r="I50" s="182">
        <v>0</v>
      </c>
      <c r="J50" s="194">
        <v>0</v>
      </c>
      <c r="K50" s="181">
        <v>0</v>
      </c>
      <c r="L50" s="182">
        <v>3</v>
      </c>
      <c r="M50" s="178">
        <v>3</v>
      </c>
    </row>
    <row r="51" spans="1:13" x14ac:dyDescent="0.2">
      <c r="A51" s="64" t="s">
        <v>121</v>
      </c>
      <c r="B51" s="181">
        <v>0</v>
      </c>
      <c r="C51" s="182">
        <v>1</v>
      </c>
      <c r="D51" s="178">
        <v>1</v>
      </c>
      <c r="E51" s="183">
        <v>0</v>
      </c>
      <c r="F51" s="182">
        <v>0</v>
      </c>
      <c r="G51" s="193">
        <v>0</v>
      </c>
      <c r="H51" s="181">
        <v>0</v>
      </c>
      <c r="I51" s="182">
        <v>0</v>
      </c>
      <c r="J51" s="194">
        <v>0</v>
      </c>
      <c r="K51" s="181">
        <v>0</v>
      </c>
      <c r="L51" s="182">
        <v>0</v>
      </c>
      <c r="M51" s="178">
        <v>0</v>
      </c>
    </row>
    <row r="52" spans="1:13" x14ac:dyDescent="0.2">
      <c r="A52" s="64" t="s">
        <v>145</v>
      </c>
      <c r="B52" s="181">
        <v>0</v>
      </c>
      <c r="C52" s="182">
        <v>1</v>
      </c>
      <c r="D52" s="178">
        <v>1</v>
      </c>
      <c r="E52" s="183">
        <v>0</v>
      </c>
      <c r="F52" s="182">
        <v>0</v>
      </c>
      <c r="G52" s="193">
        <v>0</v>
      </c>
      <c r="H52" s="181">
        <v>0</v>
      </c>
      <c r="I52" s="182">
        <v>0</v>
      </c>
      <c r="J52" s="194">
        <v>0</v>
      </c>
      <c r="K52" s="181">
        <v>0</v>
      </c>
      <c r="L52" s="182">
        <v>0</v>
      </c>
      <c r="M52" s="178">
        <v>0</v>
      </c>
    </row>
    <row r="53" spans="1:13" x14ac:dyDescent="0.2">
      <c r="A53" s="64" t="s">
        <v>147</v>
      </c>
      <c r="B53" s="181">
        <v>1</v>
      </c>
      <c r="C53" s="182">
        <v>0</v>
      </c>
      <c r="D53" s="178">
        <v>1</v>
      </c>
      <c r="E53" s="183">
        <v>0</v>
      </c>
      <c r="F53" s="182">
        <v>0</v>
      </c>
      <c r="G53" s="193">
        <v>0</v>
      </c>
      <c r="H53" s="181">
        <v>0</v>
      </c>
      <c r="I53" s="182">
        <v>0</v>
      </c>
      <c r="J53" s="194">
        <v>0</v>
      </c>
      <c r="K53" s="181">
        <v>0</v>
      </c>
      <c r="L53" s="182">
        <v>0</v>
      </c>
      <c r="M53" s="178">
        <v>0</v>
      </c>
    </row>
    <row r="54" spans="1:13" x14ac:dyDescent="0.2">
      <c r="A54" s="64" t="s">
        <v>30</v>
      </c>
      <c r="B54" s="181">
        <v>1</v>
      </c>
      <c r="C54" s="182">
        <v>9</v>
      </c>
      <c r="D54" s="178">
        <v>10</v>
      </c>
      <c r="E54" s="183">
        <v>0</v>
      </c>
      <c r="F54" s="182">
        <v>0</v>
      </c>
      <c r="G54" s="193">
        <v>0</v>
      </c>
      <c r="H54" s="181">
        <v>0</v>
      </c>
      <c r="I54" s="182">
        <v>0</v>
      </c>
      <c r="J54" s="194">
        <v>0</v>
      </c>
      <c r="K54" s="181">
        <v>0</v>
      </c>
      <c r="L54" s="182">
        <v>0</v>
      </c>
      <c r="M54" s="178">
        <v>0</v>
      </c>
    </row>
    <row r="55" spans="1:13" x14ac:dyDescent="0.2">
      <c r="A55" s="64" t="s">
        <v>149</v>
      </c>
      <c r="B55" s="181">
        <v>0</v>
      </c>
      <c r="C55" s="182">
        <v>1</v>
      </c>
      <c r="D55" s="178">
        <v>1</v>
      </c>
      <c r="E55" s="183">
        <v>0</v>
      </c>
      <c r="F55" s="182">
        <v>0</v>
      </c>
      <c r="G55" s="193">
        <v>0</v>
      </c>
      <c r="H55" s="181">
        <v>0</v>
      </c>
      <c r="I55" s="182">
        <v>0</v>
      </c>
      <c r="J55" s="194">
        <v>0</v>
      </c>
      <c r="K55" s="181">
        <v>0</v>
      </c>
      <c r="L55" s="182">
        <v>0</v>
      </c>
      <c r="M55" s="178">
        <v>0</v>
      </c>
    </row>
    <row r="56" spans="1:13" x14ac:dyDescent="0.2">
      <c r="A56" s="64" t="s">
        <v>263</v>
      </c>
      <c r="B56" s="181">
        <v>1</v>
      </c>
      <c r="C56" s="182">
        <v>0</v>
      </c>
      <c r="D56" s="178">
        <v>1</v>
      </c>
      <c r="E56" s="183">
        <v>0</v>
      </c>
      <c r="F56" s="182">
        <v>1</v>
      </c>
      <c r="G56" s="193">
        <v>1</v>
      </c>
      <c r="H56" s="181">
        <v>0</v>
      </c>
      <c r="I56" s="182">
        <v>0</v>
      </c>
      <c r="J56" s="194">
        <v>0</v>
      </c>
      <c r="K56" s="181">
        <v>0</v>
      </c>
      <c r="L56" s="182">
        <v>0</v>
      </c>
      <c r="M56" s="178">
        <v>0</v>
      </c>
    </row>
    <row r="57" spans="1:13" x14ac:dyDescent="0.2">
      <c r="A57" s="64" t="s">
        <v>84</v>
      </c>
      <c r="B57" s="181">
        <v>8</v>
      </c>
      <c r="C57" s="182">
        <v>6</v>
      </c>
      <c r="D57" s="178">
        <v>14</v>
      </c>
      <c r="E57" s="183">
        <v>0</v>
      </c>
      <c r="F57" s="182">
        <v>4</v>
      </c>
      <c r="G57" s="193">
        <v>4</v>
      </c>
      <c r="H57" s="181">
        <v>0</v>
      </c>
      <c r="I57" s="182">
        <v>0</v>
      </c>
      <c r="J57" s="194">
        <v>0</v>
      </c>
      <c r="K57" s="181">
        <v>1</v>
      </c>
      <c r="L57" s="182">
        <v>1</v>
      </c>
      <c r="M57" s="178">
        <v>2</v>
      </c>
    </row>
    <row r="58" spans="1:13" x14ac:dyDescent="0.2">
      <c r="A58" s="64" t="s">
        <v>31</v>
      </c>
      <c r="B58" s="181">
        <v>2</v>
      </c>
      <c r="C58" s="182">
        <v>1</v>
      </c>
      <c r="D58" s="178">
        <v>3</v>
      </c>
      <c r="E58" s="183">
        <v>2</v>
      </c>
      <c r="F58" s="182">
        <v>1</v>
      </c>
      <c r="G58" s="193">
        <v>3</v>
      </c>
      <c r="H58" s="181">
        <v>1</v>
      </c>
      <c r="I58" s="182">
        <v>1</v>
      </c>
      <c r="J58" s="194">
        <v>2</v>
      </c>
      <c r="K58" s="181">
        <v>0</v>
      </c>
      <c r="L58" s="182">
        <v>0</v>
      </c>
      <c r="M58" s="178">
        <v>0</v>
      </c>
    </row>
    <row r="59" spans="1:13" x14ac:dyDescent="0.2">
      <c r="A59" s="64" t="s">
        <v>32</v>
      </c>
      <c r="B59" s="181">
        <v>0</v>
      </c>
      <c r="C59" s="182">
        <v>2</v>
      </c>
      <c r="D59" s="178">
        <v>2</v>
      </c>
      <c r="E59" s="183">
        <v>0</v>
      </c>
      <c r="F59" s="182">
        <v>2</v>
      </c>
      <c r="G59" s="193">
        <v>2</v>
      </c>
      <c r="H59" s="181">
        <v>0</v>
      </c>
      <c r="I59" s="182">
        <v>0</v>
      </c>
      <c r="J59" s="194">
        <v>0</v>
      </c>
      <c r="K59" s="181">
        <v>1</v>
      </c>
      <c r="L59" s="182">
        <v>3</v>
      </c>
      <c r="M59" s="178">
        <v>4</v>
      </c>
    </row>
    <row r="60" spans="1:13" x14ac:dyDescent="0.2">
      <c r="A60" s="64" t="s">
        <v>206</v>
      </c>
      <c r="B60" s="181">
        <v>0</v>
      </c>
      <c r="C60" s="182">
        <v>0</v>
      </c>
      <c r="D60" s="178">
        <v>0</v>
      </c>
      <c r="E60" s="183">
        <v>0</v>
      </c>
      <c r="F60" s="182">
        <v>0</v>
      </c>
      <c r="G60" s="193">
        <v>0</v>
      </c>
      <c r="H60" s="181">
        <v>0</v>
      </c>
      <c r="I60" s="182">
        <v>0</v>
      </c>
      <c r="J60" s="194">
        <v>0</v>
      </c>
      <c r="K60" s="181">
        <v>0</v>
      </c>
      <c r="L60" s="182">
        <v>1</v>
      </c>
      <c r="M60" s="178">
        <v>1</v>
      </c>
    </row>
    <row r="61" spans="1:13" x14ac:dyDescent="0.2">
      <c r="A61" s="64" t="s">
        <v>49</v>
      </c>
      <c r="B61" s="181">
        <v>2</v>
      </c>
      <c r="C61" s="182">
        <v>2</v>
      </c>
      <c r="D61" s="178">
        <v>4</v>
      </c>
      <c r="E61" s="183">
        <v>0</v>
      </c>
      <c r="F61" s="182">
        <v>0</v>
      </c>
      <c r="G61" s="193">
        <v>0</v>
      </c>
      <c r="H61" s="181">
        <v>0</v>
      </c>
      <c r="I61" s="182">
        <v>2</v>
      </c>
      <c r="J61" s="194">
        <v>2</v>
      </c>
      <c r="K61" s="181">
        <v>0</v>
      </c>
      <c r="L61" s="182">
        <v>0</v>
      </c>
      <c r="M61" s="178">
        <v>0</v>
      </c>
    </row>
    <row r="62" spans="1:13" x14ac:dyDescent="0.2">
      <c r="A62" s="64" t="s">
        <v>33</v>
      </c>
      <c r="B62" s="181">
        <v>2</v>
      </c>
      <c r="C62" s="182">
        <v>15</v>
      </c>
      <c r="D62" s="178">
        <v>17</v>
      </c>
      <c r="E62" s="183">
        <v>2</v>
      </c>
      <c r="F62" s="182">
        <v>5</v>
      </c>
      <c r="G62" s="193">
        <v>7</v>
      </c>
      <c r="H62" s="181">
        <v>0</v>
      </c>
      <c r="I62" s="182">
        <v>1</v>
      </c>
      <c r="J62" s="194">
        <v>1</v>
      </c>
      <c r="K62" s="181">
        <v>0</v>
      </c>
      <c r="L62" s="182">
        <v>1</v>
      </c>
      <c r="M62" s="178">
        <v>1</v>
      </c>
    </row>
    <row r="63" spans="1:13" x14ac:dyDescent="0.2">
      <c r="A63" s="64" t="s">
        <v>78</v>
      </c>
      <c r="B63" s="181">
        <v>1</v>
      </c>
      <c r="C63" s="182">
        <v>3</v>
      </c>
      <c r="D63" s="178">
        <v>4</v>
      </c>
      <c r="E63" s="183">
        <v>0</v>
      </c>
      <c r="F63" s="182">
        <v>0</v>
      </c>
      <c r="G63" s="193">
        <v>0</v>
      </c>
      <c r="H63" s="181">
        <v>0</v>
      </c>
      <c r="I63" s="182">
        <v>2</v>
      </c>
      <c r="J63" s="194">
        <v>2</v>
      </c>
      <c r="K63" s="181">
        <v>0</v>
      </c>
      <c r="L63" s="182">
        <v>0</v>
      </c>
      <c r="M63" s="178">
        <v>0</v>
      </c>
    </row>
    <row r="64" spans="1:13" x14ac:dyDescent="0.2">
      <c r="A64" s="64" t="s">
        <v>151</v>
      </c>
      <c r="B64" s="181">
        <v>0</v>
      </c>
      <c r="C64" s="182">
        <v>0</v>
      </c>
      <c r="D64" s="178">
        <v>0</v>
      </c>
      <c r="E64" s="183">
        <v>0</v>
      </c>
      <c r="F64" s="182">
        <v>0</v>
      </c>
      <c r="G64" s="193">
        <v>0</v>
      </c>
      <c r="H64" s="181">
        <v>0</v>
      </c>
      <c r="I64" s="182">
        <v>1</v>
      </c>
      <c r="J64" s="194">
        <v>1</v>
      </c>
      <c r="K64" s="181">
        <v>0</v>
      </c>
      <c r="L64" s="182">
        <v>0</v>
      </c>
      <c r="M64" s="178">
        <v>0</v>
      </c>
    </row>
    <row r="65" spans="1:13" x14ac:dyDescent="0.2">
      <c r="A65" s="64" t="s">
        <v>126</v>
      </c>
      <c r="B65" s="181">
        <v>0</v>
      </c>
      <c r="C65" s="182">
        <v>0</v>
      </c>
      <c r="D65" s="178">
        <v>0</v>
      </c>
      <c r="E65" s="183">
        <v>0</v>
      </c>
      <c r="F65" s="182">
        <v>0</v>
      </c>
      <c r="G65" s="193">
        <v>0</v>
      </c>
      <c r="H65" s="181">
        <v>0</v>
      </c>
      <c r="I65" s="182">
        <v>1</v>
      </c>
      <c r="J65" s="194">
        <v>1</v>
      </c>
      <c r="K65" s="181">
        <v>0</v>
      </c>
      <c r="L65" s="182">
        <v>0</v>
      </c>
      <c r="M65" s="178">
        <v>0</v>
      </c>
    </row>
    <row r="66" spans="1:13" x14ac:dyDescent="0.2">
      <c r="A66" s="64" t="s">
        <v>34</v>
      </c>
      <c r="B66" s="181">
        <v>175</v>
      </c>
      <c r="C66" s="182">
        <v>150</v>
      </c>
      <c r="D66" s="178">
        <v>325</v>
      </c>
      <c r="E66" s="183">
        <v>14</v>
      </c>
      <c r="F66" s="182">
        <v>15</v>
      </c>
      <c r="G66" s="193">
        <v>29</v>
      </c>
      <c r="H66" s="181">
        <v>15</v>
      </c>
      <c r="I66" s="182">
        <v>6</v>
      </c>
      <c r="J66" s="194">
        <v>21</v>
      </c>
      <c r="K66" s="181">
        <v>4</v>
      </c>
      <c r="L66" s="182">
        <v>6</v>
      </c>
      <c r="M66" s="178">
        <v>10</v>
      </c>
    </row>
    <row r="67" spans="1:13" x14ac:dyDescent="0.2">
      <c r="A67" s="64" t="s">
        <v>152</v>
      </c>
      <c r="B67" s="181">
        <v>2</v>
      </c>
      <c r="C67" s="182">
        <v>0</v>
      </c>
      <c r="D67" s="178">
        <v>2</v>
      </c>
      <c r="E67" s="183">
        <v>1</v>
      </c>
      <c r="F67" s="182">
        <v>0</v>
      </c>
      <c r="G67" s="193">
        <v>1</v>
      </c>
      <c r="H67" s="181">
        <v>0</v>
      </c>
      <c r="I67" s="182">
        <v>0</v>
      </c>
      <c r="J67" s="194">
        <v>0</v>
      </c>
      <c r="K67" s="181">
        <v>0</v>
      </c>
      <c r="L67" s="182">
        <v>0</v>
      </c>
      <c r="M67" s="178">
        <v>0</v>
      </c>
    </row>
    <row r="68" spans="1:13" x14ac:dyDescent="0.2">
      <c r="A68" s="64" t="s">
        <v>211</v>
      </c>
      <c r="B68" s="181">
        <v>0</v>
      </c>
      <c r="C68" s="182">
        <v>1</v>
      </c>
      <c r="D68" s="178">
        <v>1</v>
      </c>
      <c r="E68" s="183">
        <v>0</v>
      </c>
      <c r="F68" s="182">
        <v>0</v>
      </c>
      <c r="G68" s="193">
        <v>0</v>
      </c>
      <c r="H68" s="181">
        <v>0</v>
      </c>
      <c r="I68" s="182">
        <v>0</v>
      </c>
      <c r="J68" s="194">
        <v>0</v>
      </c>
      <c r="K68" s="181">
        <v>0</v>
      </c>
      <c r="L68" s="182">
        <v>0</v>
      </c>
      <c r="M68" s="178">
        <v>0</v>
      </c>
    </row>
    <row r="69" spans="1:13" x14ac:dyDescent="0.2">
      <c r="A69" s="64" t="s">
        <v>153</v>
      </c>
      <c r="B69" s="181">
        <v>1</v>
      </c>
      <c r="C69" s="182">
        <v>0</v>
      </c>
      <c r="D69" s="178">
        <v>1</v>
      </c>
      <c r="E69" s="183">
        <v>0</v>
      </c>
      <c r="F69" s="182">
        <v>0</v>
      </c>
      <c r="G69" s="193">
        <v>0</v>
      </c>
      <c r="H69" s="181">
        <v>0</v>
      </c>
      <c r="I69" s="182">
        <v>0</v>
      </c>
      <c r="J69" s="194">
        <v>0</v>
      </c>
      <c r="K69" s="181">
        <v>0</v>
      </c>
      <c r="L69" s="182">
        <v>0</v>
      </c>
      <c r="M69" s="178">
        <v>0</v>
      </c>
    </row>
    <row r="70" spans="1:13" x14ac:dyDescent="0.2">
      <c r="A70" s="64" t="s">
        <v>154</v>
      </c>
      <c r="B70" s="181">
        <v>2</v>
      </c>
      <c r="C70" s="182">
        <v>5</v>
      </c>
      <c r="D70" s="178">
        <v>7</v>
      </c>
      <c r="E70" s="183">
        <v>1</v>
      </c>
      <c r="F70" s="182">
        <v>2</v>
      </c>
      <c r="G70" s="193">
        <v>3</v>
      </c>
      <c r="H70" s="181">
        <v>1</v>
      </c>
      <c r="I70" s="182">
        <v>0</v>
      </c>
      <c r="J70" s="194">
        <v>1</v>
      </c>
      <c r="K70" s="181">
        <v>1</v>
      </c>
      <c r="L70" s="182">
        <v>0</v>
      </c>
      <c r="M70" s="178">
        <v>1</v>
      </c>
    </row>
    <row r="71" spans="1:13" x14ac:dyDescent="0.2">
      <c r="A71" s="64" t="s">
        <v>36</v>
      </c>
      <c r="B71" s="181">
        <v>0</v>
      </c>
      <c r="C71" s="182">
        <v>0</v>
      </c>
      <c r="D71" s="178">
        <v>0</v>
      </c>
      <c r="E71" s="183">
        <v>0</v>
      </c>
      <c r="F71" s="182">
        <v>0</v>
      </c>
      <c r="G71" s="193">
        <v>0</v>
      </c>
      <c r="H71" s="181">
        <v>0</v>
      </c>
      <c r="I71" s="182">
        <v>1</v>
      </c>
      <c r="J71" s="194">
        <v>1</v>
      </c>
      <c r="K71" s="181">
        <v>0</v>
      </c>
      <c r="L71" s="182">
        <v>0</v>
      </c>
      <c r="M71" s="178">
        <v>0</v>
      </c>
    </row>
    <row r="72" spans="1:13" x14ac:dyDescent="0.2">
      <c r="A72" s="64" t="s">
        <v>61</v>
      </c>
      <c r="B72" s="181">
        <v>4</v>
      </c>
      <c r="C72" s="182">
        <v>1</v>
      </c>
      <c r="D72" s="178">
        <v>5</v>
      </c>
      <c r="E72" s="183">
        <v>1</v>
      </c>
      <c r="F72" s="182">
        <v>1</v>
      </c>
      <c r="G72" s="193">
        <v>2</v>
      </c>
      <c r="H72" s="181">
        <v>2</v>
      </c>
      <c r="I72" s="182">
        <v>1</v>
      </c>
      <c r="J72" s="194">
        <v>3</v>
      </c>
      <c r="K72" s="181">
        <v>0</v>
      </c>
      <c r="L72" s="182">
        <v>1</v>
      </c>
      <c r="M72" s="178">
        <v>1</v>
      </c>
    </row>
    <row r="73" spans="1:13" x14ac:dyDescent="0.2">
      <c r="A73" s="64" t="s">
        <v>37</v>
      </c>
      <c r="B73" s="181">
        <v>0</v>
      </c>
      <c r="C73" s="182">
        <v>1</v>
      </c>
      <c r="D73" s="178">
        <v>1</v>
      </c>
      <c r="E73" s="183">
        <v>0</v>
      </c>
      <c r="F73" s="182">
        <v>0</v>
      </c>
      <c r="G73" s="193">
        <v>0</v>
      </c>
      <c r="H73" s="181">
        <v>0</v>
      </c>
      <c r="I73" s="182">
        <v>1</v>
      </c>
      <c r="J73" s="194">
        <v>1</v>
      </c>
      <c r="K73" s="181">
        <v>0</v>
      </c>
      <c r="L73" s="182">
        <v>0</v>
      </c>
      <c r="M73" s="178">
        <v>0</v>
      </c>
    </row>
    <row r="74" spans="1:13" x14ac:dyDescent="0.2">
      <c r="A74" s="64" t="s">
        <v>217</v>
      </c>
      <c r="B74" s="181">
        <v>1</v>
      </c>
      <c r="C74" s="182">
        <v>0</v>
      </c>
      <c r="D74" s="178">
        <v>1</v>
      </c>
      <c r="E74" s="183">
        <v>0</v>
      </c>
      <c r="F74" s="182">
        <v>0</v>
      </c>
      <c r="G74" s="193">
        <v>0</v>
      </c>
      <c r="H74" s="181">
        <v>0</v>
      </c>
      <c r="I74" s="182">
        <v>0</v>
      </c>
      <c r="J74" s="194">
        <v>0</v>
      </c>
      <c r="K74" s="181">
        <v>0</v>
      </c>
      <c r="L74" s="182">
        <v>0</v>
      </c>
      <c r="M74" s="178">
        <v>0</v>
      </c>
    </row>
    <row r="75" spans="1:13" x14ac:dyDescent="0.2">
      <c r="A75" s="64" t="s">
        <v>38</v>
      </c>
      <c r="B75" s="181">
        <v>3</v>
      </c>
      <c r="C75" s="182">
        <v>7</v>
      </c>
      <c r="D75" s="178">
        <v>10</v>
      </c>
      <c r="E75" s="183">
        <v>1</v>
      </c>
      <c r="F75" s="182">
        <v>0</v>
      </c>
      <c r="G75" s="193">
        <v>1</v>
      </c>
      <c r="H75" s="181">
        <v>0</v>
      </c>
      <c r="I75" s="182">
        <v>0</v>
      </c>
      <c r="J75" s="194">
        <v>0</v>
      </c>
      <c r="K75" s="181">
        <v>0</v>
      </c>
      <c r="L75" s="182">
        <v>0</v>
      </c>
      <c r="M75" s="178">
        <v>0</v>
      </c>
    </row>
    <row r="76" spans="1:13" x14ac:dyDescent="0.2">
      <c r="A76" s="64" t="s">
        <v>39</v>
      </c>
      <c r="B76" s="181">
        <v>2</v>
      </c>
      <c r="C76" s="182">
        <v>8</v>
      </c>
      <c r="D76" s="178">
        <v>10</v>
      </c>
      <c r="E76" s="183">
        <v>0</v>
      </c>
      <c r="F76" s="182">
        <v>0</v>
      </c>
      <c r="G76" s="193">
        <v>0</v>
      </c>
      <c r="H76" s="181">
        <v>1</v>
      </c>
      <c r="I76" s="182">
        <v>1</v>
      </c>
      <c r="J76" s="194">
        <v>2</v>
      </c>
      <c r="K76" s="181">
        <v>0</v>
      </c>
      <c r="L76" s="182">
        <v>1</v>
      </c>
      <c r="M76" s="178">
        <v>1</v>
      </c>
    </row>
    <row r="77" spans="1:13" x14ac:dyDescent="0.2">
      <c r="A77" s="64" t="s">
        <v>123</v>
      </c>
      <c r="B77" s="181">
        <v>0</v>
      </c>
      <c r="C77" s="182">
        <v>0</v>
      </c>
      <c r="D77" s="178">
        <v>0</v>
      </c>
      <c r="E77" s="183">
        <v>0</v>
      </c>
      <c r="F77" s="182">
        <v>0</v>
      </c>
      <c r="G77" s="193">
        <v>0</v>
      </c>
      <c r="H77" s="181">
        <v>1</v>
      </c>
      <c r="I77" s="182">
        <v>0</v>
      </c>
      <c r="J77" s="194">
        <v>1</v>
      </c>
      <c r="K77" s="181">
        <v>0</v>
      </c>
      <c r="L77" s="182">
        <v>0</v>
      </c>
      <c r="M77" s="178">
        <v>0</v>
      </c>
    </row>
    <row r="78" spans="1:13" x14ac:dyDescent="0.2">
      <c r="A78" s="64" t="s">
        <v>155</v>
      </c>
      <c r="B78" s="181">
        <v>0</v>
      </c>
      <c r="C78" s="182">
        <v>2</v>
      </c>
      <c r="D78" s="178">
        <v>2</v>
      </c>
      <c r="E78" s="183">
        <v>0</v>
      </c>
      <c r="F78" s="182">
        <v>0</v>
      </c>
      <c r="G78" s="193">
        <v>0</v>
      </c>
      <c r="H78" s="181">
        <v>1</v>
      </c>
      <c r="I78" s="182">
        <v>0</v>
      </c>
      <c r="J78" s="194">
        <v>1</v>
      </c>
      <c r="K78" s="181">
        <v>0</v>
      </c>
      <c r="L78" s="182">
        <v>0</v>
      </c>
      <c r="M78" s="178">
        <v>0</v>
      </c>
    </row>
    <row r="79" spans="1:13" x14ac:dyDescent="0.2">
      <c r="A79" s="64" t="s">
        <v>40</v>
      </c>
      <c r="B79" s="181">
        <v>1</v>
      </c>
      <c r="C79" s="182">
        <v>5</v>
      </c>
      <c r="D79" s="178">
        <v>6</v>
      </c>
      <c r="E79" s="183">
        <v>0</v>
      </c>
      <c r="F79" s="182">
        <v>2</v>
      </c>
      <c r="G79" s="193">
        <v>2</v>
      </c>
      <c r="H79" s="181">
        <v>0</v>
      </c>
      <c r="I79" s="182">
        <v>1</v>
      </c>
      <c r="J79" s="194">
        <v>1</v>
      </c>
      <c r="K79" s="181">
        <v>0</v>
      </c>
      <c r="L79" s="182">
        <v>0</v>
      </c>
      <c r="M79" s="178">
        <v>0</v>
      </c>
    </row>
    <row r="80" spans="1:13" x14ac:dyDescent="0.2">
      <c r="A80" s="64" t="s">
        <v>41</v>
      </c>
      <c r="B80" s="181">
        <v>11</v>
      </c>
      <c r="C80" s="182">
        <v>34</v>
      </c>
      <c r="D80" s="178">
        <v>45</v>
      </c>
      <c r="E80" s="183">
        <v>1</v>
      </c>
      <c r="F80" s="182">
        <v>10</v>
      </c>
      <c r="G80" s="193">
        <v>11</v>
      </c>
      <c r="H80" s="181">
        <v>0</v>
      </c>
      <c r="I80" s="182">
        <v>3</v>
      </c>
      <c r="J80" s="194">
        <v>3</v>
      </c>
      <c r="K80" s="181">
        <v>3</v>
      </c>
      <c r="L80" s="182">
        <v>6</v>
      </c>
      <c r="M80" s="178">
        <v>9</v>
      </c>
    </row>
    <row r="81" spans="1:13" x14ac:dyDescent="0.2">
      <c r="A81" s="64" t="s">
        <v>42</v>
      </c>
      <c r="B81" s="181">
        <v>2</v>
      </c>
      <c r="C81" s="182">
        <v>0</v>
      </c>
      <c r="D81" s="178">
        <v>2</v>
      </c>
      <c r="E81" s="183">
        <v>0</v>
      </c>
      <c r="F81" s="182">
        <v>0</v>
      </c>
      <c r="G81" s="193">
        <v>0</v>
      </c>
      <c r="H81" s="181">
        <v>0</v>
      </c>
      <c r="I81" s="182">
        <v>1</v>
      </c>
      <c r="J81" s="194">
        <v>1</v>
      </c>
      <c r="K81" s="181">
        <v>0</v>
      </c>
      <c r="L81" s="182">
        <v>0</v>
      </c>
      <c r="M81" s="178">
        <v>0</v>
      </c>
    </row>
    <row r="82" spans="1:13" x14ac:dyDescent="0.2">
      <c r="A82" s="64" t="s">
        <v>44</v>
      </c>
      <c r="B82" s="181">
        <v>4226</v>
      </c>
      <c r="C82" s="182">
        <v>3828</v>
      </c>
      <c r="D82" s="178">
        <v>8054</v>
      </c>
      <c r="E82" s="183">
        <v>453</v>
      </c>
      <c r="F82" s="182">
        <v>412</v>
      </c>
      <c r="G82" s="193">
        <v>865</v>
      </c>
      <c r="H82" s="181">
        <v>466</v>
      </c>
      <c r="I82" s="182">
        <v>450</v>
      </c>
      <c r="J82" s="194">
        <v>916</v>
      </c>
      <c r="K82" s="181">
        <v>198</v>
      </c>
      <c r="L82" s="182">
        <v>189</v>
      </c>
      <c r="M82" s="178">
        <v>387</v>
      </c>
    </row>
    <row r="83" spans="1:13" x14ac:dyDescent="0.2">
      <c r="A83" s="64" t="s">
        <v>45</v>
      </c>
      <c r="B83" s="181">
        <v>3</v>
      </c>
      <c r="C83" s="182">
        <v>9</v>
      </c>
      <c r="D83" s="178">
        <v>12</v>
      </c>
      <c r="E83" s="183">
        <v>1</v>
      </c>
      <c r="F83" s="182">
        <v>1</v>
      </c>
      <c r="G83" s="193">
        <v>2</v>
      </c>
      <c r="H83" s="181">
        <v>2</v>
      </c>
      <c r="I83" s="182">
        <v>1</v>
      </c>
      <c r="J83" s="194">
        <v>3</v>
      </c>
      <c r="K83" s="181">
        <v>0</v>
      </c>
      <c r="L83" s="182">
        <v>1</v>
      </c>
      <c r="M83" s="178">
        <v>1</v>
      </c>
    </row>
    <row r="84" spans="1:13" x14ac:dyDescent="0.2">
      <c r="A84" s="64" t="s">
        <v>46</v>
      </c>
      <c r="B84" s="181">
        <v>0</v>
      </c>
      <c r="C84" s="182">
        <v>1</v>
      </c>
      <c r="D84" s="178">
        <v>1</v>
      </c>
      <c r="E84" s="183">
        <v>0</v>
      </c>
      <c r="F84" s="182">
        <v>0</v>
      </c>
      <c r="G84" s="193">
        <v>0</v>
      </c>
      <c r="H84" s="181">
        <v>0</v>
      </c>
      <c r="I84" s="182">
        <v>1</v>
      </c>
      <c r="J84" s="194">
        <v>1</v>
      </c>
      <c r="K84" s="181">
        <v>0</v>
      </c>
      <c r="L84" s="182">
        <v>0</v>
      </c>
      <c r="M84" s="178">
        <v>0</v>
      </c>
    </row>
    <row r="85" spans="1:13" x14ac:dyDescent="0.2">
      <c r="A85" s="64" t="s">
        <v>181</v>
      </c>
      <c r="B85" s="181">
        <v>0</v>
      </c>
      <c r="C85" s="182">
        <v>0</v>
      </c>
      <c r="D85" s="178">
        <v>0</v>
      </c>
      <c r="E85" s="183">
        <v>0</v>
      </c>
      <c r="F85" s="182">
        <v>0</v>
      </c>
      <c r="G85" s="193">
        <v>0</v>
      </c>
      <c r="H85" s="181">
        <v>0</v>
      </c>
      <c r="I85" s="182">
        <v>1</v>
      </c>
      <c r="J85" s="194">
        <v>1</v>
      </c>
      <c r="K85" s="181">
        <v>0</v>
      </c>
      <c r="L85" s="182">
        <v>1</v>
      </c>
      <c r="M85" s="178">
        <v>1</v>
      </c>
    </row>
    <row r="86" spans="1:13" x14ac:dyDescent="0.2">
      <c r="A86" s="64" t="s">
        <v>47</v>
      </c>
      <c r="B86" s="181">
        <v>154</v>
      </c>
      <c r="C86" s="182">
        <v>178</v>
      </c>
      <c r="D86" s="178">
        <v>332</v>
      </c>
      <c r="E86" s="183">
        <v>37</v>
      </c>
      <c r="F86" s="182">
        <v>30</v>
      </c>
      <c r="G86" s="193">
        <v>67</v>
      </c>
      <c r="H86" s="181">
        <v>6</v>
      </c>
      <c r="I86" s="182">
        <v>5</v>
      </c>
      <c r="J86" s="194">
        <v>11</v>
      </c>
      <c r="K86" s="181">
        <v>34</v>
      </c>
      <c r="L86" s="182">
        <v>37</v>
      </c>
      <c r="M86" s="178">
        <v>71</v>
      </c>
    </row>
    <row r="87" spans="1:13" x14ac:dyDescent="0.2">
      <c r="A87" s="64" t="s">
        <v>48</v>
      </c>
      <c r="B87" s="181">
        <v>2</v>
      </c>
      <c r="C87" s="182">
        <v>0</v>
      </c>
      <c r="D87" s="178">
        <v>2</v>
      </c>
      <c r="E87" s="183">
        <v>0</v>
      </c>
      <c r="F87" s="182">
        <v>0</v>
      </c>
      <c r="G87" s="193">
        <v>0</v>
      </c>
      <c r="H87" s="181">
        <v>0</v>
      </c>
      <c r="I87" s="182">
        <v>0</v>
      </c>
      <c r="J87" s="194">
        <v>0</v>
      </c>
      <c r="K87" s="181">
        <v>0</v>
      </c>
      <c r="L87" s="182">
        <v>0</v>
      </c>
      <c r="M87" s="178">
        <v>0</v>
      </c>
    </row>
    <row r="88" spans="1:13" ht="12.75" thickBot="1" x14ac:dyDescent="0.25">
      <c r="A88" s="64" t="s">
        <v>56</v>
      </c>
      <c r="B88" s="181">
        <v>0</v>
      </c>
      <c r="C88" s="182">
        <v>0</v>
      </c>
      <c r="D88" s="178">
        <v>0</v>
      </c>
      <c r="E88" s="183">
        <v>0</v>
      </c>
      <c r="F88" s="182">
        <v>0</v>
      </c>
      <c r="G88" s="193">
        <v>0</v>
      </c>
      <c r="H88" s="181">
        <v>0</v>
      </c>
      <c r="I88" s="182">
        <v>0</v>
      </c>
      <c r="J88" s="194">
        <v>0</v>
      </c>
      <c r="K88" s="181">
        <v>0</v>
      </c>
      <c r="L88" s="182">
        <v>1</v>
      </c>
      <c r="M88" s="178">
        <v>1</v>
      </c>
    </row>
    <row r="89" spans="1:13" ht="12.75" thickBot="1" x14ac:dyDescent="0.25">
      <c r="A89" s="108" t="s">
        <v>74</v>
      </c>
      <c r="B89" s="195">
        <f>SUM(B6:B88)</f>
        <v>4946</v>
      </c>
      <c r="C89" s="195">
        <f t="shared" ref="C89:M89" si="0">SUM(C6:C88)</f>
        <v>4695</v>
      </c>
      <c r="D89" s="195">
        <f t="shared" si="0"/>
        <v>9641</v>
      </c>
      <c r="E89" s="195">
        <f t="shared" si="0"/>
        <v>593</v>
      </c>
      <c r="F89" s="195">
        <f t="shared" si="0"/>
        <v>580</v>
      </c>
      <c r="G89" s="195">
        <f t="shared" si="0"/>
        <v>1173</v>
      </c>
      <c r="H89" s="195">
        <f t="shared" si="0"/>
        <v>540</v>
      </c>
      <c r="I89" s="195">
        <f t="shared" si="0"/>
        <v>541</v>
      </c>
      <c r="J89" s="195">
        <f t="shared" si="0"/>
        <v>1081</v>
      </c>
      <c r="K89" s="195">
        <f t="shared" si="0"/>
        <v>259</v>
      </c>
      <c r="L89" s="195">
        <f t="shared" si="0"/>
        <v>284</v>
      </c>
      <c r="M89" s="195">
        <f t="shared" si="0"/>
        <v>543</v>
      </c>
    </row>
  </sheetData>
  <sortState ref="A6:M67">
    <sortCondition ref="A6"/>
  </sortState>
  <mergeCells count="5">
    <mergeCell ref="B4:D4"/>
    <mergeCell ref="E4:G4"/>
    <mergeCell ref="H4:J4"/>
    <mergeCell ref="A4:A5"/>
    <mergeCell ref="K4:M4"/>
  </mergeCells>
  <phoneticPr fontId="2" type="noConversion"/>
  <pageMargins left="0.25" right="0.25" top="0.75" bottom="0.75" header="0.3" footer="0.3"/>
  <pageSetup paperSize="9" scale="95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99CC00"/>
  </sheetPr>
  <dimension ref="A1:E163"/>
  <sheetViews>
    <sheetView zoomScaleNormal="100" workbookViewId="0">
      <selection activeCell="M20" sqref="M20"/>
    </sheetView>
  </sheetViews>
  <sheetFormatPr defaultColWidth="9.140625" defaultRowHeight="12" x14ac:dyDescent="0.2"/>
  <cols>
    <col min="1" max="1" width="44" style="34" customWidth="1"/>
    <col min="2" max="5" width="9.140625" style="34"/>
    <col min="6" max="6" width="7.140625" style="34" customWidth="1"/>
    <col min="7" max="16384" width="9.140625" style="34"/>
  </cols>
  <sheetData>
    <row r="1" spans="1:5" s="57" customFormat="1" x14ac:dyDescent="0.2">
      <c r="A1" s="322" t="s">
        <v>394</v>
      </c>
      <c r="B1" s="322"/>
      <c r="C1" s="322"/>
      <c r="D1" s="322"/>
      <c r="E1" s="322"/>
    </row>
    <row r="2" spans="1:5" s="57" customFormat="1" ht="12.75" thickBot="1" x14ac:dyDescent="0.25">
      <c r="A2" s="57" t="s">
        <v>288</v>
      </c>
    </row>
    <row r="3" spans="1:5" ht="24.75" thickBot="1" x14ac:dyDescent="0.25">
      <c r="A3" s="89" t="s">
        <v>70</v>
      </c>
      <c r="B3" s="90" t="s">
        <v>81</v>
      </c>
      <c r="C3" s="91" t="s">
        <v>82</v>
      </c>
      <c r="D3" s="92" t="s">
        <v>2</v>
      </c>
      <c r="E3" s="93" t="s">
        <v>3</v>
      </c>
    </row>
    <row r="4" spans="1:5" x14ac:dyDescent="0.2">
      <c r="A4" s="74" t="s">
        <v>4</v>
      </c>
      <c r="B4" s="176">
        <v>38</v>
      </c>
      <c r="C4" s="187">
        <v>70</v>
      </c>
      <c r="D4" s="188">
        <f>SUM(B4:C4)</f>
        <v>108</v>
      </c>
      <c r="E4" s="94">
        <f t="shared" ref="E4:E35" si="0">D4*100/$D$163</f>
        <v>1.9527824437625779E-2</v>
      </c>
    </row>
    <row r="5" spans="1:5" x14ac:dyDescent="0.2">
      <c r="A5" s="64" t="s">
        <v>127</v>
      </c>
      <c r="B5" s="181">
        <v>150</v>
      </c>
      <c r="C5" s="189">
        <v>1074</v>
      </c>
      <c r="D5" s="188">
        <f t="shared" ref="D5:D67" si="1">SUM(B5:C5)</f>
        <v>1224</v>
      </c>
      <c r="E5" s="94">
        <f t="shared" si="0"/>
        <v>0.22131534362642549</v>
      </c>
    </row>
    <row r="6" spans="1:5" x14ac:dyDescent="0.2">
      <c r="A6" s="64" t="s">
        <v>5</v>
      </c>
      <c r="B6" s="181">
        <v>122</v>
      </c>
      <c r="C6" s="189">
        <v>805</v>
      </c>
      <c r="D6" s="188">
        <f t="shared" si="1"/>
        <v>927</v>
      </c>
      <c r="E6" s="94">
        <f t="shared" si="0"/>
        <v>0.16761382642295461</v>
      </c>
    </row>
    <row r="7" spans="1:5" x14ac:dyDescent="0.2">
      <c r="A7" s="64" t="s">
        <v>158</v>
      </c>
      <c r="B7" s="181">
        <v>42</v>
      </c>
      <c r="C7" s="189">
        <v>75</v>
      </c>
      <c r="D7" s="188">
        <f t="shared" si="1"/>
        <v>117</v>
      </c>
      <c r="E7" s="94">
        <f t="shared" si="0"/>
        <v>2.1155143140761258E-2</v>
      </c>
    </row>
    <row r="8" spans="1:5" x14ac:dyDescent="0.2">
      <c r="A8" s="64" t="s">
        <v>187</v>
      </c>
      <c r="B8" s="181">
        <v>0</v>
      </c>
      <c r="C8" s="189">
        <v>1</v>
      </c>
      <c r="D8" s="188">
        <f t="shared" si="1"/>
        <v>1</v>
      </c>
      <c r="E8" s="94">
        <f t="shared" si="0"/>
        <v>1.8081318923727572E-4</v>
      </c>
    </row>
    <row r="9" spans="1:5" x14ac:dyDescent="0.2">
      <c r="A9" s="64" t="s">
        <v>128</v>
      </c>
      <c r="B9" s="181">
        <v>30</v>
      </c>
      <c r="C9" s="189">
        <v>56</v>
      </c>
      <c r="D9" s="188">
        <f t="shared" si="1"/>
        <v>86</v>
      </c>
      <c r="E9" s="94">
        <f t="shared" si="0"/>
        <v>1.5549934274405713E-2</v>
      </c>
    </row>
    <row r="10" spans="1:5" x14ac:dyDescent="0.2">
      <c r="A10" s="64" t="s">
        <v>129</v>
      </c>
      <c r="B10" s="181">
        <v>119</v>
      </c>
      <c r="C10" s="189">
        <v>444</v>
      </c>
      <c r="D10" s="188">
        <f t="shared" si="1"/>
        <v>563</v>
      </c>
      <c r="E10" s="94">
        <f t="shared" si="0"/>
        <v>0.10179782554058624</v>
      </c>
    </row>
    <row r="11" spans="1:5" x14ac:dyDescent="0.2">
      <c r="A11" s="64" t="s">
        <v>6</v>
      </c>
      <c r="B11" s="181">
        <v>833</v>
      </c>
      <c r="C11" s="189">
        <v>1602</v>
      </c>
      <c r="D11" s="188">
        <f t="shared" si="1"/>
        <v>2435</v>
      </c>
      <c r="E11" s="94">
        <f t="shared" si="0"/>
        <v>0.44028011579276638</v>
      </c>
    </row>
    <row r="12" spans="1:5" x14ac:dyDescent="0.2">
      <c r="A12" s="64" t="s">
        <v>130</v>
      </c>
      <c r="B12" s="181">
        <v>30</v>
      </c>
      <c r="C12" s="189">
        <v>95</v>
      </c>
      <c r="D12" s="188">
        <f t="shared" si="1"/>
        <v>125</v>
      </c>
      <c r="E12" s="94">
        <f t="shared" si="0"/>
        <v>2.2601648654659464E-2</v>
      </c>
    </row>
    <row r="13" spans="1:5" x14ac:dyDescent="0.2">
      <c r="A13" s="64" t="s">
        <v>7</v>
      </c>
      <c r="B13" s="181">
        <v>940</v>
      </c>
      <c r="C13" s="189">
        <v>4421</v>
      </c>
      <c r="D13" s="188">
        <f t="shared" si="1"/>
        <v>5361</v>
      </c>
      <c r="E13" s="94">
        <f t="shared" si="0"/>
        <v>0.96933950750103515</v>
      </c>
    </row>
    <row r="14" spans="1:5" x14ac:dyDescent="0.2">
      <c r="A14" s="64" t="s">
        <v>293</v>
      </c>
      <c r="B14" s="181">
        <v>1</v>
      </c>
      <c r="C14" s="189">
        <v>0</v>
      </c>
      <c r="D14" s="188">
        <f t="shared" si="1"/>
        <v>1</v>
      </c>
      <c r="E14" s="94">
        <f t="shared" si="0"/>
        <v>1.8081318923727572E-4</v>
      </c>
    </row>
    <row r="15" spans="1:5" x14ac:dyDescent="0.2">
      <c r="A15" s="64" t="s">
        <v>160</v>
      </c>
      <c r="B15" s="181">
        <v>2</v>
      </c>
      <c r="C15" s="189">
        <v>6</v>
      </c>
      <c r="D15" s="188">
        <f t="shared" si="1"/>
        <v>8</v>
      </c>
      <c r="E15" s="94">
        <f t="shared" si="0"/>
        <v>1.4465055138982057E-3</v>
      </c>
    </row>
    <row r="16" spans="1:5" x14ac:dyDescent="0.2">
      <c r="A16" s="64" t="s">
        <v>8</v>
      </c>
      <c r="B16" s="181">
        <v>548</v>
      </c>
      <c r="C16" s="189">
        <v>3746</v>
      </c>
      <c r="D16" s="188">
        <f t="shared" si="1"/>
        <v>4294</v>
      </c>
      <c r="E16" s="94">
        <f t="shared" si="0"/>
        <v>0.77641183458486196</v>
      </c>
    </row>
    <row r="17" spans="1:5" x14ac:dyDescent="0.2">
      <c r="A17" s="64" t="s">
        <v>374</v>
      </c>
      <c r="B17" s="181">
        <v>0</v>
      </c>
      <c r="C17" s="189">
        <v>2</v>
      </c>
      <c r="D17" s="188">
        <f t="shared" si="1"/>
        <v>2</v>
      </c>
      <c r="E17" s="94">
        <f t="shared" si="0"/>
        <v>3.6162637847455143E-4</v>
      </c>
    </row>
    <row r="18" spans="1:5" x14ac:dyDescent="0.2">
      <c r="A18" s="64" t="s">
        <v>188</v>
      </c>
      <c r="B18" s="181">
        <v>1</v>
      </c>
      <c r="C18" s="189">
        <v>2</v>
      </c>
      <c r="D18" s="188">
        <f t="shared" si="1"/>
        <v>3</v>
      </c>
      <c r="E18" s="94">
        <f t="shared" si="0"/>
        <v>5.4243956771182712E-4</v>
      </c>
    </row>
    <row r="19" spans="1:5" x14ac:dyDescent="0.2">
      <c r="A19" s="64" t="s">
        <v>189</v>
      </c>
      <c r="B19" s="181">
        <v>2</v>
      </c>
      <c r="C19" s="189">
        <v>3</v>
      </c>
      <c r="D19" s="188">
        <f t="shared" si="1"/>
        <v>5</v>
      </c>
      <c r="E19" s="94">
        <f t="shared" si="0"/>
        <v>9.0406594618637861E-4</v>
      </c>
    </row>
    <row r="20" spans="1:5" x14ac:dyDescent="0.2">
      <c r="A20" s="64" t="s">
        <v>9</v>
      </c>
      <c r="B20" s="181">
        <v>19</v>
      </c>
      <c r="C20" s="189">
        <v>44</v>
      </c>
      <c r="D20" s="188">
        <f t="shared" si="1"/>
        <v>63</v>
      </c>
      <c r="E20" s="94">
        <f t="shared" si="0"/>
        <v>1.1391230921948371E-2</v>
      </c>
    </row>
    <row r="21" spans="1:5" x14ac:dyDescent="0.2">
      <c r="A21" s="64" t="s">
        <v>221</v>
      </c>
      <c r="B21" s="181">
        <v>1</v>
      </c>
      <c r="C21" s="189">
        <v>1</v>
      </c>
      <c r="D21" s="188">
        <f t="shared" si="1"/>
        <v>2</v>
      </c>
      <c r="E21" s="94">
        <f t="shared" si="0"/>
        <v>3.6162637847455143E-4</v>
      </c>
    </row>
    <row r="22" spans="1:5" x14ac:dyDescent="0.2">
      <c r="A22" s="64" t="s">
        <v>10</v>
      </c>
      <c r="B22" s="181">
        <v>29039</v>
      </c>
      <c r="C22" s="189">
        <v>41094</v>
      </c>
      <c r="D22" s="188">
        <f t="shared" si="1"/>
        <v>70133</v>
      </c>
      <c r="E22" s="94">
        <f t="shared" si="0"/>
        <v>12.680971400777858</v>
      </c>
    </row>
    <row r="23" spans="1:5" x14ac:dyDescent="0.2">
      <c r="A23" s="64" t="s">
        <v>131</v>
      </c>
      <c r="B23" s="181">
        <v>17</v>
      </c>
      <c r="C23" s="189">
        <v>37</v>
      </c>
      <c r="D23" s="188">
        <f t="shared" si="1"/>
        <v>54</v>
      </c>
      <c r="E23" s="94">
        <f t="shared" si="0"/>
        <v>9.7639122188128893E-3</v>
      </c>
    </row>
    <row r="24" spans="1:5" x14ac:dyDescent="0.2">
      <c r="A24" s="64" t="s">
        <v>132</v>
      </c>
      <c r="B24" s="181">
        <v>26</v>
      </c>
      <c r="C24" s="189">
        <v>46</v>
      </c>
      <c r="D24" s="188">
        <f t="shared" si="1"/>
        <v>72</v>
      </c>
      <c r="E24" s="94">
        <f t="shared" si="0"/>
        <v>1.3018549625083852E-2</v>
      </c>
    </row>
    <row r="25" spans="1:5" x14ac:dyDescent="0.2">
      <c r="A25" s="64" t="s">
        <v>222</v>
      </c>
      <c r="B25" s="181">
        <v>12</v>
      </c>
      <c r="C25" s="189">
        <v>2</v>
      </c>
      <c r="D25" s="188">
        <f t="shared" si="1"/>
        <v>14</v>
      </c>
      <c r="E25" s="94">
        <f t="shared" si="0"/>
        <v>2.53138464932186E-3</v>
      </c>
    </row>
    <row r="26" spans="1:5" x14ac:dyDescent="0.2">
      <c r="A26" s="64" t="s">
        <v>57</v>
      </c>
      <c r="B26" s="181">
        <v>316</v>
      </c>
      <c r="C26" s="189">
        <v>535</v>
      </c>
      <c r="D26" s="188">
        <f t="shared" si="1"/>
        <v>851</v>
      </c>
      <c r="E26" s="94">
        <f t="shared" si="0"/>
        <v>0.15387202404092165</v>
      </c>
    </row>
    <row r="27" spans="1:5" x14ac:dyDescent="0.2">
      <c r="A27" s="64" t="s">
        <v>191</v>
      </c>
      <c r="B27" s="181">
        <v>0</v>
      </c>
      <c r="C27" s="189">
        <v>3</v>
      </c>
      <c r="D27" s="188">
        <f t="shared" si="1"/>
        <v>3</v>
      </c>
      <c r="E27" s="94">
        <f t="shared" si="0"/>
        <v>5.4243956771182712E-4</v>
      </c>
    </row>
    <row r="28" spans="1:5" x14ac:dyDescent="0.2">
      <c r="A28" s="64" t="s">
        <v>262</v>
      </c>
      <c r="B28" s="181">
        <v>5</v>
      </c>
      <c r="C28" s="189">
        <v>3</v>
      </c>
      <c r="D28" s="188">
        <f t="shared" si="1"/>
        <v>8</v>
      </c>
      <c r="E28" s="94">
        <f t="shared" si="0"/>
        <v>1.4465055138982057E-3</v>
      </c>
    </row>
    <row r="29" spans="1:5" x14ac:dyDescent="0.2">
      <c r="A29" s="64" t="s">
        <v>12</v>
      </c>
      <c r="B29" s="181">
        <v>29</v>
      </c>
      <c r="C29" s="189">
        <v>30</v>
      </c>
      <c r="D29" s="188">
        <f t="shared" si="1"/>
        <v>59</v>
      </c>
      <c r="E29" s="94">
        <f t="shared" si="0"/>
        <v>1.0667978164999268E-2</v>
      </c>
    </row>
    <row r="30" spans="1:5" x14ac:dyDescent="0.2">
      <c r="A30" s="64" t="s">
        <v>133</v>
      </c>
      <c r="B30" s="181">
        <v>32</v>
      </c>
      <c r="C30" s="189">
        <v>65</v>
      </c>
      <c r="D30" s="188">
        <f t="shared" si="1"/>
        <v>97</v>
      </c>
      <c r="E30" s="94">
        <f t="shared" si="0"/>
        <v>1.7538879356015745E-2</v>
      </c>
    </row>
    <row r="31" spans="1:5" x14ac:dyDescent="0.2">
      <c r="A31" s="64" t="s">
        <v>13</v>
      </c>
      <c r="B31" s="181">
        <v>1614</v>
      </c>
      <c r="C31" s="189">
        <v>2310</v>
      </c>
      <c r="D31" s="188">
        <f t="shared" si="1"/>
        <v>3924</v>
      </c>
      <c r="E31" s="94">
        <f t="shared" si="0"/>
        <v>0.70951095456706992</v>
      </c>
    </row>
    <row r="32" spans="1:5" x14ac:dyDescent="0.2">
      <c r="A32" s="64" t="s">
        <v>192</v>
      </c>
      <c r="B32" s="181">
        <v>1</v>
      </c>
      <c r="C32" s="189">
        <v>5</v>
      </c>
      <c r="D32" s="188">
        <f t="shared" si="1"/>
        <v>6</v>
      </c>
      <c r="E32" s="94">
        <f t="shared" si="0"/>
        <v>1.0848791354236542E-3</v>
      </c>
    </row>
    <row r="33" spans="1:5" x14ac:dyDescent="0.2">
      <c r="A33" s="64" t="s">
        <v>162</v>
      </c>
      <c r="B33" s="181">
        <v>18</v>
      </c>
      <c r="C33" s="189">
        <v>26</v>
      </c>
      <c r="D33" s="188">
        <f t="shared" si="1"/>
        <v>44</v>
      </c>
      <c r="E33" s="94">
        <f t="shared" si="0"/>
        <v>7.9557803264401327E-3</v>
      </c>
    </row>
    <row r="34" spans="1:5" x14ac:dyDescent="0.2">
      <c r="A34" s="64" t="s">
        <v>77</v>
      </c>
      <c r="B34" s="181">
        <v>44</v>
      </c>
      <c r="C34" s="189">
        <v>77</v>
      </c>
      <c r="D34" s="188">
        <f t="shared" si="1"/>
        <v>121</v>
      </c>
      <c r="E34" s="94">
        <f t="shared" si="0"/>
        <v>2.1878395897710363E-2</v>
      </c>
    </row>
    <row r="35" spans="1:5" x14ac:dyDescent="0.2">
      <c r="A35" s="64" t="s">
        <v>194</v>
      </c>
      <c r="B35" s="181">
        <v>3</v>
      </c>
      <c r="C35" s="189">
        <v>14</v>
      </c>
      <c r="D35" s="188">
        <f t="shared" si="1"/>
        <v>17</v>
      </c>
      <c r="E35" s="94">
        <f t="shared" si="0"/>
        <v>3.0738242170336872E-3</v>
      </c>
    </row>
    <row r="36" spans="1:5" x14ac:dyDescent="0.2">
      <c r="A36" s="64" t="s">
        <v>134</v>
      </c>
      <c r="B36" s="181">
        <v>20</v>
      </c>
      <c r="C36" s="189">
        <v>30</v>
      </c>
      <c r="D36" s="188">
        <f t="shared" si="1"/>
        <v>50</v>
      </c>
      <c r="E36" s="94">
        <f t="shared" ref="E36:E66" si="2">D36*100/$D$163</f>
        <v>9.0406594618637863E-3</v>
      </c>
    </row>
    <row r="37" spans="1:5" x14ac:dyDescent="0.2">
      <c r="A37" s="64" t="s">
        <v>14</v>
      </c>
      <c r="B37" s="181">
        <v>260</v>
      </c>
      <c r="C37" s="189">
        <v>1002</v>
      </c>
      <c r="D37" s="188">
        <f t="shared" si="1"/>
        <v>1262</v>
      </c>
      <c r="E37" s="94">
        <f t="shared" si="2"/>
        <v>0.22818624481744196</v>
      </c>
    </row>
    <row r="38" spans="1:5" x14ac:dyDescent="0.2">
      <c r="A38" s="64" t="s">
        <v>135</v>
      </c>
      <c r="B38" s="181">
        <v>36</v>
      </c>
      <c r="C38" s="189">
        <v>68</v>
      </c>
      <c r="D38" s="188">
        <f t="shared" si="1"/>
        <v>104</v>
      </c>
      <c r="E38" s="94">
        <f t="shared" si="2"/>
        <v>1.8804571680676674E-2</v>
      </c>
    </row>
    <row r="39" spans="1:5" x14ac:dyDescent="0.2">
      <c r="A39" s="64" t="s">
        <v>15</v>
      </c>
      <c r="B39" s="181">
        <v>3</v>
      </c>
      <c r="C39" s="189">
        <v>2</v>
      </c>
      <c r="D39" s="188">
        <f t="shared" si="1"/>
        <v>5</v>
      </c>
      <c r="E39" s="94">
        <f t="shared" si="2"/>
        <v>9.0406594618637861E-4</v>
      </c>
    </row>
    <row r="40" spans="1:5" x14ac:dyDescent="0.2">
      <c r="A40" s="64" t="s">
        <v>16</v>
      </c>
      <c r="B40" s="181">
        <v>306</v>
      </c>
      <c r="C40" s="189">
        <v>538</v>
      </c>
      <c r="D40" s="188">
        <f t="shared" si="1"/>
        <v>844</v>
      </c>
      <c r="E40" s="94">
        <f t="shared" si="2"/>
        <v>0.1526063317162607</v>
      </c>
    </row>
    <row r="41" spans="1:5" x14ac:dyDescent="0.2">
      <c r="A41" s="64" t="s">
        <v>256</v>
      </c>
      <c r="B41" s="181">
        <v>0</v>
      </c>
      <c r="C41" s="189">
        <v>1</v>
      </c>
      <c r="D41" s="188">
        <f t="shared" si="1"/>
        <v>1</v>
      </c>
      <c r="E41" s="94">
        <f t="shared" si="2"/>
        <v>1.8081318923727572E-4</v>
      </c>
    </row>
    <row r="42" spans="1:5" x14ac:dyDescent="0.2">
      <c r="A42" s="64" t="s">
        <v>55</v>
      </c>
      <c r="B42" s="181">
        <v>2848</v>
      </c>
      <c r="C42" s="189">
        <v>4975</v>
      </c>
      <c r="D42" s="188">
        <f t="shared" si="1"/>
        <v>7823</v>
      </c>
      <c r="E42" s="94">
        <f t="shared" si="2"/>
        <v>1.4145015794032081</v>
      </c>
    </row>
    <row r="43" spans="1:5" x14ac:dyDescent="0.2">
      <c r="A43" s="64" t="s">
        <v>196</v>
      </c>
      <c r="B43" s="181">
        <v>3</v>
      </c>
      <c r="C43" s="189">
        <v>5</v>
      </c>
      <c r="D43" s="188">
        <f t="shared" si="1"/>
        <v>8</v>
      </c>
      <c r="E43" s="94">
        <f t="shared" si="2"/>
        <v>1.4465055138982057E-3</v>
      </c>
    </row>
    <row r="44" spans="1:5" x14ac:dyDescent="0.2">
      <c r="A44" s="64" t="s">
        <v>136</v>
      </c>
      <c r="B44" s="181">
        <v>7</v>
      </c>
      <c r="C44" s="189">
        <v>40</v>
      </c>
      <c r="D44" s="188">
        <f t="shared" si="1"/>
        <v>47</v>
      </c>
      <c r="E44" s="94">
        <f t="shared" si="2"/>
        <v>8.4982198941519586E-3</v>
      </c>
    </row>
    <row r="45" spans="1:5" x14ac:dyDescent="0.2">
      <c r="A45" s="64" t="s">
        <v>197</v>
      </c>
      <c r="B45" s="181">
        <v>3</v>
      </c>
      <c r="C45" s="189">
        <v>3</v>
      </c>
      <c r="D45" s="188">
        <f t="shared" si="1"/>
        <v>6</v>
      </c>
      <c r="E45" s="94">
        <f t="shared" si="2"/>
        <v>1.0848791354236542E-3</v>
      </c>
    </row>
    <row r="46" spans="1:5" x14ac:dyDescent="0.2">
      <c r="A46" s="64" t="s">
        <v>17</v>
      </c>
      <c r="B46" s="181">
        <v>65</v>
      </c>
      <c r="C46" s="189">
        <v>172</v>
      </c>
      <c r="D46" s="188">
        <f t="shared" si="1"/>
        <v>237</v>
      </c>
      <c r="E46" s="94">
        <f t="shared" si="2"/>
        <v>4.2852725849234344E-2</v>
      </c>
    </row>
    <row r="47" spans="1:5" x14ac:dyDescent="0.2">
      <c r="A47" s="64" t="s">
        <v>199</v>
      </c>
      <c r="B47" s="181">
        <v>0</v>
      </c>
      <c r="C47" s="189">
        <v>1</v>
      </c>
      <c r="D47" s="188">
        <f t="shared" si="1"/>
        <v>1</v>
      </c>
      <c r="E47" s="94">
        <f t="shared" si="2"/>
        <v>1.8081318923727572E-4</v>
      </c>
    </row>
    <row r="48" spans="1:5" x14ac:dyDescent="0.2">
      <c r="A48" s="64" t="s">
        <v>18</v>
      </c>
      <c r="B48" s="181">
        <v>7106</v>
      </c>
      <c r="C48" s="189">
        <v>26443</v>
      </c>
      <c r="D48" s="188">
        <f t="shared" si="1"/>
        <v>33549</v>
      </c>
      <c r="E48" s="94">
        <f t="shared" si="2"/>
        <v>6.066101685721363</v>
      </c>
    </row>
    <row r="49" spans="1:5" x14ac:dyDescent="0.2">
      <c r="A49" s="64" t="s">
        <v>163</v>
      </c>
      <c r="B49" s="181">
        <v>56</v>
      </c>
      <c r="C49" s="189">
        <v>149</v>
      </c>
      <c r="D49" s="188">
        <f t="shared" si="1"/>
        <v>205</v>
      </c>
      <c r="E49" s="94">
        <f t="shared" si="2"/>
        <v>3.706670379364152E-2</v>
      </c>
    </row>
    <row r="50" spans="1:5" x14ac:dyDescent="0.2">
      <c r="A50" s="64" t="s">
        <v>122</v>
      </c>
      <c r="B50" s="181">
        <v>9</v>
      </c>
      <c r="C50" s="189">
        <v>23</v>
      </c>
      <c r="D50" s="188">
        <f t="shared" si="1"/>
        <v>32</v>
      </c>
      <c r="E50" s="94">
        <f t="shared" si="2"/>
        <v>5.7860220555928229E-3</v>
      </c>
    </row>
    <row r="51" spans="1:5" x14ac:dyDescent="0.2">
      <c r="A51" s="64" t="s">
        <v>257</v>
      </c>
      <c r="B51" s="181">
        <v>2</v>
      </c>
      <c r="C51" s="189">
        <v>0</v>
      </c>
      <c r="D51" s="188">
        <f t="shared" si="1"/>
        <v>2</v>
      </c>
      <c r="E51" s="94">
        <f t="shared" si="2"/>
        <v>3.6162637847455143E-4</v>
      </c>
    </row>
    <row r="52" spans="1:5" x14ac:dyDescent="0.2">
      <c r="A52" s="64" t="s">
        <v>137</v>
      </c>
      <c r="B52" s="181">
        <v>12</v>
      </c>
      <c r="C52" s="189">
        <v>11</v>
      </c>
      <c r="D52" s="188">
        <f t="shared" si="1"/>
        <v>23</v>
      </c>
      <c r="E52" s="94">
        <f t="shared" si="2"/>
        <v>4.1587033524573417E-3</v>
      </c>
    </row>
    <row r="53" spans="1:5" x14ac:dyDescent="0.2">
      <c r="A53" s="64" t="s">
        <v>166</v>
      </c>
      <c r="B53" s="181">
        <v>10</v>
      </c>
      <c r="C53" s="189">
        <v>18</v>
      </c>
      <c r="D53" s="188">
        <f t="shared" si="1"/>
        <v>28</v>
      </c>
      <c r="E53" s="94">
        <f t="shared" si="2"/>
        <v>5.0627692986437199E-3</v>
      </c>
    </row>
    <row r="54" spans="1:5" x14ac:dyDescent="0.2">
      <c r="A54" s="64" t="s">
        <v>201</v>
      </c>
      <c r="B54" s="181">
        <v>8</v>
      </c>
      <c r="C54" s="189">
        <v>14</v>
      </c>
      <c r="D54" s="188">
        <f t="shared" si="1"/>
        <v>22</v>
      </c>
      <c r="E54" s="94">
        <f t="shared" si="2"/>
        <v>3.9778901632200664E-3</v>
      </c>
    </row>
    <row r="55" spans="1:5" x14ac:dyDescent="0.2">
      <c r="A55" s="64" t="s">
        <v>19</v>
      </c>
      <c r="B55" s="181">
        <v>3585</v>
      </c>
      <c r="C55" s="189">
        <v>14976</v>
      </c>
      <c r="D55" s="188">
        <f t="shared" si="1"/>
        <v>18561</v>
      </c>
      <c r="E55" s="94">
        <f t="shared" si="2"/>
        <v>3.3560736054330746</v>
      </c>
    </row>
    <row r="56" spans="1:5" x14ac:dyDescent="0.2">
      <c r="A56" s="64" t="s">
        <v>125</v>
      </c>
      <c r="B56" s="181">
        <v>1121</v>
      </c>
      <c r="C56" s="189">
        <v>4403</v>
      </c>
      <c r="D56" s="188">
        <f t="shared" si="1"/>
        <v>5524</v>
      </c>
      <c r="E56" s="94">
        <f t="shared" si="2"/>
        <v>0.99881205734671108</v>
      </c>
    </row>
    <row r="57" spans="1:5" x14ac:dyDescent="0.2">
      <c r="A57" s="64" t="s">
        <v>20</v>
      </c>
      <c r="B57" s="181">
        <v>91</v>
      </c>
      <c r="C57" s="189">
        <v>267</v>
      </c>
      <c r="D57" s="188">
        <f t="shared" si="1"/>
        <v>358</v>
      </c>
      <c r="E57" s="94">
        <f t="shared" si="2"/>
        <v>6.4731121746944703E-2</v>
      </c>
    </row>
    <row r="58" spans="1:5" x14ac:dyDescent="0.2">
      <c r="A58" s="64" t="s">
        <v>21</v>
      </c>
      <c r="B58" s="181">
        <v>364</v>
      </c>
      <c r="C58" s="189">
        <v>478</v>
      </c>
      <c r="D58" s="188">
        <f t="shared" si="1"/>
        <v>842</v>
      </c>
      <c r="E58" s="94">
        <f t="shared" si="2"/>
        <v>0.15224470533778617</v>
      </c>
    </row>
    <row r="59" spans="1:5" x14ac:dyDescent="0.2">
      <c r="A59" s="64" t="s">
        <v>167</v>
      </c>
      <c r="B59" s="181">
        <v>130</v>
      </c>
      <c r="C59" s="189">
        <v>226</v>
      </c>
      <c r="D59" s="188">
        <f t="shared" si="1"/>
        <v>356</v>
      </c>
      <c r="E59" s="94">
        <f t="shared" si="2"/>
        <v>6.4369495368470156E-2</v>
      </c>
    </row>
    <row r="60" spans="1:5" x14ac:dyDescent="0.2">
      <c r="A60" s="64" t="s">
        <v>138</v>
      </c>
      <c r="B60" s="181">
        <v>12</v>
      </c>
      <c r="C60" s="189">
        <v>17</v>
      </c>
      <c r="D60" s="188">
        <f t="shared" si="1"/>
        <v>29</v>
      </c>
      <c r="E60" s="94">
        <f t="shared" si="2"/>
        <v>5.2435824878809961E-3</v>
      </c>
    </row>
    <row r="61" spans="1:5" x14ac:dyDescent="0.2">
      <c r="A61" s="64" t="s">
        <v>139</v>
      </c>
      <c r="B61" s="181">
        <v>298</v>
      </c>
      <c r="C61" s="189">
        <v>353</v>
      </c>
      <c r="D61" s="188">
        <f t="shared" si="1"/>
        <v>651</v>
      </c>
      <c r="E61" s="94">
        <f t="shared" si="2"/>
        <v>0.11770938619346649</v>
      </c>
    </row>
    <row r="62" spans="1:5" x14ac:dyDescent="0.2">
      <c r="A62" s="64" t="s">
        <v>58</v>
      </c>
      <c r="B62" s="181">
        <v>47</v>
      </c>
      <c r="C62" s="189">
        <v>80</v>
      </c>
      <c r="D62" s="188">
        <f t="shared" si="1"/>
        <v>127</v>
      </c>
      <c r="E62" s="94">
        <f t="shared" si="2"/>
        <v>2.2963275033134018E-2</v>
      </c>
    </row>
    <row r="63" spans="1:5" x14ac:dyDescent="0.2">
      <c r="A63" s="64" t="s">
        <v>22</v>
      </c>
      <c r="B63" s="181">
        <v>49</v>
      </c>
      <c r="C63" s="189">
        <v>223</v>
      </c>
      <c r="D63" s="188">
        <f t="shared" si="1"/>
        <v>272</v>
      </c>
      <c r="E63" s="94">
        <f t="shared" si="2"/>
        <v>4.9181187472538995E-2</v>
      </c>
    </row>
    <row r="64" spans="1:5" x14ac:dyDescent="0.2">
      <c r="A64" s="64" t="s">
        <v>140</v>
      </c>
      <c r="B64" s="181">
        <v>3</v>
      </c>
      <c r="C64" s="189">
        <v>2</v>
      </c>
      <c r="D64" s="188">
        <f t="shared" si="1"/>
        <v>5</v>
      </c>
      <c r="E64" s="94">
        <f t="shared" si="2"/>
        <v>9.0406594618637861E-4</v>
      </c>
    </row>
    <row r="65" spans="1:5" x14ac:dyDescent="0.2">
      <c r="A65" s="64" t="s">
        <v>23</v>
      </c>
      <c r="B65" s="181">
        <v>55</v>
      </c>
      <c r="C65" s="189">
        <v>119</v>
      </c>
      <c r="D65" s="188">
        <f t="shared" si="1"/>
        <v>174</v>
      </c>
      <c r="E65" s="94">
        <f t="shared" si="2"/>
        <v>3.1461494927285977E-2</v>
      </c>
    </row>
    <row r="66" spans="1:5" x14ac:dyDescent="0.2">
      <c r="A66" s="64" t="s">
        <v>59</v>
      </c>
      <c r="B66" s="181">
        <v>90</v>
      </c>
      <c r="C66" s="189">
        <v>166</v>
      </c>
      <c r="D66" s="188">
        <f t="shared" si="1"/>
        <v>256</v>
      </c>
      <c r="E66" s="94">
        <f t="shared" si="2"/>
        <v>4.6288176444742583E-2</v>
      </c>
    </row>
    <row r="67" spans="1:5" x14ac:dyDescent="0.2">
      <c r="A67" s="64" t="s">
        <v>223</v>
      </c>
      <c r="B67" s="181">
        <v>0</v>
      </c>
      <c r="C67" s="189">
        <v>15</v>
      </c>
      <c r="D67" s="188">
        <f t="shared" si="1"/>
        <v>15</v>
      </c>
      <c r="E67" s="94">
        <f t="shared" ref="E67:E130" si="3">D67*100/$D$163</f>
        <v>2.7121978385591357E-3</v>
      </c>
    </row>
    <row r="68" spans="1:5" x14ac:dyDescent="0.2">
      <c r="A68" s="64" t="s">
        <v>24</v>
      </c>
      <c r="B68" s="181">
        <v>1149</v>
      </c>
      <c r="C68" s="189">
        <v>1805</v>
      </c>
      <c r="D68" s="188">
        <f t="shared" ref="D68:D131" si="4">SUM(B68:C68)</f>
        <v>2954</v>
      </c>
      <c r="E68" s="94">
        <f t="shared" si="3"/>
        <v>0.53412216100691245</v>
      </c>
    </row>
    <row r="69" spans="1:5" x14ac:dyDescent="0.2">
      <c r="A69" s="64" t="s">
        <v>141</v>
      </c>
      <c r="B69" s="181">
        <v>240</v>
      </c>
      <c r="C69" s="189">
        <v>382</v>
      </c>
      <c r="D69" s="188">
        <f t="shared" si="4"/>
        <v>622</v>
      </c>
      <c r="E69" s="94">
        <f t="shared" si="3"/>
        <v>0.1124658037055855</v>
      </c>
    </row>
    <row r="70" spans="1:5" x14ac:dyDescent="0.2">
      <c r="A70" s="64" t="s">
        <v>25</v>
      </c>
      <c r="B70" s="181">
        <v>406</v>
      </c>
      <c r="C70" s="189">
        <v>1581</v>
      </c>
      <c r="D70" s="188">
        <f t="shared" si="4"/>
        <v>1987</v>
      </c>
      <c r="E70" s="94">
        <f t="shared" si="3"/>
        <v>0.35927580701446687</v>
      </c>
    </row>
    <row r="71" spans="1:5" x14ac:dyDescent="0.2">
      <c r="A71" s="64" t="s">
        <v>292</v>
      </c>
      <c r="B71" s="181">
        <v>1</v>
      </c>
      <c r="C71" s="189">
        <v>1</v>
      </c>
      <c r="D71" s="188">
        <f t="shared" si="4"/>
        <v>2</v>
      </c>
      <c r="E71" s="94">
        <f t="shared" si="3"/>
        <v>3.6162637847455143E-4</v>
      </c>
    </row>
    <row r="72" spans="1:5" x14ac:dyDescent="0.2">
      <c r="A72" s="64" t="s">
        <v>142</v>
      </c>
      <c r="B72" s="181">
        <v>1513</v>
      </c>
      <c r="C72" s="189">
        <v>3929</v>
      </c>
      <c r="D72" s="188">
        <f t="shared" si="4"/>
        <v>5442</v>
      </c>
      <c r="E72" s="94">
        <f t="shared" si="3"/>
        <v>0.98398537582925449</v>
      </c>
    </row>
    <row r="73" spans="1:5" x14ac:dyDescent="0.2">
      <c r="A73" s="64" t="s">
        <v>26</v>
      </c>
      <c r="B73" s="181">
        <v>3</v>
      </c>
      <c r="C73" s="189">
        <v>9</v>
      </c>
      <c r="D73" s="188">
        <f t="shared" si="4"/>
        <v>12</v>
      </c>
      <c r="E73" s="94">
        <f t="shared" si="3"/>
        <v>2.1697582708473085E-3</v>
      </c>
    </row>
    <row r="74" spans="1:5" x14ac:dyDescent="0.2">
      <c r="A74" s="64" t="s">
        <v>27</v>
      </c>
      <c r="B74" s="181">
        <v>52</v>
      </c>
      <c r="C74" s="189">
        <v>91</v>
      </c>
      <c r="D74" s="188">
        <f t="shared" si="4"/>
        <v>143</v>
      </c>
      <c r="E74" s="94">
        <f t="shared" si="3"/>
        <v>2.585628606093043E-2</v>
      </c>
    </row>
    <row r="75" spans="1:5" x14ac:dyDescent="0.2">
      <c r="A75" s="64" t="s">
        <v>168</v>
      </c>
      <c r="B75" s="181">
        <v>994</v>
      </c>
      <c r="C75" s="189">
        <v>2365</v>
      </c>
      <c r="D75" s="188">
        <f t="shared" si="4"/>
        <v>3359</v>
      </c>
      <c r="E75" s="94">
        <f t="shared" si="3"/>
        <v>0.60735150264800919</v>
      </c>
    </row>
    <row r="76" spans="1:5" x14ac:dyDescent="0.2">
      <c r="A76" s="64" t="s">
        <v>203</v>
      </c>
      <c r="B76" s="181">
        <v>1</v>
      </c>
      <c r="C76" s="189">
        <v>6</v>
      </c>
      <c r="D76" s="188">
        <f t="shared" si="4"/>
        <v>7</v>
      </c>
      <c r="E76" s="94">
        <f t="shared" si="3"/>
        <v>1.26569232466093E-3</v>
      </c>
    </row>
    <row r="77" spans="1:5" x14ac:dyDescent="0.2">
      <c r="A77" s="64" t="s">
        <v>143</v>
      </c>
      <c r="B77" s="181">
        <v>65</v>
      </c>
      <c r="C77" s="189">
        <v>515</v>
      </c>
      <c r="D77" s="188">
        <f t="shared" si="4"/>
        <v>580</v>
      </c>
      <c r="E77" s="94">
        <f t="shared" si="3"/>
        <v>0.10487164975761992</v>
      </c>
    </row>
    <row r="78" spans="1:5" x14ac:dyDescent="0.2">
      <c r="A78" s="64" t="s">
        <v>169</v>
      </c>
      <c r="B78" s="181">
        <v>42</v>
      </c>
      <c r="C78" s="189">
        <v>57</v>
      </c>
      <c r="D78" s="188">
        <f t="shared" si="4"/>
        <v>99</v>
      </c>
      <c r="E78" s="94">
        <f t="shared" si="3"/>
        <v>1.7900505734490296E-2</v>
      </c>
    </row>
    <row r="79" spans="1:5" x14ac:dyDescent="0.2">
      <c r="A79" s="64" t="s">
        <v>28</v>
      </c>
      <c r="B79" s="181">
        <v>82</v>
      </c>
      <c r="C79" s="189">
        <v>198</v>
      </c>
      <c r="D79" s="188">
        <f t="shared" si="4"/>
        <v>280</v>
      </c>
      <c r="E79" s="94">
        <f t="shared" si="3"/>
        <v>5.0627692986437205E-2</v>
      </c>
    </row>
    <row r="80" spans="1:5" x14ac:dyDescent="0.2">
      <c r="A80" s="64" t="s">
        <v>69</v>
      </c>
      <c r="B80" s="181">
        <v>1</v>
      </c>
      <c r="C80" s="189">
        <v>4</v>
      </c>
      <c r="D80" s="188">
        <f t="shared" si="4"/>
        <v>5</v>
      </c>
      <c r="E80" s="94">
        <f t="shared" si="3"/>
        <v>9.0406594618637861E-4</v>
      </c>
    </row>
    <row r="81" spans="1:5" x14ac:dyDescent="0.2">
      <c r="A81" s="64" t="s">
        <v>144</v>
      </c>
      <c r="B81" s="181">
        <v>3</v>
      </c>
      <c r="C81" s="189">
        <v>6</v>
      </c>
      <c r="D81" s="188">
        <f t="shared" si="4"/>
        <v>9</v>
      </c>
      <c r="E81" s="94">
        <f t="shared" si="3"/>
        <v>1.6273187031354815E-3</v>
      </c>
    </row>
    <row r="82" spans="1:5" x14ac:dyDescent="0.2">
      <c r="A82" s="64" t="s">
        <v>183</v>
      </c>
      <c r="B82" s="181">
        <v>2</v>
      </c>
      <c r="C82" s="189">
        <v>2</v>
      </c>
      <c r="D82" s="188">
        <f t="shared" si="4"/>
        <v>4</v>
      </c>
      <c r="E82" s="94">
        <f t="shared" si="3"/>
        <v>7.2325275694910286E-4</v>
      </c>
    </row>
    <row r="83" spans="1:5" x14ac:dyDescent="0.2">
      <c r="A83" s="64" t="s">
        <v>60</v>
      </c>
      <c r="B83" s="181">
        <v>89</v>
      </c>
      <c r="C83" s="189">
        <v>267</v>
      </c>
      <c r="D83" s="188">
        <f t="shared" si="4"/>
        <v>356</v>
      </c>
      <c r="E83" s="94">
        <f t="shared" si="3"/>
        <v>6.4369495368470156E-2</v>
      </c>
    </row>
    <row r="84" spans="1:5" x14ac:dyDescent="0.2">
      <c r="A84" s="64" t="s">
        <v>170</v>
      </c>
      <c r="B84" s="181">
        <v>2</v>
      </c>
      <c r="C84" s="189">
        <v>8</v>
      </c>
      <c r="D84" s="188">
        <f t="shared" si="4"/>
        <v>10</v>
      </c>
      <c r="E84" s="94">
        <f t="shared" si="3"/>
        <v>1.8081318923727572E-3</v>
      </c>
    </row>
    <row r="85" spans="1:5" x14ac:dyDescent="0.2">
      <c r="A85" s="64" t="s">
        <v>29</v>
      </c>
      <c r="B85" s="181">
        <v>21</v>
      </c>
      <c r="C85" s="189">
        <v>48</v>
      </c>
      <c r="D85" s="188">
        <f t="shared" si="4"/>
        <v>69</v>
      </c>
      <c r="E85" s="94">
        <f t="shared" si="3"/>
        <v>1.2476110057372024E-2</v>
      </c>
    </row>
    <row r="86" spans="1:5" x14ac:dyDescent="0.2">
      <c r="A86" s="64" t="s">
        <v>121</v>
      </c>
      <c r="B86" s="181">
        <v>28</v>
      </c>
      <c r="C86" s="189">
        <v>85</v>
      </c>
      <c r="D86" s="188">
        <f t="shared" si="4"/>
        <v>113</v>
      </c>
      <c r="E86" s="94">
        <f t="shared" si="3"/>
        <v>2.0431890383812157E-2</v>
      </c>
    </row>
    <row r="87" spans="1:5" x14ac:dyDescent="0.2">
      <c r="A87" s="64" t="s">
        <v>145</v>
      </c>
      <c r="B87" s="181">
        <v>10</v>
      </c>
      <c r="C87" s="189">
        <v>15</v>
      </c>
      <c r="D87" s="188">
        <f t="shared" si="4"/>
        <v>25</v>
      </c>
      <c r="E87" s="94">
        <f t="shared" si="3"/>
        <v>4.5203297309318932E-3</v>
      </c>
    </row>
    <row r="88" spans="1:5" x14ac:dyDescent="0.2">
      <c r="A88" s="64" t="s">
        <v>224</v>
      </c>
      <c r="B88" s="181">
        <v>1</v>
      </c>
      <c r="C88" s="189">
        <v>3</v>
      </c>
      <c r="D88" s="188">
        <f t="shared" si="4"/>
        <v>4</v>
      </c>
      <c r="E88" s="94">
        <f t="shared" si="3"/>
        <v>7.2325275694910286E-4</v>
      </c>
    </row>
    <row r="89" spans="1:5" x14ac:dyDescent="0.2">
      <c r="A89" s="64" t="s">
        <v>146</v>
      </c>
      <c r="B89" s="181">
        <v>7</v>
      </c>
      <c r="C89" s="189">
        <v>12</v>
      </c>
      <c r="D89" s="188">
        <f t="shared" si="4"/>
        <v>19</v>
      </c>
      <c r="E89" s="94">
        <f t="shared" si="3"/>
        <v>3.4354505955082387E-3</v>
      </c>
    </row>
    <row r="90" spans="1:5" x14ac:dyDescent="0.2">
      <c r="A90" s="64" t="s">
        <v>204</v>
      </c>
      <c r="B90" s="181">
        <v>0</v>
      </c>
      <c r="C90" s="189">
        <v>1</v>
      </c>
      <c r="D90" s="188">
        <f t="shared" si="4"/>
        <v>1</v>
      </c>
      <c r="E90" s="94">
        <f t="shared" si="3"/>
        <v>1.8081318923727572E-4</v>
      </c>
    </row>
    <row r="91" spans="1:5" x14ac:dyDescent="0.2">
      <c r="A91" s="64" t="s">
        <v>184</v>
      </c>
      <c r="B91" s="181">
        <v>61</v>
      </c>
      <c r="C91" s="189">
        <v>55</v>
      </c>
      <c r="D91" s="188">
        <f t="shared" si="4"/>
        <v>116</v>
      </c>
      <c r="E91" s="94">
        <f t="shared" si="3"/>
        <v>2.0974329951523984E-2</v>
      </c>
    </row>
    <row r="92" spans="1:5" x14ac:dyDescent="0.2">
      <c r="A92" s="64" t="s">
        <v>147</v>
      </c>
      <c r="B92" s="181">
        <v>10</v>
      </c>
      <c r="C92" s="189">
        <v>17</v>
      </c>
      <c r="D92" s="188">
        <f t="shared" si="4"/>
        <v>27</v>
      </c>
      <c r="E92" s="94">
        <f t="shared" si="3"/>
        <v>4.8819561094064446E-3</v>
      </c>
    </row>
    <row r="93" spans="1:5" x14ac:dyDescent="0.2">
      <c r="A93" s="64" t="s">
        <v>30</v>
      </c>
      <c r="B93" s="181">
        <v>190</v>
      </c>
      <c r="C93" s="189">
        <v>734</v>
      </c>
      <c r="D93" s="188">
        <f t="shared" si="4"/>
        <v>924</v>
      </c>
      <c r="E93" s="94">
        <f t="shared" si="3"/>
        <v>0.16707138685524278</v>
      </c>
    </row>
    <row r="94" spans="1:5" x14ac:dyDescent="0.2">
      <c r="A94" s="64" t="s">
        <v>173</v>
      </c>
      <c r="B94" s="181">
        <v>0</v>
      </c>
      <c r="C94" s="189">
        <v>4</v>
      </c>
      <c r="D94" s="188">
        <f t="shared" si="4"/>
        <v>4</v>
      </c>
      <c r="E94" s="94">
        <f t="shared" si="3"/>
        <v>7.2325275694910286E-4</v>
      </c>
    </row>
    <row r="95" spans="1:5" x14ac:dyDescent="0.2">
      <c r="A95" s="64" t="s">
        <v>148</v>
      </c>
      <c r="B95" s="181">
        <v>17</v>
      </c>
      <c r="C95" s="189">
        <v>26</v>
      </c>
      <c r="D95" s="188">
        <f t="shared" si="4"/>
        <v>43</v>
      </c>
      <c r="E95" s="94">
        <f t="shared" si="3"/>
        <v>7.7749671372028565E-3</v>
      </c>
    </row>
    <row r="96" spans="1:5" x14ac:dyDescent="0.2">
      <c r="A96" s="64" t="s">
        <v>149</v>
      </c>
      <c r="B96" s="181">
        <v>209</v>
      </c>
      <c r="C96" s="189">
        <v>303</v>
      </c>
      <c r="D96" s="188">
        <f t="shared" si="4"/>
        <v>512</v>
      </c>
      <c r="E96" s="94">
        <f t="shared" si="3"/>
        <v>9.2576352889485167E-2</v>
      </c>
    </row>
    <row r="97" spans="1:5" x14ac:dyDescent="0.2">
      <c r="A97" s="64" t="s">
        <v>375</v>
      </c>
      <c r="B97" s="181">
        <v>0</v>
      </c>
      <c r="C97" s="189">
        <v>1</v>
      </c>
      <c r="D97" s="188">
        <f t="shared" si="4"/>
        <v>1</v>
      </c>
      <c r="E97" s="94">
        <f t="shared" si="3"/>
        <v>1.8081318923727572E-4</v>
      </c>
    </row>
    <row r="98" spans="1:5" x14ac:dyDescent="0.2">
      <c r="A98" s="64" t="s">
        <v>263</v>
      </c>
      <c r="B98" s="181">
        <v>36</v>
      </c>
      <c r="C98" s="189">
        <v>32</v>
      </c>
      <c r="D98" s="188">
        <f t="shared" si="4"/>
        <v>68</v>
      </c>
      <c r="E98" s="94">
        <f t="shared" si="3"/>
        <v>1.2295296868134749E-2</v>
      </c>
    </row>
    <row r="99" spans="1:5" x14ac:dyDescent="0.2">
      <c r="A99" s="64" t="s">
        <v>84</v>
      </c>
      <c r="B99" s="181">
        <v>3452</v>
      </c>
      <c r="C99" s="189">
        <v>7648</v>
      </c>
      <c r="D99" s="188">
        <f t="shared" si="4"/>
        <v>11100</v>
      </c>
      <c r="E99" s="94">
        <f t="shared" si="3"/>
        <v>2.0070264005337606</v>
      </c>
    </row>
    <row r="100" spans="1:5" x14ac:dyDescent="0.2">
      <c r="A100" s="64" t="s">
        <v>31</v>
      </c>
      <c r="B100" s="181">
        <v>208</v>
      </c>
      <c r="C100" s="189">
        <v>153</v>
      </c>
      <c r="D100" s="188">
        <f t="shared" si="4"/>
        <v>361</v>
      </c>
      <c r="E100" s="94">
        <f t="shared" si="3"/>
        <v>6.5273561314656531E-2</v>
      </c>
    </row>
    <row r="101" spans="1:5" x14ac:dyDescent="0.2">
      <c r="A101" s="64" t="s">
        <v>205</v>
      </c>
      <c r="B101" s="181">
        <v>60</v>
      </c>
      <c r="C101" s="189">
        <v>59</v>
      </c>
      <c r="D101" s="188">
        <f t="shared" si="4"/>
        <v>119</v>
      </c>
      <c r="E101" s="94">
        <f t="shared" si="3"/>
        <v>2.1516769519235812E-2</v>
      </c>
    </row>
    <row r="102" spans="1:5" x14ac:dyDescent="0.2">
      <c r="A102" s="64" t="s">
        <v>150</v>
      </c>
      <c r="B102" s="181">
        <v>15</v>
      </c>
      <c r="C102" s="189">
        <v>11</v>
      </c>
      <c r="D102" s="188">
        <f t="shared" si="4"/>
        <v>26</v>
      </c>
      <c r="E102" s="94">
        <f t="shared" si="3"/>
        <v>4.7011429201691685E-3</v>
      </c>
    </row>
    <row r="103" spans="1:5" x14ac:dyDescent="0.2">
      <c r="A103" s="64" t="s">
        <v>32</v>
      </c>
      <c r="B103" s="181">
        <v>881</v>
      </c>
      <c r="C103" s="189">
        <v>3844</v>
      </c>
      <c r="D103" s="188">
        <f t="shared" si="4"/>
        <v>4725</v>
      </c>
      <c r="E103" s="94">
        <f t="shared" si="3"/>
        <v>0.85434231914612779</v>
      </c>
    </row>
    <row r="104" spans="1:5" x14ac:dyDescent="0.2">
      <c r="A104" s="64" t="s">
        <v>115</v>
      </c>
      <c r="B104" s="181">
        <v>28</v>
      </c>
      <c r="C104" s="189">
        <v>80</v>
      </c>
      <c r="D104" s="188">
        <f t="shared" si="4"/>
        <v>108</v>
      </c>
      <c r="E104" s="94">
        <f t="shared" si="3"/>
        <v>1.9527824437625779E-2</v>
      </c>
    </row>
    <row r="105" spans="1:5" x14ac:dyDescent="0.2">
      <c r="A105" s="64" t="s">
        <v>206</v>
      </c>
      <c r="B105" s="181">
        <v>6</v>
      </c>
      <c r="C105" s="189">
        <v>10</v>
      </c>
      <c r="D105" s="188">
        <f t="shared" si="4"/>
        <v>16</v>
      </c>
      <c r="E105" s="94">
        <f t="shared" si="3"/>
        <v>2.8930110277964115E-3</v>
      </c>
    </row>
    <row r="106" spans="1:5" x14ac:dyDescent="0.2">
      <c r="A106" s="64" t="s">
        <v>49</v>
      </c>
      <c r="B106" s="181">
        <v>710</v>
      </c>
      <c r="C106" s="189">
        <v>1348</v>
      </c>
      <c r="D106" s="188">
        <f t="shared" si="4"/>
        <v>2058</v>
      </c>
      <c r="E106" s="94">
        <f t="shared" si="3"/>
        <v>0.37211354345031344</v>
      </c>
    </row>
    <row r="107" spans="1:5" x14ac:dyDescent="0.2">
      <c r="A107" s="64" t="s">
        <v>207</v>
      </c>
      <c r="B107" s="181">
        <v>4</v>
      </c>
      <c r="C107" s="189">
        <v>36</v>
      </c>
      <c r="D107" s="188">
        <f t="shared" si="4"/>
        <v>40</v>
      </c>
      <c r="E107" s="94">
        <f t="shared" si="3"/>
        <v>7.2325275694910289E-3</v>
      </c>
    </row>
    <row r="108" spans="1:5" x14ac:dyDescent="0.2">
      <c r="A108" s="64" t="s">
        <v>174</v>
      </c>
      <c r="B108" s="181">
        <v>6</v>
      </c>
      <c r="C108" s="189">
        <v>23</v>
      </c>
      <c r="D108" s="188">
        <f t="shared" si="4"/>
        <v>29</v>
      </c>
      <c r="E108" s="94">
        <f t="shared" si="3"/>
        <v>5.2435824878809961E-3</v>
      </c>
    </row>
    <row r="109" spans="1:5" x14ac:dyDescent="0.2">
      <c r="A109" s="64" t="s">
        <v>208</v>
      </c>
      <c r="B109" s="181">
        <v>3</v>
      </c>
      <c r="C109" s="189">
        <v>13</v>
      </c>
      <c r="D109" s="188">
        <f t="shared" si="4"/>
        <v>16</v>
      </c>
      <c r="E109" s="94">
        <f t="shared" si="3"/>
        <v>2.8930110277964115E-3</v>
      </c>
    </row>
    <row r="110" spans="1:5" x14ac:dyDescent="0.2">
      <c r="A110" s="64" t="s">
        <v>33</v>
      </c>
      <c r="B110" s="181">
        <v>286</v>
      </c>
      <c r="C110" s="189">
        <v>1127</v>
      </c>
      <c r="D110" s="188">
        <f t="shared" si="4"/>
        <v>1413</v>
      </c>
      <c r="E110" s="94">
        <f t="shared" si="3"/>
        <v>0.25548903639227061</v>
      </c>
    </row>
    <row r="111" spans="1:5" x14ac:dyDescent="0.2">
      <c r="A111" s="64" t="s">
        <v>78</v>
      </c>
      <c r="B111" s="181">
        <v>15</v>
      </c>
      <c r="C111" s="189">
        <v>87</v>
      </c>
      <c r="D111" s="188">
        <f t="shared" si="4"/>
        <v>102</v>
      </c>
      <c r="E111" s="94">
        <f t="shared" si="3"/>
        <v>1.8442945302202123E-2</v>
      </c>
    </row>
    <row r="112" spans="1:5" x14ac:dyDescent="0.2">
      <c r="A112" s="64" t="s">
        <v>209</v>
      </c>
      <c r="B112" s="181">
        <v>10</v>
      </c>
      <c r="C112" s="189">
        <v>17</v>
      </c>
      <c r="D112" s="188">
        <f t="shared" si="4"/>
        <v>27</v>
      </c>
      <c r="E112" s="94">
        <f t="shared" si="3"/>
        <v>4.8819561094064446E-3</v>
      </c>
    </row>
    <row r="113" spans="1:5" x14ac:dyDescent="0.2">
      <c r="A113" s="64" t="s">
        <v>225</v>
      </c>
      <c r="B113" s="181">
        <v>4</v>
      </c>
      <c r="C113" s="189">
        <v>1</v>
      </c>
      <c r="D113" s="188">
        <f t="shared" si="4"/>
        <v>5</v>
      </c>
      <c r="E113" s="94">
        <f t="shared" si="3"/>
        <v>9.0406594618637861E-4</v>
      </c>
    </row>
    <row r="114" spans="1:5" x14ac:dyDescent="0.2">
      <c r="A114" s="64" t="s">
        <v>210</v>
      </c>
      <c r="B114" s="181">
        <v>6</v>
      </c>
      <c r="C114" s="189">
        <v>7</v>
      </c>
      <c r="D114" s="188">
        <f t="shared" si="4"/>
        <v>13</v>
      </c>
      <c r="E114" s="94">
        <f t="shared" si="3"/>
        <v>2.3505714600845842E-3</v>
      </c>
    </row>
    <row r="115" spans="1:5" x14ac:dyDescent="0.2">
      <c r="A115" s="64" t="s">
        <v>151</v>
      </c>
      <c r="B115" s="181">
        <v>114</v>
      </c>
      <c r="C115" s="189">
        <v>228</v>
      </c>
      <c r="D115" s="188">
        <f t="shared" si="4"/>
        <v>342</v>
      </c>
      <c r="E115" s="94">
        <f t="shared" si="3"/>
        <v>6.1838110719148298E-2</v>
      </c>
    </row>
    <row r="116" spans="1:5" x14ac:dyDescent="0.2">
      <c r="A116" s="64" t="s">
        <v>376</v>
      </c>
      <c r="B116" s="181">
        <v>1</v>
      </c>
      <c r="C116" s="189">
        <v>0</v>
      </c>
      <c r="D116" s="188">
        <f t="shared" si="4"/>
        <v>1</v>
      </c>
      <c r="E116" s="94">
        <f t="shared" si="3"/>
        <v>1.8081318923727572E-4</v>
      </c>
    </row>
    <row r="117" spans="1:5" x14ac:dyDescent="0.2">
      <c r="A117" s="64" t="s">
        <v>126</v>
      </c>
      <c r="B117" s="181">
        <v>184</v>
      </c>
      <c r="C117" s="189">
        <v>181</v>
      </c>
      <c r="D117" s="188">
        <f t="shared" si="4"/>
        <v>365</v>
      </c>
      <c r="E117" s="94">
        <f t="shared" si="3"/>
        <v>6.5996814071605639E-2</v>
      </c>
    </row>
    <row r="118" spans="1:5" x14ac:dyDescent="0.2">
      <c r="A118" s="64" t="s">
        <v>226</v>
      </c>
      <c r="B118" s="181">
        <v>7</v>
      </c>
      <c r="C118" s="189">
        <v>9</v>
      </c>
      <c r="D118" s="188">
        <f t="shared" si="4"/>
        <v>16</v>
      </c>
      <c r="E118" s="94">
        <f t="shared" si="3"/>
        <v>2.8930110277964115E-3</v>
      </c>
    </row>
    <row r="119" spans="1:5" x14ac:dyDescent="0.2">
      <c r="A119" s="64" t="s">
        <v>176</v>
      </c>
      <c r="B119" s="181">
        <v>1</v>
      </c>
      <c r="C119" s="189">
        <v>0</v>
      </c>
      <c r="D119" s="188">
        <f t="shared" si="4"/>
        <v>1</v>
      </c>
      <c r="E119" s="94">
        <f t="shared" si="3"/>
        <v>1.8081318923727572E-4</v>
      </c>
    </row>
    <row r="120" spans="1:5" x14ac:dyDescent="0.2">
      <c r="A120" s="64" t="s">
        <v>34</v>
      </c>
      <c r="B120" s="181">
        <v>3632</v>
      </c>
      <c r="C120" s="189">
        <v>3795</v>
      </c>
      <c r="D120" s="188">
        <f t="shared" si="4"/>
        <v>7427</v>
      </c>
      <c r="E120" s="94">
        <f t="shared" si="3"/>
        <v>1.3428995564652468</v>
      </c>
    </row>
    <row r="121" spans="1:5" x14ac:dyDescent="0.2">
      <c r="A121" s="64" t="s">
        <v>152</v>
      </c>
      <c r="B121" s="181">
        <v>376</v>
      </c>
      <c r="C121" s="189">
        <v>530</v>
      </c>
      <c r="D121" s="188">
        <f t="shared" si="4"/>
        <v>906</v>
      </c>
      <c r="E121" s="94">
        <f t="shared" si="3"/>
        <v>0.16381674944897182</v>
      </c>
    </row>
    <row r="122" spans="1:5" x14ac:dyDescent="0.2">
      <c r="A122" s="64" t="s">
        <v>264</v>
      </c>
      <c r="B122" s="181">
        <v>11</v>
      </c>
      <c r="C122" s="189">
        <v>15</v>
      </c>
      <c r="D122" s="188">
        <f t="shared" si="4"/>
        <v>26</v>
      </c>
      <c r="E122" s="94">
        <f t="shared" si="3"/>
        <v>4.7011429201691685E-3</v>
      </c>
    </row>
    <row r="123" spans="1:5" x14ac:dyDescent="0.2">
      <c r="A123" s="64" t="s">
        <v>294</v>
      </c>
      <c r="B123" s="181">
        <v>0</v>
      </c>
      <c r="C123" s="189">
        <v>1</v>
      </c>
      <c r="D123" s="188">
        <f t="shared" si="4"/>
        <v>1</v>
      </c>
      <c r="E123" s="94">
        <f t="shared" si="3"/>
        <v>1.8081318923727572E-4</v>
      </c>
    </row>
    <row r="124" spans="1:5" x14ac:dyDescent="0.2">
      <c r="A124" s="64" t="s">
        <v>258</v>
      </c>
      <c r="B124" s="181">
        <v>1</v>
      </c>
      <c r="C124" s="189">
        <v>1</v>
      </c>
      <c r="D124" s="188">
        <f t="shared" si="4"/>
        <v>2</v>
      </c>
      <c r="E124" s="94">
        <f t="shared" si="3"/>
        <v>3.6162637847455143E-4</v>
      </c>
    </row>
    <row r="125" spans="1:5" x14ac:dyDescent="0.2">
      <c r="A125" s="64" t="s">
        <v>211</v>
      </c>
      <c r="B125" s="181">
        <v>11</v>
      </c>
      <c r="C125" s="189">
        <v>21</v>
      </c>
      <c r="D125" s="188">
        <f t="shared" si="4"/>
        <v>32</v>
      </c>
      <c r="E125" s="94">
        <f t="shared" si="3"/>
        <v>5.7860220555928229E-3</v>
      </c>
    </row>
    <row r="126" spans="1:5" x14ac:dyDescent="0.2">
      <c r="A126" s="64" t="s">
        <v>212</v>
      </c>
      <c r="B126" s="181">
        <v>2</v>
      </c>
      <c r="C126" s="189">
        <v>4</v>
      </c>
      <c r="D126" s="188">
        <f t="shared" si="4"/>
        <v>6</v>
      </c>
      <c r="E126" s="94">
        <f t="shared" si="3"/>
        <v>1.0848791354236542E-3</v>
      </c>
    </row>
    <row r="127" spans="1:5" x14ac:dyDescent="0.2">
      <c r="A127" s="64" t="s">
        <v>153</v>
      </c>
      <c r="B127" s="181">
        <v>10</v>
      </c>
      <c r="C127" s="189">
        <v>23</v>
      </c>
      <c r="D127" s="188">
        <f t="shared" si="4"/>
        <v>33</v>
      </c>
      <c r="E127" s="94">
        <f t="shared" si="3"/>
        <v>5.9668352448300991E-3</v>
      </c>
    </row>
    <row r="128" spans="1:5" x14ac:dyDescent="0.2">
      <c r="A128" s="64" t="s">
        <v>154</v>
      </c>
      <c r="B128" s="181">
        <v>86</v>
      </c>
      <c r="C128" s="189">
        <v>280</v>
      </c>
      <c r="D128" s="188">
        <f t="shared" si="4"/>
        <v>366</v>
      </c>
      <c r="E128" s="94">
        <f t="shared" si="3"/>
        <v>6.6177627260842919E-2</v>
      </c>
    </row>
    <row r="129" spans="1:5" x14ac:dyDescent="0.2">
      <c r="A129" s="64" t="s">
        <v>213</v>
      </c>
      <c r="B129" s="181">
        <v>2</v>
      </c>
      <c r="C129" s="189">
        <v>1</v>
      </c>
      <c r="D129" s="188">
        <f t="shared" si="4"/>
        <v>3</v>
      </c>
      <c r="E129" s="94">
        <f t="shared" si="3"/>
        <v>5.4243956771182712E-4</v>
      </c>
    </row>
    <row r="130" spans="1:5" x14ac:dyDescent="0.2">
      <c r="A130" s="64" t="s">
        <v>214</v>
      </c>
      <c r="B130" s="181">
        <v>2</v>
      </c>
      <c r="C130" s="189">
        <v>5</v>
      </c>
      <c r="D130" s="188">
        <f t="shared" si="4"/>
        <v>7</v>
      </c>
      <c r="E130" s="94">
        <f t="shared" si="3"/>
        <v>1.26569232466093E-3</v>
      </c>
    </row>
    <row r="131" spans="1:5" x14ac:dyDescent="0.2">
      <c r="A131" s="64" t="s">
        <v>178</v>
      </c>
      <c r="B131" s="181">
        <v>12</v>
      </c>
      <c r="C131" s="189">
        <v>12</v>
      </c>
      <c r="D131" s="188">
        <f t="shared" si="4"/>
        <v>24</v>
      </c>
      <c r="E131" s="94">
        <f t="shared" ref="E131:E162" si="5">D131*100/$D$163</f>
        <v>4.339516541694617E-3</v>
      </c>
    </row>
    <row r="132" spans="1:5" x14ac:dyDescent="0.2">
      <c r="A132" s="64" t="s">
        <v>35</v>
      </c>
      <c r="B132" s="181">
        <v>1</v>
      </c>
      <c r="C132" s="189">
        <v>8</v>
      </c>
      <c r="D132" s="188">
        <f t="shared" ref="D132:D162" si="6">SUM(B132:C132)</f>
        <v>9</v>
      </c>
      <c r="E132" s="94">
        <f t="shared" si="5"/>
        <v>1.6273187031354815E-3</v>
      </c>
    </row>
    <row r="133" spans="1:5" x14ac:dyDescent="0.2">
      <c r="A133" s="64" t="s">
        <v>36</v>
      </c>
      <c r="B133" s="181">
        <v>55</v>
      </c>
      <c r="C133" s="189">
        <v>286</v>
      </c>
      <c r="D133" s="188">
        <f t="shared" si="6"/>
        <v>341</v>
      </c>
      <c r="E133" s="94">
        <f t="shared" si="5"/>
        <v>6.1657297529911025E-2</v>
      </c>
    </row>
    <row r="134" spans="1:5" x14ac:dyDescent="0.2">
      <c r="A134" s="64" t="s">
        <v>61</v>
      </c>
      <c r="B134" s="181">
        <v>545</v>
      </c>
      <c r="C134" s="189">
        <v>1098</v>
      </c>
      <c r="D134" s="188">
        <f t="shared" si="6"/>
        <v>1643</v>
      </c>
      <c r="E134" s="94">
        <f t="shared" si="5"/>
        <v>0.29707606991684399</v>
      </c>
    </row>
    <row r="135" spans="1:5" x14ac:dyDescent="0.2">
      <c r="A135" s="64" t="s">
        <v>227</v>
      </c>
      <c r="B135" s="181">
        <v>3</v>
      </c>
      <c r="C135" s="189">
        <v>8</v>
      </c>
      <c r="D135" s="188">
        <f t="shared" si="6"/>
        <v>11</v>
      </c>
      <c r="E135" s="94">
        <f t="shared" si="5"/>
        <v>1.9889450816100332E-3</v>
      </c>
    </row>
    <row r="136" spans="1:5" x14ac:dyDescent="0.2">
      <c r="A136" s="64" t="s">
        <v>37</v>
      </c>
      <c r="B136" s="181">
        <v>10</v>
      </c>
      <c r="C136" s="189">
        <v>47</v>
      </c>
      <c r="D136" s="188">
        <f t="shared" si="6"/>
        <v>57</v>
      </c>
      <c r="E136" s="94">
        <f t="shared" si="5"/>
        <v>1.0306351786524717E-2</v>
      </c>
    </row>
    <row r="137" spans="1:5" x14ac:dyDescent="0.2">
      <c r="A137" s="64" t="s">
        <v>216</v>
      </c>
      <c r="B137" s="181">
        <v>1</v>
      </c>
      <c r="C137" s="189">
        <v>4</v>
      </c>
      <c r="D137" s="188">
        <f t="shared" si="6"/>
        <v>5</v>
      </c>
      <c r="E137" s="94">
        <f t="shared" si="5"/>
        <v>9.0406594618637861E-4</v>
      </c>
    </row>
    <row r="138" spans="1:5" x14ac:dyDescent="0.2">
      <c r="A138" s="64" t="s">
        <v>217</v>
      </c>
      <c r="B138" s="181">
        <v>5</v>
      </c>
      <c r="C138" s="189">
        <v>9</v>
      </c>
      <c r="D138" s="188">
        <f t="shared" si="6"/>
        <v>14</v>
      </c>
      <c r="E138" s="94">
        <f t="shared" si="5"/>
        <v>2.53138464932186E-3</v>
      </c>
    </row>
    <row r="139" spans="1:5" x14ac:dyDescent="0.2">
      <c r="A139" s="64" t="s">
        <v>38</v>
      </c>
      <c r="B139" s="181">
        <v>99</v>
      </c>
      <c r="C139" s="189">
        <v>194</v>
      </c>
      <c r="D139" s="188">
        <f t="shared" si="6"/>
        <v>293</v>
      </c>
      <c r="E139" s="94">
        <f t="shared" si="5"/>
        <v>5.2978264446521789E-2</v>
      </c>
    </row>
    <row r="140" spans="1:5" x14ac:dyDescent="0.2">
      <c r="A140" s="64" t="s">
        <v>39</v>
      </c>
      <c r="B140" s="181">
        <v>157</v>
      </c>
      <c r="C140" s="189">
        <v>2257</v>
      </c>
      <c r="D140" s="188">
        <f t="shared" si="6"/>
        <v>2414</v>
      </c>
      <c r="E140" s="94">
        <f t="shared" si="5"/>
        <v>0.43648303881878359</v>
      </c>
    </row>
    <row r="141" spans="1:5" x14ac:dyDescent="0.2">
      <c r="A141" s="64" t="s">
        <v>123</v>
      </c>
      <c r="B141" s="181">
        <v>504</v>
      </c>
      <c r="C141" s="189">
        <v>163</v>
      </c>
      <c r="D141" s="188">
        <f t="shared" si="6"/>
        <v>667</v>
      </c>
      <c r="E141" s="94">
        <f t="shared" si="5"/>
        <v>0.12060239722126291</v>
      </c>
    </row>
    <row r="142" spans="1:5" x14ac:dyDescent="0.2">
      <c r="A142" s="64" t="s">
        <v>155</v>
      </c>
      <c r="B142" s="181">
        <v>111</v>
      </c>
      <c r="C142" s="189">
        <v>168</v>
      </c>
      <c r="D142" s="188">
        <f t="shared" si="6"/>
        <v>279</v>
      </c>
      <c r="E142" s="94">
        <f t="shared" si="5"/>
        <v>5.0446879797199924E-2</v>
      </c>
    </row>
    <row r="143" spans="1:5" x14ac:dyDescent="0.2">
      <c r="A143" s="64" t="s">
        <v>50</v>
      </c>
      <c r="B143" s="181">
        <v>140</v>
      </c>
      <c r="C143" s="189">
        <v>117</v>
      </c>
      <c r="D143" s="188">
        <f t="shared" si="6"/>
        <v>257</v>
      </c>
      <c r="E143" s="94">
        <f t="shared" si="5"/>
        <v>4.6468989633979864E-2</v>
      </c>
    </row>
    <row r="144" spans="1:5" x14ac:dyDescent="0.2">
      <c r="A144" s="64" t="s">
        <v>259</v>
      </c>
      <c r="B144" s="181">
        <v>0</v>
      </c>
      <c r="C144" s="189">
        <v>1</v>
      </c>
      <c r="D144" s="188">
        <f t="shared" si="6"/>
        <v>1</v>
      </c>
      <c r="E144" s="94">
        <f t="shared" si="5"/>
        <v>1.8081318923727572E-4</v>
      </c>
    </row>
    <row r="145" spans="1:5" x14ac:dyDescent="0.2">
      <c r="A145" s="64" t="s">
        <v>156</v>
      </c>
      <c r="B145" s="181">
        <v>2</v>
      </c>
      <c r="C145" s="189">
        <v>8</v>
      </c>
      <c r="D145" s="188">
        <f t="shared" si="6"/>
        <v>10</v>
      </c>
      <c r="E145" s="94">
        <f t="shared" si="5"/>
        <v>1.8081318923727572E-3</v>
      </c>
    </row>
    <row r="146" spans="1:5" x14ac:dyDescent="0.2">
      <c r="A146" s="64" t="s">
        <v>218</v>
      </c>
      <c r="B146" s="181">
        <v>1</v>
      </c>
      <c r="C146" s="189">
        <v>5</v>
      </c>
      <c r="D146" s="188">
        <f t="shared" si="6"/>
        <v>6</v>
      </c>
      <c r="E146" s="94">
        <f t="shared" si="5"/>
        <v>1.0848791354236542E-3</v>
      </c>
    </row>
    <row r="147" spans="1:5" x14ac:dyDescent="0.2">
      <c r="A147" s="64" t="s">
        <v>219</v>
      </c>
      <c r="B147" s="181">
        <v>5</v>
      </c>
      <c r="C147" s="189">
        <v>6</v>
      </c>
      <c r="D147" s="188">
        <f t="shared" si="6"/>
        <v>11</v>
      </c>
      <c r="E147" s="94">
        <f t="shared" si="5"/>
        <v>1.9889450816100332E-3</v>
      </c>
    </row>
    <row r="148" spans="1:5" x14ac:dyDescent="0.2">
      <c r="A148" s="64" t="s">
        <v>40</v>
      </c>
      <c r="B148" s="181">
        <v>166</v>
      </c>
      <c r="C148" s="189">
        <v>471</v>
      </c>
      <c r="D148" s="188">
        <f t="shared" si="6"/>
        <v>637</v>
      </c>
      <c r="E148" s="94">
        <f t="shared" si="5"/>
        <v>0.11517800154414463</v>
      </c>
    </row>
    <row r="149" spans="1:5" x14ac:dyDescent="0.2">
      <c r="A149" s="64" t="s">
        <v>41</v>
      </c>
      <c r="B149" s="181">
        <v>1855</v>
      </c>
      <c r="C149" s="189">
        <v>11841</v>
      </c>
      <c r="D149" s="188">
        <f t="shared" si="6"/>
        <v>13696</v>
      </c>
      <c r="E149" s="94">
        <f t="shared" si="5"/>
        <v>2.4764174397937282</v>
      </c>
    </row>
    <row r="150" spans="1:5" x14ac:dyDescent="0.2">
      <c r="A150" s="64" t="s">
        <v>42</v>
      </c>
      <c r="B150" s="181">
        <v>374</v>
      </c>
      <c r="C150" s="189">
        <v>2836</v>
      </c>
      <c r="D150" s="188">
        <f t="shared" si="6"/>
        <v>3210</v>
      </c>
      <c r="E150" s="94">
        <f t="shared" si="5"/>
        <v>0.58041033745165505</v>
      </c>
    </row>
    <row r="151" spans="1:5" x14ac:dyDescent="0.2">
      <c r="A151" s="64" t="s">
        <v>43</v>
      </c>
      <c r="B151" s="181">
        <v>120</v>
      </c>
      <c r="C151" s="189">
        <v>126</v>
      </c>
      <c r="D151" s="188">
        <f t="shared" si="6"/>
        <v>246</v>
      </c>
      <c r="E151" s="94">
        <f t="shared" si="5"/>
        <v>4.4480044552369827E-2</v>
      </c>
    </row>
    <row r="152" spans="1:5" x14ac:dyDescent="0.2">
      <c r="A152" s="64" t="s">
        <v>44</v>
      </c>
      <c r="B152" s="181">
        <v>129910</v>
      </c>
      <c r="C152" s="189">
        <v>166068</v>
      </c>
      <c r="D152" s="188">
        <f t="shared" si="6"/>
        <v>295978</v>
      </c>
      <c r="E152" s="94">
        <f t="shared" si="5"/>
        <v>53.516726124070395</v>
      </c>
    </row>
    <row r="153" spans="1:5" x14ac:dyDescent="0.2">
      <c r="A153" s="64" t="s">
        <v>180</v>
      </c>
      <c r="B153" s="181">
        <v>7</v>
      </c>
      <c r="C153" s="189">
        <v>5</v>
      </c>
      <c r="D153" s="188">
        <f t="shared" si="6"/>
        <v>12</v>
      </c>
      <c r="E153" s="94">
        <f t="shared" si="5"/>
        <v>2.1697582708473085E-3</v>
      </c>
    </row>
    <row r="154" spans="1:5" x14ac:dyDescent="0.2">
      <c r="A154" s="64" t="s">
        <v>45</v>
      </c>
      <c r="B154" s="181">
        <v>600</v>
      </c>
      <c r="C154" s="189">
        <v>10416</v>
      </c>
      <c r="D154" s="188">
        <f t="shared" si="6"/>
        <v>11016</v>
      </c>
      <c r="E154" s="94">
        <f t="shared" si="5"/>
        <v>1.9918380926378294</v>
      </c>
    </row>
    <row r="155" spans="1:5" x14ac:dyDescent="0.2">
      <c r="A155" s="64" t="s">
        <v>260</v>
      </c>
      <c r="B155" s="181">
        <v>1</v>
      </c>
      <c r="C155" s="189">
        <v>4</v>
      </c>
      <c r="D155" s="188">
        <f t="shared" si="6"/>
        <v>5</v>
      </c>
      <c r="E155" s="94">
        <f t="shared" si="5"/>
        <v>9.0406594618637861E-4</v>
      </c>
    </row>
    <row r="156" spans="1:5" x14ac:dyDescent="0.2">
      <c r="A156" s="64" t="s">
        <v>46</v>
      </c>
      <c r="B156" s="181">
        <v>114</v>
      </c>
      <c r="C156" s="189">
        <v>230</v>
      </c>
      <c r="D156" s="188">
        <f t="shared" si="6"/>
        <v>344</v>
      </c>
      <c r="E156" s="94">
        <f t="shared" si="5"/>
        <v>6.2199737097622852E-2</v>
      </c>
    </row>
    <row r="157" spans="1:5" x14ac:dyDescent="0.2">
      <c r="A157" s="64" t="s">
        <v>181</v>
      </c>
      <c r="B157" s="181">
        <v>159</v>
      </c>
      <c r="C157" s="189">
        <v>583</v>
      </c>
      <c r="D157" s="188">
        <f t="shared" si="6"/>
        <v>742</v>
      </c>
      <c r="E157" s="94">
        <f t="shared" si="5"/>
        <v>0.13416338641405859</v>
      </c>
    </row>
    <row r="158" spans="1:5" x14ac:dyDescent="0.2">
      <c r="A158" s="64" t="s">
        <v>47</v>
      </c>
      <c r="B158" s="181">
        <v>2678</v>
      </c>
      <c r="C158" s="189">
        <v>4714</v>
      </c>
      <c r="D158" s="188">
        <f t="shared" si="6"/>
        <v>7392</v>
      </c>
      <c r="E158" s="94">
        <f t="shared" si="5"/>
        <v>1.3365710948419423</v>
      </c>
    </row>
    <row r="159" spans="1:5" x14ac:dyDescent="0.2">
      <c r="A159" s="64" t="s">
        <v>48</v>
      </c>
      <c r="B159" s="181">
        <v>10</v>
      </c>
      <c r="C159" s="189">
        <v>17</v>
      </c>
      <c r="D159" s="188">
        <f t="shared" si="6"/>
        <v>27</v>
      </c>
      <c r="E159" s="94">
        <f t="shared" si="5"/>
        <v>4.8819561094064446E-3</v>
      </c>
    </row>
    <row r="160" spans="1:5" x14ac:dyDescent="0.2">
      <c r="A160" s="64" t="s">
        <v>220</v>
      </c>
      <c r="B160" s="181">
        <v>29</v>
      </c>
      <c r="C160" s="189">
        <v>33</v>
      </c>
      <c r="D160" s="188">
        <f t="shared" si="6"/>
        <v>62</v>
      </c>
      <c r="E160" s="94">
        <f t="shared" si="5"/>
        <v>1.1210417732711095E-2</v>
      </c>
    </row>
    <row r="161" spans="1:5" x14ac:dyDescent="0.2">
      <c r="A161" s="64" t="s">
        <v>56</v>
      </c>
      <c r="B161" s="181">
        <v>2069</v>
      </c>
      <c r="C161" s="189">
        <v>1936</v>
      </c>
      <c r="D161" s="188">
        <f t="shared" si="6"/>
        <v>4005</v>
      </c>
      <c r="E161" s="94">
        <f t="shared" si="5"/>
        <v>0.72415682289528926</v>
      </c>
    </row>
    <row r="162" spans="1:5" ht="12.75" thickBot="1" x14ac:dyDescent="0.25">
      <c r="A162" s="64" t="s">
        <v>157</v>
      </c>
      <c r="B162" s="181">
        <v>2</v>
      </c>
      <c r="C162" s="189">
        <v>5</v>
      </c>
      <c r="D162" s="188">
        <f t="shared" si="6"/>
        <v>7</v>
      </c>
      <c r="E162" s="94">
        <f t="shared" si="5"/>
        <v>1.26569232466093E-3</v>
      </c>
    </row>
    <row r="163" spans="1:5" ht="12.75" thickBot="1" x14ac:dyDescent="0.25">
      <c r="A163" s="308" t="s">
        <v>74</v>
      </c>
      <c r="B163" s="173">
        <f t="shared" ref="B163:C163" si="7">SUM(B4:B162)</f>
        <v>205747</v>
      </c>
      <c r="C163" s="174">
        <f t="shared" si="7"/>
        <v>347310</v>
      </c>
      <c r="D163" s="175">
        <f>SUM(D4:D162)</f>
        <v>553057</v>
      </c>
      <c r="E163" s="321">
        <f>SUM(E4:E162)</f>
        <v>100.00000000000001</v>
      </c>
    </row>
  </sheetData>
  <sortState ref="A5:E162">
    <sortCondition ref="A4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99CC00"/>
  </sheetPr>
  <dimension ref="A1:M161"/>
  <sheetViews>
    <sheetView zoomScaleNormal="100" workbookViewId="0">
      <selection activeCell="R21" sqref="R21"/>
    </sheetView>
  </sheetViews>
  <sheetFormatPr defaultColWidth="9.140625" defaultRowHeight="12" x14ac:dyDescent="0.2"/>
  <cols>
    <col min="1" max="1" width="43" style="34" customWidth="1"/>
    <col min="2" max="13" width="7.42578125" style="34" customWidth="1"/>
    <col min="14" max="16384" width="9.140625" style="34"/>
  </cols>
  <sheetData>
    <row r="1" spans="1:13" ht="12.75" customHeight="1" x14ac:dyDescent="0.2">
      <c r="A1" s="57" t="s">
        <v>395</v>
      </c>
    </row>
    <row r="2" spans="1:13" ht="12.75" customHeight="1" thickBot="1" x14ac:dyDescent="0.25">
      <c r="A2" s="57" t="s">
        <v>289</v>
      </c>
    </row>
    <row r="3" spans="1:13" ht="34.5" customHeight="1" x14ac:dyDescent="0.2">
      <c r="A3" s="383" t="s">
        <v>0</v>
      </c>
      <c r="B3" s="380" t="s">
        <v>103</v>
      </c>
      <c r="C3" s="381"/>
      <c r="D3" s="382" t="s">
        <v>107</v>
      </c>
      <c r="E3" s="380" t="s">
        <v>104</v>
      </c>
      <c r="F3" s="381"/>
      <c r="G3" s="382" t="s">
        <v>107</v>
      </c>
      <c r="H3" s="380" t="s">
        <v>68</v>
      </c>
      <c r="I3" s="381"/>
      <c r="J3" s="382" t="s">
        <v>107</v>
      </c>
      <c r="K3" s="385" t="s">
        <v>185</v>
      </c>
      <c r="L3" s="386" t="s">
        <v>186</v>
      </c>
      <c r="M3" s="387"/>
    </row>
    <row r="4" spans="1:13" ht="12.75" customHeight="1" thickBot="1" x14ac:dyDescent="0.25">
      <c r="A4" s="384" t="s">
        <v>105</v>
      </c>
      <c r="B4" s="95" t="s">
        <v>81</v>
      </c>
      <c r="C4" s="96" t="s">
        <v>82</v>
      </c>
      <c r="D4" s="97" t="s">
        <v>2</v>
      </c>
      <c r="E4" s="95" t="s">
        <v>81</v>
      </c>
      <c r="F4" s="96" t="s">
        <v>82</v>
      </c>
      <c r="G4" s="97" t="s">
        <v>2</v>
      </c>
      <c r="H4" s="95" t="s">
        <v>81</v>
      </c>
      <c r="I4" s="96" t="s">
        <v>82</v>
      </c>
      <c r="J4" s="97" t="s">
        <v>2</v>
      </c>
      <c r="K4" s="95" t="s">
        <v>81</v>
      </c>
      <c r="L4" s="96" t="s">
        <v>82</v>
      </c>
      <c r="M4" s="97" t="s">
        <v>2</v>
      </c>
    </row>
    <row r="5" spans="1:13" x14ac:dyDescent="0.2">
      <c r="A5" s="74" t="s">
        <v>4</v>
      </c>
      <c r="B5" s="176">
        <v>24</v>
      </c>
      <c r="C5" s="177">
        <v>59</v>
      </c>
      <c r="D5" s="178">
        <v>83</v>
      </c>
      <c r="E5" s="176">
        <v>1</v>
      </c>
      <c r="F5" s="177">
        <v>3</v>
      </c>
      <c r="G5" s="178">
        <v>4</v>
      </c>
      <c r="H5" s="176">
        <v>1</v>
      </c>
      <c r="I5" s="177">
        <v>1</v>
      </c>
      <c r="J5" s="178">
        <v>2</v>
      </c>
      <c r="K5" s="176">
        <v>5</v>
      </c>
      <c r="L5" s="177">
        <v>13</v>
      </c>
      <c r="M5" s="178">
        <v>18</v>
      </c>
    </row>
    <row r="6" spans="1:13" x14ac:dyDescent="0.2">
      <c r="A6" s="64" t="s">
        <v>127</v>
      </c>
      <c r="B6" s="181">
        <v>97</v>
      </c>
      <c r="C6" s="182">
        <v>746</v>
      </c>
      <c r="D6" s="178">
        <v>843</v>
      </c>
      <c r="E6" s="181">
        <v>10</v>
      </c>
      <c r="F6" s="182">
        <v>68</v>
      </c>
      <c r="G6" s="178">
        <v>78</v>
      </c>
      <c r="H6" s="181">
        <v>5</v>
      </c>
      <c r="I6" s="182">
        <v>37</v>
      </c>
      <c r="J6" s="178">
        <v>42</v>
      </c>
      <c r="K6" s="181">
        <v>5</v>
      </c>
      <c r="L6" s="182">
        <v>77</v>
      </c>
      <c r="M6" s="178">
        <v>82</v>
      </c>
    </row>
    <row r="7" spans="1:13" x14ac:dyDescent="0.2">
      <c r="A7" s="64" t="s">
        <v>5</v>
      </c>
      <c r="B7" s="181">
        <v>77</v>
      </c>
      <c r="C7" s="182">
        <v>484</v>
      </c>
      <c r="D7" s="178">
        <v>561</v>
      </c>
      <c r="E7" s="181">
        <v>5</v>
      </c>
      <c r="F7" s="182">
        <v>32</v>
      </c>
      <c r="G7" s="178">
        <v>37</v>
      </c>
      <c r="H7" s="181">
        <v>2</v>
      </c>
      <c r="I7" s="182">
        <v>10</v>
      </c>
      <c r="J7" s="178">
        <v>12</v>
      </c>
      <c r="K7" s="181">
        <v>4</v>
      </c>
      <c r="L7" s="182">
        <v>47</v>
      </c>
      <c r="M7" s="178">
        <v>51</v>
      </c>
    </row>
    <row r="8" spans="1:13" x14ac:dyDescent="0.2">
      <c r="A8" s="64" t="s">
        <v>377</v>
      </c>
      <c r="B8" s="181">
        <v>1</v>
      </c>
      <c r="C8" s="182">
        <v>0</v>
      </c>
      <c r="D8" s="178">
        <v>1</v>
      </c>
      <c r="E8" s="181">
        <v>0</v>
      </c>
      <c r="F8" s="182">
        <v>0</v>
      </c>
      <c r="G8" s="178">
        <v>0</v>
      </c>
      <c r="H8" s="181">
        <v>0</v>
      </c>
      <c r="I8" s="182">
        <v>0</v>
      </c>
      <c r="J8" s="178">
        <v>0</v>
      </c>
      <c r="K8" s="181">
        <v>0</v>
      </c>
      <c r="L8" s="182">
        <v>0</v>
      </c>
      <c r="M8" s="178">
        <v>0</v>
      </c>
    </row>
    <row r="9" spans="1:13" x14ac:dyDescent="0.2">
      <c r="A9" s="64" t="s">
        <v>158</v>
      </c>
      <c r="B9" s="181">
        <v>28</v>
      </c>
      <c r="C9" s="182">
        <v>53</v>
      </c>
      <c r="D9" s="178">
        <v>81</v>
      </c>
      <c r="E9" s="181">
        <v>5</v>
      </c>
      <c r="F9" s="182">
        <v>9</v>
      </c>
      <c r="G9" s="178">
        <v>14</v>
      </c>
      <c r="H9" s="181">
        <v>0</v>
      </c>
      <c r="I9" s="182">
        <v>1</v>
      </c>
      <c r="J9" s="178">
        <v>1</v>
      </c>
      <c r="K9" s="181">
        <v>5</v>
      </c>
      <c r="L9" s="182">
        <v>6</v>
      </c>
      <c r="M9" s="178">
        <v>11</v>
      </c>
    </row>
    <row r="10" spans="1:13" x14ac:dyDescent="0.2">
      <c r="A10" s="64" t="s">
        <v>187</v>
      </c>
      <c r="B10" s="181">
        <v>3</v>
      </c>
      <c r="C10" s="182">
        <v>0</v>
      </c>
      <c r="D10" s="178">
        <v>3</v>
      </c>
      <c r="E10" s="181">
        <v>0</v>
      </c>
      <c r="F10" s="182">
        <v>0</v>
      </c>
      <c r="G10" s="178">
        <v>0</v>
      </c>
      <c r="H10" s="181">
        <v>0</v>
      </c>
      <c r="I10" s="182">
        <v>0</v>
      </c>
      <c r="J10" s="178">
        <v>0</v>
      </c>
      <c r="K10" s="181">
        <v>0</v>
      </c>
      <c r="L10" s="182">
        <v>0</v>
      </c>
      <c r="M10" s="178">
        <v>0</v>
      </c>
    </row>
    <row r="11" spans="1:13" x14ac:dyDescent="0.2">
      <c r="A11" s="64" t="s">
        <v>128</v>
      </c>
      <c r="B11" s="181">
        <v>16</v>
      </c>
      <c r="C11" s="182">
        <v>31</v>
      </c>
      <c r="D11" s="178">
        <v>47</v>
      </c>
      <c r="E11" s="181">
        <v>6</v>
      </c>
      <c r="F11" s="182">
        <v>14</v>
      </c>
      <c r="G11" s="178">
        <v>20</v>
      </c>
      <c r="H11" s="181">
        <v>1</v>
      </c>
      <c r="I11" s="182">
        <v>9</v>
      </c>
      <c r="J11" s="178">
        <v>10</v>
      </c>
      <c r="K11" s="181">
        <v>7</v>
      </c>
      <c r="L11" s="182">
        <v>18</v>
      </c>
      <c r="M11" s="178">
        <v>25</v>
      </c>
    </row>
    <row r="12" spans="1:13" x14ac:dyDescent="0.2">
      <c r="A12" s="64" t="s">
        <v>129</v>
      </c>
      <c r="B12" s="181">
        <v>58</v>
      </c>
      <c r="C12" s="182">
        <v>161</v>
      </c>
      <c r="D12" s="178">
        <v>219</v>
      </c>
      <c r="E12" s="181">
        <v>4</v>
      </c>
      <c r="F12" s="182">
        <v>19</v>
      </c>
      <c r="G12" s="178">
        <v>23</v>
      </c>
      <c r="H12" s="181">
        <v>1</v>
      </c>
      <c r="I12" s="182">
        <v>8</v>
      </c>
      <c r="J12" s="178">
        <v>9</v>
      </c>
      <c r="K12" s="181">
        <v>8</v>
      </c>
      <c r="L12" s="182">
        <v>110</v>
      </c>
      <c r="M12" s="178">
        <v>118</v>
      </c>
    </row>
    <row r="13" spans="1:13" x14ac:dyDescent="0.2">
      <c r="A13" s="64" t="s">
        <v>6</v>
      </c>
      <c r="B13" s="181">
        <v>513</v>
      </c>
      <c r="C13" s="182">
        <v>846</v>
      </c>
      <c r="D13" s="178">
        <v>1359</v>
      </c>
      <c r="E13" s="181">
        <v>90</v>
      </c>
      <c r="F13" s="182">
        <v>197</v>
      </c>
      <c r="G13" s="178">
        <v>287</v>
      </c>
      <c r="H13" s="181">
        <v>34</v>
      </c>
      <c r="I13" s="182">
        <v>67</v>
      </c>
      <c r="J13" s="178">
        <v>101</v>
      </c>
      <c r="K13" s="181">
        <v>46</v>
      </c>
      <c r="L13" s="182">
        <v>153</v>
      </c>
      <c r="M13" s="178">
        <v>199</v>
      </c>
    </row>
    <row r="14" spans="1:13" x14ac:dyDescent="0.2">
      <c r="A14" s="64" t="s">
        <v>130</v>
      </c>
      <c r="B14" s="181">
        <v>20</v>
      </c>
      <c r="C14" s="182">
        <v>50</v>
      </c>
      <c r="D14" s="178">
        <v>70</v>
      </c>
      <c r="E14" s="181">
        <v>4</v>
      </c>
      <c r="F14" s="182">
        <v>13</v>
      </c>
      <c r="G14" s="178">
        <v>17</v>
      </c>
      <c r="H14" s="181">
        <v>4</v>
      </c>
      <c r="I14" s="182">
        <v>6</v>
      </c>
      <c r="J14" s="178">
        <v>10</v>
      </c>
      <c r="K14" s="181">
        <v>0</v>
      </c>
      <c r="L14" s="182">
        <v>7</v>
      </c>
      <c r="M14" s="178">
        <v>7</v>
      </c>
    </row>
    <row r="15" spans="1:13" x14ac:dyDescent="0.2">
      <c r="A15" s="64" t="s">
        <v>7</v>
      </c>
      <c r="B15" s="181">
        <v>560</v>
      </c>
      <c r="C15" s="182">
        <v>2150</v>
      </c>
      <c r="D15" s="178">
        <v>2710</v>
      </c>
      <c r="E15" s="181">
        <v>107</v>
      </c>
      <c r="F15" s="182">
        <v>655</v>
      </c>
      <c r="G15" s="178">
        <v>762</v>
      </c>
      <c r="H15" s="181">
        <v>21</v>
      </c>
      <c r="I15" s="182">
        <v>128</v>
      </c>
      <c r="J15" s="178">
        <v>149</v>
      </c>
      <c r="K15" s="181">
        <v>64</v>
      </c>
      <c r="L15" s="182">
        <v>464</v>
      </c>
      <c r="M15" s="178">
        <v>528</v>
      </c>
    </row>
    <row r="16" spans="1:13" x14ac:dyDescent="0.2">
      <c r="A16" s="64" t="s">
        <v>160</v>
      </c>
      <c r="B16" s="181">
        <v>2</v>
      </c>
      <c r="C16" s="182">
        <v>4</v>
      </c>
      <c r="D16" s="178">
        <v>6</v>
      </c>
      <c r="E16" s="181">
        <v>0</v>
      </c>
      <c r="F16" s="182">
        <v>1</v>
      </c>
      <c r="G16" s="178">
        <v>1</v>
      </c>
      <c r="H16" s="181">
        <v>0</v>
      </c>
      <c r="I16" s="182">
        <v>0</v>
      </c>
      <c r="J16" s="178">
        <v>0</v>
      </c>
      <c r="K16" s="181">
        <v>0</v>
      </c>
      <c r="L16" s="182">
        <v>0</v>
      </c>
      <c r="M16" s="178">
        <v>0</v>
      </c>
    </row>
    <row r="17" spans="1:13" x14ac:dyDescent="0.2">
      <c r="A17" s="64" t="s">
        <v>8</v>
      </c>
      <c r="B17" s="181">
        <v>293</v>
      </c>
      <c r="C17" s="182">
        <v>1896</v>
      </c>
      <c r="D17" s="178">
        <v>2189</v>
      </c>
      <c r="E17" s="181">
        <v>18</v>
      </c>
      <c r="F17" s="182">
        <v>108</v>
      </c>
      <c r="G17" s="178">
        <v>126</v>
      </c>
      <c r="H17" s="181">
        <v>15</v>
      </c>
      <c r="I17" s="182">
        <v>73</v>
      </c>
      <c r="J17" s="178">
        <v>88</v>
      </c>
      <c r="K17" s="181">
        <v>17</v>
      </c>
      <c r="L17" s="182">
        <v>184</v>
      </c>
      <c r="M17" s="178">
        <v>201</v>
      </c>
    </row>
    <row r="18" spans="1:13" x14ac:dyDescent="0.2">
      <c r="A18" s="64" t="s">
        <v>374</v>
      </c>
      <c r="B18" s="181">
        <v>0</v>
      </c>
      <c r="C18" s="182">
        <v>2</v>
      </c>
      <c r="D18" s="178">
        <v>2</v>
      </c>
      <c r="E18" s="181">
        <v>0</v>
      </c>
      <c r="F18" s="182">
        <v>0</v>
      </c>
      <c r="G18" s="178">
        <v>0</v>
      </c>
      <c r="H18" s="181">
        <v>0</v>
      </c>
      <c r="I18" s="182">
        <v>0</v>
      </c>
      <c r="J18" s="178">
        <v>0</v>
      </c>
      <c r="K18" s="181">
        <v>0</v>
      </c>
      <c r="L18" s="182">
        <v>0</v>
      </c>
      <c r="M18" s="178">
        <v>0</v>
      </c>
    </row>
    <row r="19" spans="1:13" x14ac:dyDescent="0.2">
      <c r="A19" s="64" t="s">
        <v>188</v>
      </c>
      <c r="B19" s="181">
        <v>1</v>
      </c>
      <c r="C19" s="182">
        <v>1</v>
      </c>
      <c r="D19" s="178">
        <v>2</v>
      </c>
      <c r="E19" s="181">
        <v>0</v>
      </c>
      <c r="F19" s="182">
        <v>1</v>
      </c>
      <c r="G19" s="178">
        <v>1</v>
      </c>
      <c r="H19" s="181">
        <v>0</v>
      </c>
      <c r="I19" s="182">
        <v>0</v>
      </c>
      <c r="J19" s="178">
        <v>0</v>
      </c>
      <c r="K19" s="181">
        <v>0</v>
      </c>
      <c r="L19" s="182">
        <v>0</v>
      </c>
      <c r="M19" s="178">
        <v>0</v>
      </c>
    </row>
    <row r="20" spans="1:13" x14ac:dyDescent="0.2">
      <c r="A20" s="64" t="s">
        <v>189</v>
      </c>
      <c r="B20" s="181">
        <v>1</v>
      </c>
      <c r="C20" s="182">
        <v>3</v>
      </c>
      <c r="D20" s="178">
        <v>4</v>
      </c>
      <c r="E20" s="181">
        <v>0</v>
      </c>
      <c r="F20" s="182">
        <v>0</v>
      </c>
      <c r="G20" s="178">
        <v>0</v>
      </c>
      <c r="H20" s="181">
        <v>0</v>
      </c>
      <c r="I20" s="182">
        <v>0</v>
      </c>
      <c r="J20" s="178">
        <v>0</v>
      </c>
      <c r="K20" s="181">
        <v>0</v>
      </c>
      <c r="L20" s="182">
        <v>0</v>
      </c>
      <c r="M20" s="178">
        <v>0</v>
      </c>
    </row>
    <row r="21" spans="1:13" x14ac:dyDescent="0.2">
      <c r="A21" s="64" t="s">
        <v>9</v>
      </c>
      <c r="B21" s="181">
        <v>9</v>
      </c>
      <c r="C21" s="182">
        <v>11</v>
      </c>
      <c r="D21" s="178">
        <v>20</v>
      </c>
      <c r="E21" s="181">
        <v>2</v>
      </c>
      <c r="F21" s="182">
        <v>2</v>
      </c>
      <c r="G21" s="178">
        <v>4</v>
      </c>
      <c r="H21" s="181">
        <v>1</v>
      </c>
      <c r="I21" s="182">
        <v>1</v>
      </c>
      <c r="J21" s="178">
        <v>2</v>
      </c>
      <c r="K21" s="181">
        <v>5</v>
      </c>
      <c r="L21" s="182">
        <v>11</v>
      </c>
      <c r="M21" s="178">
        <v>16</v>
      </c>
    </row>
    <row r="22" spans="1:13" x14ac:dyDescent="0.2">
      <c r="A22" s="64" t="s">
        <v>221</v>
      </c>
      <c r="B22" s="181">
        <v>0</v>
      </c>
      <c r="C22" s="182">
        <v>1</v>
      </c>
      <c r="D22" s="178">
        <v>1</v>
      </c>
      <c r="E22" s="181">
        <v>1</v>
      </c>
      <c r="F22" s="182">
        <v>0</v>
      </c>
      <c r="G22" s="178">
        <v>1</v>
      </c>
      <c r="H22" s="181">
        <v>0</v>
      </c>
      <c r="I22" s="182">
        <v>0</v>
      </c>
      <c r="J22" s="178">
        <v>0</v>
      </c>
      <c r="K22" s="181">
        <v>0</v>
      </c>
      <c r="L22" s="182">
        <v>0</v>
      </c>
      <c r="M22" s="178">
        <v>0</v>
      </c>
    </row>
    <row r="23" spans="1:13" x14ac:dyDescent="0.2">
      <c r="A23" s="64" t="s">
        <v>10</v>
      </c>
      <c r="B23" s="181">
        <v>19568</v>
      </c>
      <c r="C23" s="182">
        <v>27399</v>
      </c>
      <c r="D23" s="178">
        <v>46967</v>
      </c>
      <c r="E23" s="181">
        <v>1572</v>
      </c>
      <c r="F23" s="182">
        <v>2084</v>
      </c>
      <c r="G23" s="178">
        <v>3656</v>
      </c>
      <c r="H23" s="181">
        <v>537</v>
      </c>
      <c r="I23" s="182">
        <v>673</v>
      </c>
      <c r="J23" s="178">
        <v>1210</v>
      </c>
      <c r="K23" s="181">
        <v>926</v>
      </c>
      <c r="L23" s="182">
        <v>2749</v>
      </c>
      <c r="M23" s="178">
        <v>3675</v>
      </c>
    </row>
    <row r="24" spans="1:13" x14ac:dyDescent="0.2">
      <c r="A24" s="64" t="s">
        <v>131</v>
      </c>
      <c r="B24" s="181">
        <v>6</v>
      </c>
      <c r="C24" s="182">
        <v>19</v>
      </c>
      <c r="D24" s="178">
        <v>25</v>
      </c>
      <c r="E24" s="181">
        <v>0</v>
      </c>
      <c r="F24" s="182">
        <v>1</v>
      </c>
      <c r="G24" s="178">
        <v>1</v>
      </c>
      <c r="H24" s="181">
        <v>0</v>
      </c>
      <c r="I24" s="182">
        <v>0</v>
      </c>
      <c r="J24" s="178">
        <v>0</v>
      </c>
      <c r="K24" s="181">
        <v>7</v>
      </c>
      <c r="L24" s="182">
        <v>5</v>
      </c>
      <c r="M24" s="178">
        <v>12</v>
      </c>
    </row>
    <row r="25" spans="1:13" x14ac:dyDescent="0.2">
      <c r="A25" s="64" t="s">
        <v>132</v>
      </c>
      <c r="B25" s="181">
        <v>16</v>
      </c>
      <c r="C25" s="182">
        <v>38</v>
      </c>
      <c r="D25" s="178">
        <v>54</v>
      </c>
      <c r="E25" s="181">
        <v>0</v>
      </c>
      <c r="F25" s="182">
        <v>6</v>
      </c>
      <c r="G25" s="178">
        <v>6</v>
      </c>
      <c r="H25" s="181">
        <v>0</v>
      </c>
      <c r="I25" s="182">
        <v>0</v>
      </c>
      <c r="J25" s="178">
        <v>0</v>
      </c>
      <c r="K25" s="181">
        <v>5</v>
      </c>
      <c r="L25" s="182">
        <v>1</v>
      </c>
      <c r="M25" s="178">
        <v>6</v>
      </c>
    </row>
    <row r="26" spans="1:13" x14ac:dyDescent="0.2">
      <c r="A26" s="64" t="s">
        <v>222</v>
      </c>
      <c r="B26" s="181">
        <v>8</v>
      </c>
      <c r="C26" s="182">
        <v>3</v>
      </c>
      <c r="D26" s="178">
        <v>11</v>
      </c>
      <c r="E26" s="181">
        <v>1</v>
      </c>
      <c r="F26" s="182">
        <v>0</v>
      </c>
      <c r="G26" s="178">
        <v>1</v>
      </c>
      <c r="H26" s="181">
        <v>0</v>
      </c>
      <c r="I26" s="182">
        <v>0</v>
      </c>
      <c r="J26" s="178">
        <v>0</v>
      </c>
      <c r="K26" s="181">
        <v>1</v>
      </c>
      <c r="L26" s="182">
        <v>0</v>
      </c>
      <c r="M26" s="178">
        <v>1</v>
      </c>
    </row>
    <row r="27" spans="1:13" x14ac:dyDescent="0.2">
      <c r="A27" s="64" t="s">
        <v>57</v>
      </c>
      <c r="B27" s="181">
        <v>247</v>
      </c>
      <c r="C27" s="182">
        <v>366</v>
      </c>
      <c r="D27" s="178">
        <v>613</v>
      </c>
      <c r="E27" s="181">
        <v>26</v>
      </c>
      <c r="F27" s="182">
        <v>29</v>
      </c>
      <c r="G27" s="178">
        <v>55</v>
      </c>
      <c r="H27" s="181">
        <v>12</v>
      </c>
      <c r="I27" s="182">
        <v>13</v>
      </c>
      <c r="J27" s="178">
        <v>25</v>
      </c>
      <c r="K27" s="181">
        <v>23</v>
      </c>
      <c r="L27" s="182">
        <v>73</v>
      </c>
      <c r="M27" s="178">
        <v>96</v>
      </c>
    </row>
    <row r="28" spans="1:13" x14ac:dyDescent="0.2">
      <c r="A28" s="64" t="s">
        <v>190</v>
      </c>
      <c r="B28" s="181">
        <v>1</v>
      </c>
      <c r="C28" s="182">
        <v>0</v>
      </c>
      <c r="D28" s="178">
        <v>1</v>
      </c>
      <c r="E28" s="181">
        <v>0</v>
      </c>
      <c r="F28" s="182">
        <v>0</v>
      </c>
      <c r="G28" s="178">
        <v>0</v>
      </c>
      <c r="H28" s="181">
        <v>0</v>
      </c>
      <c r="I28" s="182">
        <v>0</v>
      </c>
      <c r="J28" s="178">
        <v>0</v>
      </c>
      <c r="K28" s="181">
        <v>0</v>
      </c>
      <c r="L28" s="182">
        <v>0</v>
      </c>
      <c r="M28" s="178">
        <v>0</v>
      </c>
    </row>
    <row r="29" spans="1:13" x14ac:dyDescent="0.2">
      <c r="A29" s="64" t="s">
        <v>191</v>
      </c>
      <c r="B29" s="181">
        <v>2</v>
      </c>
      <c r="C29" s="182">
        <v>1</v>
      </c>
      <c r="D29" s="178">
        <v>3</v>
      </c>
      <c r="E29" s="181">
        <v>0</v>
      </c>
      <c r="F29" s="182">
        <v>0</v>
      </c>
      <c r="G29" s="178">
        <v>0</v>
      </c>
      <c r="H29" s="181">
        <v>0</v>
      </c>
      <c r="I29" s="182">
        <v>0</v>
      </c>
      <c r="J29" s="178">
        <v>0</v>
      </c>
      <c r="K29" s="181">
        <v>0</v>
      </c>
      <c r="L29" s="182">
        <v>0</v>
      </c>
      <c r="M29" s="178">
        <v>0</v>
      </c>
    </row>
    <row r="30" spans="1:13" x14ac:dyDescent="0.2">
      <c r="A30" s="64" t="s">
        <v>262</v>
      </c>
      <c r="B30" s="181">
        <v>1</v>
      </c>
      <c r="C30" s="182">
        <v>0</v>
      </c>
      <c r="D30" s="178">
        <v>1</v>
      </c>
      <c r="E30" s="181">
        <v>0</v>
      </c>
      <c r="F30" s="182">
        <v>0</v>
      </c>
      <c r="G30" s="178">
        <v>0</v>
      </c>
      <c r="H30" s="181">
        <v>0</v>
      </c>
      <c r="I30" s="182">
        <v>0</v>
      </c>
      <c r="J30" s="178">
        <v>0</v>
      </c>
      <c r="K30" s="181">
        <v>3</v>
      </c>
      <c r="L30" s="182">
        <v>0</v>
      </c>
      <c r="M30" s="178">
        <v>3</v>
      </c>
    </row>
    <row r="31" spans="1:13" x14ac:dyDescent="0.2">
      <c r="A31" s="64" t="s">
        <v>12</v>
      </c>
      <c r="B31" s="181">
        <v>19</v>
      </c>
      <c r="C31" s="182">
        <v>13</v>
      </c>
      <c r="D31" s="178">
        <v>32</v>
      </c>
      <c r="E31" s="181">
        <v>1</v>
      </c>
      <c r="F31" s="182">
        <v>1</v>
      </c>
      <c r="G31" s="178">
        <v>2</v>
      </c>
      <c r="H31" s="181">
        <v>0</v>
      </c>
      <c r="I31" s="182">
        <v>0</v>
      </c>
      <c r="J31" s="178">
        <v>0</v>
      </c>
      <c r="K31" s="181">
        <v>1</v>
      </c>
      <c r="L31" s="182">
        <v>0</v>
      </c>
      <c r="M31" s="178">
        <v>1</v>
      </c>
    </row>
    <row r="32" spans="1:13" x14ac:dyDescent="0.2">
      <c r="A32" s="64" t="s">
        <v>133</v>
      </c>
      <c r="B32" s="181">
        <v>15</v>
      </c>
      <c r="C32" s="182">
        <v>39</v>
      </c>
      <c r="D32" s="178">
        <v>54</v>
      </c>
      <c r="E32" s="181">
        <v>0</v>
      </c>
      <c r="F32" s="182">
        <v>6</v>
      </c>
      <c r="G32" s="178">
        <v>6</v>
      </c>
      <c r="H32" s="181">
        <v>1</v>
      </c>
      <c r="I32" s="182">
        <v>2</v>
      </c>
      <c r="J32" s="178">
        <v>3</v>
      </c>
      <c r="K32" s="181">
        <v>2</v>
      </c>
      <c r="L32" s="182">
        <v>3</v>
      </c>
      <c r="M32" s="178">
        <v>5</v>
      </c>
    </row>
    <row r="33" spans="1:13" x14ac:dyDescent="0.2">
      <c r="A33" s="64" t="s">
        <v>13</v>
      </c>
      <c r="B33" s="181">
        <v>998</v>
      </c>
      <c r="C33" s="182">
        <v>1366</v>
      </c>
      <c r="D33" s="178">
        <v>2364</v>
      </c>
      <c r="E33" s="181">
        <v>208</v>
      </c>
      <c r="F33" s="182">
        <v>229</v>
      </c>
      <c r="G33" s="178">
        <v>437</v>
      </c>
      <c r="H33" s="181">
        <v>45</v>
      </c>
      <c r="I33" s="182">
        <v>66</v>
      </c>
      <c r="J33" s="178">
        <v>111</v>
      </c>
      <c r="K33" s="181">
        <v>155</v>
      </c>
      <c r="L33" s="182">
        <v>237</v>
      </c>
      <c r="M33" s="178">
        <v>392</v>
      </c>
    </row>
    <row r="34" spans="1:13" x14ac:dyDescent="0.2">
      <c r="A34" s="64" t="s">
        <v>192</v>
      </c>
      <c r="B34" s="181">
        <v>2</v>
      </c>
      <c r="C34" s="182">
        <v>2</v>
      </c>
      <c r="D34" s="178">
        <v>4</v>
      </c>
      <c r="E34" s="181">
        <v>0</v>
      </c>
      <c r="F34" s="182">
        <v>0</v>
      </c>
      <c r="G34" s="178">
        <v>0</v>
      </c>
      <c r="H34" s="181">
        <v>0</v>
      </c>
      <c r="I34" s="182">
        <v>0</v>
      </c>
      <c r="J34" s="178">
        <v>0</v>
      </c>
      <c r="K34" s="181">
        <v>0</v>
      </c>
      <c r="L34" s="182">
        <v>1</v>
      </c>
      <c r="M34" s="178">
        <v>1</v>
      </c>
    </row>
    <row r="35" spans="1:13" x14ac:dyDescent="0.2">
      <c r="A35" s="64" t="s">
        <v>162</v>
      </c>
      <c r="B35" s="181">
        <v>10</v>
      </c>
      <c r="C35" s="182">
        <v>14</v>
      </c>
      <c r="D35" s="178">
        <v>24</v>
      </c>
      <c r="E35" s="181">
        <v>0</v>
      </c>
      <c r="F35" s="182">
        <v>6</v>
      </c>
      <c r="G35" s="178">
        <v>6</v>
      </c>
      <c r="H35" s="181">
        <v>0</v>
      </c>
      <c r="I35" s="182">
        <v>1</v>
      </c>
      <c r="J35" s="178">
        <v>1</v>
      </c>
      <c r="K35" s="181">
        <v>1</v>
      </c>
      <c r="L35" s="182">
        <v>0</v>
      </c>
      <c r="M35" s="178">
        <v>1</v>
      </c>
    </row>
    <row r="36" spans="1:13" x14ac:dyDescent="0.2">
      <c r="A36" s="64" t="s">
        <v>77</v>
      </c>
      <c r="B36" s="181">
        <v>29</v>
      </c>
      <c r="C36" s="182">
        <v>43</v>
      </c>
      <c r="D36" s="178">
        <v>72</v>
      </c>
      <c r="E36" s="181">
        <v>3</v>
      </c>
      <c r="F36" s="182">
        <v>6</v>
      </c>
      <c r="G36" s="178">
        <v>9</v>
      </c>
      <c r="H36" s="181">
        <v>0</v>
      </c>
      <c r="I36" s="182">
        <v>5</v>
      </c>
      <c r="J36" s="178">
        <v>5</v>
      </c>
      <c r="K36" s="181">
        <v>3</v>
      </c>
      <c r="L36" s="182">
        <v>4</v>
      </c>
      <c r="M36" s="178">
        <v>7</v>
      </c>
    </row>
    <row r="37" spans="1:13" x14ac:dyDescent="0.2">
      <c r="A37" s="64" t="s">
        <v>194</v>
      </c>
      <c r="B37" s="181">
        <v>0</v>
      </c>
      <c r="C37" s="182">
        <v>4</v>
      </c>
      <c r="D37" s="178">
        <v>4</v>
      </c>
      <c r="E37" s="181">
        <v>1</v>
      </c>
      <c r="F37" s="182">
        <v>3</v>
      </c>
      <c r="G37" s="178">
        <v>4</v>
      </c>
      <c r="H37" s="181">
        <v>0</v>
      </c>
      <c r="I37" s="182">
        <v>0</v>
      </c>
      <c r="J37" s="178">
        <v>0</v>
      </c>
      <c r="K37" s="181">
        <v>0</v>
      </c>
      <c r="L37" s="182">
        <v>1</v>
      </c>
      <c r="M37" s="178">
        <v>1</v>
      </c>
    </row>
    <row r="38" spans="1:13" x14ac:dyDescent="0.2">
      <c r="A38" s="64" t="s">
        <v>134</v>
      </c>
      <c r="B38" s="181">
        <v>10</v>
      </c>
      <c r="C38" s="182">
        <v>21</v>
      </c>
      <c r="D38" s="178">
        <v>31</v>
      </c>
      <c r="E38" s="181">
        <v>0</v>
      </c>
      <c r="F38" s="182">
        <v>3</v>
      </c>
      <c r="G38" s="178">
        <v>3</v>
      </c>
      <c r="H38" s="181">
        <v>3</v>
      </c>
      <c r="I38" s="182">
        <v>1</v>
      </c>
      <c r="J38" s="178">
        <v>4</v>
      </c>
      <c r="K38" s="181">
        <v>1</v>
      </c>
      <c r="L38" s="182">
        <v>2</v>
      </c>
      <c r="M38" s="178">
        <v>3</v>
      </c>
    </row>
    <row r="39" spans="1:13" x14ac:dyDescent="0.2">
      <c r="A39" s="64" t="s">
        <v>261</v>
      </c>
      <c r="B39" s="181">
        <v>1</v>
      </c>
      <c r="C39" s="182">
        <v>0</v>
      </c>
      <c r="D39" s="178">
        <v>1</v>
      </c>
      <c r="E39" s="181">
        <v>0</v>
      </c>
      <c r="F39" s="182">
        <v>0</v>
      </c>
      <c r="G39" s="178">
        <v>0</v>
      </c>
      <c r="H39" s="181">
        <v>0</v>
      </c>
      <c r="I39" s="182">
        <v>0</v>
      </c>
      <c r="J39" s="178">
        <v>0</v>
      </c>
      <c r="K39" s="181">
        <v>0</v>
      </c>
      <c r="L39" s="182">
        <v>0</v>
      </c>
      <c r="M39" s="178">
        <v>0</v>
      </c>
    </row>
    <row r="40" spans="1:13" x14ac:dyDescent="0.2">
      <c r="A40" s="64" t="s">
        <v>14</v>
      </c>
      <c r="B40" s="181">
        <v>182</v>
      </c>
      <c r="C40" s="182">
        <v>652</v>
      </c>
      <c r="D40" s="178">
        <v>834</v>
      </c>
      <c r="E40" s="181">
        <v>19</v>
      </c>
      <c r="F40" s="182">
        <v>84</v>
      </c>
      <c r="G40" s="178">
        <v>103</v>
      </c>
      <c r="H40" s="181">
        <v>6</v>
      </c>
      <c r="I40" s="182">
        <v>17</v>
      </c>
      <c r="J40" s="178">
        <v>23</v>
      </c>
      <c r="K40" s="181">
        <v>4</v>
      </c>
      <c r="L40" s="182">
        <v>73</v>
      </c>
      <c r="M40" s="178">
        <v>77</v>
      </c>
    </row>
    <row r="41" spans="1:13" x14ac:dyDescent="0.2">
      <c r="A41" s="64" t="s">
        <v>135</v>
      </c>
      <c r="B41" s="181">
        <v>18</v>
      </c>
      <c r="C41" s="182">
        <v>43</v>
      </c>
      <c r="D41" s="178">
        <v>61</v>
      </c>
      <c r="E41" s="181">
        <v>7</v>
      </c>
      <c r="F41" s="182">
        <v>11</v>
      </c>
      <c r="G41" s="178">
        <v>18</v>
      </c>
      <c r="H41" s="181">
        <v>1</v>
      </c>
      <c r="I41" s="182">
        <v>0</v>
      </c>
      <c r="J41" s="178">
        <v>1</v>
      </c>
      <c r="K41" s="181">
        <v>3</v>
      </c>
      <c r="L41" s="182">
        <v>3</v>
      </c>
      <c r="M41" s="178">
        <v>6</v>
      </c>
    </row>
    <row r="42" spans="1:13" x14ac:dyDescent="0.2">
      <c r="A42" s="64" t="s">
        <v>15</v>
      </c>
      <c r="B42" s="181">
        <v>2</v>
      </c>
      <c r="C42" s="182">
        <v>1</v>
      </c>
      <c r="D42" s="178">
        <v>3</v>
      </c>
      <c r="E42" s="181">
        <v>1</v>
      </c>
      <c r="F42" s="182">
        <v>0</v>
      </c>
      <c r="G42" s="178">
        <v>1</v>
      </c>
      <c r="H42" s="181">
        <v>0</v>
      </c>
      <c r="I42" s="182">
        <v>0</v>
      </c>
      <c r="J42" s="178">
        <v>0</v>
      </c>
      <c r="K42" s="181">
        <v>0</v>
      </c>
      <c r="L42" s="182">
        <v>0</v>
      </c>
      <c r="M42" s="178">
        <v>0</v>
      </c>
    </row>
    <row r="43" spans="1:13" x14ac:dyDescent="0.2">
      <c r="A43" s="64" t="s">
        <v>16</v>
      </c>
      <c r="B43" s="181">
        <v>192</v>
      </c>
      <c r="C43" s="182">
        <v>329</v>
      </c>
      <c r="D43" s="178">
        <v>521</v>
      </c>
      <c r="E43" s="181">
        <v>27</v>
      </c>
      <c r="F43" s="182">
        <v>63</v>
      </c>
      <c r="G43" s="178">
        <v>90</v>
      </c>
      <c r="H43" s="181">
        <v>5</v>
      </c>
      <c r="I43" s="182">
        <v>14</v>
      </c>
      <c r="J43" s="178">
        <v>19</v>
      </c>
      <c r="K43" s="181">
        <v>16</v>
      </c>
      <c r="L43" s="182">
        <v>42</v>
      </c>
      <c r="M43" s="178">
        <v>58</v>
      </c>
    </row>
    <row r="44" spans="1:13" x14ac:dyDescent="0.2">
      <c r="A44" s="64" t="s">
        <v>256</v>
      </c>
      <c r="B44" s="181">
        <v>0</v>
      </c>
      <c r="C44" s="182">
        <v>1</v>
      </c>
      <c r="D44" s="178">
        <v>1</v>
      </c>
      <c r="E44" s="181">
        <v>0</v>
      </c>
      <c r="F44" s="182">
        <v>0</v>
      </c>
      <c r="G44" s="178">
        <v>0</v>
      </c>
      <c r="H44" s="181">
        <v>0</v>
      </c>
      <c r="I44" s="182">
        <v>0</v>
      </c>
      <c r="J44" s="178">
        <v>0</v>
      </c>
      <c r="K44" s="181">
        <v>0</v>
      </c>
      <c r="L44" s="182">
        <v>0</v>
      </c>
      <c r="M44" s="178">
        <v>0</v>
      </c>
    </row>
    <row r="45" spans="1:13" x14ac:dyDescent="0.2">
      <c r="A45" s="64" t="s">
        <v>55</v>
      </c>
      <c r="B45" s="181">
        <v>1335</v>
      </c>
      <c r="C45" s="182">
        <v>1770</v>
      </c>
      <c r="D45" s="178">
        <v>3105</v>
      </c>
      <c r="E45" s="181">
        <v>120</v>
      </c>
      <c r="F45" s="182">
        <v>140</v>
      </c>
      <c r="G45" s="178">
        <v>260</v>
      </c>
      <c r="H45" s="181">
        <v>58</v>
      </c>
      <c r="I45" s="182">
        <v>227</v>
      </c>
      <c r="J45" s="178">
        <v>285</v>
      </c>
      <c r="K45" s="181">
        <v>191</v>
      </c>
      <c r="L45" s="182">
        <v>284</v>
      </c>
      <c r="M45" s="178">
        <v>475</v>
      </c>
    </row>
    <row r="46" spans="1:13" x14ac:dyDescent="0.2">
      <c r="A46" s="64" t="s">
        <v>196</v>
      </c>
      <c r="B46" s="181">
        <v>2</v>
      </c>
      <c r="C46" s="182">
        <v>2</v>
      </c>
      <c r="D46" s="178">
        <v>4</v>
      </c>
      <c r="E46" s="181">
        <v>0</v>
      </c>
      <c r="F46" s="182">
        <v>2</v>
      </c>
      <c r="G46" s="178">
        <v>2</v>
      </c>
      <c r="H46" s="181">
        <v>0</v>
      </c>
      <c r="I46" s="182">
        <v>0</v>
      </c>
      <c r="J46" s="178">
        <v>0</v>
      </c>
      <c r="K46" s="181">
        <v>0</v>
      </c>
      <c r="L46" s="182">
        <v>0</v>
      </c>
      <c r="M46" s="178">
        <v>0</v>
      </c>
    </row>
    <row r="47" spans="1:13" x14ac:dyDescent="0.2">
      <c r="A47" s="64" t="s">
        <v>136</v>
      </c>
      <c r="B47" s="181">
        <v>3</v>
      </c>
      <c r="C47" s="182">
        <v>15</v>
      </c>
      <c r="D47" s="178">
        <v>18</v>
      </c>
      <c r="E47" s="181">
        <v>0</v>
      </c>
      <c r="F47" s="182">
        <v>1</v>
      </c>
      <c r="G47" s="178">
        <v>1</v>
      </c>
      <c r="H47" s="181">
        <v>0</v>
      </c>
      <c r="I47" s="182">
        <v>0</v>
      </c>
      <c r="J47" s="178">
        <v>0</v>
      </c>
      <c r="K47" s="181">
        <v>0</v>
      </c>
      <c r="L47" s="182">
        <v>2</v>
      </c>
      <c r="M47" s="178">
        <v>2</v>
      </c>
    </row>
    <row r="48" spans="1:13" x14ac:dyDescent="0.2">
      <c r="A48" s="64" t="s">
        <v>197</v>
      </c>
      <c r="B48" s="181">
        <v>0</v>
      </c>
      <c r="C48" s="182">
        <v>1</v>
      </c>
      <c r="D48" s="178">
        <v>1</v>
      </c>
      <c r="E48" s="181">
        <v>0</v>
      </c>
      <c r="F48" s="182">
        <v>0</v>
      </c>
      <c r="G48" s="178">
        <v>0</v>
      </c>
      <c r="H48" s="181">
        <v>0</v>
      </c>
      <c r="I48" s="182">
        <v>0</v>
      </c>
      <c r="J48" s="178">
        <v>0</v>
      </c>
      <c r="K48" s="181">
        <v>1</v>
      </c>
      <c r="L48" s="182">
        <v>2</v>
      </c>
      <c r="M48" s="178">
        <v>3</v>
      </c>
    </row>
    <row r="49" spans="1:13" x14ac:dyDescent="0.2">
      <c r="A49" s="64" t="s">
        <v>17</v>
      </c>
      <c r="B49" s="181">
        <v>35</v>
      </c>
      <c r="C49" s="182">
        <v>94</v>
      </c>
      <c r="D49" s="178">
        <v>129</v>
      </c>
      <c r="E49" s="181">
        <v>6</v>
      </c>
      <c r="F49" s="182">
        <v>15</v>
      </c>
      <c r="G49" s="178">
        <v>21</v>
      </c>
      <c r="H49" s="181">
        <v>1</v>
      </c>
      <c r="I49" s="182">
        <v>6</v>
      </c>
      <c r="J49" s="178">
        <v>7</v>
      </c>
      <c r="K49" s="181">
        <v>4</v>
      </c>
      <c r="L49" s="182">
        <v>16</v>
      </c>
      <c r="M49" s="178">
        <v>20</v>
      </c>
    </row>
    <row r="50" spans="1:13" x14ac:dyDescent="0.2">
      <c r="A50" s="64" t="s">
        <v>198</v>
      </c>
      <c r="B50" s="181">
        <v>0</v>
      </c>
      <c r="C50" s="182">
        <v>1</v>
      </c>
      <c r="D50" s="178">
        <v>1</v>
      </c>
      <c r="E50" s="181">
        <v>0</v>
      </c>
      <c r="F50" s="182">
        <v>0</v>
      </c>
      <c r="G50" s="178">
        <v>0</v>
      </c>
      <c r="H50" s="181">
        <v>0</v>
      </c>
      <c r="I50" s="182">
        <v>0</v>
      </c>
      <c r="J50" s="178">
        <v>0</v>
      </c>
      <c r="K50" s="181">
        <v>0</v>
      </c>
      <c r="L50" s="182">
        <v>2</v>
      </c>
      <c r="M50" s="178">
        <v>2</v>
      </c>
    </row>
    <row r="51" spans="1:13" x14ac:dyDescent="0.2">
      <c r="A51" s="64" t="s">
        <v>18</v>
      </c>
      <c r="B51" s="181">
        <v>2720</v>
      </c>
      <c r="C51" s="182">
        <v>10025</v>
      </c>
      <c r="D51" s="178">
        <v>12745</v>
      </c>
      <c r="E51" s="181">
        <v>1155</v>
      </c>
      <c r="F51" s="182">
        <v>3815</v>
      </c>
      <c r="G51" s="178">
        <v>4970</v>
      </c>
      <c r="H51" s="181">
        <v>238</v>
      </c>
      <c r="I51" s="182">
        <v>944</v>
      </c>
      <c r="J51" s="178">
        <v>1182</v>
      </c>
      <c r="K51" s="181">
        <v>2074</v>
      </c>
      <c r="L51" s="182">
        <v>10032</v>
      </c>
      <c r="M51" s="178">
        <v>12106</v>
      </c>
    </row>
    <row r="52" spans="1:13" x14ac:dyDescent="0.2">
      <c r="A52" s="64" t="s">
        <v>163</v>
      </c>
      <c r="B52" s="181">
        <v>25</v>
      </c>
      <c r="C52" s="182">
        <v>47</v>
      </c>
      <c r="D52" s="178">
        <v>72</v>
      </c>
      <c r="E52" s="181">
        <v>1</v>
      </c>
      <c r="F52" s="182">
        <v>3</v>
      </c>
      <c r="G52" s="178">
        <v>4</v>
      </c>
      <c r="H52" s="181">
        <v>0</v>
      </c>
      <c r="I52" s="182">
        <v>0</v>
      </c>
      <c r="J52" s="178">
        <v>0</v>
      </c>
      <c r="K52" s="181">
        <v>21</v>
      </c>
      <c r="L52" s="182">
        <v>111</v>
      </c>
      <c r="M52" s="178">
        <v>132</v>
      </c>
    </row>
    <row r="53" spans="1:13" x14ac:dyDescent="0.2">
      <c r="A53" s="64" t="s">
        <v>122</v>
      </c>
      <c r="B53" s="181">
        <v>4</v>
      </c>
      <c r="C53" s="182">
        <v>20</v>
      </c>
      <c r="D53" s="178">
        <v>24</v>
      </c>
      <c r="E53" s="181">
        <v>0</v>
      </c>
      <c r="F53" s="182">
        <v>1</v>
      </c>
      <c r="G53" s="178">
        <v>1</v>
      </c>
      <c r="H53" s="181">
        <v>2</v>
      </c>
      <c r="I53" s="182">
        <v>1</v>
      </c>
      <c r="J53" s="178">
        <v>3</v>
      </c>
      <c r="K53" s="181">
        <v>0</v>
      </c>
      <c r="L53" s="182">
        <v>4</v>
      </c>
      <c r="M53" s="178">
        <v>4</v>
      </c>
    </row>
    <row r="54" spans="1:13" x14ac:dyDescent="0.2">
      <c r="A54" s="64" t="s">
        <v>257</v>
      </c>
      <c r="B54" s="181">
        <v>1</v>
      </c>
      <c r="C54" s="182">
        <v>1</v>
      </c>
      <c r="D54" s="178">
        <v>2</v>
      </c>
      <c r="E54" s="181">
        <v>0</v>
      </c>
      <c r="F54" s="182">
        <v>0</v>
      </c>
      <c r="G54" s="178">
        <v>0</v>
      </c>
      <c r="H54" s="181">
        <v>0</v>
      </c>
      <c r="I54" s="182">
        <v>0</v>
      </c>
      <c r="J54" s="178">
        <v>0</v>
      </c>
      <c r="K54" s="181">
        <v>0</v>
      </c>
      <c r="L54" s="182">
        <v>0</v>
      </c>
      <c r="M54" s="178">
        <v>0</v>
      </c>
    </row>
    <row r="55" spans="1:13" x14ac:dyDescent="0.2">
      <c r="A55" s="64" t="s">
        <v>137</v>
      </c>
      <c r="B55" s="181">
        <v>2</v>
      </c>
      <c r="C55" s="182">
        <v>7</v>
      </c>
      <c r="D55" s="178">
        <v>9</v>
      </c>
      <c r="E55" s="181">
        <v>3</v>
      </c>
      <c r="F55" s="182">
        <v>3</v>
      </c>
      <c r="G55" s="178">
        <v>6</v>
      </c>
      <c r="H55" s="181">
        <v>0</v>
      </c>
      <c r="I55" s="182">
        <v>0</v>
      </c>
      <c r="J55" s="178">
        <v>0</v>
      </c>
      <c r="K55" s="181">
        <v>0</v>
      </c>
      <c r="L55" s="182">
        <v>1</v>
      </c>
      <c r="M55" s="178">
        <v>1</v>
      </c>
    </row>
    <row r="56" spans="1:13" x14ac:dyDescent="0.2">
      <c r="A56" s="64" t="s">
        <v>166</v>
      </c>
      <c r="B56" s="181">
        <v>8</v>
      </c>
      <c r="C56" s="182">
        <v>10</v>
      </c>
      <c r="D56" s="178">
        <v>18</v>
      </c>
      <c r="E56" s="181">
        <v>2</v>
      </c>
      <c r="F56" s="182">
        <v>4</v>
      </c>
      <c r="G56" s="178">
        <v>6</v>
      </c>
      <c r="H56" s="181">
        <v>0</v>
      </c>
      <c r="I56" s="182">
        <v>1</v>
      </c>
      <c r="J56" s="178">
        <v>1</v>
      </c>
      <c r="K56" s="181">
        <v>4</v>
      </c>
      <c r="L56" s="182">
        <v>2</v>
      </c>
      <c r="M56" s="178">
        <v>6</v>
      </c>
    </row>
    <row r="57" spans="1:13" x14ac:dyDescent="0.2">
      <c r="A57" s="64" t="s">
        <v>201</v>
      </c>
      <c r="B57" s="181">
        <v>3</v>
      </c>
      <c r="C57" s="182">
        <v>8</v>
      </c>
      <c r="D57" s="178">
        <v>11</v>
      </c>
      <c r="E57" s="181">
        <v>1</v>
      </c>
      <c r="F57" s="182">
        <v>0</v>
      </c>
      <c r="G57" s="178">
        <v>1</v>
      </c>
      <c r="H57" s="181">
        <v>0</v>
      </c>
      <c r="I57" s="182">
        <v>0</v>
      </c>
      <c r="J57" s="178">
        <v>0</v>
      </c>
      <c r="K57" s="181">
        <v>1</v>
      </c>
      <c r="L57" s="182">
        <v>0</v>
      </c>
      <c r="M57" s="178">
        <v>1</v>
      </c>
    </row>
    <row r="58" spans="1:13" x14ac:dyDescent="0.2">
      <c r="A58" s="64" t="s">
        <v>19</v>
      </c>
      <c r="B58" s="181">
        <v>2721</v>
      </c>
      <c r="C58" s="182">
        <v>8237</v>
      </c>
      <c r="D58" s="178">
        <v>10958</v>
      </c>
      <c r="E58" s="181">
        <v>222</v>
      </c>
      <c r="F58" s="182">
        <v>746</v>
      </c>
      <c r="G58" s="178">
        <v>968</v>
      </c>
      <c r="H58" s="181">
        <v>120</v>
      </c>
      <c r="I58" s="182">
        <v>384</v>
      </c>
      <c r="J58" s="178">
        <v>504</v>
      </c>
      <c r="K58" s="181">
        <v>125</v>
      </c>
      <c r="L58" s="182">
        <v>1016</v>
      </c>
      <c r="M58" s="178">
        <v>1141</v>
      </c>
    </row>
    <row r="59" spans="1:13" x14ac:dyDescent="0.2">
      <c r="A59" s="64" t="s">
        <v>125</v>
      </c>
      <c r="B59" s="181">
        <v>496</v>
      </c>
      <c r="C59" s="182">
        <v>1258</v>
      </c>
      <c r="D59" s="178">
        <v>1754</v>
      </c>
      <c r="E59" s="181">
        <v>58</v>
      </c>
      <c r="F59" s="182">
        <v>126</v>
      </c>
      <c r="G59" s="178">
        <v>184</v>
      </c>
      <c r="H59" s="181">
        <v>23</v>
      </c>
      <c r="I59" s="182">
        <v>41</v>
      </c>
      <c r="J59" s="178">
        <v>64</v>
      </c>
      <c r="K59" s="181">
        <v>110</v>
      </c>
      <c r="L59" s="182">
        <v>515</v>
      </c>
      <c r="M59" s="178">
        <v>625</v>
      </c>
    </row>
    <row r="60" spans="1:13" x14ac:dyDescent="0.2">
      <c r="A60" s="64" t="s">
        <v>20</v>
      </c>
      <c r="B60" s="181">
        <v>49</v>
      </c>
      <c r="C60" s="182">
        <v>177</v>
      </c>
      <c r="D60" s="178">
        <v>226</v>
      </c>
      <c r="E60" s="181">
        <v>17</v>
      </c>
      <c r="F60" s="182">
        <v>41</v>
      </c>
      <c r="G60" s="178">
        <v>58</v>
      </c>
      <c r="H60" s="181">
        <v>2</v>
      </c>
      <c r="I60" s="182">
        <v>10</v>
      </c>
      <c r="J60" s="178">
        <v>12</v>
      </c>
      <c r="K60" s="181">
        <v>4</v>
      </c>
      <c r="L60" s="182">
        <v>24</v>
      </c>
      <c r="M60" s="178">
        <v>28</v>
      </c>
    </row>
    <row r="61" spans="1:13" x14ac:dyDescent="0.2">
      <c r="A61" s="64" t="s">
        <v>21</v>
      </c>
      <c r="B61" s="181">
        <v>229</v>
      </c>
      <c r="C61" s="182">
        <v>347</v>
      </c>
      <c r="D61" s="178">
        <v>576</v>
      </c>
      <c r="E61" s="181">
        <v>48</v>
      </c>
      <c r="F61" s="182">
        <v>43</v>
      </c>
      <c r="G61" s="178">
        <v>91</v>
      </c>
      <c r="H61" s="181">
        <v>10</v>
      </c>
      <c r="I61" s="182">
        <v>17</v>
      </c>
      <c r="J61" s="178">
        <v>27</v>
      </c>
      <c r="K61" s="181">
        <v>19</v>
      </c>
      <c r="L61" s="182">
        <v>48</v>
      </c>
      <c r="M61" s="178">
        <v>67</v>
      </c>
    </row>
    <row r="62" spans="1:13" x14ac:dyDescent="0.2">
      <c r="A62" s="64" t="s">
        <v>167</v>
      </c>
      <c r="B62" s="181">
        <v>49</v>
      </c>
      <c r="C62" s="182">
        <v>100</v>
      </c>
      <c r="D62" s="178">
        <v>149</v>
      </c>
      <c r="E62" s="181">
        <v>18</v>
      </c>
      <c r="F62" s="182">
        <v>28</v>
      </c>
      <c r="G62" s="178">
        <v>46</v>
      </c>
      <c r="H62" s="181">
        <v>4</v>
      </c>
      <c r="I62" s="182">
        <v>11</v>
      </c>
      <c r="J62" s="178">
        <v>15</v>
      </c>
      <c r="K62" s="181">
        <v>6</v>
      </c>
      <c r="L62" s="182">
        <v>18</v>
      </c>
      <c r="M62" s="178">
        <v>24</v>
      </c>
    </row>
    <row r="63" spans="1:13" x14ac:dyDescent="0.2">
      <c r="A63" s="64" t="s">
        <v>138</v>
      </c>
      <c r="B63" s="181">
        <v>3</v>
      </c>
      <c r="C63" s="182">
        <v>9</v>
      </c>
      <c r="D63" s="178">
        <v>12</v>
      </c>
      <c r="E63" s="181">
        <v>2</v>
      </c>
      <c r="F63" s="182">
        <v>3</v>
      </c>
      <c r="G63" s="178">
        <v>5</v>
      </c>
      <c r="H63" s="181">
        <v>1</v>
      </c>
      <c r="I63" s="182">
        <v>0</v>
      </c>
      <c r="J63" s="178">
        <v>1</v>
      </c>
      <c r="K63" s="181">
        <v>1</v>
      </c>
      <c r="L63" s="182">
        <v>0</v>
      </c>
      <c r="M63" s="178">
        <v>1</v>
      </c>
    </row>
    <row r="64" spans="1:13" x14ac:dyDescent="0.2">
      <c r="A64" s="64" t="s">
        <v>139</v>
      </c>
      <c r="B64" s="181">
        <v>133</v>
      </c>
      <c r="C64" s="182">
        <v>155</v>
      </c>
      <c r="D64" s="178">
        <v>288</v>
      </c>
      <c r="E64" s="181">
        <v>14</v>
      </c>
      <c r="F64" s="182">
        <v>21</v>
      </c>
      <c r="G64" s="178">
        <v>35</v>
      </c>
      <c r="H64" s="181">
        <v>9</v>
      </c>
      <c r="I64" s="182">
        <v>12</v>
      </c>
      <c r="J64" s="178">
        <v>21</v>
      </c>
      <c r="K64" s="181">
        <v>7</v>
      </c>
      <c r="L64" s="182">
        <v>16</v>
      </c>
      <c r="M64" s="178">
        <v>23</v>
      </c>
    </row>
    <row r="65" spans="1:13" x14ac:dyDescent="0.2">
      <c r="A65" s="64" t="s">
        <v>58</v>
      </c>
      <c r="B65" s="181">
        <v>19</v>
      </c>
      <c r="C65" s="182">
        <v>36</v>
      </c>
      <c r="D65" s="178">
        <v>55</v>
      </c>
      <c r="E65" s="181">
        <v>1</v>
      </c>
      <c r="F65" s="182">
        <v>12</v>
      </c>
      <c r="G65" s="178">
        <v>13</v>
      </c>
      <c r="H65" s="181">
        <v>0</v>
      </c>
      <c r="I65" s="182">
        <v>0</v>
      </c>
      <c r="J65" s="178">
        <v>0</v>
      </c>
      <c r="K65" s="181">
        <v>2</v>
      </c>
      <c r="L65" s="182">
        <v>14</v>
      </c>
      <c r="M65" s="178">
        <v>16</v>
      </c>
    </row>
    <row r="66" spans="1:13" x14ac:dyDescent="0.2">
      <c r="A66" s="64" t="s">
        <v>22</v>
      </c>
      <c r="B66" s="181">
        <v>44</v>
      </c>
      <c r="C66" s="182">
        <v>152</v>
      </c>
      <c r="D66" s="178">
        <v>196</v>
      </c>
      <c r="E66" s="181">
        <v>4</v>
      </c>
      <c r="F66" s="182">
        <v>16</v>
      </c>
      <c r="G66" s="178">
        <v>20</v>
      </c>
      <c r="H66" s="181">
        <v>1</v>
      </c>
      <c r="I66" s="182">
        <v>6</v>
      </c>
      <c r="J66" s="178">
        <v>7</v>
      </c>
      <c r="K66" s="181">
        <v>1</v>
      </c>
      <c r="L66" s="182">
        <v>14</v>
      </c>
      <c r="M66" s="178">
        <v>15</v>
      </c>
    </row>
    <row r="67" spans="1:13" x14ac:dyDescent="0.2">
      <c r="A67" s="64" t="s">
        <v>140</v>
      </c>
      <c r="B67" s="181">
        <v>0</v>
      </c>
      <c r="C67" s="182">
        <v>1</v>
      </c>
      <c r="D67" s="178">
        <v>1</v>
      </c>
      <c r="E67" s="181">
        <v>0</v>
      </c>
      <c r="F67" s="182">
        <v>0</v>
      </c>
      <c r="G67" s="178">
        <v>0</v>
      </c>
      <c r="H67" s="181">
        <v>0</v>
      </c>
      <c r="I67" s="182">
        <v>0</v>
      </c>
      <c r="J67" s="178">
        <v>0</v>
      </c>
      <c r="K67" s="181">
        <v>0</v>
      </c>
      <c r="L67" s="182">
        <v>0</v>
      </c>
      <c r="M67" s="178">
        <v>0</v>
      </c>
    </row>
    <row r="68" spans="1:13" x14ac:dyDescent="0.2">
      <c r="A68" s="64" t="s">
        <v>23</v>
      </c>
      <c r="B68" s="181">
        <v>59</v>
      </c>
      <c r="C68" s="182">
        <v>87</v>
      </c>
      <c r="D68" s="178">
        <v>146</v>
      </c>
      <c r="E68" s="181">
        <v>8</v>
      </c>
      <c r="F68" s="182">
        <v>14</v>
      </c>
      <c r="G68" s="178">
        <v>22</v>
      </c>
      <c r="H68" s="181">
        <v>2</v>
      </c>
      <c r="I68" s="182">
        <v>2</v>
      </c>
      <c r="J68" s="178">
        <v>4</v>
      </c>
      <c r="K68" s="181">
        <v>5</v>
      </c>
      <c r="L68" s="182">
        <v>10</v>
      </c>
      <c r="M68" s="178">
        <v>15</v>
      </c>
    </row>
    <row r="69" spans="1:13" x14ac:dyDescent="0.2">
      <c r="A69" s="64" t="s">
        <v>59</v>
      </c>
      <c r="B69" s="181">
        <v>61</v>
      </c>
      <c r="C69" s="182">
        <v>90</v>
      </c>
      <c r="D69" s="178">
        <v>151</v>
      </c>
      <c r="E69" s="181">
        <v>15</v>
      </c>
      <c r="F69" s="182">
        <v>20</v>
      </c>
      <c r="G69" s="178">
        <v>35</v>
      </c>
      <c r="H69" s="181">
        <v>5</v>
      </c>
      <c r="I69" s="182">
        <v>10</v>
      </c>
      <c r="J69" s="178">
        <v>15</v>
      </c>
      <c r="K69" s="181">
        <v>11</v>
      </c>
      <c r="L69" s="182">
        <v>28</v>
      </c>
      <c r="M69" s="178">
        <v>39</v>
      </c>
    </row>
    <row r="70" spans="1:13" x14ac:dyDescent="0.2">
      <c r="A70" s="64" t="s">
        <v>24</v>
      </c>
      <c r="B70" s="181">
        <v>634</v>
      </c>
      <c r="C70" s="182">
        <v>940</v>
      </c>
      <c r="D70" s="178">
        <v>1574</v>
      </c>
      <c r="E70" s="181">
        <v>116</v>
      </c>
      <c r="F70" s="182">
        <v>161</v>
      </c>
      <c r="G70" s="178">
        <v>277</v>
      </c>
      <c r="H70" s="181">
        <v>46</v>
      </c>
      <c r="I70" s="182">
        <v>41</v>
      </c>
      <c r="J70" s="178">
        <v>87</v>
      </c>
      <c r="K70" s="181">
        <v>79</v>
      </c>
      <c r="L70" s="182">
        <v>197</v>
      </c>
      <c r="M70" s="178">
        <v>276</v>
      </c>
    </row>
    <row r="71" spans="1:13" x14ac:dyDescent="0.2">
      <c r="A71" s="64" t="s">
        <v>141</v>
      </c>
      <c r="B71" s="181">
        <v>149</v>
      </c>
      <c r="C71" s="182">
        <v>196</v>
      </c>
      <c r="D71" s="178">
        <v>345</v>
      </c>
      <c r="E71" s="181">
        <v>22</v>
      </c>
      <c r="F71" s="182">
        <v>26</v>
      </c>
      <c r="G71" s="178">
        <v>48</v>
      </c>
      <c r="H71" s="181">
        <v>6</v>
      </c>
      <c r="I71" s="182">
        <v>10</v>
      </c>
      <c r="J71" s="178">
        <v>16</v>
      </c>
      <c r="K71" s="181">
        <v>26</v>
      </c>
      <c r="L71" s="182">
        <v>31</v>
      </c>
      <c r="M71" s="178">
        <v>57</v>
      </c>
    </row>
    <row r="72" spans="1:13" x14ac:dyDescent="0.2">
      <c r="A72" s="64" t="s">
        <v>25</v>
      </c>
      <c r="B72" s="181">
        <v>206</v>
      </c>
      <c r="C72" s="182">
        <v>796</v>
      </c>
      <c r="D72" s="178">
        <v>1002</v>
      </c>
      <c r="E72" s="181">
        <v>40</v>
      </c>
      <c r="F72" s="182">
        <v>171</v>
      </c>
      <c r="G72" s="178">
        <v>211</v>
      </c>
      <c r="H72" s="181">
        <v>9</v>
      </c>
      <c r="I72" s="182">
        <v>44</v>
      </c>
      <c r="J72" s="178">
        <v>53</v>
      </c>
      <c r="K72" s="181">
        <v>39</v>
      </c>
      <c r="L72" s="182">
        <v>192</v>
      </c>
      <c r="M72" s="178">
        <v>231</v>
      </c>
    </row>
    <row r="73" spans="1:13" x14ac:dyDescent="0.2">
      <c r="A73" s="64" t="s">
        <v>142</v>
      </c>
      <c r="B73" s="181">
        <v>240</v>
      </c>
      <c r="C73" s="182">
        <v>541</v>
      </c>
      <c r="D73" s="178">
        <v>781</v>
      </c>
      <c r="E73" s="181">
        <v>24</v>
      </c>
      <c r="F73" s="182">
        <v>56</v>
      </c>
      <c r="G73" s="178">
        <v>80</v>
      </c>
      <c r="H73" s="181">
        <v>16</v>
      </c>
      <c r="I73" s="182">
        <v>14</v>
      </c>
      <c r="J73" s="178">
        <v>30</v>
      </c>
      <c r="K73" s="181">
        <v>144</v>
      </c>
      <c r="L73" s="182">
        <v>440</v>
      </c>
      <c r="M73" s="178">
        <v>584</v>
      </c>
    </row>
    <row r="74" spans="1:13" x14ac:dyDescent="0.2">
      <c r="A74" s="64" t="s">
        <v>26</v>
      </c>
      <c r="B74" s="181">
        <v>1</v>
      </c>
      <c r="C74" s="182">
        <v>7</v>
      </c>
      <c r="D74" s="178">
        <v>8</v>
      </c>
      <c r="E74" s="181">
        <v>1</v>
      </c>
      <c r="F74" s="182">
        <v>2</v>
      </c>
      <c r="G74" s="178">
        <v>3</v>
      </c>
      <c r="H74" s="181">
        <v>0</v>
      </c>
      <c r="I74" s="182">
        <v>0</v>
      </c>
      <c r="J74" s="178">
        <v>0</v>
      </c>
      <c r="K74" s="181">
        <v>1</v>
      </c>
      <c r="L74" s="182">
        <v>2</v>
      </c>
      <c r="M74" s="178">
        <v>3</v>
      </c>
    </row>
    <row r="75" spans="1:13" x14ac:dyDescent="0.2">
      <c r="A75" s="64" t="s">
        <v>27</v>
      </c>
      <c r="B75" s="181">
        <v>35</v>
      </c>
      <c r="C75" s="182">
        <v>60</v>
      </c>
      <c r="D75" s="178">
        <v>95</v>
      </c>
      <c r="E75" s="181">
        <v>10</v>
      </c>
      <c r="F75" s="182">
        <v>14</v>
      </c>
      <c r="G75" s="178">
        <v>24</v>
      </c>
      <c r="H75" s="181">
        <v>2</v>
      </c>
      <c r="I75" s="182">
        <v>3</v>
      </c>
      <c r="J75" s="178">
        <v>5</v>
      </c>
      <c r="K75" s="181">
        <v>2</v>
      </c>
      <c r="L75" s="182">
        <v>6</v>
      </c>
      <c r="M75" s="178">
        <v>8</v>
      </c>
    </row>
    <row r="76" spans="1:13" x14ac:dyDescent="0.2">
      <c r="A76" s="64" t="s">
        <v>168</v>
      </c>
      <c r="B76" s="181">
        <v>559</v>
      </c>
      <c r="C76" s="182">
        <v>925</v>
      </c>
      <c r="D76" s="178">
        <v>1484</v>
      </c>
      <c r="E76" s="181">
        <v>63</v>
      </c>
      <c r="F76" s="182">
        <v>99</v>
      </c>
      <c r="G76" s="178">
        <v>162</v>
      </c>
      <c r="H76" s="181">
        <v>29</v>
      </c>
      <c r="I76" s="182">
        <v>93</v>
      </c>
      <c r="J76" s="178">
        <v>122</v>
      </c>
      <c r="K76" s="181">
        <v>32</v>
      </c>
      <c r="L76" s="182">
        <v>159</v>
      </c>
      <c r="M76" s="178">
        <v>191</v>
      </c>
    </row>
    <row r="77" spans="1:13" x14ac:dyDescent="0.2">
      <c r="A77" s="64" t="s">
        <v>203</v>
      </c>
      <c r="B77" s="181">
        <v>1</v>
      </c>
      <c r="C77" s="182">
        <v>1</v>
      </c>
      <c r="D77" s="178">
        <v>2</v>
      </c>
      <c r="E77" s="181">
        <v>0</v>
      </c>
      <c r="F77" s="182">
        <v>0</v>
      </c>
      <c r="G77" s="178">
        <v>0</v>
      </c>
      <c r="H77" s="181">
        <v>0</v>
      </c>
      <c r="I77" s="182">
        <v>1</v>
      </c>
      <c r="J77" s="178">
        <v>1</v>
      </c>
      <c r="K77" s="181">
        <v>0</v>
      </c>
      <c r="L77" s="182">
        <v>2</v>
      </c>
      <c r="M77" s="178">
        <v>2</v>
      </c>
    </row>
    <row r="78" spans="1:13" x14ac:dyDescent="0.2">
      <c r="A78" s="64" t="s">
        <v>143</v>
      </c>
      <c r="B78" s="181">
        <v>45</v>
      </c>
      <c r="C78" s="182">
        <v>283</v>
      </c>
      <c r="D78" s="178">
        <v>328</v>
      </c>
      <c r="E78" s="181">
        <v>1</v>
      </c>
      <c r="F78" s="182">
        <v>52</v>
      </c>
      <c r="G78" s="178">
        <v>53</v>
      </c>
      <c r="H78" s="181">
        <v>6</v>
      </c>
      <c r="I78" s="182">
        <v>11</v>
      </c>
      <c r="J78" s="178">
        <v>17</v>
      </c>
      <c r="K78" s="181">
        <v>4</v>
      </c>
      <c r="L78" s="182">
        <v>44</v>
      </c>
      <c r="M78" s="178">
        <v>48</v>
      </c>
    </row>
    <row r="79" spans="1:13" x14ac:dyDescent="0.2">
      <c r="A79" s="64" t="s">
        <v>169</v>
      </c>
      <c r="B79" s="181">
        <v>38</v>
      </c>
      <c r="C79" s="182">
        <v>48</v>
      </c>
      <c r="D79" s="178">
        <v>86</v>
      </c>
      <c r="E79" s="181">
        <v>2</v>
      </c>
      <c r="F79" s="182">
        <v>4</v>
      </c>
      <c r="G79" s="178">
        <v>6</v>
      </c>
      <c r="H79" s="181">
        <v>0</v>
      </c>
      <c r="I79" s="182">
        <v>0</v>
      </c>
      <c r="J79" s="178">
        <v>0</v>
      </c>
      <c r="K79" s="181">
        <v>1</v>
      </c>
      <c r="L79" s="182">
        <v>3</v>
      </c>
      <c r="M79" s="178">
        <v>4</v>
      </c>
    </row>
    <row r="80" spans="1:13" x14ac:dyDescent="0.2">
      <c r="A80" s="64" t="s">
        <v>28</v>
      </c>
      <c r="B80" s="181">
        <v>38</v>
      </c>
      <c r="C80" s="182">
        <v>105</v>
      </c>
      <c r="D80" s="178">
        <v>143</v>
      </c>
      <c r="E80" s="181">
        <v>4</v>
      </c>
      <c r="F80" s="182">
        <v>12</v>
      </c>
      <c r="G80" s="178">
        <v>16</v>
      </c>
      <c r="H80" s="181">
        <v>1</v>
      </c>
      <c r="I80" s="182">
        <v>2</v>
      </c>
      <c r="J80" s="178">
        <v>3</v>
      </c>
      <c r="K80" s="181">
        <v>5</v>
      </c>
      <c r="L80" s="182">
        <v>15</v>
      </c>
      <c r="M80" s="178">
        <v>20</v>
      </c>
    </row>
    <row r="81" spans="1:13" x14ac:dyDescent="0.2">
      <c r="A81" s="64" t="s">
        <v>69</v>
      </c>
      <c r="B81" s="181">
        <v>1</v>
      </c>
      <c r="C81" s="182">
        <v>4</v>
      </c>
      <c r="D81" s="178">
        <v>5</v>
      </c>
      <c r="E81" s="181">
        <v>0</v>
      </c>
      <c r="F81" s="182">
        <v>1</v>
      </c>
      <c r="G81" s="178">
        <v>1</v>
      </c>
      <c r="H81" s="181">
        <v>0</v>
      </c>
      <c r="I81" s="182">
        <v>2</v>
      </c>
      <c r="J81" s="178">
        <v>2</v>
      </c>
      <c r="K81" s="181">
        <v>0</v>
      </c>
      <c r="L81" s="182">
        <v>0</v>
      </c>
      <c r="M81" s="178">
        <v>0</v>
      </c>
    </row>
    <row r="82" spans="1:13" x14ac:dyDescent="0.2">
      <c r="A82" s="64" t="s">
        <v>144</v>
      </c>
      <c r="B82" s="181">
        <v>3</v>
      </c>
      <c r="C82" s="182">
        <v>1</v>
      </c>
      <c r="D82" s="178">
        <v>4</v>
      </c>
      <c r="E82" s="181">
        <v>1</v>
      </c>
      <c r="F82" s="182">
        <v>1</v>
      </c>
      <c r="G82" s="178">
        <v>2</v>
      </c>
      <c r="H82" s="181">
        <v>0</v>
      </c>
      <c r="I82" s="182">
        <v>0</v>
      </c>
      <c r="J82" s="178">
        <v>0</v>
      </c>
      <c r="K82" s="181">
        <v>1</v>
      </c>
      <c r="L82" s="182">
        <v>0</v>
      </c>
      <c r="M82" s="178">
        <v>1</v>
      </c>
    </row>
    <row r="83" spans="1:13" x14ac:dyDescent="0.2">
      <c r="A83" s="64" t="s">
        <v>183</v>
      </c>
      <c r="B83" s="181">
        <v>1</v>
      </c>
      <c r="C83" s="182">
        <v>2</v>
      </c>
      <c r="D83" s="178">
        <v>3</v>
      </c>
      <c r="E83" s="181">
        <v>0</v>
      </c>
      <c r="F83" s="182">
        <v>0</v>
      </c>
      <c r="G83" s="178">
        <v>0</v>
      </c>
      <c r="H83" s="181">
        <v>0</v>
      </c>
      <c r="I83" s="182">
        <v>0</v>
      </c>
      <c r="J83" s="178">
        <v>0</v>
      </c>
      <c r="K83" s="181">
        <v>1</v>
      </c>
      <c r="L83" s="182">
        <v>0</v>
      </c>
      <c r="M83" s="178">
        <v>1</v>
      </c>
    </row>
    <row r="84" spans="1:13" x14ac:dyDescent="0.2">
      <c r="A84" s="64" t="s">
        <v>60</v>
      </c>
      <c r="B84" s="181">
        <v>72</v>
      </c>
      <c r="C84" s="182">
        <v>195</v>
      </c>
      <c r="D84" s="178">
        <v>267</v>
      </c>
      <c r="E84" s="181">
        <v>11</v>
      </c>
      <c r="F84" s="182">
        <v>14</v>
      </c>
      <c r="G84" s="178">
        <v>25</v>
      </c>
      <c r="H84" s="181">
        <v>2</v>
      </c>
      <c r="I84" s="182">
        <v>11</v>
      </c>
      <c r="J84" s="178">
        <v>13</v>
      </c>
      <c r="K84" s="181">
        <v>3</v>
      </c>
      <c r="L84" s="182">
        <v>18</v>
      </c>
      <c r="M84" s="178">
        <v>21</v>
      </c>
    </row>
    <row r="85" spans="1:13" x14ac:dyDescent="0.2">
      <c r="A85" s="64" t="s">
        <v>170</v>
      </c>
      <c r="B85" s="181">
        <v>0</v>
      </c>
      <c r="C85" s="182">
        <v>4</v>
      </c>
      <c r="D85" s="178">
        <v>4</v>
      </c>
      <c r="E85" s="181">
        <v>0</v>
      </c>
      <c r="F85" s="182">
        <v>1</v>
      </c>
      <c r="G85" s="178">
        <v>1</v>
      </c>
      <c r="H85" s="181">
        <v>0</v>
      </c>
      <c r="I85" s="182">
        <v>0</v>
      </c>
      <c r="J85" s="178">
        <v>0</v>
      </c>
      <c r="K85" s="181">
        <v>1</v>
      </c>
      <c r="L85" s="182">
        <v>0</v>
      </c>
      <c r="M85" s="178">
        <v>1</v>
      </c>
    </row>
    <row r="86" spans="1:13" x14ac:dyDescent="0.2">
      <c r="A86" s="64" t="s">
        <v>29</v>
      </c>
      <c r="B86" s="181">
        <v>5</v>
      </c>
      <c r="C86" s="182">
        <v>36</v>
      </c>
      <c r="D86" s="178">
        <v>41</v>
      </c>
      <c r="E86" s="181">
        <v>7</v>
      </c>
      <c r="F86" s="182">
        <v>7</v>
      </c>
      <c r="G86" s="178">
        <v>14</v>
      </c>
      <c r="H86" s="181">
        <v>0</v>
      </c>
      <c r="I86" s="182">
        <v>1</v>
      </c>
      <c r="J86" s="178">
        <v>1</v>
      </c>
      <c r="K86" s="181">
        <v>2</v>
      </c>
      <c r="L86" s="182">
        <v>4</v>
      </c>
      <c r="M86" s="178">
        <v>6</v>
      </c>
    </row>
    <row r="87" spans="1:13" x14ac:dyDescent="0.2">
      <c r="A87" s="64" t="s">
        <v>121</v>
      </c>
      <c r="B87" s="181">
        <v>21</v>
      </c>
      <c r="C87" s="182">
        <v>44</v>
      </c>
      <c r="D87" s="178">
        <v>65</v>
      </c>
      <c r="E87" s="181">
        <v>2</v>
      </c>
      <c r="F87" s="182">
        <v>4</v>
      </c>
      <c r="G87" s="178">
        <v>6</v>
      </c>
      <c r="H87" s="181">
        <v>0</v>
      </c>
      <c r="I87" s="182">
        <v>3</v>
      </c>
      <c r="J87" s="178">
        <v>3</v>
      </c>
      <c r="K87" s="181">
        <v>3</v>
      </c>
      <c r="L87" s="182">
        <v>9</v>
      </c>
      <c r="M87" s="178">
        <v>12</v>
      </c>
    </row>
    <row r="88" spans="1:13" x14ac:dyDescent="0.2">
      <c r="A88" s="64" t="s">
        <v>145</v>
      </c>
      <c r="B88" s="181">
        <v>6</v>
      </c>
      <c r="C88" s="182">
        <v>5</v>
      </c>
      <c r="D88" s="178">
        <v>11</v>
      </c>
      <c r="E88" s="181">
        <v>0</v>
      </c>
      <c r="F88" s="182">
        <v>2</v>
      </c>
      <c r="G88" s="178">
        <v>2</v>
      </c>
      <c r="H88" s="181">
        <v>0</v>
      </c>
      <c r="I88" s="182">
        <v>1</v>
      </c>
      <c r="J88" s="178">
        <v>1</v>
      </c>
      <c r="K88" s="181">
        <v>0</v>
      </c>
      <c r="L88" s="182">
        <v>0</v>
      </c>
      <c r="M88" s="178">
        <v>0</v>
      </c>
    </row>
    <row r="89" spans="1:13" x14ac:dyDescent="0.2">
      <c r="A89" s="64" t="s">
        <v>224</v>
      </c>
      <c r="B89" s="181">
        <v>1</v>
      </c>
      <c r="C89" s="182">
        <v>1</v>
      </c>
      <c r="D89" s="178">
        <v>2</v>
      </c>
      <c r="E89" s="181">
        <v>0</v>
      </c>
      <c r="F89" s="182">
        <v>0</v>
      </c>
      <c r="G89" s="178">
        <v>0</v>
      </c>
      <c r="H89" s="181">
        <v>0</v>
      </c>
      <c r="I89" s="182">
        <v>0</v>
      </c>
      <c r="J89" s="178">
        <v>0</v>
      </c>
      <c r="K89" s="181">
        <v>0</v>
      </c>
      <c r="L89" s="182">
        <v>1</v>
      </c>
      <c r="M89" s="178">
        <v>1</v>
      </c>
    </row>
    <row r="90" spans="1:13" x14ac:dyDescent="0.2">
      <c r="A90" s="64" t="s">
        <v>146</v>
      </c>
      <c r="B90" s="181">
        <v>4</v>
      </c>
      <c r="C90" s="182">
        <v>5</v>
      </c>
      <c r="D90" s="178">
        <v>9</v>
      </c>
      <c r="E90" s="181">
        <v>0</v>
      </c>
      <c r="F90" s="182">
        <v>1</v>
      </c>
      <c r="G90" s="178">
        <v>1</v>
      </c>
      <c r="H90" s="181">
        <v>0</v>
      </c>
      <c r="I90" s="182">
        <v>0</v>
      </c>
      <c r="J90" s="178">
        <v>0</v>
      </c>
      <c r="K90" s="181">
        <v>2</v>
      </c>
      <c r="L90" s="182">
        <v>1</v>
      </c>
      <c r="M90" s="178">
        <v>3</v>
      </c>
    </row>
    <row r="91" spans="1:13" x14ac:dyDescent="0.2">
      <c r="A91" s="64" t="s">
        <v>204</v>
      </c>
      <c r="B91" s="181">
        <v>0</v>
      </c>
      <c r="C91" s="182">
        <v>2</v>
      </c>
      <c r="D91" s="178">
        <v>2</v>
      </c>
      <c r="E91" s="181">
        <v>0</v>
      </c>
      <c r="F91" s="182">
        <v>1</v>
      </c>
      <c r="G91" s="178">
        <v>1</v>
      </c>
      <c r="H91" s="181">
        <v>0</v>
      </c>
      <c r="I91" s="182">
        <v>0</v>
      </c>
      <c r="J91" s="178">
        <v>0</v>
      </c>
      <c r="K91" s="181">
        <v>0</v>
      </c>
      <c r="L91" s="182">
        <v>0</v>
      </c>
      <c r="M91" s="178">
        <v>0</v>
      </c>
    </row>
    <row r="92" spans="1:13" x14ac:dyDescent="0.2">
      <c r="A92" s="64" t="s">
        <v>184</v>
      </c>
      <c r="B92" s="181">
        <v>46</v>
      </c>
      <c r="C92" s="182">
        <v>45</v>
      </c>
      <c r="D92" s="178">
        <v>91</v>
      </c>
      <c r="E92" s="181">
        <v>9</v>
      </c>
      <c r="F92" s="182">
        <v>3</v>
      </c>
      <c r="G92" s="178">
        <v>12</v>
      </c>
      <c r="H92" s="181">
        <v>5</v>
      </c>
      <c r="I92" s="182">
        <v>1</v>
      </c>
      <c r="J92" s="178">
        <v>6</v>
      </c>
      <c r="K92" s="181">
        <v>2</v>
      </c>
      <c r="L92" s="182">
        <v>7</v>
      </c>
      <c r="M92" s="178">
        <v>9</v>
      </c>
    </row>
    <row r="93" spans="1:13" x14ac:dyDescent="0.2">
      <c r="A93" s="64" t="s">
        <v>147</v>
      </c>
      <c r="B93" s="181">
        <v>7</v>
      </c>
      <c r="C93" s="182">
        <v>10</v>
      </c>
      <c r="D93" s="178">
        <v>17</v>
      </c>
      <c r="E93" s="181">
        <v>1</v>
      </c>
      <c r="F93" s="182">
        <v>3</v>
      </c>
      <c r="G93" s="178">
        <v>4</v>
      </c>
      <c r="H93" s="181">
        <v>0</v>
      </c>
      <c r="I93" s="182">
        <v>1</v>
      </c>
      <c r="J93" s="178">
        <v>1</v>
      </c>
      <c r="K93" s="181">
        <v>0</v>
      </c>
      <c r="L93" s="182">
        <v>2</v>
      </c>
      <c r="M93" s="178">
        <v>2</v>
      </c>
    </row>
    <row r="94" spans="1:13" x14ac:dyDescent="0.2">
      <c r="A94" s="64" t="s">
        <v>30</v>
      </c>
      <c r="B94" s="181">
        <v>126</v>
      </c>
      <c r="C94" s="182">
        <v>433</v>
      </c>
      <c r="D94" s="178">
        <v>559</v>
      </c>
      <c r="E94" s="181">
        <v>10</v>
      </c>
      <c r="F94" s="182">
        <v>78</v>
      </c>
      <c r="G94" s="178">
        <v>88</v>
      </c>
      <c r="H94" s="181">
        <v>5</v>
      </c>
      <c r="I94" s="182">
        <v>23</v>
      </c>
      <c r="J94" s="178">
        <v>28</v>
      </c>
      <c r="K94" s="181">
        <v>15</v>
      </c>
      <c r="L94" s="182">
        <v>40</v>
      </c>
      <c r="M94" s="178">
        <v>55</v>
      </c>
    </row>
    <row r="95" spans="1:13" x14ac:dyDescent="0.2">
      <c r="A95" s="64" t="s">
        <v>173</v>
      </c>
      <c r="B95" s="181">
        <v>0</v>
      </c>
      <c r="C95" s="182">
        <v>4</v>
      </c>
      <c r="D95" s="178">
        <v>4</v>
      </c>
      <c r="E95" s="181">
        <v>0</v>
      </c>
      <c r="F95" s="182">
        <v>0</v>
      </c>
      <c r="G95" s="178">
        <v>0</v>
      </c>
      <c r="H95" s="181">
        <v>0</v>
      </c>
      <c r="I95" s="182">
        <v>0</v>
      </c>
      <c r="J95" s="178">
        <v>0</v>
      </c>
      <c r="K95" s="181">
        <v>0</v>
      </c>
      <c r="L95" s="182">
        <v>0</v>
      </c>
      <c r="M95" s="178">
        <v>0</v>
      </c>
    </row>
    <row r="96" spans="1:13" x14ac:dyDescent="0.2">
      <c r="A96" s="64" t="s">
        <v>148</v>
      </c>
      <c r="B96" s="181">
        <v>8</v>
      </c>
      <c r="C96" s="182">
        <v>13</v>
      </c>
      <c r="D96" s="178">
        <v>21</v>
      </c>
      <c r="E96" s="181">
        <v>2</v>
      </c>
      <c r="F96" s="182">
        <v>4</v>
      </c>
      <c r="G96" s="178">
        <v>6</v>
      </c>
      <c r="H96" s="181">
        <v>1</v>
      </c>
      <c r="I96" s="182">
        <v>0</v>
      </c>
      <c r="J96" s="178">
        <v>1</v>
      </c>
      <c r="K96" s="181">
        <v>4</v>
      </c>
      <c r="L96" s="182">
        <v>5</v>
      </c>
      <c r="M96" s="178">
        <v>9</v>
      </c>
    </row>
    <row r="97" spans="1:13" x14ac:dyDescent="0.2">
      <c r="A97" s="64" t="s">
        <v>149</v>
      </c>
      <c r="B97" s="181">
        <v>152</v>
      </c>
      <c r="C97" s="182">
        <v>242</v>
      </c>
      <c r="D97" s="178">
        <v>394</v>
      </c>
      <c r="E97" s="181">
        <v>15</v>
      </c>
      <c r="F97" s="182">
        <v>20</v>
      </c>
      <c r="G97" s="178">
        <v>35</v>
      </c>
      <c r="H97" s="181">
        <v>2</v>
      </c>
      <c r="I97" s="182">
        <v>10</v>
      </c>
      <c r="J97" s="178">
        <v>12</v>
      </c>
      <c r="K97" s="181">
        <v>15</v>
      </c>
      <c r="L97" s="182">
        <v>41</v>
      </c>
      <c r="M97" s="178">
        <v>56</v>
      </c>
    </row>
    <row r="98" spans="1:13" x14ac:dyDescent="0.2">
      <c r="A98" s="64" t="s">
        <v>263</v>
      </c>
      <c r="B98" s="181">
        <v>21</v>
      </c>
      <c r="C98" s="182">
        <v>14</v>
      </c>
      <c r="D98" s="178">
        <v>35</v>
      </c>
      <c r="E98" s="181">
        <v>1</v>
      </c>
      <c r="F98" s="182">
        <v>3</v>
      </c>
      <c r="G98" s="178">
        <v>4</v>
      </c>
      <c r="H98" s="181">
        <v>1</v>
      </c>
      <c r="I98" s="182">
        <v>0</v>
      </c>
      <c r="J98" s="178">
        <v>1</v>
      </c>
      <c r="K98" s="181">
        <v>1</v>
      </c>
      <c r="L98" s="182">
        <v>0</v>
      </c>
      <c r="M98" s="178">
        <v>1</v>
      </c>
    </row>
    <row r="99" spans="1:13" x14ac:dyDescent="0.2">
      <c r="A99" s="64" t="s">
        <v>84</v>
      </c>
      <c r="B99" s="181">
        <v>1325</v>
      </c>
      <c r="C99" s="182">
        <v>2826</v>
      </c>
      <c r="D99" s="178">
        <v>4151</v>
      </c>
      <c r="E99" s="181">
        <v>240</v>
      </c>
      <c r="F99" s="182">
        <v>566</v>
      </c>
      <c r="G99" s="178">
        <v>806</v>
      </c>
      <c r="H99" s="181">
        <v>97</v>
      </c>
      <c r="I99" s="182">
        <v>249</v>
      </c>
      <c r="J99" s="178">
        <v>346</v>
      </c>
      <c r="K99" s="181">
        <v>1033</v>
      </c>
      <c r="L99" s="182">
        <v>2439</v>
      </c>
      <c r="M99" s="178">
        <v>3472</v>
      </c>
    </row>
    <row r="100" spans="1:13" x14ac:dyDescent="0.2">
      <c r="A100" s="64" t="s">
        <v>31</v>
      </c>
      <c r="B100" s="181">
        <v>67</v>
      </c>
      <c r="C100" s="182">
        <v>51</v>
      </c>
      <c r="D100" s="178">
        <v>118</v>
      </c>
      <c r="E100" s="181">
        <v>21</v>
      </c>
      <c r="F100" s="182">
        <v>17</v>
      </c>
      <c r="G100" s="178">
        <v>38</v>
      </c>
      <c r="H100" s="181">
        <v>1</v>
      </c>
      <c r="I100" s="182">
        <v>5</v>
      </c>
      <c r="J100" s="178">
        <v>6</v>
      </c>
      <c r="K100" s="181">
        <v>9</v>
      </c>
      <c r="L100" s="182">
        <v>11</v>
      </c>
      <c r="M100" s="178">
        <v>20</v>
      </c>
    </row>
    <row r="101" spans="1:13" x14ac:dyDescent="0.2">
      <c r="A101" s="64" t="s">
        <v>205</v>
      </c>
      <c r="B101" s="181">
        <v>29</v>
      </c>
      <c r="C101" s="182">
        <v>29</v>
      </c>
      <c r="D101" s="178">
        <v>58</v>
      </c>
      <c r="E101" s="181">
        <v>9</v>
      </c>
      <c r="F101" s="182">
        <v>11</v>
      </c>
      <c r="G101" s="178">
        <v>20</v>
      </c>
      <c r="H101" s="181">
        <v>0</v>
      </c>
      <c r="I101" s="182">
        <v>1</v>
      </c>
      <c r="J101" s="178">
        <v>1</v>
      </c>
      <c r="K101" s="181">
        <v>3</v>
      </c>
      <c r="L101" s="182">
        <v>0</v>
      </c>
      <c r="M101" s="178">
        <v>3</v>
      </c>
    </row>
    <row r="102" spans="1:13" x14ac:dyDescent="0.2">
      <c r="A102" s="64" t="s">
        <v>150</v>
      </c>
      <c r="B102" s="181">
        <v>3</v>
      </c>
      <c r="C102" s="182">
        <v>10</v>
      </c>
      <c r="D102" s="178">
        <v>13</v>
      </c>
      <c r="E102" s="181">
        <v>1</v>
      </c>
      <c r="F102" s="182">
        <v>1</v>
      </c>
      <c r="G102" s="178">
        <v>2</v>
      </c>
      <c r="H102" s="181">
        <v>2</v>
      </c>
      <c r="I102" s="182">
        <v>0</v>
      </c>
      <c r="J102" s="178">
        <v>2</v>
      </c>
      <c r="K102" s="181">
        <v>2</v>
      </c>
      <c r="L102" s="182">
        <v>0</v>
      </c>
      <c r="M102" s="178">
        <v>2</v>
      </c>
    </row>
    <row r="103" spans="1:13" x14ac:dyDescent="0.2">
      <c r="A103" s="64" t="s">
        <v>32</v>
      </c>
      <c r="B103" s="181">
        <v>341</v>
      </c>
      <c r="C103" s="182">
        <v>1265</v>
      </c>
      <c r="D103" s="178">
        <v>1606</v>
      </c>
      <c r="E103" s="181">
        <v>36</v>
      </c>
      <c r="F103" s="182">
        <v>111</v>
      </c>
      <c r="G103" s="178">
        <v>147</v>
      </c>
      <c r="H103" s="181">
        <v>11</v>
      </c>
      <c r="I103" s="182">
        <v>36</v>
      </c>
      <c r="J103" s="178">
        <v>47</v>
      </c>
      <c r="K103" s="181">
        <v>41</v>
      </c>
      <c r="L103" s="182">
        <v>170</v>
      </c>
      <c r="M103" s="178">
        <v>211</v>
      </c>
    </row>
    <row r="104" spans="1:13" x14ac:dyDescent="0.2">
      <c r="A104" s="64" t="s">
        <v>115</v>
      </c>
      <c r="B104" s="181">
        <v>2</v>
      </c>
      <c r="C104" s="182">
        <v>1</v>
      </c>
      <c r="D104" s="178">
        <v>3</v>
      </c>
      <c r="E104" s="181">
        <v>0</v>
      </c>
      <c r="F104" s="182">
        <v>2</v>
      </c>
      <c r="G104" s="178">
        <v>2</v>
      </c>
      <c r="H104" s="181">
        <v>1</v>
      </c>
      <c r="I104" s="182">
        <v>1</v>
      </c>
      <c r="J104" s="178">
        <v>2</v>
      </c>
      <c r="K104" s="181">
        <v>12</v>
      </c>
      <c r="L104" s="182">
        <v>35</v>
      </c>
      <c r="M104" s="178">
        <v>47</v>
      </c>
    </row>
    <row r="105" spans="1:13" x14ac:dyDescent="0.2">
      <c r="A105" s="64" t="s">
        <v>206</v>
      </c>
      <c r="B105" s="181">
        <v>2</v>
      </c>
      <c r="C105" s="182">
        <v>8</v>
      </c>
      <c r="D105" s="178">
        <v>10</v>
      </c>
      <c r="E105" s="181">
        <v>2</v>
      </c>
      <c r="F105" s="182">
        <v>0</v>
      </c>
      <c r="G105" s="178">
        <v>2</v>
      </c>
      <c r="H105" s="181">
        <v>2</v>
      </c>
      <c r="I105" s="182">
        <v>0</v>
      </c>
      <c r="J105" s="178">
        <v>2</v>
      </c>
      <c r="K105" s="181">
        <v>1</v>
      </c>
      <c r="L105" s="182">
        <v>4</v>
      </c>
      <c r="M105" s="178">
        <v>5</v>
      </c>
    </row>
    <row r="106" spans="1:13" x14ac:dyDescent="0.2">
      <c r="A106" s="64" t="s">
        <v>49</v>
      </c>
      <c r="B106" s="181">
        <v>336</v>
      </c>
      <c r="C106" s="182">
        <v>788</v>
      </c>
      <c r="D106" s="178">
        <v>1124</v>
      </c>
      <c r="E106" s="181">
        <v>56</v>
      </c>
      <c r="F106" s="182">
        <v>150</v>
      </c>
      <c r="G106" s="178">
        <v>206</v>
      </c>
      <c r="H106" s="181">
        <v>39</v>
      </c>
      <c r="I106" s="182">
        <v>65</v>
      </c>
      <c r="J106" s="178">
        <v>104</v>
      </c>
      <c r="K106" s="181">
        <v>49</v>
      </c>
      <c r="L106" s="182">
        <v>128</v>
      </c>
      <c r="M106" s="178">
        <v>177</v>
      </c>
    </row>
    <row r="107" spans="1:13" x14ac:dyDescent="0.2">
      <c r="A107" s="64" t="s">
        <v>207</v>
      </c>
      <c r="B107" s="181">
        <v>4</v>
      </c>
      <c r="C107" s="182">
        <v>6</v>
      </c>
      <c r="D107" s="178">
        <v>10</v>
      </c>
      <c r="E107" s="181">
        <v>0</v>
      </c>
      <c r="F107" s="182">
        <v>0</v>
      </c>
      <c r="G107" s="178">
        <v>0</v>
      </c>
      <c r="H107" s="181">
        <v>0</v>
      </c>
      <c r="I107" s="182">
        <v>0</v>
      </c>
      <c r="J107" s="178">
        <v>0</v>
      </c>
      <c r="K107" s="181">
        <v>0</v>
      </c>
      <c r="L107" s="182">
        <v>5</v>
      </c>
      <c r="M107" s="178">
        <v>5</v>
      </c>
    </row>
    <row r="108" spans="1:13" x14ac:dyDescent="0.2">
      <c r="A108" s="64" t="s">
        <v>174</v>
      </c>
      <c r="B108" s="181">
        <v>6</v>
      </c>
      <c r="C108" s="182">
        <v>13</v>
      </c>
      <c r="D108" s="178">
        <v>19</v>
      </c>
      <c r="E108" s="181">
        <v>0</v>
      </c>
      <c r="F108" s="182">
        <v>0</v>
      </c>
      <c r="G108" s="178">
        <v>0</v>
      </c>
      <c r="H108" s="181">
        <v>0</v>
      </c>
      <c r="I108" s="182">
        <v>2</v>
      </c>
      <c r="J108" s="178">
        <v>2</v>
      </c>
      <c r="K108" s="181">
        <v>1</v>
      </c>
      <c r="L108" s="182">
        <v>4</v>
      </c>
      <c r="M108" s="178">
        <v>5</v>
      </c>
    </row>
    <row r="109" spans="1:13" x14ac:dyDescent="0.2">
      <c r="A109" s="64" t="s">
        <v>208</v>
      </c>
      <c r="B109" s="181">
        <v>0</v>
      </c>
      <c r="C109" s="182">
        <v>7</v>
      </c>
      <c r="D109" s="178">
        <v>7</v>
      </c>
      <c r="E109" s="181">
        <v>0</v>
      </c>
      <c r="F109" s="182">
        <v>2</v>
      </c>
      <c r="G109" s="178">
        <v>2</v>
      </c>
      <c r="H109" s="181">
        <v>0</v>
      </c>
      <c r="I109" s="182">
        <v>0</v>
      </c>
      <c r="J109" s="178">
        <v>0</v>
      </c>
      <c r="K109" s="181">
        <v>0</v>
      </c>
      <c r="L109" s="182">
        <v>1</v>
      </c>
      <c r="M109" s="178">
        <v>1</v>
      </c>
    </row>
    <row r="110" spans="1:13" x14ac:dyDescent="0.2">
      <c r="A110" s="64" t="s">
        <v>33</v>
      </c>
      <c r="B110" s="181">
        <v>180</v>
      </c>
      <c r="C110" s="182">
        <v>600</v>
      </c>
      <c r="D110" s="178">
        <v>780</v>
      </c>
      <c r="E110" s="181">
        <v>22</v>
      </c>
      <c r="F110" s="182">
        <v>89</v>
      </c>
      <c r="G110" s="178">
        <v>111</v>
      </c>
      <c r="H110" s="181">
        <v>11</v>
      </c>
      <c r="I110" s="182">
        <v>31</v>
      </c>
      <c r="J110" s="178">
        <v>42</v>
      </c>
      <c r="K110" s="181">
        <v>23</v>
      </c>
      <c r="L110" s="182">
        <v>128</v>
      </c>
      <c r="M110" s="178">
        <v>151</v>
      </c>
    </row>
    <row r="111" spans="1:13" x14ac:dyDescent="0.2">
      <c r="A111" s="64" t="s">
        <v>78</v>
      </c>
      <c r="B111" s="181">
        <v>11</v>
      </c>
      <c r="C111" s="182">
        <v>63</v>
      </c>
      <c r="D111" s="178">
        <v>74</v>
      </c>
      <c r="E111" s="181">
        <v>1</v>
      </c>
      <c r="F111" s="182">
        <v>3</v>
      </c>
      <c r="G111" s="178">
        <v>4</v>
      </c>
      <c r="H111" s="181">
        <v>0</v>
      </c>
      <c r="I111" s="182">
        <v>4</v>
      </c>
      <c r="J111" s="178">
        <v>4</v>
      </c>
      <c r="K111" s="181">
        <v>0</v>
      </c>
      <c r="L111" s="182">
        <v>6</v>
      </c>
      <c r="M111" s="178">
        <v>6</v>
      </c>
    </row>
    <row r="112" spans="1:13" x14ac:dyDescent="0.2">
      <c r="A112" s="64" t="s">
        <v>209</v>
      </c>
      <c r="B112" s="181">
        <v>4</v>
      </c>
      <c r="C112" s="182">
        <v>11</v>
      </c>
      <c r="D112" s="178">
        <v>15</v>
      </c>
      <c r="E112" s="181">
        <v>0</v>
      </c>
      <c r="F112" s="182">
        <v>3</v>
      </c>
      <c r="G112" s="178">
        <v>3</v>
      </c>
      <c r="H112" s="181">
        <v>0</v>
      </c>
      <c r="I112" s="182">
        <v>2</v>
      </c>
      <c r="J112" s="178">
        <v>2</v>
      </c>
      <c r="K112" s="181">
        <v>0</v>
      </c>
      <c r="L112" s="182">
        <v>3</v>
      </c>
      <c r="M112" s="178">
        <v>3</v>
      </c>
    </row>
    <row r="113" spans="1:13" x14ac:dyDescent="0.2">
      <c r="A113" s="64" t="s">
        <v>225</v>
      </c>
      <c r="B113" s="181">
        <v>6</v>
      </c>
      <c r="C113" s="182">
        <v>1</v>
      </c>
      <c r="D113" s="178">
        <v>7</v>
      </c>
      <c r="E113" s="181">
        <v>0</v>
      </c>
      <c r="F113" s="182">
        <v>0</v>
      </c>
      <c r="G113" s="178">
        <v>0</v>
      </c>
      <c r="H113" s="181">
        <v>0</v>
      </c>
      <c r="I113" s="182">
        <v>0</v>
      </c>
      <c r="J113" s="178">
        <v>0</v>
      </c>
      <c r="K113" s="181">
        <v>0</v>
      </c>
      <c r="L113" s="182">
        <v>0</v>
      </c>
      <c r="M113" s="178">
        <v>0</v>
      </c>
    </row>
    <row r="114" spans="1:13" x14ac:dyDescent="0.2">
      <c r="A114" s="64" t="s">
        <v>210</v>
      </c>
      <c r="B114" s="181">
        <v>7</v>
      </c>
      <c r="C114" s="182">
        <v>4</v>
      </c>
      <c r="D114" s="178">
        <v>11</v>
      </c>
      <c r="E114" s="181">
        <v>1</v>
      </c>
      <c r="F114" s="182">
        <v>0</v>
      </c>
      <c r="G114" s="178">
        <v>1</v>
      </c>
      <c r="H114" s="181">
        <v>0</v>
      </c>
      <c r="I114" s="182">
        <v>1</v>
      </c>
      <c r="J114" s="178">
        <v>1</v>
      </c>
      <c r="K114" s="181">
        <v>1</v>
      </c>
      <c r="L114" s="182">
        <v>2</v>
      </c>
      <c r="M114" s="178">
        <v>3</v>
      </c>
    </row>
    <row r="115" spans="1:13" x14ac:dyDescent="0.2">
      <c r="A115" s="64" t="s">
        <v>151</v>
      </c>
      <c r="B115" s="181">
        <v>52</v>
      </c>
      <c r="C115" s="182">
        <v>99</v>
      </c>
      <c r="D115" s="178">
        <v>151</v>
      </c>
      <c r="E115" s="181">
        <v>6</v>
      </c>
      <c r="F115" s="182">
        <v>7</v>
      </c>
      <c r="G115" s="178">
        <v>13</v>
      </c>
      <c r="H115" s="181">
        <v>2</v>
      </c>
      <c r="I115" s="182">
        <v>1</v>
      </c>
      <c r="J115" s="178">
        <v>3</v>
      </c>
      <c r="K115" s="181">
        <v>15</v>
      </c>
      <c r="L115" s="182">
        <v>24</v>
      </c>
      <c r="M115" s="178">
        <v>39</v>
      </c>
    </row>
    <row r="116" spans="1:13" x14ac:dyDescent="0.2">
      <c r="A116" s="64" t="s">
        <v>126</v>
      </c>
      <c r="B116" s="181">
        <v>101</v>
      </c>
      <c r="C116" s="182">
        <v>81</v>
      </c>
      <c r="D116" s="178">
        <v>182</v>
      </c>
      <c r="E116" s="181">
        <v>10</v>
      </c>
      <c r="F116" s="182">
        <v>24</v>
      </c>
      <c r="G116" s="178">
        <v>34</v>
      </c>
      <c r="H116" s="181">
        <v>6</v>
      </c>
      <c r="I116" s="182">
        <v>6</v>
      </c>
      <c r="J116" s="178">
        <v>12</v>
      </c>
      <c r="K116" s="181">
        <v>3</v>
      </c>
      <c r="L116" s="182">
        <v>11</v>
      </c>
      <c r="M116" s="178">
        <v>14</v>
      </c>
    </row>
    <row r="117" spans="1:13" x14ac:dyDescent="0.2">
      <c r="A117" s="64" t="s">
        <v>226</v>
      </c>
      <c r="B117" s="181">
        <v>4</v>
      </c>
      <c r="C117" s="182">
        <v>3</v>
      </c>
      <c r="D117" s="178">
        <v>7</v>
      </c>
      <c r="E117" s="181">
        <v>1</v>
      </c>
      <c r="F117" s="182">
        <v>1</v>
      </c>
      <c r="G117" s="178">
        <v>2</v>
      </c>
      <c r="H117" s="181">
        <v>0</v>
      </c>
      <c r="I117" s="182">
        <v>2</v>
      </c>
      <c r="J117" s="178">
        <v>2</v>
      </c>
      <c r="K117" s="181">
        <v>0</v>
      </c>
      <c r="L117" s="182">
        <v>0</v>
      </c>
      <c r="M117" s="178">
        <v>0</v>
      </c>
    </row>
    <row r="118" spans="1:13" x14ac:dyDescent="0.2">
      <c r="A118" s="64" t="s">
        <v>34</v>
      </c>
      <c r="B118" s="181">
        <v>2638</v>
      </c>
      <c r="C118" s="182">
        <v>2734</v>
      </c>
      <c r="D118" s="178">
        <v>5372</v>
      </c>
      <c r="E118" s="181">
        <v>617</v>
      </c>
      <c r="F118" s="182">
        <v>632</v>
      </c>
      <c r="G118" s="178">
        <v>1249</v>
      </c>
      <c r="H118" s="181">
        <v>242</v>
      </c>
      <c r="I118" s="182">
        <v>215</v>
      </c>
      <c r="J118" s="178">
        <v>457</v>
      </c>
      <c r="K118" s="181">
        <v>385</v>
      </c>
      <c r="L118" s="182">
        <v>637</v>
      </c>
      <c r="M118" s="178">
        <v>1022</v>
      </c>
    </row>
    <row r="119" spans="1:13" x14ac:dyDescent="0.2">
      <c r="A119" s="64" t="s">
        <v>152</v>
      </c>
      <c r="B119" s="181">
        <v>213</v>
      </c>
      <c r="C119" s="182">
        <v>283</v>
      </c>
      <c r="D119" s="178">
        <v>496</v>
      </c>
      <c r="E119" s="181">
        <v>40</v>
      </c>
      <c r="F119" s="182">
        <v>56</v>
      </c>
      <c r="G119" s="178">
        <v>96</v>
      </c>
      <c r="H119" s="181">
        <v>4</v>
      </c>
      <c r="I119" s="182">
        <v>6</v>
      </c>
      <c r="J119" s="178">
        <v>10</v>
      </c>
      <c r="K119" s="181">
        <v>14</v>
      </c>
      <c r="L119" s="182">
        <v>20</v>
      </c>
      <c r="M119" s="178">
        <v>34</v>
      </c>
    </row>
    <row r="120" spans="1:13" x14ac:dyDescent="0.2">
      <c r="A120" s="64" t="s">
        <v>264</v>
      </c>
      <c r="B120" s="181">
        <v>1</v>
      </c>
      <c r="C120" s="182">
        <v>2</v>
      </c>
      <c r="D120" s="178">
        <v>3</v>
      </c>
      <c r="E120" s="181">
        <v>2</v>
      </c>
      <c r="F120" s="182">
        <v>3</v>
      </c>
      <c r="G120" s="178">
        <v>5</v>
      </c>
      <c r="H120" s="181">
        <v>0</v>
      </c>
      <c r="I120" s="182">
        <v>1</v>
      </c>
      <c r="J120" s="178">
        <v>1</v>
      </c>
      <c r="K120" s="181">
        <v>0</v>
      </c>
      <c r="L120" s="182">
        <v>1</v>
      </c>
      <c r="M120" s="178">
        <v>1</v>
      </c>
    </row>
    <row r="121" spans="1:13" x14ac:dyDescent="0.2">
      <c r="A121" s="64" t="s">
        <v>294</v>
      </c>
      <c r="B121" s="181">
        <v>0</v>
      </c>
      <c r="C121" s="182">
        <v>1</v>
      </c>
      <c r="D121" s="178">
        <v>1</v>
      </c>
      <c r="E121" s="181">
        <v>0</v>
      </c>
      <c r="F121" s="182">
        <v>0</v>
      </c>
      <c r="G121" s="178">
        <v>0</v>
      </c>
      <c r="H121" s="181">
        <v>0</v>
      </c>
      <c r="I121" s="182">
        <v>0</v>
      </c>
      <c r="J121" s="178">
        <v>0</v>
      </c>
      <c r="K121" s="181">
        <v>0</v>
      </c>
      <c r="L121" s="182">
        <v>0</v>
      </c>
      <c r="M121" s="178">
        <v>0</v>
      </c>
    </row>
    <row r="122" spans="1:13" x14ac:dyDescent="0.2">
      <c r="A122" s="64" t="s">
        <v>258</v>
      </c>
      <c r="B122" s="181">
        <v>0</v>
      </c>
      <c r="C122" s="182">
        <v>1</v>
      </c>
      <c r="D122" s="178">
        <v>1</v>
      </c>
      <c r="E122" s="181">
        <v>0</v>
      </c>
      <c r="F122" s="182">
        <v>0</v>
      </c>
      <c r="G122" s="178">
        <v>0</v>
      </c>
      <c r="H122" s="181">
        <v>0</v>
      </c>
      <c r="I122" s="182">
        <v>0</v>
      </c>
      <c r="J122" s="178">
        <v>0</v>
      </c>
      <c r="K122" s="181">
        <v>0</v>
      </c>
      <c r="L122" s="182">
        <v>0</v>
      </c>
      <c r="M122" s="178">
        <v>0</v>
      </c>
    </row>
    <row r="123" spans="1:13" x14ac:dyDescent="0.2">
      <c r="A123" s="64" t="s">
        <v>211</v>
      </c>
      <c r="B123" s="181">
        <v>7</v>
      </c>
      <c r="C123" s="182">
        <v>20</v>
      </c>
      <c r="D123" s="178">
        <v>27</v>
      </c>
      <c r="E123" s="181">
        <v>1</v>
      </c>
      <c r="F123" s="182">
        <v>1</v>
      </c>
      <c r="G123" s="178">
        <v>2</v>
      </c>
      <c r="H123" s="181">
        <v>0</v>
      </c>
      <c r="I123" s="182">
        <v>1</v>
      </c>
      <c r="J123" s="178">
        <v>1</v>
      </c>
      <c r="K123" s="181">
        <v>0</v>
      </c>
      <c r="L123" s="182">
        <v>1</v>
      </c>
      <c r="M123" s="178">
        <v>1</v>
      </c>
    </row>
    <row r="124" spans="1:13" x14ac:dyDescent="0.2">
      <c r="A124" s="64" t="s">
        <v>212</v>
      </c>
      <c r="B124" s="181">
        <v>0</v>
      </c>
      <c r="C124" s="182">
        <v>4</v>
      </c>
      <c r="D124" s="178">
        <v>4</v>
      </c>
      <c r="E124" s="181">
        <v>1</v>
      </c>
      <c r="F124" s="182">
        <v>0</v>
      </c>
      <c r="G124" s="178">
        <v>1</v>
      </c>
      <c r="H124" s="181">
        <v>0</v>
      </c>
      <c r="I124" s="182">
        <v>0</v>
      </c>
      <c r="J124" s="178">
        <v>0</v>
      </c>
      <c r="K124" s="181">
        <v>0</v>
      </c>
      <c r="L124" s="182">
        <v>2</v>
      </c>
      <c r="M124" s="178">
        <v>2</v>
      </c>
    </row>
    <row r="125" spans="1:13" x14ac:dyDescent="0.2">
      <c r="A125" s="64" t="s">
        <v>153</v>
      </c>
      <c r="B125" s="181">
        <v>5</v>
      </c>
      <c r="C125" s="182">
        <v>8</v>
      </c>
      <c r="D125" s="178">
        <v>13</v>
      </c>
      <c r="E125" s="181">
        <v>0</v>
      </c>
      <c r="F125" s="182">
        <v>3</v>
      </c>
      <c r="G125" s="178">
        <v>3</v>
      </c>
      <c r="H125" s="181">
        <v>0</v>
      </c>
      <c r="I125" s="182">
        <v>2</v>
      </c>
      <c r="J125" s="178">
        <v>2</v>
      </c>
      <c r="K125" s="181">
        <v>3</v>
      </c>
      <c r="L125" s="182">
        <v>3</v>
      </c>
      <c r="M125" s="178">
        <v>6</v>
      </c>
    </row>
    <row r="126" spans="1:13" x14ac:dyDescent="0.2">
      <c r="A126" s="64" t="s">
        <v>154</v>
      </c>
      <c r="B126" s="181">
        <v>50</v>
      </c>
      <c r="C126" s="182">
        <v>181</v>
      </c>
      <c r="D126" s="178">
        <v>231</v>
      </c>
      <c r="E126" s="181">
        <v>6</v>
      </c>
      <c r="F126" s="182">
        <v>23</v>
      </c>
      <c r="G126" s="178">
        <v>29</v>
      </c>
      <c r="H126" s="181">
        <v>2</v>
      </c>
      <c r="I126" s="182">
        <v>8</v>
      </c>
      <c r="J126" s="178">
        <v>10</v>
      </c>
      <c r="K126" s="181">
        <v>6</v>
      </c>
      <c r="L126" s="182">
        <v>31</v>
      </c>
      <c r="M126" s="178">
        <v>37</v>
      </c>
    </row>
    <row r="127" spans="1:13" x14ac:dyDescent="0.2">
      <c r="A127" s="64" t="s">
        <v>213</v>
      </c>
      <c r="B127" s="181">
        <v>2</v>
      </c>
      <c r="C127" s="182">
        <v>1</v>
      </c>
      <c r="D127" s="178">
        <v>3</v>
      </c>
      <c r="E127" s="181">
        <v>0</v>
      </c>
      <c r="F127" s="182">
        <v>1</v>
      </c>
      <c r="G127" s="178">
        <v>1</v>
      </c>
      <c r="H127" s="181">
        <v>0</v>
      </c>
      <c r="I127" s="182">
        <v>0</v>
      </c>
      <c r="J127" s="178">
        <v>0</v>
      </c>
      <c r="K127" s="181">
        <v>0</v>
      </c>
      <c r="L127" s="182">
        <v>0</v>
      </c>
      <c r="M127" s="178">
        <v>0</v>
      </c>
    </row>
    <row r="128" spans="1:13" x14ac:dyDescent="0.2">
      <c r="A128" s="64" t="s">
        <v>214</v>
      </c>
      <c r="B128" s="181">
        <v>2</v>
      </c>
      <c r="C128" s="182">
        <v>2</v>
      </c>
      <c r="D128" s="178">
        <v>4</v>
      </c>
      <c r="E128" s="181">
        <v>1</v>
      </c>
      <c r="F128" s="182">
        <v>0</v>
      </c>
      <c r="G128" s="178">
        <v>1</v>
      </c>
      <c r="H128" s="181">
        <v>0</v>
      </c>
      <c r="I128" s="182">
        <v>0</v>
      </c>
      <c r="J128" s="178">
        <v>0</v>
      </c>
      <c r="K128" s="181">
        <v>0</v>
      </c>
      <c r="L128" s="182">
        <v>0</v>
      </c>
      <c r="M128" s="178">
        <v>0</v>
      </c>
    </row>
    <row r="129" spans="1:13" x14ac:dyDescent="0.2">
      <c r="A129" s="64" t="s">
        <v>178</v>
      </c>
      <c r="B129" s="181">
        <v>5</v>
      </c>
      <c r="C129" s="182">
        <v>7</v>
      </c>
      <c r="D129" s="178">
        <v>12</v>
      </c>
      <c r="E129" s="181">
        <v>2</v>
      </c>
      <c r="F129" s="182">
        <v>0</v>
      </c>
      <c r="G129" s="178">
        <v>2</v>
      </c>
      <c r="H129" s="181">
        <v>0</v>
      </c>
      <c r="I129" s="182">
        <v>1</v>
      </c>
      <c r="J129" s="178">
        <v>1</v>
      </c>
      <c r="K129" s="181">
        <v>2</v>
      </c>
      <c r="L129" s="182">
        <v>1</v>
      </c>
      <c r="M129" s="178">
        <v>3</v>
      </c>
    </row>
    <row r="130" spans="1:13" x14ac:dyDescent="0.2">
      <c r="A130" s="64" t="s">
        <v>35</v>
      </c>
      <c r="B130" s="181">
        <v>3</v>
      </c>
      <c r="C130" s="182">
        <v>7</v>
      </c>
      <c r="D130" s="178">
        <v>10</v>
      </c>
      <c r="E130" s="181">
        <v>0</v>
      </c>
      <c r="F130" s="182">
        <v>5</v>
      </c>
      <c r="G130" s="178">
        <v>5</v>
      </c>
      <c r="H130" s="181">
        <v>0</v>
      </c>
      <c r="I130" s="182">
        <v>0</v>
      </c>
      <c r="J130" s="178">
        <v>0</v>
      </c>
      <c r="K130" s="181">
        <v>0</v>
      </c>
      <c r="L130" s="182">
        <v>2</v>
      </c>
      <c r="M130" s="178">
        <v>2</v>
      </c>
    </row>
    <row r="131" spans="1:13" x14ac:dyDescent="0.2">
      <c r="A131" s="64" t="s">
        <v>36</v>
      </c>
      <c r="B131" s="181">
        <v>37</v>
      </c>
      <c r="C131" s="182">
        <v>191</v>
      </c>
      <c r="D131" s="178">
        <v>228</v>
      </c>
      <c r="E131" s="181">
        <v>6</v>
      </c>
      <c r="F131" s="182">
        <v>8</v>
      </c>
      <c r="G131" s="178">
        <v>14</v>
      </c>
      <c r="H131" s="181">
        <v>1</v>
      </c>
      <c r="I131" s="182">
        <v>7</v>
      </c>
      <c r="J131" s="178">
        <v>8</v>
      </c>
      <c r="K131" s="181">
        <v>5</v>
      </c>
      <c r="L131" s="182">
        <v>9</v>
      </c>
      <c r="M131" s="178">
        <v>14</v>
      </c>
    </row>
    <row r="132" spans="1:13" x14ac:dyDescent="0.2">
      <c r="A132" s="64" t="s">
        <v>61</v>
      </c>
      <c r="B132" s="181">
        <v>349</v>
      </c>
      <c r="C132" s="182">
        <v>622</v>
      </c>
      <c r="D132" s="178">
        <v>971</v>
      </c>
      <c r="E132" s="181">
        <v>65</v>
      </c>
      <c r="F132" s="182">
        <v>129</v>
      </c>
      <c r="G132" s="178">
        <v>194</v>
      </c>
      <c r="H132" s="181">
        <v>28</v>
      </c>
      <c r="I132" s="182">
        <v>62</v>
      </c>
      <c r="J132" s="178">
        <v>90</v>
      </c>
      <c r="K132" s="181">
        <v>54</v>
      </c>
      <c r="L132" s="182">
        <v>130</v>
      </c>
      <c r="M132" s="178">
        <v>184</v>
      </c>
    </row>
    <row r="133" spans="1:13" x14ac:dyDescent="0.2">
      <c r="A133" s="64" t="s">
        <v>227</v>
      </c>
      <c r="B133" s="181">
        <v>2</v>
      </c>
      <c r="C133" s="182">
        <v>2</v>
      </c>
      <c r="D133" s="178">
        <v>4</v>
      </c>
      <c r="E133" s="181">
        <v>0</v>
      </c>
      <c r="F133" s="182">
        <v>0</v>
      </c>
      <c r="G133" s="178">
        <v>0</v>
      </c>
      <c r="H133" s="181">
        <v>2</v>
      </c>
      <c r="I133" s="182">
        <v>0</v>
      </c>
      <c r="J133" s="178">
        <v>2</v>
      </c>
      <c r="K133" s="181">
        <v>0</v>
      </c>
      <c r="L133" s="182">
        <v>2</v>
      </c>
      <c r="M133" s="178">
        <v>2</v>
      </c>
    </row>
    <row r="134" spans="1:13" x14ac:dyDescent="0.2">
      <c r="A134" s="64" t="s">
        <v>37</v>
      </c>
      <c r="B134" s="181">
        <v>7</v>
      </c>
      <c r="C134" s="182">
        <v>28</v>
      </c>
      <c r="D134" s="178">
        <v>35</v>
      </c>
      <c r="E134" s="181">
        <v>2</v>
      </c>
      <c r="F134" s="182">
        <v>8</v>
      </c>
      <c r="G134" s="178">
        <v>10</v>
      </c>
      <c r="H134" s="181">
        <v>0</v>
      </c>
      <c r="I134" s="182">
        <v>0</v>
      </c>
      <c r="J134" s="178">
        <v>0</v>
      </c>
      <c r="K134" s="181">
        <v>1</v>
      </c>
      <c r="L134" s="182">
        <v>5</v>
      </c>
      <c r="M134" s="178">
        <v>6</v>
      </c>
    </row>
    <row r="135" spans="1:13" x14ac:dyDescent="0.2">
      <c r="A135" s="64" t="s">
        <v>216</v>
      </c>
      <c r="B135" s="181">
        <v>0</v>
      </c>
      <c r="C135" s="182">
        <v>1</v>
      </c>
      <c r="D135" s="178">
        <v>1</v>
      </c>
      <c r="E135" s="181">
        <v>0</v>
      </c>
      <c r="F135" s="182">
        <v>0</v>
      </c>
      <c r="G135" s="178">
        <v>0</v>
      </c>
      <c r="H135" s="181">
        <v>1</v>
      </c>
      <c r="I135" s="182">
        <v>1</v>
      </c>
      <c r="J135" s="178">
        <v>2</v>
      </c>
      <c r="K135" s="181">
        <v>0</v>
      </c>
      <c r="L135" s="182">
        <v>0</v>
      </c>
      <c r="M135" s="178">
        <v>0</v>
      </c>
    </row>
    <row r="136" spans="1:13" x14ac:dyDescent="0.2">
      <c r="A136" s="64" t="s">
        <v>217</v>
      </c>
      <c r="B136" s="181">
        <v>3</v>
      </c>
      <c r="C136" s="182">
        <v>4</v>
      </c>
      <c r="D136" s="178">
        <v>7</v>
      </c>
      <c r="E136" s="181">
        <v>0</v>
      </c>
      <c r="F136" s="182">
        <v>0</v>
      </c>
      <c r="G136" s="178">
        <v>0</v>
      </c>
      <c r="H136" s="181">
        <v>0</v>
      </c>
      <c r="I136" s="182">
        <v>0</v>
      </c>
      <c r="J136" s="178">
        <v>0</v>
      </c>
      <c r="K136" s="181">
        <v>0</v>
      </c>
      <c r="L136" s="182">
        <v>0</v>
      </c>
      <c r="M136" s="178">
        <v>0</v>
      </c>
    </row>
    <row r="137" spans="1:13" x14ac:dyDescent="0.2">
      <c r="A137" s="64" t="s">
        <v>38</v>
      </c>
      <c r="B137" s="181">
        <v>70</v>
      </c>
      <c r="C137" s="182">
        <v>162</v>
      </c>
      <c r="D137" s="178">
        <v>232</v>
      </c>
      <c r="E137" s="181">
        <v>9</v>
      </c>
      <c r="F137" s="182">
        <v>14</v>
      </c>
      <c r="G137" s="178">
        <v>23</v>
      </c>
      <c r="H137" s="181">
        <v>3</v>
      </c>
      <c r="I137" s="182">
        <v>6</v>
      </c>
      <c r="J137" s="178">
        <v>9</v>
      </c>
      <c r="K137" s="181">
        <v>8</v>
      </c>
      <c r="L137" s="182">
        <v>13</v>
      </c>
      <c r="M137" s="178">
        <v>21</v>
      </c>
    </row>
    <row r="138" spans="1:13" x14ac:dyDescent="0.2">
      <c r="A138" s="64" t="s">
        <v>39</v>
      </c>
      <c r="B138" s="181">
        <v>83</v>
      </c>
      <c r="C138" s="182">
        <v>1121</v>
      </c>
      <c r="D138" s="178">
        <v>1204</v>
      </c>
      <c r="E138" s="181">
        <v>22</v>
      </c>
      <c r="F138" s="182">
        <v>296</v>
      </c>
      <c r="G138" s="178">
        <v>318</v>
      </c>
      <c r="H138" s="181">
        <v>1</v>
      </c>
      <c r="I138" s="182">
        <v>120</v>
      </c>
      <c r="J138" s="178">
        <v>121</v>
      </c>
      <c r="K138" s="181">
        <v>9</v>
      </c>
      <c r="L138" s="182">
        <v>175</v>
      </c>
      <c r="M138" s="178">
        <v>184</v>
      </c>
    </row>
    <row r="139" spans="1:13" x14ac:dyDescent="0.2">
      <c r="A139" s="64" t="s">
        <v>123</v>
      </c>
      <c r="B139" s="181">
        <v>314</v>
      </c>
      <c r="C139" s="182">
        <v>120</v>
      </c>
      <c r="D139" s="178">
        <v>434</v>
      </c>
      <c r="E139" s="181">
        <v>32</v>
      </c>
      <c r="F139" s="182">
        <v>9</v>
      </c>
      <c r="G139" s="178">
        <v>41</v>
      </c>
      <c r="H139" s="181">
        <v>19</v>
      </c>
      <c r="I139" s="182">
        <v>5</v>
      </c>
      <c r="J139" s="178">
        <v>24</v>
      </c>
      <c r="K139" s="181">
        <v>32</v>
      </c>
      <c r="L139" s="182">
        <v>16</v>
      </c>
      <c r="M139" s="178">
        <v>48</v>
      </c>
    </row>
    <row r="140" spans="1:13" x14ac:dyDescent="0.2">
      <c r="A140" s="64" t="s">
        <v>155</v>
      </c>
      <c r="B140" s="181">
        <v>121</v>
      </c>
      <c r="C140" s="182">
        <v>158</v>
      </c>
      <c r="D140" s="178">
        <v>279</v>
      </c>
      <c r="E140" s="181">
        <v>3</v>
      </c>
      <c r="F140" s="182">
        <v>8</v>
      </c>
      <c r="G140" s="178">
        <v>11</v>
      </c>
      <c r="H140" s="181">
        <v>2</v>
      </c>
      <c r="I140" s="182">
        <v>2</v>
      </c>
      <c r="J140" s="178">
        <v>4</v>
      </c>
      <c r="K140" s="181">
        <v>9</v>
      </c>
      <c r="L140" s="182">
        <v>12</v>
      </c>
      <c r="M140" s="178">
        <v>21</v>
      </c>
    </row>
    <row r="141" spans="1:13" x14ac:dyDescent="0.2">
      <c r="A141" s="64" t="s">
        <v>50</v>
      </c>
      <c r="B141" s="181">
        <v>59</v>
      </c>
      <c r="C141" s="182">
        <v>63</v>
      </c>
      <c r="D141" s="178">
        <v>122</v>
      </c>
      <c r="E141" s="181">
        <v>12</v>
      </c>
      <c r="F141" s="182">
        <v>19</v>
      </c>
      <c r="G141" s="178">
        <v>31</v>
      </c>
      <c r="H141" s="181">
        <v>2</v>
      </c>
      <c r="I141" s="182">
        <v>4</v>
      </c>
      <c r="J141" s="178">
        <v>6</v>
      </c>
      <c r="K141" s="181">
        <v>11</v>
      </c>
      <c r="L141" s="182">
        <v>6</v>
      </c>
      <c r="M141" s="178">
        <v>17</v>
      </c>
    </row>
    <row r="142" spans="1:13" x14ac:dyDescent="0.2">
      <c r="A142" s="64" t="s">
        <v>156</v>
      </c>
      <c r="B142" s="181">
        <v>3</v>
      </c>
      <c r="C142" s="182">
        <v>5</v>
      </c>
      <c r="D142" s="178">
        <v>8</v>
      </c>
      <c r="E142" s="181">
        <v>0</v>
      </c>
      <c r="F142" s="182">
        <v>0</v>
      </c>
      <c r="G142" s="178">
        <v>0</v>
      </c>
      <c r="H142" s="181">
        <v>0</v>
      </c>
      <c r="I142" s="182">
        <v>0</v>
      </c>
      <c r="J142" s="178">
        <v>0</v>
      </c>
      <c r="K142" s="181">
        <v>1</v>
      </c>
      <c r="L142" s="182">
        <v>0</v>
      </c>
      <c r="M142" s="178">
        <v>1</v>
      </c>
    </row>
    <row r="143" spans="1:13" x14ac:dyDescent="0.2">
      <c r="A143" s="64" t="s">
        <v>218</v>
      </c>
      <c r="B143" s="181">
        <v>0</v>
      </c>
      <c r="C143" s="182">
        <v>0</v>
      </c>
      <c r="D143" s="178">
        <v>0</v>
      </c>
      <c r="E143" s="181">
        <v>0</v>
      </c>
      <c r="F143" s="182">
        <v>0</v>
      </c>
      <c r="G143" s="178">
        <v>0</v>
      </c>
      <c r="H143" s="181">
        <v>0</v>
      </c>
      <c r="I143" s="182">
        <v>0</v>
      </c>
      <c r="J143" s="178">
        <v>0</v>
      </c>
      <c r="K143" s="181">
        <v>0</v>
      </c>
      <c r="L143" s="182">
        <v>1</v>
      </c>
      <c r="M143" s="178">
        <v>1</v>
      </c>
    </row>
    <row r="144" spans="1:13" x14ac:dyDescent="0.2">
      <c r="A144" s="64" t="s">
        <v>219</v>
      </c>
      <c r="B144" s="181">
        <v>2</v>
      </c>
      <c r="C144" s="182">
        <v>5</v>
      </c>
      <c r="D144" s="178">
        <v>7</v>
      </c>
      <c r="E144" s="181">
        <v>1</v>
      </c>
      <c r="F144" s="182">
        <v>0</v>
      </c>
      <c r="G144" s="178">
        <v>1</v>
      </c>
      <c r="H144" s="181">
        <v>1</v>
      </c>
      <c r="I144" s="182">
        <v>1</v>
      </c>
      <c r="J144" s="178">
        <v>2</v>
      </c>
      <c r="K144" s="181">
        <v>1</v>
      </c>
      <c r="L144" s="182">
        <v>1</v>
      </c>
      <c r="M144" s="178">
        <v>2</v>
      </c>
    </row>
    <row r="145" spans="1:13" x14ac:dyDescent="0.2">
      <c r="A145" s="64" t="s">
        <v>40</v>
      </c>
      <c r="B145" s="181">
        <v>116</v>
      </c>
      <c r="C145" s="182">
        <v>318</v>
      </c>
      <c r="D145" s="178">
        <v>434</v>
      </c>
      <c r="E145" s="181">
        <v>3</v>
      </c>
      <c r="F145" s="182">
        <v>27</v>
      </c>
      <c r="G145" s="178">
        <v>30</v>
      </c>
      <c r="H145" s="181">
        <v>5</v>
      </c>
      <c r="I145" s="182">
        <v>16</v>
      </c>
      <c r="J145" s="178">
        <v>21</v>
      </c>
      <c r="K145" s="181">
        <v>10</v>
      </c>
      <c r="L145" s="182">
        <v>33</v>
      </c>
      <c r="M145" s="178">
        <v>43</v>
      </c>
    </row>
    <row r="146" spans="1:13" x14ac:dyDescent="0.2">
      <c r="A146" s="64" t="s">
        <v>41</v>
      </c>
      <c r="B146" s="181">
        <v>971</v>
      </c>
      <c r="C146" s="182">
        <v>4907</v>
      </c>
      <c r="D146" s="178">
        <v>5878</v>
      </c>
      <c r="E146" s="181">
        <v>176</v>
      </c>
      <c r="F146" s="182">
        <v>1352</v>
      </c>
      <c r="G146" s="178">
        <v>1528</v>
      </c>
      <c r="H146" s="181">
        <v>45</v>
      </c>
      <c r="I146" s="182">
        <v>410</v>
      </c>
      <c r="J146" s="178">
        <v>455</v>
      </c>
      <c r="K146" s="181">
        <v>108</v>
      </c>
      <c r="L146" s="182">
        <v>796</v>
      </c>
      <c r="M146" s="178">
        <v>904</v>
      </c>
    </row>
    <row r="147" spans="1:13" x14ac:dyDescent="0.2">
      <c r="A147" s="64" t="s">
        <v>42</v>
      </c>
      <c r="B147" s="181">
        <v>160</v>
      </c>
      <c r="C147" s="182">
        <v>1073</v>
      </c>
      <c r="D147" s="178">
        <v>1233</v>
      </c>
      <c r="E147" s="181">
        <v>78</v>
      </c>
      <c r="F147" s="182">
        <v>593</v>
      </c>
      <c r="G147" s="178">
        <v>671</v>
      </c>
      <c r="H147" s="181">
        <v>23</v>
      </c>
      <c r="I147" s="182">
        <v>94</v>
      </c>
      <c r="J147" s="178">
        <v>117</v>
      </c>
      <c r="K147" s="181">
        <v>60</v>
      </c>
      <c r="L147" s="182">
        <v>390</v>
      </c>
      <c r="M147" s="178">
        <v>450</v>
      </c>
    </row>
    <row r="148" spans="1:13" x14ac:dyDescent="0.2">
      <c r="A148" s="64" t="s">
        <v>43</v>
      </c>
      <c r="B148" s="181">
        <v>60</v>
      </c>
      <c r="C148" s="182">
        <v>57</v>
      </c>
      <c r="D148" s="178">
        <v>117</v>
      </c>
      <c r="E148" s="181">
        <v>10</v>
      </c>
      <c r="F148" s="182">
        <v>15</v>
      </c>
      <c r="G148" s="178">
        <v>25</v>
      </c>
      <c r="H148" s="181">
        <v>3</v>
      </c>
      <c r="I148" s="182">
        <v>4</v>
      </c>
      <c r="J148" s="178">
        <v>7</v>
      </c>
      <c r="K148" s="181">
        <v>13</v>
      </c>
      <c r="L148" s="182">
        <v>9</v>
      </c>
      <c r="M148" s="178">
        <v>22</v>
      </c>
    </row>
    <row r="149" spans="1:13" x14ac:dyDescent="0.2">
      <c r="A149" s="64" t="s">
        <v>44</v>
      </c>
      <c r="B149" s="181">
        <v>82802</v>
      </c>
      <c r="C149" s="182">
        <v>117046</v>
      </c>
      <c r="D149" s="178">
        <v>199848</v>
      </c>
      <c r="E149" s="181">
        <v>587</v>
      </c>
      <c r="F149" s="182">
        <v>1751</v>
      </c>
      <c r="G149" s="178">
        <v>2338</v>
      </c>
      <c r="H149" s="181">
        <v>2655</v>
      </c>
      <c r="I149" s="182">
        <v>3223</v>
      </c>
      <c r="J149" s="178">
        <v>5878</v>
      </c>
      <c r="K149" s="181">
        <v>12176</v>
      </c>
      <c r="L149" s="182">
        <v>21825</v>
      </c>
      <c r="M149" s="178">
        <v>34001</v>
      </c>
    </row>
    <row r="150" spans="1:13" x14ac:dyDescent="0.2">
      <c r="A150" s="64" t="s">
        <v>180</v>
      </c>
      <c r="B150" s="181">
        <v>5</v>
      </c>
      <c r="C150" s="182">
        <v>5</v>
      </c>
      <c r="D150" s="178">
        <v>10</v>
      </c>
      <c r="E150" s="181">
        <v>2</v>
      </c>
      <c r="F150" s="182">
        <v>2</v>
      </c>
      <c r="G150" s="178">
        <v>4</v>
      </c>
      <c r="H150" s="181">
        <v>0</v>
      </c>
      <c r="I150" s="182">
        <v>0</v>
      </c>
      <c r="J150" s="178">
        <v>0</v>
      </c>
      <c r="K150" s="181">
        <v>0</v>
      </c>
      <c r="L150" s="182">
        <v>0</v>
      </c>
      <c r="M150" s="178">
        <v>0</v>
      </c>
    </row>
    <row r="151" spans="1:13" x14ac:dyDescent="0.2">
      <c r="A151" s="64" t="s">
        <v>45</v>
      </c>
      <c r="B151" s="181">
        <v>302</v>
      </c>
      <c r="C151" s="182">
        <v>4660</v>
      </c>
      <c r="D151" s="178">
        <v>4962</v>
      </c>
      <c r="E151" s="181">
        <v>92</v>
      </c>
      <c r="F151" s="182">
        <v>1170</v>
      </c>
      <c r="G151" s="178">
        <v>1262</v>
      </c>
      <c r="H151" s="181">
        <v>32</v>
      </c>
      <c r="I151" s="182">
        <v>534</v>
      </c>
      <c r="J151" s="178">
        <v>566</v>
      </c>
      <c r="K151" s="181">
        <v>49</v>
      </c>
      <c r="L151" s="182">
        <v>867</v>
      </c>
      <c r="M151" s="178">
        <v>916</v>
      </c>
    </row>
    <row r="152" spans="1:13" x14ac:dyDescent="0.2">
      <c r="A152" s="64" t="s">
        <v>260</v>
      </c>
      <c r="B152" s="181">
        <v>3</v>
      </c>
      <c r="C152" s="182">
        <v>0</v>
      </c>
      <c r="D152" s="178">
        <v>3</v>
      </c>
      <c r="E152" s="181">
        <v>0</v>
      </c>
      <c r="F152" s="182">
        <v>2</v>
      </c>
      <c r="G152" s="178">
        <v>2</v>
      </c>
      <c r="H152" s="181">
        <v>0</v>
      </c>
      <c r="I152" s="182">
        <v>0</v>
      </c>
      <c r="J152" s="178">
        <v>0</v>
      </c>
      <c r="K152" s="181">
        <v>0</v>
      </c>
      <c r="L152" s="182">
        <v>0</v>
      </c>
      <c r="M152" s="178">
        <v>0</v>
      </c>
    </row>
    <row r="153" spans="1:13" x14ac:dyDescent="0.2">
      <c r="A153" s="64" t="s">
        <v>46</v>
      </c>
      <c r="B153" s="181">
        <v>45</v>
      </c>
      <c r="C153" s="182">
        <v>101</v>
      </c>
      <c r="D153" s="178">
        <v>146</v>
      </c>
      <c r="E153" s="181">
        <v>10</v>
      </c>
      <c r="F153" s="182">
        <v>12</v>
      </c>
      <c r="G153" s="178">
        <v>22</v>
      </c>
      <c r="H153" s="181">
        <v>2</v>
      </c>
      <c r="I153" s="182">
        <v>13</v>
      </c>
      <c r="J153" s="178">
        <v>15</v>
      </c>
      <c r="K153" s="181">
        <v>14</v>
      </c>
      <c r="L153" s="182">
        <v>34</v>
      </c>
      <c r="M153" s="178">
        <v>48</v>
      </c>
    </row>
    <row r="154" spans="1:13" x14ac:dyDescent="0.2">
      <c r="A154" s="64" t="s">
        <v>181</v>
      </c>
      <c r="B154" s="181">
        <v>69</v>
      </c>
      <c r="C154" s="182">
        <v>330</v>
      </c>
      <c r="D154" s="178">
        <v>399</v>
      </c>
      <c r="E154" s="181">
        <v>12</v>
      </c>
      <c r="F154" s="182">
        <v>49</v>
      </c>
      <c r="G154" s="178">
        <v>61</v>
      </c>
      <c r="H154" s="181">
        <v>8</v>
      </c>
      <c r="I154" s="182">
        <v>24</v>
      </c>
      <c r="J154" s="178">
        <v>32</v>
      </c>
      <c r="K154" s="181">
        <v>24</v>
      </c>
      <c r="L154" s="182">
        <v>62</v>
      </c>
      <c r="M154" s="178">
        <v>86</v>
      </c>
    </row>
    <row r="155" spans="1:13" x14ac:dyDescent="0.2">
      <c r="A155" s="64" t="s">
        <v>47</v>
      </c>
      <c r="B155" s="181">
        <v>1425</v>
      </c>
      <c r="C155" s="182">
        <v>2010</v>
      </c>
      <c r="D155" s="178">
        <v>3435</v>
      </c>
      <c r="E155" s="181">
        <v>254</v>
      </c>
      <c r="F155" s="182">
        <v>545</v>
      </c>
      <c r="G155" s="178">
        <v>799</v>
      </c>
      <c r="H155" s="181">
        <v>111</v>
      </c>
      <c r="I155" s="182">
        <v>156</v>
      </c>
      <c r="J155" s="178">
        <v>267</v>
      </c>
      <c r="K155" s="181">
        <v>206</v>
      </c>
      <c r="L155" s="182">
        <v>360</v>
      </c>
      <c r="M155" s="178">
        <v>566</v>
      </c>
    </row>
    <row r="156" spans="1:13" x14ac:dyDescent="0.2">
      <c r="A156" s="64" t="s">
        <v>48</v>
      </c>
      <c r="B156" s="181">
        <v>4</v>
      </c>
      <c r="C156" s="182">
        <v>14</v>
      </c>
      <c r="D156" s="178">
        <v>18</v>
      </c>
      <c r="E156" s="181">
        <v>0</v>
      </c>
      <c r="F156" s="182">
        <v>0</v>
      </c>
      <c r="G156" s="178">
        <v>0</v>
      </c>
      <c r="H156" s="181">
        <v>0</v>
      </c>
      <c r="I156" s="182">
        <v>0</v>
      </c>
      <c r="J156" s="178">
        <v>0</v>
      </c>
      <c r="K156" s="181">
        <v>1</v>
      </c>
      <c r="L156" s="182">
        <v>1</v>
      </c>
      <c r="M156" s="178">
        <v>2</v>
      </c>
    </row>
    <row r="157" spans="1:13" x14ac:dyDescent="0.2">
      <c r="A157" s="64" t="s">
        <v>291</v>
      </c>
      <c r="B157" s="181">
        <v>1</v>
      </c>
      <c r="C157" s="182">
        <v>0</v>
      </c>
      <c r="D157" s="178">
        <v>1</v>
      </c>
      <c r="E157" s="181">
        <v>0</v>
      </c>
      <c r="F157" s="182">
        <v>0</v>
      </c>
      <c r="G157" s="178">
        <v>0</v>
      </c>
      <c r="H157" s="181">
        <v>0</v>
      </c>
      <c r="I157" s="182">
        <v>0</v>
      </c>
      <c r="J157" s="178">
        <v>0</v>
      </c>
      <c r="K157" s="181">
        <v>0</v>
      </c>
      <c r="L157" s="182">
        <v>0</v>
      </c>
      <c r="M157" s="178">
        <v>0</v>
      </c>
    </row>
    <row r="158" spans="1:13" x14ac:dyDescent="0.2">
      <c r="A158" s="64" t="s">
        <v>220</v>
      </c>
      <c r="B158" s="181">
        <v>17</v>
      </c>
      <c r="C158" s="182">
        <v>20</v>
      </c>
      <c r="D158" s="178">
        <v>37</v>
      </c>
      <c r="E158" s="181">
        <v>3</v>
      </c>
      <c r="F158" s="182">
        <v>6</v>
      </c>
      <c r="G158" s="178">
        <v>9</v>
      </c>
      <c r="H158" s="181">
        <v>0</v>
      </c>
      <c r="I158" s="182">
        <v>0</v>
      </c>
      <c r="J158" s="178">
        <v>0</v>
      </c>
      <c r="K158" s="181">
        <v>1</v>
      </c>
      <c r="L158" s="182">
        <v>2</v>
      </c>
      <c r="M158" s="178">
        <v>3</v>
      </c>
    </row>
    <row r="159" spans="1:13" x14ac:dyDescent="0.2">
      <c r="A159" s="64" t="s">
        <v>56</v>
      </c>
      <c r="B159" s="181">
        <v>1085</v>
      </c>
      <c r="C159" s="182">
        <v>799</v>
      </c>
      <c r="D159" s="178">
        <v>1884</v>
      </c>
      <c r="E159" s="181">
        <v>95</v>
      </c>
      <c r="F159" s="182">
        <v>97</v>
      </c>
      <c r="G159" s="178">
        <v>192</v>
      </c>
      <c r="H159" s="181">
        <v>16</v>
      </c>
      <c r="I159" s="182">
        <v>29</v>
      </c>
      <c r="J159" s="178">
        <v>45</v>
      </c>
      <c r="K159" s="181">
        <v>26</v>
      </c>
      <c r="L159" s="182">
        <v>38</v>
      </c>
      <c r="M159" s="178">
        <v>64</v>
      </c>
    </row>
    <row r="160" spans="1:13" x14ac:dyDescent="0.2">
      <c r="A160" s="64" t="s">
        <v>157</v>
      </c>
      <c r="B160" s="181">
        <v>0</v>
      </c>
      <c r="C160" s="182">
        <v>3</v>
      </c>
      <c r="D160" s="178">
        <v>3</v>
      </c>
      <c r="E160" s="181">
        <v>1</v>
      </c>
      <c r="F160" s="182">
        <v>0</v>
      </c>
      <c r="G160" s="178">
        <v>1</v>
      </c>
      <c r="H160" s="181">
        <v>0</v>
      </c>
      <c r="I160" s="182">
        <v>0</v>
      </c>
      <c r="J160" s="178">
        <v>0</v>
      </c>
      <c r="K160" s="181">
        <v>0</v>
      </c>
      <c r="L160" s="182">
        <v>1</v>
      </c>
      <c r="M160" s="178">
        <v>1</v>
      </c>
    </row>
    <row r="161" spans="1:13" ht="12.75" thickBot="1" x14ac:dyDescent="0.25">
      <c r="A161" s="95" t="s">
        <v>102</v>
      </c>
      <c r="B161" s="294">
        <f>SUM(B5:B160)</f>
        <v>126972</v>
      </c>
      <c r="C161" s="294">
        <f t="shared" ref="C161:M161" si="0">SUM(C5:C160)</f>
        <v>207406</v>
      </c>
      <c r="D161" s="294">
        <f t="shared" si="0"/>
        <v>334378</v>
      </c>
      <c r="E161" s="294">
        <f t="shared" si="0"/>
        <v>6707</v>
      </c>
      <c r="F161" s="294">
        <f t="shared" si="0"/>
        <v>17271</v>
      </c>
      <c r="G161" s="294">
        <f t="shared" si="0"/>
        <v>23978</v>
      </c>
      <c r="H161" s="294">
        <f t="shared" si="0"/>
        <v>4682</v>
      </c>
      <c r="I161" s="294">
        <f t="shared" si="0"/>
        <v>8428</v>
      </c>
      <c r="J161" s="294">
        <f t="shared" si="0"/>
        <v>13110</v>
      </c>
      <c r="K161" s="294">
        <f t="shared" si="0"/>
        <v>18709</v>
      </c>
      <c r="L161" s="294">
        <f t="shared" si="0"/>
        <v>46119</v>
      </c>
      <c r="M161" s="294">
        <f t="shared" si="0"/>
        <v>64828</v>
      </c>
    </row>
  </sheetData>
  <sortState ref="A6:M151">
    <sortCondition ref="A5"/>
  </sortState>
  <mergeCells count="5">
    <mergeCell ref="B3:D3"/>
    <mergeCell ref="E3:G3"/>
    <mergeCell ref="H3:J3"/>
    <mergeCell ref="A3:A4"/>
    <mergeCell ref="K3:M3"/>
  </mergeCells>
  <phoneticPr fontId="2" type="noConversion"/>
  <pageMargins left="0.7" right="0.7" top="0.75" bottom="0.75" header="0.3" footer="0.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8080"/>
  </sheetPr>
  <dimension ref="A1:K64"/>
  <sheetViews>
    <sheetView zoomScaleNormal="100" workbookViewId="0">
      <selection activeCell="G13" sqref="G13"/>
    </sheetView>
  </sheetViews>
  <sheetFormatPr defaultColWidth="9.140625" defaultRowHeight="12" x14ac:dyDescent="0.2"/>
  <cols>
    <col min="1" max="1" width="21.85546875" style="34" bestFit="1" customWidth="1"/>
    <col min="2" max="2" width="11.85546875" style="34" customWidth="1"/>
    <col min="3" max="3" width="12.5703125" style="34" customWidth="1"/>
    <col min="4" max="4" width="10.5703125" style="34" customWidth="1"/>
    <col min="5" max="5" width="10.5703125" style="34" bestFit="1" customWidth="1"/>
    <col min="6" max="6" width="9.140625" style="34"/>
    <col min="7" max="7" width="19.140625" style="34" customWidth="1"/>
    <col min="8" max="8" width="9.85546875" style="34" customWidth="1"/>
    <col min="9" max="10" width="9.140625" style="34"/>
    <col min="11" max="11" width="10.5703125" style="34" bestFit="1" customWidth="1"/>
    <col min="12" max="16384" width="9.140625" style="34"/>
  </cols>
  <sheetData>
    <row r="1" spans="1:11" ht="12.75" customHeight="1" x14ac:dyDescent="0.2">
      <c r="A1" s="34" t="s">
        <v>414</v>
      </c>
      <c r="G1" s="34" t="s">
        <v>415</v>
      </c>
    </row>
    <row r="2" spans="1:11" ht="12.75" customHeight="1" x14ac:dyDescent="0.2">
      <c r="A2" s="263" t="s">
        <v>267</v>
      </c>
      <c r="G2" s="34" t="s">
        <v>117</v>
      </c>
    </row>
    <row r="3" spans="1:11" ht="12.75" customHeight="1" x14ac:dyDescent="0.2">
      <c r="A3" s="263" t="s">
        <v>266</v>
      </c>
    </row>
    <row r="4" spans="1:11" ht="12.75" customHeight="1" thickBot="1" x14ac:dyDescent="0.25"/>
    <row r="5" spans="1:11" ht="12.75" thickBot="1" x14ac:dyDescent="0.25">
      <c r="A5" s="99" t="s">
        <v>0</v>
      </c>
      <c r="B5" s="100" t="s">
        <v>81</v>
      </c>
      <c r="C5" s="101" t="s">
        <v>82</v>
      </c>
      <c r="D5" s="102" t="s">
        <v>85</v>
      </c>
      <c r="E5" s="103" t="s">
        <v>3</v>
      </c>
      <c r="G5" s="99" t="s">
        <v>0</v>
      </c>
      <c r="H5" s="100" t="s">
        <v>81</v>
      </c>
      <c r="I5" s="101" t="s">
        <v>82</v>
      </c>
      <c r="J5" s="102" t="s">
        <v>85</v>
      </c>
      <c r="K5" s="103" t="s">
        <v>3</v>
      </c>
    </row>
    <row r="6" spans="1:11" x14ac:dyDescent="0.2">
      <c r="A6" s="64" t="s">
        <v>159</v>
      </c>
      <c r="B6" s="77">
        <v>18</v>
      </c>
      <c r="C6" s="78">
        <v>40</v>
      </c>
      <c r="D6" s="76">
        <f>SUM(B6:C6)</f>
        <v>58</v>
      </c>
      <c r="E6" s="94">
        <f t="shared" ref="E6:E34" si="0">D6*100/$D$35</f>
        <v>1.111963190184049</v>
      </c>
      <c r="G6" s="64" t="s">
        <v>159</v>
      </c>
      <c r="H6" s="77">
        <v>8</v>
      </c>
      <c r="I6" s="78">
        <v>12</v>
      </c>
      <c r="J6" s="76">
        <v>20</v>
      </c>
      <c r="K6" s="104">
        <f t="shared" ref="K6:K32" si="1">J6*100/$J$33</f>
        <v>2.0618556701030926</v>
      </c>
    </row>
    <row r="7" spans="1:11" x14ac:dyDescent="0.2">
      <c r="A7" s="64" t="s">
        <v>228</v>
      </c>
      <c r="B7" s="77">
        <v>16</v>
      </c>
      <c r="C7" s="78">
        <v>66</v>
      </c>
      <c r="D7" s="76">
        <f t="shared" ref="D7:D34" si="2">SUM(B7:C7)</f>
        <v>82</v>
      </c>
      <c r="E7" s="94">
        <f t="shared" si="0"/>
        <v>1.5720858895705521</v>
      </c>
      <c r="G7" s="64" t="s">
        <v>228</v>
      </c>
      <c r="H7" s="77">
        <v>1</v>
      </c>
      <c r="I7" s="78">
        <v>12</v>
      </c>
      <c r="J7" s="76">
        <v>13</v>
      </c>
      <c r="K7" s="104">
        <f t="shared" si="1"/>
        <v>1.3402061855670102</v>
      </c>
    </row>
    <row r="8" spans="1:11" x14ac:dyDescent="0.2">
      <c r="A8" s="64" t="s">
        <v>11</v>
      </c>
      <c r="B8" s="77">
        <v>163</v>
      </c>
      <c r="C8" s="78">
        <v>245</v>
      </c>
      <c r="D8" s="76">
        <f t="shared" si="2"/>
        <v>408</v>
      </c>
      <c r="E8" s="94">
        <f t="shared" si="0"/>
        <v>7.8220858895705518</v>
      </c>
      <c r="G8" s="64" t="s">
        <v>11</v>
      </c>
      <c r="H8" s="77">
        <v>40</v>
      </c>
      <c r="I8" s="78">
        <v>73</v>
      </c>
      <c r="J8" s="76">
        <v>113</v>
      </c>
      <c r="K8" s="104">
        <f t="shared" si="1"/>
        <v>11.649484536082474</v>
      </c>
    </row>
    <row r="9" spans="1:11" x14ac:dyDescent="0.2">
      <c r="A9" s="64" t="s">
        <v>229</v>
      </c>
      <c r="B9" s="77">
        <v>27</v>
      </c>
      <c r="C9" s="78">
        <v>41</v>
      </c>
      <c r="D9" s="76">
        <f t="shared" si="2"/>
        <v>68</v>
      </c>
      <c r="E9" s="94">
        <f t="shared" si="0"/>
        <v>1.303680981595092</v>
      </c>
      <c r="G9" s="64" t="s">
        <v>229</v>
      </c>
      <c r="H9" s="77">
        <v>4</v>
      </c>
      <c r="I9" s="78">
        <v>4</v>
      </c>
      <c r="J9" s="76">
        <v>8</v>
      </c>
      <c r="K9" s="104">
        <f t="shared" si="1"/>
        <v>0.82474226804123707</v>
      </c>
    </row>
    <row r="10" spans="1:11" x14ac:dyDescent="0.2">
      <c r="A10" s="64" t="s">
        <v>161</v>
      </c>
      <c r="B10" s="77">
        <v>3</v>
      </c>
      <c r="C10" s="78">
        <v>7</v>
      </c>
      <c r="D10" s="76">
        <f t="shared" si="2"/>
        <v>10</v>
      </c>
      <c r="E10" s="94">
        <f t="shared" si="0"/>
        <v>0.19171779141104295</v>
      </c>
      <c r="G10" s="64" t="s">
        <v>193</v>
      </c>
      <c r="H10" s="77">
        <v>11</v>
      </c>
      <c r="I10" s="78">
        <v>15</v>
      </c>
      <c r="J10" s="76">
        <v>26</v>
      </c>
      <c r="K10" s="104">
        <f t="shared" si="1"/>
        <v>2.6804123711340204</v>
      </c>
    </row>
    <row r="11" spans="1:11" x14ac:dyDescent="0.2">
      <c r="A11" s="64" t="s">
        <v>193</v>
      </c>
      <c r="B11" s="77">
        <v>47</v>
      </c>
      <c r="C11" s="78">
        <v>81</v>
      </c>
      <c r="D11" s="76">
        <f t="shared" si="2"/>
        <v>128</v>
      </c>
      <c r="E11" s="94">
        <f t="shared" si="0"/>
        <v>2.4539877300613497</v>
      </c>
      <c r="G11" s="64" t="s">
        <v>230</v>
      </c>
      <c r="H11" s="77">
        <v>2</v>
      </c>
      <c r="I11" s="78">
        <v>8</v>
      </c>
      <c r="J11" s="76">
        <v>10</v>
      </c>
      <c r="K11" s="104">
        <f t="shared" si="1"/>
        <v>1.0309278350515463</v>
      </c>
    </row>
    <row r="12" spans="1:11" x14ac:dyDescent="0.2">
      <c r="A12" s="64" t="s">
        <v>230</v>
      </c>
      <c r="B12" s="77">
        <v>11</v>
      </c>
      <c r="C12" s="78">
        <v>23</v>
      </c>
      <c r="D12" s="76">
        <f t="shared" si="2"/>
        <v>34</v>
      </c>
      <c r="E12" s="94">
        <f t="shared" si="0"/>
        <v>0.65184049079754602</v>
      </c>
      <c r="G12" s="64" t="s">
        <v>231</v>
      </c>
      <c r="H12" s="77">
        <v>2</v>
      </c>
      <c r="I12" s="78">
        <v>1</v>
      </c>
      <c r="J12" s="76">
        <v>3</v>
      </c>
      <c r="K12" s="104">
        <f t="shared" si="1"/>
        <v>0.30927835051546393</v>
      </c>
    </row>
    <row r="13" spans="1:11" x14ac:dyDescent="0.2">
      <c r="A13" s="64" t="s">
        <v>231</v>
      </c>
      <c r="B13" s="77">
        <v>23</v>
      </c>
      <c r="C13" s="78">
        <v>17</v>
      </c>
      <c r="D13" s="76">
        <f t="shared" si="2"/>
        <v>40</v>
      </c>
      <c r="E13" s="94">
        <f t="shared" si="0"/>
        <v>0.76687116564417179</v>
      </c>
      <c r="G13" s="64" t="s">
        <v>64</v>
      </c>
      <c r="H13" s="77">
        <v>3</v>
      </c>
      <c r="I13" s="78">
        <v>5</v>
      </c>
      <c r="J13" s="76">
        <v>8</v>
      </c>
      <c r="K13" s="104">
        <f t="shared" si="1"/>
        <v>0.82474226804123707</v>
      </c>
    </row>
    <row r="14" spans="1:11" x14ac:dyDescent="0.2">
      <c r="A14" s="64" t="s">
        <v>64</v>
      </c>
      <c r="B14" s="77">
        <v>7</v>
      </c>
      <c r="C14" s="78">
        <v>21</v>
      </c>
      <c r="D14" s="76">
        <f t="shared" si="2"/>
        <v>28</v>
      </c>
      <c r="E14" s="94">
        <f t="shared" si="0"/>
        <v>0.53680981595092025</v>
      </c>
      <c r="G14" s="64" t="s">
        <v>195</v>
      </c>
      <c r="H14" s="77">
        <v>4</v>
      </c>
      <c r="I14" s="78">
        <v>48</v>
      </c>
      <c r="J14" s="76">
        <v>52</v>
      </c>
      <c r="K14" s="104">
        <f t="shared" si="1"/>
        <v>5.3608247422680408</v>
      </c>
    </row>
    <row r="15" spans="1:11" x14ac:dyDescent="0.2">
      <c r="A15" s="64" t="s">
        <v>195</v>
      </c>
      <c r="B15" s="77">
        <v>99</v>
      </c>
      <c r="C15" s="78">
        <v>257</v>
      </c>
      <c r="D15" s="76">
        <f t="shared" si="2"/>
        <v>356</v>
      </c>
      <c r="E15" s="94">
        <f t="shared" si="0"/>
        <v>6.8251533742331292</v>
      </c>
      <c r="G15" s="64" t="s">
        <v>198</v>
      </c>
      <c r="H15" s="77">
        <v>9</v>
      </c>
      <c r="I15" s="78">
        <v>27</v>
      </c>
      <c r="J15" s="76">
        <v>36</v>
      </c>
      <c r="K15" s="104">
        <f t="shared" si="1"/>
        <v>3.7113402061855671</v>
      </c>
    </row>
    <row r="16" spans="1:11" x14ac:dyDescent="0.2">
      <c r="A16" s="64" t="s">
        <v>198</v>
      </c>
      <c r="B16" s="77">
        <v>40</v>
      </c>
      <c r="C16" s="78">
        <v>80</v>
      </c>
      <c r="D16" s="76">
        <f t="shared" si="2"/>
        <v>120</v>
      </c>
      <c r="E16" s="94">
        <f t="shared" si="0"/>
        <v>2.3006134969325154</v>
      </c>
      <c r="G16" s="64" t="s">
        <v>165</v>
      </c>
      <c r="H16" s="77">
        <v>8</v>
      </c>
      <c r="I16" s="78">
        <v>36</v>
      </c>
      <c r="J16" s="76">
        <v>44</v>
      </c>
      <c r="K16" s="104">
        <f t="shared" si="1"/>
        <v>4.536082474226804</v>
      </c>
    </row>
    <row r="17" spans="1:11" x14ac:dyDescent="0.2">
      <c r="A17" s="64" t="s">
        <v>165</v>
      </c>
      <c r="B17" s="77">
        <v>132</v>
      </c>
      <c r="C17" s="78">
        <v>298</v>
      </c>
      <c r="D17" s="76">
        <f t="shared" si="2"/>
        <v>430</v>
      </c>
      <c r="E17" s="94">
        <f t="shared" si="0"/>
        <v>8.2438650306748471</v>
      </c>
      <c r="G17" s="64" t="s">
        <v>202</v>
      </c>
      <c r="H17" s="77">
        <v>1</v>
      </c>
      <c r="I17" s="78">
        <v>11</v>
      </c>
      <c r="J17" s="76">
        <v>12</v>
      </c>
      <c r="K17" s="104">
        <f t="shared" si="1"/>
        <v>1.2371134020618557</v>
      </c>
    </row>
    <row r="18" spans="1:11" x14ac:dyDescent="0.2">
      <c r="A18" s="64" t="s">
        <v>202</v>
      </c>
      <c r="B18" s="77">
        <v>20</v>
      </c>
      <c r="C18" s="78">
        <v>93</v>
      </c>
      <c r="D18" s="76">
        <f t="shared" si="2"/>
        <v>113</v>
      </c>
      <c r="E18" s="94">
        <f t="shared" si="0"/>
        <v>2.1664110429447851</v>
      </c>
      <c r="G18" s="64" t="s">
        <v>171</v>
      </c>
      <c r="H18" s="77">
        <v>51</v>
      </c>
      <c r="I18" s="78">
        <v>34</v>
      </c>
      <c r="J18" s="76">
        <v>85</v>
      </c>
      <c r="K18" s="104">
        <f t="shared" si="1"/>
        <v>8.7628865979381452</v>
      </c>
    </row>
    <row r="19" spans="1:11" x14ac:dyDescent="0.2">
      <c r="A19" s="64" t="s">
        <v>171</v>
      </c>
      <c r="B19" s="77">
        <v>108</v>
      </c>
      <c r="C19" s="78">
        <v>111</v>
      </c>
      <c r="D19" s="76">
        <f t="shared" si="2"/>
        <v>219</v>
      </c>
      <c r="E19" s="94">
        <f t="shared" si="0"/>
        <v>4.1986196319018401</v>
      </c>
      <c r="G19" s="64" t="s">
        <v>172</v>
      </c>
      <c r="H19" s="77">
        <v>0</v>
      </c>
      <c r="I19" s="78">
        <v>2</v>
      </c>
      <c r="J19" s="76">
        <v>2</v>
      </c>
      <c r="K19" s="104">
        <f t="shared" si="1"/>
        <v>0.20618556701030927</v>
      </c>
    </row>
    <row r="20" spans="1:11" x14ac:dyDescent="0.2">
      <c r="A20" s="64" t="s">
        <v>172</v>
      </c>
      <c r="B20" s="77">
        <v>0</v>
      </c>
      <c r="C20" s="78">
        <v>4</v>
      </c>
      <c r="D20" s="76">
        <f t="shared" si="2"/>
        <v>4</v>
      </c>
      <c r="E20" s="94">
        <f t="shared" si="0"/>
        <v>7.6687116564417179E-2</v>
      </c>
      <c r="G20" s="64" t="s">
        <v>234</v>
      </c>
      <c r="H20" s="77">
        <v>17</v>
      </c>
      <c r="I20" s="78">
        <v>4</v>
      </c>
      <c r="J20" s="76">
        <v>21</v>
      </c>
      <c r="K20" s="104">
        <f t="shared" si="1"/>
        <v>2.1649484536082473</v>
      </c>
    </row>
    <row r="21" spans="1:11" x14ac:dyDescent="0.2">
      <c r="A21" s="64" t="s">
        <v>234</v>
      </c>
      <c r="B21" s="77">
        <v>43</v>
      </c>
      <c r="C21" s="78">
        <v>59</v>
      </c>
      <c r="D21" s="76">
        <f t="shared" si="2"/>
        <v>102</v>
      </c>
      <c r="E21" s="94">
        <f t="shared" si="0"/>
        <v>1.955521472392638</v>
      </c>
      <c r="G21" s="64" t="s">
        <v>116</v>
      </c>
      <c r="H21" s="77">
        <v>6</v>
      </c>
      <c r="I21" s="78">
        <v>52</v>
      </c>
      <c r="J21" s="76">
        <v>58</v>
      </c>
      <c r="K21" s="104">
        <f t="shared" si="1"/>
        <v>5.9793814432989691</v>
      </c>
    </row>
    <row r="22" spans="1:11" x14ac:dyDescent="0.2">
      <c r="A22" s="64" t="s">
        <v>235</v>
      </c>
      <c r="B22" s="77">
        <v>6</v>
      </c>
      <c r="C22" s="78">
        <v>9</v>
      </c>
      <c r="D22" s="76">
        <f t="shared" si="2"/>
        <v>15</v>
      </c>
      <c r="E22" s="94">
        <f t="shared" si="0"/>
        <v>0.28757668711656442</v>
      </c>
      <c r="G22" s="64" t="s">
        <v>65</v>
      </c>
      <c r="H22" s="77">
        <v>30</v>
      </c>
      <c r="I22" s="78">
        <v>93</v>
      </c>
      <c r="J22" s="76">
        <v>123</v>
      </c>
      <c r="K22" s="104">
        <f t="shared" si="1"/>
        <v>12.68041237113402</v>
      </c>
    </row>
    <row r="23" spans="1:11" x14ac:dyDescent="0.2">
      <c r="A23" s="64" t="s">
        <v>116</v>
      </c>
      <c r="B23" s="77">
        <v>36</v>
      </c>
      <c r="C23" s="78">
        <v>136</v>
      </c>
      <c r="D23" s="76">
        <f t="shared" si="2"/>
        <v>172</v>
      </c>
      <c r="E23" s="94">
        <f t="shared" si="0"/>
        <v>3.2975460122699385</v>
      </c>
      <c r="G23" s="64" t="s">
        <v>124</v>
      </c>
      <c r="H23" s="77">
        <v>0</v>
      </c>
      <c r="I23" s="78">
        <v>5</v>
      </c>
      <c r="J23" s="76">
        <v>5</v>
      </c>
      <c r="K23" s="104">
        <f t="shared" si="1"/>
        <v>0.51546391752577314</v>
      </c>
    </row>
    <row r="24" spans="1:11" x14ac:dyDescent="0.2">
      <c r="A24" s="64" t="s">
        <v>65</v>
      </c>
      <c r="B24" s="77">
        <v>148</v>
      </c>
      <c r="C24" s="78">
        <v>496</v>
      </c>
      <c r="D24" s="76">
        <f t="shared" si="2"/>
        <v>644</v>
      </c>
      <c r="E24" s="94">
        <f t="shared" si="0"/>
        <v>12.346625766871165</v>
      </c>
      <c r="G24" s="64" t="s">
        <v>175</v>
      </c>
      <c r="H24" s="77">
        <v>1</v>
      </c>
      <c r="I24" s="78">
        <v>18</v>
      </c>
      <c r="J24" s="76">
        <v>19</v>
      </c>
      <c r="K24" s="104">
        <f t="shared" si="1"/>
        <v>1.9587628865979381</v>
      </c>
    </row>
    <row r="25" spans="1:11" x14ac:dyDescent="0.2">
      <c r="A25" s="64" t="s">
        <v>124</v>
      </c>
      <c r="B25" s="77">
        <v>29</v>
      </c>
      <c r="C25" s="78">
        <v>32</v>
      </c>
      <c r="D25" s="76">
        <f t="shared" si="2"/>
        <v>61</v>
      </c>
      <c r="E25" s="94">
        <f t="shared" si="0"/>
        <v>1.169478527607362</v>
      </c>
      <c r="G25" s="64" t="s">
        <v>177</v>
      </c>
      <c r="H25" s="77">
        <v>33</v>
      </c>
      <c r="I25" s="78">
        <v>38</v>
      </c>
      <c r="J25" s="76">
        <v>71</v>
      </c>
      <c r="K25" s="104">
        <f t="shared" si="1"/>
        <v>7.3195876288659791</v>
      </c>
    </row>
    <row r="26" spans="1:11" x14ac:dyDescent="0.2">
      <c r="A26" s="64" t="s">
        <v>175</v>
      </c>
      <c r="B26" s="77">
        <v>48</v>
      </c>
      <c r="C26" s="78">
        <v>177</v>
      </c>
      <c r="D26" s="76">
        <f t="shared" si="2"/>
        <v>225</v>
      </c>
      <c r="E26" s="94">
        <f t="shared" si="0"/>
        <v>4.3136503067484666</v>
      </c>
      <c r="G26" s="64" t="s">
        <v>215</v>
      </c>
      <c r="H26" s="77">
        <v>16</v>
      </c>
      <c r="I26" s="78">
        <v>22</v>
      </c>
      <c r="J26" s="76">
        <v>38</v>
      </c>
      <c r="K26" s="104">
        <f t="shared" si="1"/>
        <v>3.9175257731958761</v>
      </c>
    </row>
    <row r="27" spans="1:11" x14ac:dyDescent="0.2">
      <c r="A27" s="64" t="s">
        <v>177</v>
      </c>
      <c r="B27" s="77">
        <v>253</v>
      </c>
      <c r="C27" s="78">
        <v>455</v>
      </c>
      <c r="D27" s="76">
        <f t="shared" si="2"/>
        <v>708</v>
      </c>
      <c r="E27" s="94">
        <f t="shared" si="0"/>
        <v>13.57361963190184</v>
      </c>
      <c r="G27" s="64" t="s">
        <v>236</v>
      </c>
      <c r="H27" s="77">
        <v>1</v>
      </c>
      <c r="I27" s="78">
        <v>4</v>
      </c>
      <c r="J27" s="76">
        <v>5</v>
      </c>
      <c r="K27" s="104">
        <f t="shared" si="1"/>
        <v>0.51546391752577314</v>
      </c>
    </row>
    <row r="28" spans="1:11" x14ac:dyDescent="0.2">
      <c r="A28" s="64" t="s">
        <v>215</v>
      </c>
      <c r="B28" s="77">
        <v>81</v>
      </c>
      <c r="C28" s="78">
        <v>104</v>
      </c>
      <c r="D28" s="76">
        <f t="shared" si="2"/>
        <v>185</v>
      </c>
      <c r="E28" s="94">
        <f t="shared" si="0"/>
        <v>3.5467791411042944</v>
      </c>
      <c r="G28" s="64" t="s">
        <v>237</v>
      </c>
      <c r="H28" s="77">
        <v>1</v>
      </c>
      <c r="I28" s="78">
        <v>4</v>
      </c>
      <c r="J28" s="76">
        <v>5</v>
      </c>
      <c r="K28" s="104">
        <f t="shared" si="1"/>
        <v>0.51546391752577314</v>
      </c>
    </row>
    <row r="29" spans="1:11" x14ac:dyDescent="0.2">
      <c r="A29" s="64" t="s">
        <v>236</v>
      </c>
      <c r="B29" s="77">
        <v>9</v>
      </c>
      <c r="C29" s="78">
        <v>16</v>
      </c>
      <c r="D29" s="76">
        <f t="shared" si="2"/>
        <v>25</v>
      </c>
      <c r="E29" s="94">
        <f t="shared" si="0"/>
        <v>0.47929447852760737</v>
      </c>
      <c r="G29" s="64" t="s">
        <v>179</v>
      </c>
      <c r="H29" s="77">
        <v>5</v>
      </c>
      <c r="I29" s="78">
        <v>9</v>
      </c>
      <c r="J29" s="76">
        <v>14</v>
      </c>
      <c r="K29" s="104">
        <f t="shared" si="1"/>
        <v>1.4432989690721649</v>
      </c>
    </row>
    <row r="30" spans="1:11" x14ac:dyDescent="0.2">
      <c r="A30" s="64" t="s">
        <v>237</v>
      </c>
      <c r="B30" s="77">
        <v>8</v>
      </c>
      <c r="C30" s="78">
        <v>22</v>
      </c>
      <c r="D30" s="76">
        <f t="shared" si="2"/>
        <v>30</v>
      </c>
      <c r="E30" s="94">
        <f t="shared" si="0"/>
        <v>0.57515337423312884</v>
      </c>
      <c r="G30" s="64" t="s">
        <v>238</v>
      </c>
      <c r="H30" s="77">
        <v>13</v>
      </c>
      <c r="I30" s="78">
        <v>25</v>
      </c>
      <c r="J30" s="76">
        <v>38</v>
      </c>
      <c r="K30" s="104">
        <f t="shared" si="1"/>
        <v>3.9175257731958761</v>
      </c>
    </row>
    <row r="31" spans="1:11" x14ac:dyDescent="0.2">
      <c r="A31" s="64" t="s">
        <v>179</v>
      </c>
      <c r="B31" s="77">
        <v>37</v>
      </c>
      <c r="C31" s="78">
        <v>84</v>
      </c>
      <c r="D31" s="76">
        <f t="shared" si="2"/>
        <v>121</v>
      </c>
      <c r="E31" s="94">
        <f t="shared" si="0"/>
        <v>2.3197852760736195</v>
      </c>
      <c r="G31" s="64" t="s">
        <v>181</v>
      </c>
      <c r="H31" s="77">
        <v>0</v>
      </c>
      <c r="I31" s="78">
        <v>2</v>
      </c>
      <c r="J31" s="76">
        <v>2</v>
      </c>
      <c r="K31" s="104">
        <f t="shared" si="1"/>
        <v>0.20618556701030927</v>
      </c>
    </row>
    <row r="32" spans="1:11" ht="12.75" thickBot="1" x14ac:dyDescent="0.25">
      <c r="A32" s="64" t="s">
        <v>41</v>
      </c>
      <c r="B32" s="77">
        <v>61</v>
      </c>
      <c r="C32" s="78">
        <v>98</v>
      </c>
      <c r="D32" s="76">
        <f t="shared" si="2"/>
        <v>159</v>
      </c>
      <c r="E32" s="94">
        <f t="shared" si="0"/>
        <v>3.048312883435583</v>
      </c>
      <c r="G32" s="64" t="s">
        <v>182</v>
      </c>
      <c r="H32" s="77">
        <v>11</v>
      </c>
      <c r="I32" s="78">
        <v>128</v>
      </c>
      <c r="J32" s="76">
        <v>139</v>
      </c>
      <c r="K32" s="104">
        <f t="shared" si="1"/>
        <v>14.329896907216495</v>
      </c>
    </row>
    <row r="33" spans="1:11" ht="12.75" thickBot="1" x14ac:dyDescent="0.25">
      <c r="A33" s="64" t="s">
        <v>181</v>
      </c>
      <c r="B33" s="77">
        <v>1</v>
      </c>
      <c r="C33" s="78">
        <v>9</v>
      </c>
      <c r="D33" s="76">
        <f t="shared" si="2"/>
        <v>10</v>
      </c>
      <c r="E33" s="94">
        <f t="shared" si="0"/>
        <v>0.19171779141104295</v>
      </c>
      <c r="G33" s="99" t="s">
        <v>74</v>
      </c>
      <c r="H33" s="105">
        <f>SUM(H6:H32)</f>
        <v>278</v>
      </c>
      <c r="I33" s="106">
        <f t="shared" ref="I33:K33" si="3">SUM(I6:I32)</f>
        <v>692</v>
      </c>
      <c r="J33" s="106">
        <f t="shared" si="3"/>
        <v>970</v>
      </c>
      <c r="K33" s="107">
        <f t="shared" si="3"/>
        <v>100</v>
      </c>
    </row>
    <row r="34" spans="1:11" ht="12.75" thickBot="1" x14ac:dyDescent="0.25">
      <c r="A34" s="64" t="s">
        <v>182</v>
      </c>
      <c r="B34" s="77">
        <v>169</v>
      </c>
      <c r="C34" s="78">
        <v>492</v>
      </c>
      <c r="D34" s="76">
        <f t="shared" si="2"/>
        <v>661</v>
      </c>
      <c r="E34" s="94">
        <f t="shared" si="0"/>
        <v>12.672546012269938</v>
      </c>
    </row>
    <row r="35" spans="1:11" ht="12.75" thickBot="1" x14ac:dyDescent="0.25">
      <c r="A35" s="99" t="s">
        <v>2</v>
      </c>
      <c r="B35" s="105">
        <f t="shared" ref="B35:C35" si="4">SUM(B6:B34)</f>
        <v>1643</v>
      </c>
      <c r="C35" s="106">
        <f t="shared" si="4"/>
        <v>3573</v>
      </c>
      <c r="D35" s="106">
        <f>SUM(D6:D34)</f>
        <v>5216</v>
      </c>
      <c r="E35" s="107">
        <f>SUM(E6:E34)</f>
        <v>99.999999999999986</v>
      </c>
    </row>
    <row r="38" spans="1:11" ht="12.75" x14ac:dyDescent="0.2">
      <c r="A38" s="166"/>
      <c r="B38"/>
      <c r="C38"/>
    </row>
    <row r="39" spans="1:11" ht="12.75" customHeight="1" x14ac:dyDescent="0.2">
      <c r="A39" s="166"/>
      <c r="B39"/>
      <c r="C39"/>
    </row>
    <row r="40" spans="1:11" ht="12.75" customHeight="1" x14ac:dyDescent="0.2">
      <c r="A40" s="166"/>
      <c r="B40"/>
      <c r="C40"/>
    </row>
    <row r="41" spans="1:11" ht="12.75" customHeight="1" x14ac:dyDescent="0.2">
      <c r="A41" s="166"/>
      <c r="B41"/>
      <c r="C41"/>
    </row>
    <row r="42" spans="1:11" ht="12.75" customHeight="1" x14ac:dyDescent="0.2">
      <c r="A42" s="166"/>
      <c r="B42"/>
      <c r="C42"/>
    </row>
    <row r="43" spans="1:11" ht="12.75" customHeight="1" x14ac:dyDescent="0.2">
      <c r="A43" s="166"/>
      <c r="B43"/>
      <c r="C43"/>
    </row>
    <row r="44" spans="1:11" ht="12.75" customHeight="1" x14ac:dyDescent="0.2">
      <c r="A44" s="166"/>
      <c r="B44"/>
      <c r="C44"/>
    </row>
    <row r="45" spans="1:11" ht="12.75" customHeight="1" x14ac:dyDescent="0.2">
      <c r="A45" s="166"/>
      <c r="B45"/>
      <c r="C45"/>
    </row>
    <row r="46" spans="1:11" ht="12.75" x14ac:dyDescent="0.2">
      <c r="A46" s="166"/>
      <c r="B46"/>
      <c r="C46"/>
    </row>
    <row r="47" spans="1:11" ht="12.75" x14ac:dyDescent="0.2">
      <c r="A47" s="166"/>
      <c r="B47"/>
      <c r="C47"/>
    </row>
    <row r="48" spans="1:11" ht="12.75" x14ac:dyDescent="0.2">
      <c r="A48" s="166"/>
      <c r="B48"/>
      <c r="C48"/>
    </row>
    <row r="49" spans="1:3" ht="12.75" x14ac:dyDescent="0.2">
      <c r="A49" s="166"/>
      <c r="B49"/>
      <c r="C49"/>
    </row>
    <row r="50" spans="1:3" ht="12.75" x14ac:dyDescent="0.2">
      <c r="A50" s="166"/>
      <c r="B50"/>
      <c r="C50"/>
    </row>
    <row r="51" spans="1:3" ht="12.75" x14ac:dyDescent="0.2">
      <c r="A51" s="166"/>
      <c r="B51"/>
      <c r="C51"/>
    </row>
    <row r="52" spans="1:3" ht="12.75" x14ac:dyDescent="0.2">
      <c r="A52" s="166"/>
      <c r="B52"/>
      <c r="C52"/>
    </row>
    <row r="53" spans="1:3" ht="12.75" x14ac:dyDescent="0.2">
      <c r="A53" s="166"/>
      <c r="B53"/>
      <c r="C53"/>
    </row>
    <row r="54" spans="1:3" ht="12.75" x14ac:dyDescent="0.2">
      <c r="A54" s="166"/>
      <c r="B54"/>
      <c r="C54"/>
    </row>
    <row r="55" spans="1:3" ht="12.75" x14ac:dyDescent="0.2">
      <c r="A55" s="166"/>
      <c r="B55"/>
      <c r="C55"/>
    </row>
    <row r="56" spans="1:3" ht="12.75" x14ac:dyDescent="0.2">
      <c r="A56" s="166"/>
      <c r="B56"/>
      <c r="C56"/>
    </row>
    <row r="57" spans="1:3" ht="12.75" x14ac:dyDescent="0.2">
      <c r="A57" s="166"/>
      <c r="B57"/>
      <c r="C57"/>
    </row>
    <row r="58" spans="1:3" ht="12.75" x14ac:dyDescent="0.2">
      <c r="A58" s="166"/>
      <c r="B58"/>
      <c r="C58"/>
    </row>
    <row r="59" spans="1:3" ht="12.75" x14ac:dyDescent="0.2">
      <c r="A59" s="166"/>
      <c r="B59"/>
      <c r="C59"/>
    </row>
    <row r="60" spans="1:3" ht="12.75" x14ac:dyDescent="0.2">
      <c r="A60" s="166"/>
      <c r="B60"/>
      <c r="C60"/>
    </row>
    <row r="61" spans="1:3" ht="12.75" x14ac:dyDescent="0.2">
      <c r="A61" s="166"/>
      <c r="B61"/>
      <c r="C61"/>
    </row>
    <row r="62" spans="1:3" ht="12.75" x14ac:dyDescent="0.2">
      <c r="A62" s="166"/>
      <c r="B62"/>
      <c r="C62"/>
    </row>
    <row r="63" spans="1:3" ht="12.75" x14ac:dyDescent="0.2">
      <c r="A63" s="166"/>
      <c r="B63"/>
      <c r="C63"/>
    </row>
    <row r="64" spans="1:3" ht="12.75" x14ac:dyDescent="0.2">
      <c r="A64" s="166"/>
      <c r="B64"/>
      <c r="C64"/>
    </row>
  </sheetData>
  <sortState ref="A6:E30">
    <sortCondition ref="A6:A30"/>
  </sortState>
  <phoneticPr fontId="2" type="noConversion"/>
  <pageMargins left="0.25" right="0.25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rgb="FFFF8080"/>
  </sheetPr>
  <dimension ref="A1:G95"/>
  <sheetViews>
    <sheetView zoomScaleNormal="100" workbookViewId="0">
      <selection activeCell="G62" sqref="G62"/>
    </sheetView>
  </sheetViews>
  <sheetFormatPr defaultColWidth="9.140625" defaultRowHeight="12" x14ac:dyDescent="0.2"/>
  <cols>
    <col min="1" max="1" width="30.5703125" style="34" bestFit="1" customWidth="1"/>
    <col min="2" max="2" width="9.140625" style="34" customWidth="1"/>
    <col min="3" max="4" width="9.140625" style="34"/>
    <col min="5" max="5" width="10.5703125" style="34" bestFit="1" customWidth="1"/>
    <col min="6" max="6" width="9.140625" style="34"/>
    <col min="7" max="7" width="26.5703125" style="34" customWidth="1"/>
    <col min="8" max="10" width="9.140625" style="34" customWidth="1"/>
    <col min="11" max="11" width="9.85546875" style="34" bestFit="1" customWidth="1"/>
    <col min="12" max="16384" width="9.140625" style="34"/>
  </cols>
  <sheetData>
    <row r="1" spans="1:5" ht="12.75" customHeight="1" x14ac:dyDescent="0.2">
      <c r="A1" s="34" t="s">
        <v>416</v>
      </c>
    </row>
    <row r="2" spans="1:5" ht="12.75" customHeight="1" x14ac:dyDescent="0.2">
      <c r="A2" s="263" t="s">
        <v>268</v>
      </c>
    </row>
    <row r="3" spans="1:5" ht="12.75" customHeight="1" x14ac:dyDescent="0.2">
      <c r="A3" s="263" t="s">
        <v>269</v>
      </c>
    </row>
    <row r="4" spans="1:5" ht="12.75" customHeight="1" thickBot="1" x14ac:dyDescent="0.25"/>
    <row r="5" spans="1:5" ht="19.5" customHeight="1" thickBot="1" x14ac:dyDescent="0.25">
      <c r="A5" s="99" t="s">
        <v>0</v>
      </c>
      <c r="B5" s="100" t="s">
        <v>81</v>
      </c>
      <c r="C5" s="101" t="s">
        <v>82</v>
      </c>
      <c r="D5" s="102" t="s">
        <v>2</v>
      </c>
      <c r="E5" s="103" t="s">
        <v>3</v>
      </c>
    </row>
    <row r="6" spans="1:5" x14ac:dyDescent="0.2">
      <c r="A6" s="64" t="s">
        <v>4</v>
      </c>
      <c r="B6" s="77">
        <v>2</v>
      </c>
      <c r="C6" s="78">
        <v>2</v>
      </c>
      <c r="D6" s="76">
        <f t="shared" ref="D6:D62" si="0">SUM(B6:C6)</f>
        <v>4</v>
      </c>
      <c r="E6" s="94">
        <f t="shared" ref="E6:E63" si="1">D6*100/$D$64</f>
        <v>0.68493150684931503</v>
      </c>
    </row>
    <row r="7" spans="1:5" x14ac:dyDescent="0.2">
      <c r="A7" s="64" t="s">
        <v>127</v>
      </c>
      <c r="B7" s="77">
        <v>2</v>
      </c>
      <c r="C7" s="78">
        <v>0</v>
      </c>
      <c r="D7" s="76">
        <f t="shared" si="0"/>
        <v>2</v>
      </c>
      <c r="E7" s="94">
        <f t="shared" si="1"/>
        <v>0.34246575342465752</v>
      </c>
    </row>
    <row r="8" spans="1:5" x14ac:dyDescent="0.2">
      <c r="A8" s="64" t="s">
        <v>5</v>
      </c>
      <c r="B8" s="77">
        <v>0</v>
      </c>
      <c r="C8" s="78">
        <v>1</v>
      </c>
      <c r="D8" s="76">
        <f t="shared" si="0"/>
        <v>1</v>
      </c>
      <c r="E8" s="94">
        <f t="shared" si="1"/>
        <v>0.17123287671232876</v>
      </c>
    </row>
    <row r="9" spans="1:5" x14ac:dyDescent="0.2">
      <c r="A9" s="64" t="s">
        <v>129</v>
      </c>
      <c r="B9" s="77">
        <v>7</v>
      </c>
      <c r="C9" s="78">
        <v>3</v>
      </c>
      <c r="D9" s="76">
        <f t="shared" si="0"/>
        <v>10</v>
      </c>
      <c r="E9" s="94">
        <f t="shared" si="1"/>
        <v>1.7123287671232876</v>
      </c>
    </row>
    <row r="10" spans="1:5" x14ac:dyDescent="0.2">
      <c r="A10" s="64" t="s">
        <v>6</v>
      </c>
      <c r="B10" s="77">
        <v>8</v>
      </c>
      <c r="C10" s="78">
        <v>1</v>
      </c>
      <c r="D10" s="76">
        <f t="shared" si="0"/>
        <v>9</v>
      </c>
      <c r="E10" s="94">
        <f t="shared" si="1"/>
        <v>1.5410958904109588</v>
      </c>
    </row>
    <row r="11" spans="1:5" x14ac:dyDescent="0.2">
      <c r="A11" s="64" t="s">
        <v>130</v>
      </c>
      <c r="B11" s="77">
        <v>1</v>
      </c>
      <c r="C11" s="78">
        <v>5</v>
      </c>
      <c r="D11" s="76">
        <f t="shared" si="0"/>
        <v>6</v>
      </c>
      <c r="E11" s="94">
        <f t="shared" si="1"/>
        <v>1.0273972602739727</v>
      </c>
    </row>
    <row r="12" spans="1:5" x14ac:dyDescent="0.2">
      <c r="A12" s="64" t="s">
        <v>7</v>
      </c>
      <c r="B12" s="77">
        <v>1</v>
      </c>
      <c r="C12" s="78">
        <v>2</v>
      </c>
      <c r="D12" s="76">
        <f t="shared" si="0"/>
        <v>3</v>
      </c>
      <c r="E12" s="94">
        <f t="shared" si="1"/>
        <v>0.51369863013698636</v>
      </c>
    </row>
    <row r="13" spans="1:5" x14ac:dyDescent="0.2">
      <c r="A13" s="64" t="s">
        <v>160</v>
      </c>
      <c r="B13" s="77">
        <v>0</v>
      </c>
      <c r="C13" s="78">
        <v>1</v>
      </c>
      <c r="D13" s="76">
        <f t="shared" si="0"/>
        <v>1</v>
      </c>
      <c r="E13" s="94">
        <f t="shared" si="1"/>
        <v>0.17123287671232876</v>
      </c>
    </row>
    <row r="14" spans="1:5" x14ac:dyDescent="0.2">
      <c r="A14" s="64" t="s">
        <v>9</v>
      </c>
      <c r="B14" s="77">
        <v>1</v>
      </c>
      <c r="C14" s="78">
        <v>1</v>
      </c>
      <c r="D14" s="76">
        <f t="shared" si="0"/>
        <v>2</v>
      </c>
      <c r="E14" s="94">
        <f t="shared" si="1"/>
        <v>0.34246575342465752</v>
      </c>
    </row>
    <row r="15" spans="1:5" x14ac:dyDescent="0.2">
      <c r="A15" s="64" t="s">
        <v>10</v>
      </c>
      <c r="B15" s="77">
        <v>26</v>
      </c>
      <c r="C15" s="78">
        <v>17</v>
      </c>
      <c r="D15" s="76">
        <f t="shared" si="0"/>
        <v>43</v>
      </c>
      <c r="E15" s="94">
        <f t="shared" si="1"/>
        <v>7.3630136986301373</v>
      </c>
    </row>
    <row r="16" spans="1:5" x14ac:dyDescent="0.2">
      <c r="A16" s="64" t="s">
        <v>132</v>
      </c>
      <c r="B16" s="77">
        <v>1</v>
      </c>
      <c r="C16" s="78">
        <v>0</v>
      </c>
      <c r="D16" s="76">
        <f t="shared" si="0"/>
        <v>1</v>
      </c>
      <c r="E16" s="94">
        <f t="shared" si="1"/>
        <v>0.17123287671232876</v>
      </c>
    </row>
    <row r="17" spans="1:7" x14ac:dyDescent="0.2">
      <c r="A17" s="64" t="s">
        <v>57</v>
      </c>
      <c r="B17" s="77">
        <v>17</v>
      </c>
      <c r="C17" s="78">
        <v>15</v>
      </c>
      <c r="D17" s="76">
        <f t="shared" si="0"/>
        <v>32</v>
      </c>
      <c r="E17" s="94">
        <f t="shared" si="1"/>
        <v>5.4794520547945202</v>
      </c>
    </row>
    <row r="18" spans="1:7" x14ac:dyDescent="0.2">
      <c r="A18" s="64" t="s">
        <v>190</v>
      </c>
      <c r="B18" s="77">
        <v>1</v>
      </c>
      <c r="C18" s="78">
        <v>0</v>
      </c>
      <c r="D18" s="76">
        <f t="shared" si="0"/>
        <v>1</v>
      </c>
      <c r="E18" s="94">
        <f t="shared" si="1"/>
        <v>0.17123287671232876</v>
      </c>
    </row>
    <row r="19" spans="1:7" x14ac:dyDescent="0.2">
      <c r="A19" s="64" t="s">
        <v>133</v>
      </c>
      <c r="B19" s="77">
        <v>2</v>
      </c>
      <c r="C19" s="78">
        <v>1</v>
      </c>
      <c r="D19" s="76">
        <f t="shared" si="0"/>
        <v>3</v>
      </c>
      <c r="E19" s="94">
        <f t="shared" si="1"/>
        <v>0.51369863013698636</v>
      </c>
    </row>
    <row r="20" spans="1:7" x14ac:dyDescent="0.2">
      <c r="A20" s="64" t="s">
        <v>13</v>
      </c>
      <c r="B20" s="77">
        <v>8</v>
      </c>
      <c r="C20" s="78">
        <v>5</v>
      </c>
      <c r="D20" s="76">
        <f t="shared" si="0"/>
        <v>13</v>
      </c>
      <c r="E20" s="94">
        <f t="shared" si="1"/>
        <v>2.2260273972602738</v>
      </c>
    </row>
    <row r="21" spans="1:7" x14ac:dyDescent="0.2">
      <c r="A21" s="64" t="s">
        <v>14</v>
      </c>
      <c r="B21" s="77">
        <v>3</v>
      </c>
      <c r="C21" s="78">
        <v>2</v>
      </c>
      <c r="D21" s="76">
        <f t="shared" si="0"/>
        <v>5</v>
      </c>
      <c r="E21" s="94">
        <f t="shared" si="1"/>
        <v>0.85616438356164382</v>
      </c>
    </row>
    <row r="22" spans="1:7" x14ac:dyDescent="0.2">
      <c r="A22" s="64" t="s">
        <v>135</v>
      </c>
      <c r="B22" s="77">
        <v>1</v>
      </c>
      <c r="C22" s="78">
        <v>0</v>
      </c>
      <c r="D22" s="76">
        <f t="shared" si="0"/>
        <v>1</v>
      </c>
      <c r="E22" s="94">
        <f t="shared" si="1"/>
        <v>0.17123287671232876</v>
      </c>
    </row>
    <row r="23" spans="1:7" x14ac:dyDescent="0.2">
      <c r="A23" s="64" t="s">
        <v>55</v>
      </c>
      <c r="B23" s="77">
        <v>8</v>
      </c>
      <c r="C23" s="78">
        <v>0</v>
      </c>
      <c r="D23" s="76">
        <f t="shared" si="0"/>
        <v>8</v>
      </c>
      <c r="E23" s="94">
        <f t="shared" si="1"/>
        <v>1.3698630136986301</v>
      </c>
    </row>
    <row r="24" spans="1:7" x14ac:dyDescent="0.2">
      <c r="A24" s="64" t="s">
        <v>196</v>
      </c>
      <c r="B24" s="77">
        <v>1</v>
      </c>
      <c r="C24" s="78">
        <v>0</v>
      </c>
      <c r="D24" s="76">
        <f t="shared" si="0"/>
        <v>1</v>
      </c>
      <c r="E24" s="94">
        <f t="shared" si="1"/>
        <v>0.17123287671232876</v>
      </c>
    </row>
    <row r="25" spans="1:7" x14ac:dyDescent="0.2">
      <c r="A25" s="64" t="s">
        <v>17</v>
      </c>
      <c r="B25" s="77">
        <v>1</v>
      </c>
      <c r="C25" s="78">
        <v>0</v>
      </c>
      <c r="D25" s="76">
        <f t="shared" si="0"/>
        <v>1</v>
      </c>
      <c r="E25" s="94">
        <f t="shared" si="1"/>
        <v>0.17123287671232876</v>
      </c>
    </row>
    <row r="26" spans="1:7" x14ac:dyDescent="0.2">
      <c r="A26" s="64" t="s">
        <v>18</v>
      </c>
      <c r="B26" s="77">
        <v>0</v>
      </c>
      <c r="C26" s="78">
        <v>3</v>
      </c>
      <c r="D26" s="76">
        <f t="shared" si="0"/>
        <v>3</v>
      </c>
      <c r="E26" s="94">
        <f t="shared" si="1"/>
        <v>0.51369863013698636</v>
      </c>
    </row>
    <row r="27" spans="1:7" x14ac:dyDescent="0.2">
      <c r="A27" s="64" t="s">
        <v>19</v>
      </c>
      <c r="B27" s="77">
        <v>2</v>
      </c>
      <c r="C27" s="78">
        <v>7</v>
      </c>
      <c r="D27" s="76">
        <f t="shared" si="0"/>
        <v>9</v>
      </c>
      <c r="E27" s="94">
        <f t="shared" si="1"/>
        <v>1.5410958904109588</v>
      </c>
    </row>
    <row r="28" spans="1:7" x14ac:dyDescent="0.2">
      <c r="A28" s="64" t="s">
        <v>125</v>
      </c>
      <c r="B28" s="77">
        <v>1</v>
      </c>
      <c r="C28" s="78">
        <v>0</v>
      </c>
      <c r="D28" s="76">
        <f t="shared" si="0"/>
        <v>1</v>
      </c>
      <c r="E28" s="94">
        <f t="shared" si="1"/>
        <v>0.17123287671232876</v>
      </c>
    </row>
    <row r="29" spans="1:7" x14ac:dyDescent="0.2">
      <c r="A29" s="64" t="s">
        <v>20</v>
      </c>
      <c r="B29" s="77">
        <v>1</v>
      </c>
      <c r="C29" s="78">
        <v>2</v>
      </c>
      <c r="D29" s="76">
        <f t="shared" si="0"/>
        <v>3</v>
      </c>
      <c r="E29" s="94">
        <f t="shared" si="1"/>
        <v>0.51369863013698636</v>
      </c>
    </row>
    <row r="30" spans="1:7" x14ac:dyDescent="0.2">
      <c r="A30" s="64" t="s">
        <v>21</v>
      </c>
      <c r="B30" s="77">
        <v>0</v>
      </c>
      <c r="C30" s="78">
        <v>1</v>
      </c>
      <c r="D30" s="76">
        <f t="shared" si="0"/>
        <v>1</v>
      </c>
      <c r="E30" s="94">
        <f t="shared" si="1"/>
        <v>0.17123287671232876</v>
      </c>
    </row>
    <row r="31" spans="1:7" x14ac:dyDescent="0.2">
      <c r="A31" s="64" t="s">
        <v>167</v>
      </c>
      <c r="B31" s="77">
        <v>10</v>
      </c>
      <c r="C31" s="78">
        <v>7</v>
      </c>
      <c r="D31" s="76">
        <f t="shared" si="0"/>
        <v>17</v>
      </c>
      <c r="E31" s="94">
        <f t="shared" si="1"/>
        <v>2.9109589041095889</v>
      </c>
    </row>
    <row r="32" spans="1:7" ht="12.75" x14ac:dyDescent="0.2">
      <c r="A32" s="64" t="s">
        <v>139</v>
      </c>
      <c r="B32" s="77">
        <v>4</v>
      </c>
      <c r="C32" s="78">
        <v>0</v>
      </c>
      <c r="D32" s="76">
        <f t="shared" si="0"/>
        <v>4</v>
      </c>
      <c r="E32" s="94">
        <f t="shared" si="1"/>
        <v>0.68493150684931503</v>
      </c>
      <c r="G32" s="166"/>
    </row>
    <row r="33" spans="1:7" ht="12.75" x14ac:dyDescent="0.2">
      <c r="A33" s="64" t="s">
        <v>22</v>
      </c>
      <c r="B33" s="77">
        <v>1</v>
      </c>
      <c r="C33" s="78">
        <v>0</v>
      </c>
      <c r="D33" s="76">
        <f t="shared" si="0"/>
        <v>1</v>
      </c>
      <c r="E33" s="94">
        <f t="shared" si="1"/>
        <v>0.17123287671232876</v>
      </c>
      <c r="G33" s="166"/>
    </row>
    <row r="34" spans="1:7" ht="12.75" x14ac:dyDescent="0.2">
      <c r="A34" s="64" t="s">
        <v>59</v>
      </c>
      <c r="B34" s="77">
        <v>1</v>
      </c>
      <c r="C34" s="78">
        <v>1</v>
      </c>
      <c r="D34" s="76">
        <f t="shared" si="0"/>
        <v>2</v>
      </c>
      <c r="E34" s="94">
        <f t="shared" si="1"/>
        <v>0.34246575342465752</v>
      </c>
      <c r="G34" s="166"/>
    </row>
    <row r="35" spans="1:7" x14ac:dyDescent="0.2">
      <c r="A35" s="64" t="s">
        <v>141</v>
      </c>
      <c r="B35" s="77">
        <v>1</v>
      </c>
      <c r="C35" s="78">
        <v>1</v>
      </c>
      <c r="D35" s="76">
        <f t="shared" si="0"/>
        <v>2</v>
      </c>
      <c r="E35" s="94">
        <f t="shared" si="1"/>
        <v>0.34246575342465752</v>
      </c>
    </row>
    <row r="36" spans="1:7" x14ac:dyDescent="0.2">
      <c r="A36" s="64" t="s">
        <v>142</v>
      </c>
      <c r="B36" s="77">
        <v>2</v>
      </c>
      <c r="C36" s="78">
        <v>1</v>
      </c>
      <c r="D36" s="76">
        <f t="shared" si="0"/>
        <v>3</v>
      </c>
      <c r="E36" s="94">
        <f t="shared" si="1"/>
        <v>0.51369863013698636</v>
      </c>
    </row>
    <row r="37" spans="1:7" x14ac:dyDescent="0.2">
      <c r="A37" s="64" t="s">
        <v>168</v>
      </c>
      <c r="B37" s="77">
        <v>1</v>
      </c>
      <c r="C37" s="78">
        <v>0</v>
      </c>
      <c r="D37" s="76">
        <f t="shared" si="0"/>
        <v>1</v>
      </c>
      <c r="E37" s="94">
        <f t="shared" si="1"/>
        <v>0.17123287671232876</v>
      </c>
    </row>
    <row r="38" spans="1:7" x14ac:dyDescent="0.2">
      <c r="A38" s="64" t="s">
        <v>169</v>
      </c>
      <c r="B38" s="77">
        <v>1</v>
      </c>
      <c r="C38" s="78">
        <v>1</v>
      </c>
      <c r="D38" s="76">
        <f t="shared" si="0"/>
        <v>2</v>
      </c>
      <c r="E38" s="94">
        <f t="shared" si="1"/>
        <v>0.34246575342465752</v>
      </c>
    </row>
    <row r="39" spans="1:7" x14ac:dyDescent="0.2">
      <c r="A39" s="64" t="s">
        <v>28</v>
      </c>
      <c r="B39" s="77">
        <v>0</v>
      </c>
      <c r="C39" s="78">
        <v>2</v>
      </c>
      <c r="D39" s="76">
        <f t="shared" si="0"/>
        <v>2</v>
      </c>
      <c r="E39" s="94">
        <f t="shared" si="1"/>
        <v>0.34246575342465752</v>
      </c>
    </row>
    <row r="40" spans="1:7" x14ac:dyDescent="0.2">
      <c r="A40" s="64" t="s">
        <v>60</v>
      </c>
      <c r="B40" s="77">
        <v>1</v>
      </c>
      <c r="C40" s="78">
        <v>1</v>
      </c>
      <c r="D40" s="76">
        <f t="shared" si="0"/>
        <v>2</v>
      </c>
      <c r="E40" s="94">
        <f t="shared" si="1"/>
        <v>0.34246575342465752</v>
      </c>
    </row>
    <row r="41" spans="1:7" x14ac:dyDescent="0.2">
      <c r="A41" s="64" t="s">
        <v>30</v>
      </c>
      <c r="B41" s="77">
        <v>2</v>
      </c>
      <c r="C41" s="78">
        <v>2</v>
      </c>
      <c r="D41" s="76">
        <f t="shared" si="0"/>
        <v>4</v>
      </c>
      <c r="E41" s="94">
        <f t="shared" si="1"/>
        <v>0.68493150684931503</v>
      </c>
    </row>
    <row r="42" spans="1:7" x14ac:dyDescent="0.2">
      <c r="A42" s="64" t="s">
        <v>149</v>
      </c>
      <c r="B42" s="77">
        <v>4</v>
      </c>
      <c r="C42" s="78">
        <v>3</v>
      </c>
      <c r="D42" s="76">
        <f t="shared" si="0"/>
        <v>7</v>
      </c>
      <c r="E42" s="94">
        <f t="shared" si="1"/>
        <v>1.1986301369863013</v>
      </c>
    </row>
    <row r="43" spans="1:7" x14ac:dyDescent="0.2">
      <c r="A43" s="64" t="s">
        <v>84</v>
      </c>
      <c r="B43" s="77">
        <v>12</v>
      </c>
      <c r="C43" s="78">
        <v>7</v>
      </c>
      <c r="D43" s="76">
        <f t="shared" si="0"/>
        <v>19</v>
      </c>
      <c r="E43" s="94">
        <f t="shared" si="1"/>
        <v>3.2534246575342465</v>
      </c>
    </row>
    <row r="44" spans="1:7" x14ac:dyDescent="0.2">
      <c r="A44" s="64" t="s">
        <v>32</v>
      </c>
      <c r="B44" s="77">
        <v>0</v>
      </c>
      <c r="C44" s="78">
        <v>1</v>
      </c>
      <c r="D44" s="76">
        <f t="shared" si="0"/>
        <v>1</v>
      </c>
      <c r="E44" s="94">
        <f t="shared" si="1"/>
        <v>0.17123287671232876</v>
      </c>
    </row>
    <row r="45" spans="1:7" x14ac:dyDescent="0.2">
      <c r="A45" s="64" t="s">
        <v>49</v>
      </c>
      <c r="B45" s="77">
        <v>5</v>
      </c>
      <c r="C45" s="78">
        <v>3</v>
      </c>
      <c r="D45" s="76">
        <f t="shared" si="0"/>
        <v>8</v>
      </c>
      <c r="E45" s="94">
        <f t="shared" si="1"/>
        <v>1.3698630136986301</v>
      </c>
    </row>
    <row r="46" spans="1:7" x14ac:dyDescent="0.2">
      <c r="A46" s="64" t="s">
        <v>174</v>
      </c>
      <c r="B46" s="77">
        <v>0</v>
      </c>
      <c r="C46" s="78">
        <v>1</v>
      </c>
      <c r="D46" s="76">
        <f t="shared" si="0"/>
        <v>1</v>
      </c>
      <c r="E46" s="94">
        <f t="shared" si="1"/>
        <v>0.17123287671232876</v>
      </c>
    </row>
    <row r="47" spans="1:7" x14ac:dyDescent="0.2">
      <c r="A47" s="64" t="s">
        <v>33</v>
      </c>
      <c r="B47" s="77">
        <v>4</v>
      </c>
      <c r="C47" s="78">
        <v>6</v>
      </c>
      <c r="D47" s="76">
        <f t="shared" si="0"/>
        <v>10</v>
      </c>
      <c r="E47" s="94">
        <f t="shared" si="1"/>
        <v>1.7123287671232876</v>
      </c>
    </row>
    <row r="48" spans="1:7" x14ac:dyDescent="0.2">
      <c r="A48" s="64" t="s">
        <v>210</v>
      </c>
      <c r="B48" s="77">
        <v>1</v>
      </c>
      <c r="C48" s="78">
        <v>0</v>
      </c>
      <c r="D48" s="76">
        <f t="shared" si="0"/>
        <v>1</v>
      </c>
      <c r="E48" s="94">
        <f t="shared" si="1"/>
        <v>0.17123287671232876</v>
      </c>
    </row>
    <row r="49" spans="1:5" x14ac:dyDescent="0.2">
      <c r="A49" s="64" t="s">
        <v>151</v>
      </c>
      <c r="B49" s="77">
        <v>4</v>
      </c>
      <c r="C49" s="78">
        <v>1</v>
      </c>
      <c r="D49" s="76">
        <f t="shared" si="0"/>
        <v>5</v>
      </c>
      <c r="E49" s="94">
        <f t="shared" si="1"/>
        <v>0.85616438356164382</v>
      </c>
    </row>
    <row r="50" spans="1:5" x14ac:dyDescent="0.2">
      <c r="A50" s="64" t="s">
        <v>126</v>
      </c>
      <c r="B50" s="77">
        <v>1</v>
      </c>
      <c r="C50" s="78">
        <v>2</v>
      </c>
      <c r="D50" s="76">
        <f t="shared" si="0"/>
        <v>3</v>
      </c>
      <c r="E50" s="94">
        <f t="shared" si="1"/>
        <v>0.51369863013698636</v>
      </c>
    </row>
    <row r="51" spans="1:5" x14ac:dyDescent="0.2">
      <c r="A51" s="64" t="s">
        <v>34</v>
      </c>
      <c r="B51" s="77">
        <v>40</v>
      </c>
      <c r="C51" s="78">
        <v>10</v>
      </c>
      <c r="D51" s="76">
        <f t="shared" si="0"/>
        <v>50</v>
      </c>
      <c r="E51" s="94">
        <f t="shared" si="1"/>
        <v>8.5616438356164384</v>
      </c>
    </row>
    <row r="52" spans="1:5" x14ac:dyDescent="0.2">
      <c r="A52" s="64" t="s">
        <v>154</v>
      </c>
      <c r="B52" s="77">
        <v>3</v>
      </c>
      <c r="C52" s="78">
        <v>2</v>
      </c>
      <c r="D52" s="76">
        <f t="shared" si="0"/>
        <v>5</v>
      </c>
      <c r="E52" s="94">
        <f t="shared" si="1"/>
        <v>0.85616438356164382</v>
      </c>
    </row>
    <row r="53" spans="1:5" x14ac:dyDescent="0.2">
      <c r="A53" s="64" t="s">
        <v>61</v>
      </c>
      <c r="B53" s="77">
        <v>8</v>
      </c>
      <c r="C53" s="78">
        <v>11</v>
      </c>
      <c r="D53" s="76">
        <f t="shared" si="0"/>
        <v>19</v>
      </c>
      <c r="E53" s="94">
        <f t="shared" si="1"/>
        <v>3.2534246575342465</v>
      </c>
    </row>
    <row r="54" spans="1:5" x14ac:dyDescent="0.2">
      <c r="A54" s="64" t="s">
        <v>38</v>
      </c>
      <c r="B54" s="77">
        <v>1</v>
      </c>
      <c r="C54" s="78">
        <v>0</v>
      </c>
      <c r="D54" s="76">
        <f t="shared" si="0"/>
        <v>1</v>
      </c>
      <c r="E54" s="94">
        <f t="shared" si="1"/>
        <v>0.17123287671232876</v>
      </c>
    </row>
    <row r="55" spans="1:5" x14ac:dyDescent="0.2">
      <c r="A55" s="64" t="s">
        <v>123</v>
      </c>
      <c r="B55" s="77">
        <v>2</v>
      </c>
      <c r="C55" s="78">
        <v>0</v>
      </c>
      <c r="D55" s="76">
        <f t="shared" si="0"/>
        <v>2</v>
      </c>
      <c r="E55" s="94">
        <f t="shared" si="1"/>
        <v>0.34246575342465752</v>
      </c>
    </row>
    <row r="56" spans="1:5" x14ac:dyDescent="0.2">
      <c r="A56" s="64" t="s">
        <v>40</v>
      </c>
      <c r="B56" s="77">
        <v>1</v>
      </c>
      <c r="C56" s="78">
        <v>0</v>
      </c>
      <c r="D56" s="76">
        <f t="shared" si="0"/>
        <v>1</v>
      </c>
      <c r="E56" s="94">
        <f t="shared" si="1"/>
        <v>0.17123287671232876</v>
      </c>
    </row>
    <row r="57" spans="1:5" x14ac:dyDescent="0.2">
      <c r="A57" s="64" t="s">
        <v>41</v>
      </c>
      <c r="B57" s="77">
        <v>5</v>
      </c>
      <c r="C57" s="78">
        <v>6</v>
      </c>
      <c r="D57" s="76">
        <f t="shared" si="0"/>
        <v>11</v>
      </c>
      <c r="E57" s="94">
        <f t="shared" si="1"/>
        <v>1.8835616438356164</v>
      </c>
    </row>
    <row r="58" spans="1:5" x14ac:dyDescent="0.2">
      <c r="A58" s="64" t="s">
        <v>44</v>
      </c>
      <c r="B58" s="77">
        <v>133</v>
      </c>
      <c r="C58" s="78">
        <v>64</v>
      </c>
      <c r="D58" s="76">
        <f t="shared" si="0"/>
        <v>197</v>
      </c>
      <c r="E58" s="94">
        <f t="shared" si="1"/>
        <v>33.732876712328768</v>
      </c>
    </row>
    <row r="59" spans="1:5" x14ac:dyDescent="0.2">
      <c r="A59" s="64" t="s">
        <v>180</v>
      </c>
      <c r="B59" s="77">
        <v>1</v>
      </c>
      <c r="C59" s="78">
        <v>0</v>
      </c>
      <c r="D59" s="76">
        <f t="shared" si="0"/>
        <v>1</v>
      </c>
      <c r="E59" s="94">
        <f t="shared" si="1"/>
        <v>0.17123287671232876</v>
      </c>
    </row>
    <row r="60" spans="1:5" x14ac:dyDescent="0.2">
      <c r="A60" s="64" t="s">
        <v>45</v>
      </c>
      <c r="B60" s="77">
        <v>1</v>
      </c>
      <c r="C60" s="78">
        <v>2</v>
      </c>
      <c r="D60" s="76">
        <f t="shared" si="0"/>
        <v>3</v>
      </c>
      <c r="E60" s="94">
        <f t="shared" si="1"/>
        <v>0.51369863013698636</v>
      </c>
    </row>
    <row r="61" spans="1:5" x14ac:dyDescent="0.2">
      <c r="A61" s="64" t="s">
        <v>46</v>
      </c>
      <c r="B61" s="77">
        <v>1</v>
      </c>
      <c r="C61" s="78">
        <v>2</v>
      </c>
      <c r="D61" s="76">
        <f t="shared" si="0"/>
        <v>3</v>
      </c>
      <c r="E61" s="94">
        <f t="shared" si="1"/>
        <v>0.51369863013698636</v>
      </c>
    </row>
    <row r="62" spans="1:5" x14ac:dyDescent="0.2">
      <c r="A62" s="64" t="s">
        <v>181</v>
      </c>
      <c r="B62" s="77">
        <v>4</v>
      </c>
      <c r="C62" s="78">
        <v>18</v>
      </c>
      <c r="D62" s="76">
        <f t="shared" si="0"/>
        <v>22</v>
      </c>
      <c r="E62" s="94">
        <f t="shared" si="1"/>
        <v>3.7671232876712328</v>
      </c>
    </row>
    <row r="63" spans="1:5" ht="12.75" thickBot="1" x14ac:dyDescent="0.25">
      <c r="A63" s="64" t="s">
        <v>47</v>
      </c>
      <c r="B63" s="77">
        <v>9</v>
      </c>
      <c r="C63" s="78">
        <v>1</v>
      </c>
      <c r="D63" s="76">
        <f>SUM(B63:C63)</f>
        <v>10</v>
      </c>
      <c r="E63" s="94">
        <f t="shared" si="1"/>
        <v>1.7123287671232876</v>
      </c>
    </row>
    <row r="64" spans="1:5" ht="12.75" thickBot="1" x14ac:dyDescent="0.25">
      <c r="A64" s="99" t="s">
        <v>85</v>
      </c>
      <c r="B64" s="105">
        <f t="shared" ref="B64:C64" si="2">SUM(B6:B63)</f>
        <v>359</v>
      </c>
      <c r="C64" s="106">
        <f t="shared" si="2"/>
        <v>225</v>
      </c>
      <c r="D64" s="106">
        <f>SUM(D6:D63)</f>
        <v>584</v>
      </c>
      <c r="E64" s="107">
        <f>SUM(E6:E63)</f>
        <v>99.999999999999972</v>
      </c>
    </row>
    <row r="68" spans="1:5" x14ac:dyDescent="0.2">
      <c r="A68" s="282" t="s">
        <v>417</v>
      </c>
    </row>
    <row r="69" spans="1:5" x14ac:dyDescent="0.2">
      <c r="A69" s="263" t="s">
        <v>270</v>
      </c>
    </row>
    <row r="70" spans="1:5" x14ac:dyDescent="0.2">
      <c r="A70" s="263" t="s">
        <v>269</v>
      </c>
    </row>
    <row r="71" spans="1:5" ht="12.75" thickBot="1" x14ac:dyDescent="0.25"/>
    <row r="72" spans="1:5" ht="12.75" thickBot="1" x14ac:dyDescent="0.25">
      <c r="A72" s="99" t="s">
        <v>0</v>
      </c>
      <c r="B72" s="100" t="s">
        <v>81</v>
      </c>
      <c r="C72" s="101" t="s">
        <v>82</v>
      </c>
      <c r="D72" s="102" t="s">
        <v>2</v>
      </c>
      <c r="E72" s="103" t="s">
        <v>3</v>
      </c>
    </row>
    <row r="73" spans="1:5" x14ac:dyDescent="0.2">
      <c r="A73" s="74" t="s">
        <v>5</v>
      </c>
      <c r="B73" s="75">
        <v>0</v>
      </c>
      <c r="C73" s="110">
        <v>1</v>
      </c>
      <c r="D73" s="191">
        <v>1</v>
      </c>
      <c r="E73" s="192">
        <f t="shared" ref="E73:E94" si="3">D73*100/$D$95</f>
        <v>0.95238095238095233</v>
      </c>
    </row>
    <row r="74" spans="1:5" x14ac:dyDescent="0.2">
      <c r="A74" s="74" t="s">
        <v>7</v>
      </c>
      <c r="B74" s="264">
        <v>0</v>
      </c>
      <c r="C74" s="109">
        <v>1</v>
      </c>
      <c r="D74" s="191">
        <v>1</v>
      </c>
      <c r="E74" s="192">
        <f t="shared" si="3"/>
        <v>0.95238095238095233</v>
      </c>
    </row>
    <row r="75" spans="1:5" x14ac:dyDescent="0.2">
      <c r="A75" s="74" t="s">
        <v>10</v>
      </c>
      <c r="B75" s="264">
        <v>6</v>
      </c>
      <c r="C75" s="109">
        <v>2</v>
      </c>
      <c r="D75" s="191">
        <v>8</v>
      </c>
      <c r="E75" s="192">
        <f t="shared" si="3"/>
        <v>7.6190476190476186</v>
      </c>
    </row>
    <row r="76" spans="1:5" x14ac:dyDescent="0.2">
      <c r="A76" s="74" t="s">
        <v>57</v>
      </c>
      <c r="B76" s="264">
        <v>2</v>
      </c>
      <c r="C76" s="109">
        <v>1</v>
      </c>
      <c r="D76" s="191">
        <v>3</v>
      </c>
      <c r="E76" s="192">
        <f t="shared" si="3"/>
        <v>2.8571428571428572</v>
      </c>
    </row>
    <row r="77" spans="1:5" x14ac:dyDescent="0.2">
      <c r="A77" s="74" t="s">
        <v>13</v>
      </c>
      <c r="B77" s="264">
        <v>2</v>
      </c>
      <c r="C77" s="109">
        <v>0</v>
      </c>
      <c r="D77" s="191">
        <v>2</v>
      </c>
      <c r="E77" s="192">
        <f t="shared" si="3"/>
        <v>1.9047619047619047</v>
      </c>
    </row>
    <row r="78" spans="1:5" x14ac:dyDescent="0.2">
      <c r="A78" s="74" t="s">
        <v>14</v>
      </c>
      <c r="B78" s="264">
        <v>0</v>
      </c>
      <c r="C78" s="109">
        <v>1</v>
      </c>
      <c r="D78" s="191">
        <v>1</v>
      </c>
      <c r="E78" s="192">
        <f t="shared" si="3"/>
        <v>0.95238095238095233</v>
      </c>
    </row>
    <row r="79" spans="1:5" x14ac:dyDescent="0.2">
      <c r="A79" s="74" t="s">
        <v>19</v>
      </c>
      <c r="B79" s="264">
        <v>1</v>
      </c>
      <c r="C79" s="109">
        <v>0</v>
      </c>
      <c r="D79" s="191">
        <v>1</v>
      </c>
      <c r="E79" s="192">
        <f t="shared" si="3"/>
        <v>0.95238095238095233</v>
      </c>
    </row>
    <row r="80" spans="1:5" x14ac:dyDescent="0.2">
      <c r="A80" s="74" t="s">
        <v>20</v>
      </c>
      <c r="B80" s="264">
        <v>0</v>
      </c>
      <c r="C80" s="109">
        <v>2</v>
      </c>
      <c r="D80" s="191">
        <v>2</v>
      </c>
      <c r="E80" s="192">
        <f t="shared" si="3"/>
        <v>1.9047619047619047</v>
      </c>
    </row>
    <row r="81" spans="1:5" x14ac:dyDescent="0.2">
      <c r="A81" s="74" t="s">
        <v>139</v>
      </c>
      <c r="B81" s="264">
        <v>1</v>
      </c>
      <c r="C81" s="109">
        <v>0</v>
      </c>
      <c r="D81" s="191">
        <v>1</v>
      </c>
      <c r="E81" s="192">
        <f t="shared" si="3"/>
        <v>0.95238095238095233</v>
      </c>
    </row>
    <row r="82" spans="1:5" x14ac:dyDescent="0.2">
      <c r="A82" s="74" t="s">
        <v>25</v>
      </c>
      <c r="B82" s="264">
        <v>2</v>
      </c>
      <c r="C82" s="109">
        <v>2</v>
      </c>
      <c r="D82" s="191">
        <v>4</v>
      </c>
      <c r="E82" s="192">
        <f t="shared" si="3"/>
        <v>3.8095238095238093</v>
      </c>
    </row>
    <row r="83" spans="1:5" x14ac:dyDescent="0.2">
      <c r="A83" s="74" t="s">
        <v>30</v>
      </c>
      <c r="B83" s="190">
        <v>1</v>
      </c>
      <c r="C83" s="109">
        <v>0</v>
      </c>
      <c r="D83" s="191">
        <v>1</v>
      </c>
      <c r="E83" s="192">
        <f t="shared" si="3"/>
        <v>0.95238095238095233</v>
      </c>
    </row>
    <row r="84" spans="1:5" x14ac:dyDescent="0.2">
      <c r="A84" s="74" t="s">
        <v>149</v>
      </c>
      <c r="B84" s="264">
        <v>1</v>
      </c>
      <c r="C84" s="109">
        <v>1</v>
      </c>
      <c r="D84" s="191">
        <v>2</v>
      </c>
      <c r="E84" s="192">
        <f t="shared" si="3"/>
        <v>1.9047619047619047</v>
      </c>
    </row>
    <row r="85" spans="1:5" x14ac:dyDescent="0.2">
      <c r="A85" s="74" t="s">
        <v>49</v>
      </c>
      <c r="B85" s="264">
        <v>0</v>
      </c>
      <c r="C85" s="109">
        <v>1</v>
      </c>
      <c r="D85" s="191">
        <v>1</v>
      </c>
      <c r="E85" s="192">
        <f t="shared" si="3"/>
        <v>0.95238095238095233</v>
      </c>
    </row>
    <row r="86" spans="1:5" x14ac:dyDescent="0.2">
      <c r="A86" s="74" t="s">
        <v>33</v>
      </c>
      <c r="B86" s="264">
        <v>1</v>
      </c>
      <c r="C86" s="109">
        <v>2</v>
      </c>
      <c r="D86" s="191">
        <v>3</v>
      </c>
      <c r="E86" s="192">
        <f t="shared" si="3"/>
        <v>2.8571428571428572</v>
      </c>
    </row>
    <row r="87" spans="1:5" x14ac:dyDescent="0.2">
      <c r="A87" s="74" t="s">
        <v>34</v>
      </c>
      <c r="B87" s="264">
        <v>10</v>
      </c>
      <c r="C87" s="109">
        <v>2</v>
      </c>
      <c r="D87" s="191">
        <v>12</v>
      </c>
      <c r="E87" s="192">
        <f t="shared" si="3"/>
        <v>11.428571428571429</v>
      </c>
    </row>
    <row r="88" spans="1:5" x14ac:dyDescent="0.2">
      <c r="A88" s="74" t="s">
        <v>61</v>
      </c>
      <c r="B88" s="264">
        <v>1</v>
      </c>
      <c r="C88" s="109">
        <v>0</v>
      </c>
      <c r="D88" s="191">
        <v>1</v>
      </c>
      <c r="E88" s="192">
        <f t="shared" si="3"/>
        <v>0.95238095238095233</v>
      </c>
    </row>
    <row r="89" spans="1:5" x14ac:dyDescent="0.2">
      <c r="A89" s="74" t="s">
        <v>40</v>
      </c>
      <c r="B89" s="264">
        <v>0</v>
      </c>
      <c r="C89" s="109">
        <v>1</v>
      </c>
      <c r="D89" s="191">
        <v>1</v>
      </c>
      <c r="E89" s="192">
        <f t="shared" si="3"/>
        <v>0.95238095238095233</v>
      </c>
    </row>
    <row r="90" spans="1:5" x14ac:dyDescent="0.2">
      <c r="A90" s="74" t="s">
        <v>41</v>
      </c>
      <c r="B90" s="264">
        <v>1</v>
      </c>
      <c r="C90" s="109">
        <v>2</v>
      </c>
      <c r="D90" s="191">
        <v>3</v>
      </c>
      <c r="E90" s="192">
        <f t="shared" si="3"/>
        <v>2.8571428571428572</v>
      </c>
    </row>
    <row r="91" spans="1:5" x14ac:dyDescent="0.2">
      <c r="A91" s="74" t="s">
        <v>44</v>
      </c>
      <c r="B91" s="264">
        <v>36</v>
      </c>
      <c r="C91" s="109">
        <v>18</v>
      </c>
      <c r="D91" s="191">
        <v>54</v>
      </c>
      <c r="E91" s="192">
        <f t="shared" si="3"/>
        <v>51.428571428571431</v>
      </c>
    </row>
    <row r="92" spans="1:5" x14ac:dyDescent="0.2">
      <c r="A92" s="74" t="s">
        <v>46</v>
      </c>
      <c r="B92" s="264">
        <v>1</v>
      </c>
      <c r="C92" s="109">
        <v>0</v>
      </c>
      <c r="D92" s="191">
        <v>1</v>
      </c>
      <c r="E92" s="192">
        <f t="shared" si="3"/>
        <v>0.95238095238095233</v>
      </c>
    </row>
    <row r="93" spans="1:5" x14ac:dyDescent="0.2">
      <c r="A93" s="74" t="s">
        <v>181</v>
      </c>
      <c r="B93" s="264">
        <v>0</v>
      </c>
      <c r="C93" s="109">
        <v>1</v>
      </c>
      <c r="D93" s="191">
        <v>1</v>
      </c>
      <c r="E93" s="192">
        <f t="shared" si="3"/>
        <v>0.95238095238095233</v>
      </c>
    </row>
    <row r="94" spans="1:5" ht="12.75" thickBot="1" x14ac:dyDescent="0.25">
      <c r="A94" s="74" t="s">
        <v>47</v>
      </c>
      <c r="B94" s="264">
        <v>0</v>
      </c>
      <c r="C94" s="109">
        <v>1</v>
      </c>
      <c r="D94" s="191">
        <v>1</v>
      </c>
      <c r="E94" s="192">
        <f t="shared" si="3"/>
        <v>0.95238095238095233</v>
      </c>
    </row>
    <row r="95" spans="1:5" ht="12.75" thickBot="1" x14ac:dyDescent="0.25">
      <c r="A95" s="99" t="s">
        <v>85</v>
      </c>
      <c r="B95" s="105">
        <f>SUM(B73:B94)</f>
        <v>66</v>
      </c>
      <c r="C95" s="106">
        <f>SUM(C73:C94)</f>
        <v>39</v>
      </c>
      <c r="D95" s="106">
        <f>SUM(D73:D94)</f>
        <v>105</v>
      </c>
      <c r="E95" s="107">
        <f>SUM(E73:E94)</f>
        <v>99.999999999999986</v>
      </c>
    </row>
  </sheetData>
  <sortState ref="A7:E54">
    <sortCondition ref="A6:A54"/>
  </sortState>
  <phoneticPr fontId="2" type="noConversion"/>
  <pageMargins left="0.7" right="0.7" top="0.75" bottom="0.75" header="0.3" footer="0.3"/>
  <pageSetup paperSize="9" fitToWidth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1"/>
  <sheetViews>
    <sheetView workbookViewId="0">
      <selection activeCell="F10" sqref="F10"/>
    </sheetView>
  </sheetViews>
  <sheetFormatPr defaultColWidth="8.85546875" defaultRowHeight="12" x14ac:dyDescent="0.2"/>
  <cols>
    <col min="1" max="1" width="63.42578125" style="1" customWidth="1"/>
    <col min="2" max="5" width="8.85546875" style="1"/>
    <col min="6" max="6" width="17.5703125" style="1" customWidth="1"/>
    <col min="7" max="16384" width="8.85546875" style="1"/>
  </cols>
  <sheetData>
    <row r="1" spans="1:10" x14ac:dyDescent="0.2">
      <c r="A1" s="282" t="s">
        <v>418</v>
      </c>
      <c r="B1" s="34"/>
      <c r="C1" s="34"/>
      <c r="D1" s="34"/>
      <c r="E1" s="34"/>
      <c r="F1" s="34"/>
      <c r="G1" s="98"/>
      <c r="H1" s="34"/>
      <c r="I1" s="34"/>
      <c r="J1" s="34"/>
    </row>
    <row r="2" spans="1:10" x14ac:dyDescent="0.2">
      <c r="A2" s="263" t="s">
        <v>278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2.75" thickBot="1" x14ac:dyDescent="0.25"/>
    <row r="4" spans="1:10" ht="12.75" thickBot="1" x14ac:dyDescent="0.25">
      <c r="A4" s="233" t="s">
        <v>271</v>
      </c>
      <c r="B4" s="234" t="s">
        <v>81</v>
      </c>
      <c r="C4" s="266" t="s">
        <v>82</v>
      </c>
      <c r="D4" s="267" t="s">
        <v>2</v>
      </c>
    </row>
    <row r="5" spans="1:10" ht="12.75" thickBot="1" x14ac:dyDescent="0.25">
      <c r="A5" s="271" t="s">
        <v>253</v>
      </c>
      <c r="B5" s="272"/>
      <c r="C5" s="272"/>
      <c r="D5" s="273"/>
    </row>
    <row r="6" spans="1:10" x14ac:dyDescent="0.2">
      <c r="A6" s="235" t="s">
        <v>272</v>
      </c>
      <c r="B6" s="278">
        <v>1</v>
      </c>
      <c r="C6" s="279">
        <v>21</v>
      </c>
      <c r="D6" s="280">
        <v>22</v>
      </c>
    </row>
    <row r="7" spans="1:10" x14ac:dyDescent="0.2">
      <c r="A7" s="235" t="s">
        <v>273</v>
      </c>
      <c r="B7" s="278">
        <v>5</v>
      </c>
      <c r="C7" s="279">
        <v>30</v>
      </c>
      <c r="D7" s="280">
        <v>35</v>
      </c>
    </row>
    <row r="8" spans="1:10" ht="12.75" thickBot="1" x14ac:dyDescent="0.25">
      <c r="A8" s="235" t="s">
        <v>274</v>
      </c>
      <c r="B8" s="278">
        <v>9</v>
      </c>
      <c r="C8" s="279">
        <v>74</v>
      </c>
      <c r="D8" s="280">
        <v>83</v>
      </c>
    </row>
    <row r="9" spans="1:10" ht="12.75" thickBot="1" x14ac:dyDescent="0.25">
      <c r="A9" s="298" t="s">
        <v>2</v>
      </c>
      <c r="B9" s="299">
        <f>SUM(B6:B8)</f>
        <v>15</v>
      </c>
      <c r="C9" s="296">
        <f t="shared" ref="C9:D9" si="0">SUM(C6:C8)</f>
        <v>125</v>
      </c>
      <c r="D9" s="297">
        <f t="shared" si="0"/>
        <v>140</v>
      </c>
    </row>
    <row r="12" spans="1:10" x14ac:dyDescent="0.2">
      <c r="A12" s="282" t="s">
        <v>419</v>
      </c>
    </row>
    <row r="13" spans="1:10" x14ac:dyDescent="0.2">
      <c r="A13" s="263" t="s">
        <v>278</v>
      </c>
    </row>
    <row r="14" spans="1:10" ht="12.75" thickBot="1" x14ac:dyDescent="0.25">
      <c r="A14" s="34"/>
    </row>
    <row r="15" spans="1:10" ht="12.75" thickBot="1" x14ac:dyDescent="0.25">
      <c r="A15" s="233" t="s">
        <v>271</v>
      </c>
      <c r="B15" s="234" t="s">
        <v>81</v>
      </c>
      <c r="C15" s="266" t="s">
        <v>82</v>
      </c>
      <c r="D15" s="267" t="s">
        <v>2</v>
      </c>
    </row>
    <row r="16" spans="1:10" ht="12.75" thickBot="1" x14ac:dyDescent="0.25">
      <c r="A16" s="271" t="s">
        <v>254</v>
      </c>
      <c r="B16" s="272"/>
      <c r="C16" s="272"/>
      <c r="D16" s="273"/>
    </row>
    <row r="17" spans="1:4" x14ac:dyDescent="0.2">
      <c r="A17" s="235" t="s">
        <v>275</v>
      </c>
      <c r="B17" s="236">
        <v>8</v>
      </c>
      <c r="C17" s="237">
        <v>66</v>
      </c>
      <c r="D17" s="238">
        <v>74</v>
      </c>
    </row>
    <row r="18" spans="1:4" x14ac:dyDescent="0.2">
      <c r="A18" s="235" t="s">
        <v>276</v>
      </c>
      <c r="B18" s="236">
        <v>0</v>
      </c>
      <c r="C18" s="237">
        <v>7</v>
      </c>
      <c r="D18" s="238">
        <v>7</v>
      </c>
    </row>
    <row r="19" spans="1:4" ht="12.75" thickBot="1" x14ac:dyDescent="0.25">
      <c r="A19" s="235" t="s">
        <v>277</v>
      </c>
      <c r="B19" s="236">
        <v>5</v>
      </c>
      <c r="C19" s="237">
        <v>16</v>
      </c>
      <c r="D19" s="238">
        <v>21</v>
      </c>
    </row>
    <row r="20" spans="1:4" ht="12.75" thickBot="1" x14ac:dyDescent="0.25">
      <c r="A20" s="274" t="s">
        <v>2</v>
      </c>
      <c r="B20" s="275">
        <f>SUM(B17:B19)</f>
        <v>13</v>
      </c>
      <c r="C20" s="276">
        <f t="shared" ref="C20:D20" si="1">SUM(C17:C19)</f>
        <v>89</v>
      </c>
      <c r="D20" s="277">
        <f t="shared" si="1"/>
        <v>102</v>
      </c>
    </row>
    <row r="21" spans="1:4" ht="12.75" x14ac:dyDescent="0.2">
      <c r="A21"/>
      <c r="B21"/>
      <c r="C21"/>
      <c r="D21"/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32"/>
  <sheetViews>
    <sheetView zoomScale="90" zoomScaleNormal="90" workbookViewId="0">
      <selection activeCell="G30" sqref="G30"/>
    </sheetView>
  </sheetViews>
  <sheetFormatPr defaultRowHeight="12.75" x14ac:dyDescent="0.2"/>
  <cols>
    <col min="1" max="1" width="28.85546875" customWidth="1"/>
    <col min="6" max="6" width="29.7109375" customWidth="1"/>
  </cols>
  <sheetData>
    <row r="1" spans="1:9" x14ac:dyDescent="0.2">
      <c r="A1" s="282" t="s">
        <v>420</v>
      </c>
      <c r="F1" s="34" t="s">
        <v>421</v>
      </c>
    </row>
    <row r="2" spans="1:9" x14ac:dyDescent="0.2">
      <c r="A2" s="263" t="s">
        <v>280</v>
      </c>
      <c r="F2" s="263" t="s">
        <v>282</v>
      </c>
    </row>
    <row r="3" spans="1:9" x14ac:dyDescent="0.2">
      <c r="A3" s="265" t="s">
        <v>279</v>
      </c>
      <c r="F3" s="263" t="s">
        <v>281</v>
      </c>
    </row>
    <row r="4" spans="1:9" ht="13.5" thickBot="1" x14ac:dyDescent="0.25">
      <c r="A4" s="265"/>
    </row>
    <row r="5" spans="1:9" ht="13.5" thickBot="1" x14ac:dyDescent="0.25">
      <c r="A5" s="407" t="s">
        <v>0</v>
      </c>
      <c r="B5" s="405" t="s">
        <v>81</v>
      </c>
      <c r="C5" s="406" t="s">
        <v>82</v>
      </c>
      <c r="D5" s="407" t="s">
        <v>2</v>
      </c>
      <c r="E5" s="1"/>
      <c r="F5" s="407" t="s">
        <v>0</v>
      </c>
      <c r="G5" s="405" t="s">
        <v>81</v>
      </c>
      <c r="H5" s="406" t="s">
        <v>82</v>
      </c>
      <c r="I5" s="407" t="s">
        <v>2</v>
      </c>
    </row>
    <row r="6" spans="1:9" x14ac:dyDescent="0.2">
      <c r="A6" s="74" t="s">
        <v>10</v>
      </c>
      <c r="B6" s="75">
        <v>1</v>
      </c>
      <c r="C6" s="228">
        <v>0</v>
      </c>
      <c r="D6" s="76">
        <v>1</v>
      </c>
      <c r="F6" s="64" t="s">
        <v>61</v>
      </c>
      <c r="G6" s="77">
        <v>1</v>
      </c>
      <c r="H6" s="78">
        <v>0</v>
      </c>
      <c r="I6" s="76">
        <v>1</v>
      </c>
    </row>
    <row r="7" spans="1:9" ht="13.5" thickBot="1" x14ac:dyDescent="0.25">
      <c r="A7" s="64" t="s">
        <v>34</v>
      </c>
      <c r="B7" s="77">
        <v>1</v>
      </c>
      <c r="C7" s="78">
        <v>0</v>
      </c>
      <c r="D7" s="76">
        <v>1</v>
      </c>
      <c r="F7" s="64" t="s">
        <v>44</v>
      </c>
      <c r="G7" s="77">
        <v>2</v>
      </c>
      <c r="H7" s="78">
        <v>0</v>
      </c>
      <c r="I7" s="76">
        <v>2</v>
      </c>
    </row>
    <row r="8" spans="1:9" ht="13.5" thickBot="1" x14ac:dyDescent="0.25">
      <c r="A8" s="64" t="s">
        <v>44</v>
      </c>
      <c r="B8" s="77">
        <v>1</v>
      </c>
      <c r="C8" s="78">
        <v>0</v>
      </c>
      <c r="D8" s="76">
        <v>1</v>
      </c>
      <c r="F8" s="408" t="s">
        <v>2</v>
      </c>
      <c r="G8" s="230">
        <f>SUM(G6:G7)</f>
        <v>3</v>
      </c>
      <c r="H8" s="231">
        <f t="shared" ref="H8:I8" si="0">SUM(H6:H7)</f>
        <v>0</v>
      </c>
      <c r="I8" s="232">
        <f t="shared" si="0"/>
        <v>3</v>
      </c>
    </row>
    <row r="9" spans="1:9" ht="13.5" thickBot="1" x14ac:dyDescent="0.25">
      <c r="A9" s="229" t="s">
        <v>2</v>
      </c>
      <c r="B9" s="230">
        <f>SUM(B6:B8)</f>
        <v>3</v>
      </c>
      <c r="C9" s="231">
        <f>SUM(C6:C8)</f>
        <v>0</v>
      </c>
      <c r="D9" s="232">
        <f>SUM(D6:D8)</f>
        <v>3</v>
      </c>
    </row>
    <row r="28" spans="1:5" x14ac:dyDescent="0.2">
      <c r="A28" s="281"/>
    </row>
    <row r="29" spans="1:5" x14ac:dyDescent="0.2">
      <c r="A29" s="281"/>
    </row>
    <row r="30" spans="1:5" x14ac:dyDescent="0.2">
      <c r="A30" s="281"/>
    </row>
    <row r="31" spans="1:5" x14ac:dyDescent="0.2">
      <c r="A31" s="281"/>
      <c r="E31" s="281"/>
    </row>
    <row r="32" spans="1:5" x14ac:dyDescent="0.2">
      <c r="E32" s="281"/>
    </row>
  </sheetData>
  <pageMargins left="0.7" right="0.7" top="0.75" bottom="0.75" header="0.3" footer="0.3"/>
  <pageSetup paperSize="9" orientation="landscape" horizontalDpi="90" verticalDpi="9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rgb="FFCC99FF"/>
  </sheetPr>
  <dimension ref="A1:F100"/>
  <sheetViews>
    <sheetView zoomScaleNormal="100" workbookViewId="0">
      <selection activeCell="F6" sqref="F6"/>
    </sheetView>
  </sheetViews>
  <sheetFormatPr defaultColWidth="9.140625" defaultRowHeight="12" x14ac:dyDescent="0.2"/>
  <cols>
    <col min="1" max="1" width="43.85546875" style="34" customWidth="1"/>
    <col min="2" max="4" width="9.140625" style="34"/>
    <col min="5" max="5" width="9" style="34" bestFit="1" customWidth="1"/>
    <col min="6" max="6" width="10.42578125" style="34" customWidth="1"/>
    <col min="7" max="16384" width="9.140625" style="34"/>
  </cols>
  <sheetData>
    <row r="1" spans="1:6" ht="12.75" customHeight="1" x14ac:dyDescent="0.2">
      <c r="A1" s="34" t="s">
        <v>422</v>
      </c>
      <c r="D1" s="288"/>
      <c r="E1" s="288"/>
      <c r="F1" s="288"/>
    </row>
    <row r="2" spans="1:6" ht="12.75" customHeight="1" x14ac:dyDescent="0.2">
      <c r="A2" s="34" t="s">
        <v>396</v>
      </c>
      <c r="D2" s="288"/>
      <c r="E2" s="288"/>
      <c r="F2" s="288"/>
    </row>
    <row r="3" spans="1:6" ht="12.75" customHeight="1" thickBot="1" x14ac:dyDescent="0.25">
      <c r="D3" s="288"/>
      <c r="E3" s="288"/>
      <c r="F3" s="288"/>
    </row>
    <row r="4" spans="1:6" ht="24.75" thickBot="1" x14ac:dyDescent="0.25">
      <c r="A4" s="117" t="s">
        <v>70</v>
      </c>
      <c r="B4" s="118" t="s">
        <v>81</v>
      </c>
      <c r="C4" s="119" t="s">
        <v>82</v>
      </c>
      <c r="D4" s="120" t="s">
        <v>2</v>
      </c>
      <c r="E4" s="121" t="s">
        <v>3</v>
      </c>
    </row>
    <row r="5" spans="1:6" x14ac:dyDescent="0.2">
      <c r="A5" s="122" t="s">
        <v>4</v>
      </c>
      <c r="B5" s="223">
        <v>3</v>
      </c>
      <c r="C5" s="224">
        <v>106</v>
      </c>
      <c r="D5" s="225">
        <v>109</v>
      </c>
      <c r="E5" s="123">
        <v>1.0413681092958822</v>
      </c>
    </row>
    <row r="6" spans="1:6" x14ac:dyDescent="0.2">
      <c r="A6" s="122" t="s">
        <v>127</v>
      </c>
      <c r="B6" s="223">
        <v>5</v>
      </c>
      <c r="C6" s="224">
        <v>29</v>
      </c>
      <c r="D6" s="225">
        <v>34</v>
      </c>
      <c r="E6" s="123">
        <v>0.32483041941339447</v>
      </c>
    </row>
    <row r="7" spans="1:6" x14ac:dyDescent="0.2">
      <c r="A7" s="122" t="s">
        <v>5</v>
      </c>
      <c r="B7" s="223">
        <v>2</v>
      </c>
      <c r="C7" s="224">
        <v>30</v>
      </c>
      <c r="D7" s="225">
        <v>32</v>
      </c>
      <c r="E7" s="123">
        <v>0.3057227476831948</v>
      </c>
    </row>
    <row r="8" spans="1:6" x14ac:dyDescent="0.2">
      <c r="A8" s="122" t="s">
        <v>158</v>
      </c>
      <c r="B8" s="223">
        <v>0</v>
      </c>
      <c r="C8" s="224">
        <v>5</v>
      </c>
      <c r="D8" s="225">
        <v>5</v>
      </c>
      <c r="E8" s="123">
        <v>4.7769179325499185E-2</v>
      </c>
    </row>
    <row r="9" spans="1:6" x14ac:dyDescent="0.2">
      <c r="A9" s="122" t="s">
        <v>128</v>
      </c>
      <c r="B9" s="223">
        <v>2</v>
      </c>
      <c r="C9" s="224">
        <v>1</v>
      </c>
      <c r="D9" s="225">
        <v>3</v>
      </c>
      <c r="E9" s="123">
        <v>2.8661507595299514E-2</v>
      </c>
    </row>
    <row r="10" spans="1:6" x14ac:dyDescent="0.2">
      <c r="A10" s="122" t="s">
        <v>129</v>
      </c>
      <c r="B10" s="223">
        <v>2</v>
      </c>
      <c r="C10" s="224">
        <v>12</v>
      </c>
      <c r="D10" s="225">
        <v>14</v>
      </c>
      <c r="E10" s="123">
        <v>0.13375370211139773</v>
      </c>
    </row>
    <row r="11" spans="1:6" x14ac:dyDescent="0.2">
      <c r="A11" s="122" t="s">
        <v>6</v>
      </c>
      <c r="B11" s="223">
        <v>21</v>
      </c>
      <c r="C11" s="224">
        <v>71</v>
      </c>
      <c r="D11" s="225">
        <v>92</v>
      </c>
      <c r="E11" s="123">
        <v>0.8789528995891851</v>
      </c>
    </row>
    <row r="12" spans="1:6" x14ac:dyDescent="0.2">
      <c r="A12" s="122" t="s">
        <v>130</v>
      </c>
      <c r="B12" s="223">
        <v>0</v>
      </c>
      <c r="C12" s="224">
        <v>5</v>
      </c>
      <c r="D12" s="225">
        <v>5</v>
      </c>
      <c r="E12" s="123">
        <v>4.7769179325499185E-2</v>
      </c>
    </row>
    <row r="13" spans="1:6" x14ac:dyDescent="0.2">
      <c r="A13" s="122" t="s">
        <v>7</v>
      </c>
      <c r="B13" s="223">
        <v>17</v>
      </c>
      <c r="C13" s="224">
        <v>145</v>
      </c>
      <c r="D13" s="225">
        <v>162</v>
      </c>
      <c r="E13" s="123">
        <v>1.5477214101461736</v>
      </c>
    </row>
    <row r="14" spans="1:6" x14ac:dyDescent="0.2">
      <c r="A14" s="122" t="s">
        <v>160</v>
      </c>
      <c r="B14" s="223">
        <v>0</v>
      </c>
      <c r="C14" s="224">
        <v>1</v>
      </c>
      <c r="D14" s="225">
        <v>1</v>
      </c>
      <c r="E14" s="123">
        <v>9.5538358650998374E-3</v>
      </c>
    </row>
    <row r="15" spans="1:6" x14ac:dyDescent="0.2">
      <c r="A15" s="122" t="s">
        <v>8</v>
      </c>
      <c r="B15" s="223">
        <v>0</v>
      </c>
      <c r="C15" s="224">
        <v>44</v>
      </c>
      <c r="D15" s="225">
        <v>44</v>
      </c>
      <c r="E15" s="123">
        <v>0.42036877806439288</v>
      </c>
    </row>
    <row r="16" spans="1:6" x14ac:dyDescent="0.2">
      <c r="A16" s="122" t="s">
        <v>9</v>
      </c>
      <c r="B16" s="223">
        <v>1</v>
      </c>
      <c r="C16" s="224">
        <v>6</v>
      </c>
      <c r="D16" s="225">
        <v>7</v>
      </c>
      <c r="E16" s="123">
        <v>6.6876851055698863E-2</v>
      </c>
    </row>
    <row r="17" spans="1:5" x14ac:dyDescent="0.2">
      <c r="A17" s="122" t="s">
        <v>10</v>
      </c>
      <c r="B17" s="223">
        <v>383</v>
      </c>
      <c r="C17" s="224">
        <v>832</v>
      </c>
      <c r="D17" s="225">
        <v>1215</v>
      </c>
      <c r="E17" s="123">
        <v>11.607910576096304</v>
      </c>
    </row>
    <row r="18" spans="1:5" x14ac:dyDescent="0.2">
      <c r="A18" s="122" t="s">
        <v>131</v>
      </c>
      <c r="B18" s="223">
        <v>0</v>
      </c>
      <c r="C18" s="224">
        <v>1</v>
      </c>
      <c r="D18" s="225">
        <v>1</v>
      </c>
      <c r="E18" s="123">
        <v>9.5538358650998374E-3</v>
      </c>
    </row>
    <row r="19" spans="1:5" x14ac:dyDescent="0.2">
      <c r="A19" s="122" t="s">
        <v>132</v>
      </c>
      <c r="B19" s="223">
        <v>0</v>
      </c>
      <c r="C19" s="224">
        <v>2</v>
      </c>
      <c r="D19" s="225">
        <v>2</v>
      </c>
      <c r="E19" s="123">
        <v>1.9107671730199675E-2</v>
      </c>
    </row>
    <row r="20" spans="1:5" x14ac:dyDescent="0.2">
      <c r="A20" s="122" t="s">
        <v>57</v>
      </c>
      <c r="B20" s="223">
        <v>4</v>
      </c>
      <c r="C20" s="224">
        <v>16</v>
      </c>
      <c r="D20" s="225">
        <v>20</v>
      </c>
      <c r="E20" s="123">
        <v>0.19107671730199674</v>
      </c>
    </row>
    <row r="21" spans="1:5" x14ac:dyDescent="0.2">
      <c r="A21" s="122" t="s">
        <v>12</v>
      </c>
      <c r="B21" s="223">
        <v>1</v>
      </c>
      <c r="C21" s="224">
        <v>1</v>
      </c>
      <c r="D21" s="225">
        <v>2</v>
      </c>
      <c r="E21" s="123">
        <v>1.9107671730199675E-2</v>
      </c>
    </row>
    <row r="22" spans="1:5" x14ac:dyDescent="0.2">
      <c r="A22" s="122" t="s">
        <v>133</v>
      </c>
      <c r="B22" s="223">
        <v>1</v>
      </c>
      <c r="C22" s="224">
        <v>0</v>
      </c>
      <c r="D22" s="225">
        <v>1</v>
      </c>
      <c r="E22" s="123">
        <v>9.5538358650998374E-3</v>
      </c>
    </row>
    <row r="23" spans="1:5" x14ac:dyDescent="0.2">
      <c r="A23" s="122" t="s">
        <v>13</v>
      </c>
      <c r="B23" s="223">
        <v>14</v>
      </c>
      <c r="C23" s="224">
        <v>43</v>
      </c>
      <c r="D23" s="225">
        <v>57</v>
      </c>
      <c r="E23" s="123">
        <v>0.54456864431069074</v>
      </c>
    </row>
    <row r="24" spans="1:5" x14ac:dyDescent="0.2">
      <c r="A24" s="122" t="s">
        <v>77</v>
      </c>
      <c r="B24" s="223">
        <v>4</v>
      </c>
      <c r="C24" s="224">
        <v>6</v>
      </c>
      <c r="D24" s="225">
        <v>10</v>
      </c>
      <c r="E24" s="123">
        <v>9.553835865099837E-2</v>
      </c>
    </row>
    <row r="25" spans="1:5" x14ac:dyDescent="0.2">
      <c r="A25" s="122" t="s">
        <v>14</v>
      </c>
      <c r="B25" s="223">
        <v>0</v>
      </c>
      <c r="C25" s="224">
        <v>119</v>
      </c>
      <c r="D25" s="225">
        <v>119</v>
      </c>
      <c r="E25" s="123">
        <v>1.1369064679468808</v>
      </c>
    </row>
    <row r="26" spans="1:5" x14ac:dyDescent="0.2">
      <c r="A26" s="122" t="s">
        <v>15</v>
      </c>
      <c r="B26" s="223">
        <v>0</v>
      </c>
      <c r="C26" s="224">
        <v>6</v>
      </c>
      <c r="D26" s="225">
        <v>6</v>
      </c>
      <c r="E26" s="123">
        <v>5.7323015190599028E-2</v>
      </c>
    </row>
    <row r="27" spans="1:5" x14ac:dyDescent="0.2">
      <c r="A27" s="122" t="s">
        <v>16</v>
      </c>
      <c r="B27" s="223">
        <v>2</v>
      </c>
      <c r="C27" s="224">
        <v>4</v>
      </c>
      <c r="D27" s="225">
        <v>6</v>
      </c>
      <c r="E27" s="123">
        <v>5.7323015190599028E-2</v>
      </c>
    </row>
    <row r="28" spans="1:5" x14ac:dyDescent="0.2">
      <c r="A28" s="122" t="s">
        <v>55</v>
      </c>
      <c r="B28" s="223">
        <v>13</v>
      </c>
      <c r="C28" s="224">
        <v>29</v>
      </c>
      <c r="D28" s="225">
        <v>42</v>
      </c>
      <c r="E28" s="123">
        <v>0.40126110633419315</v>
      </c>
    </row>
    <row r="29" spans="1:5" x14ac:dyDescent="0.2">
      <c r="A29" s="122" t="s">
        <v>136</v>
      </c>
      <c r="B29" s="223">
        <v>0</v>
      </c>
      <c r="C29" s="224">
        <v>2</v>
      </c>
      <c r="D29" s="225">
        <v>2</v>
      </c>
      <c r="E29" s="123">
        <v>1.9107671730199675E-2</v>
      </c>
    </row>
    <row r="30" spans="1:5" x14ac:dyDescent="0.2">
      <c r="A30" s="122" t="s">
        <v>17</v>
      </c>
      <c r="B30" s="223">
        <v>1</v>
      </c>
      <c r="C30" s="224">
        <v>7</v>
      </c>
      <c r="D30" s="225">
        <v>8</v>
      </c>
      <c r="E30" s="123">
        <v>7.6430686920798699E-2</v>
      </c>
    </row>
    <row r="31" spans="1:5" x14ac:dyDescent="0.2">
      <c r="A31" s="122" t="s">
        <v>18</v>
      </c>
      <c r="B31" s="223">
        <v>407</v>
      </c>
      <c r="C31" s="224">
        <v>2690</v>
      </c>
      <c r="D31" s="225">
        <v>3097</v>
      </c>
      <c r="E31" s="123">
        <v>29.588229674214197</v>
      </c>
    </row>
    <row r="32" spans="1:5" x14ac:dyDescent="0.2">
      <c r="A32" s="122" t="s">
        <v>163</v>
      </c>
      <c r="B32" s="223">
        <v>0</v>
      </c>
      <c r="C32" s="224">
        <v>2</v>
      </c>
      <c r="D32" s="225">
        <v>2</v>
      </c>
      <c r="E32" s="123">
        <v>1.9107671730199675E-2</v>
      </c>
    </row>
    <row r="33" spans="1:5" x14ac:dyDescent="0.2">
      <c r="A33" s="122" t="s">
        <v>122</v>
      </c>
      <c r="B33" s="223">
        <v>2</v>
      </c>
      <c r="C33" s="224">
        <v>6</v>
      </c>
      <c r="D33" s="225">
        <v>8</v>
      </c>
      <c r="E33" s="123">
        <v>7.6430686920798699E-2</v>
      </c>
    </row>
    <row r="34" spans="1:5" x14ac:dyDescent="0.2">
      <c r="A34" s="122" t="s">
        <v>19</v>
      </c>
      <c r="B34" s="223">
        <v>16</v>
      </c>
      <c r="C34" s="224">
        <v>255</v>
      </c>
      <c r="D34" s="225">
        <v>271</v>
      </c>
      <c r="E34" s="123">
        <v>2.589089519442056</v>
      </c>
    </row>
    <row r="35" spans="1:5" x14ac:dyDescent="0.2">
      <c r="A35" s="122" t="s">
        <v>125</v>
      </c>
      <c r="B35" s="223">
        <v>3</v>
      </c>
      <c r="C35" s="224">
        <v>36</v>
      </c>
      <c r="D35" s="225">
        <v>39</v>
      </c>
      <c r="E35" s="123">
        <v>0.37259959873889364</v>
      </c>
    </row>
    <row r="36" spans="1:5" x14ac:dyDescent="0.2">
      <c r="A36" s="122" t="s">
        <v>20</v>
      </c>
      <c r="B36" s="223">
        <v>23</v>
      </c>
      <c r="C36" s="224">
        <v>126</v>
      </c>
      <c r="D36" s="225">
        <v>149</v>
      </c>
      <c r="E36" s="123">
        <v>1.4235215438998758</v>
      </c>
    </row>
    <row r="37" spans="1:5" x14ac:dyDescent="0.2">
      <c r="A37" s="122" t="s">
        <v>21</v>
      </c>
      <c r="B37" s="223">
        <v>3</v>
      </c>
      <c r="C37" s="224">
        <v>81</v>
      </c>
      <c r="D37" s="225">
        <v>84</v>
      </c>
      <c r="E37" s="123">
        <v>0.8025222126683863</v>
      </c>
    </row>
    <row r="38" spans="1:5" x14ac:dyDescent="0.2">
      <c r="A38" s="122" t="s">
        <v>167</v>
      </c>
      <c r="B38" s="223">
        <v>0</v>
      </c>
      <c r="C38" s="224">
        <v>1</v>
      </c>
      <c r="D38" s="225">
        <v>1</v>
      </c>
      <c r="E38" s="123">
        <v>9.5538358650998374E-3</v>
      </c>
    </row>
    <row r="39" spans="1:5" x14ac:dyDescent="0.2">
      <c r="A39" s="122" t="s">
        <v>139</v>
      </c>
      <c r="B39" s="223">
        <v>0</v>
      </c>
      <c r="C39" s="224">
        <v>2</v>
      </c>
      <c r="D39" s="225">
        <v>2</v>
      </c>
      <c r="E39" s="123">
        <v>1.9107671730199675E-2</v>
      </c>
    </row>
    <row r="40" spans="1:5" x14ac:dyDescent="0.2">
      <c r="A40" s="122" t="s">
        <v>58</v>
      </c>
      <c r="B40" s="223">
        <v>0</v>
      </c>
      <c r="C40" s="224">
        <v>24</v>
      </c>
      <c r="D40" s="225">
        <v>24</v>
      </c>
      <c r="E40" s="123">
        <v>0.22929206076239611</v>
      </c>
    </row>
    <row r="41" spans="1:5" x14ac:dyDescent="0.2">
      <c r="A41" s="122" t="s">
        <v>22</v>
      </c>
      <c r="B41" s="223">
        <v>0</v>
      </c>
      <c r="C41" s="224">
        <v>14</v>
      </c>
      <c r="D41" s="225">
        <v>14</v>
      </c>
      <c r="E41" s="123">
        <v>0.13375370211139773</v>
      </c>
    </row>
    <row r="42" spans="1:5" x14ac:dyDescent="0.2">
      <c r="A42" s="122" t="s">
        <v>23</v>
      </c>
      <c r="B42" s="223">
        <v>1</v>
      </c>
      <c r="C42" s="224">
        <v>13</v>
      </c>
      <c r="D42" s="225">
        <v>14</v>
      </c>
      <c r="E42" s="123">
        <v>0.13375370211139773</v>
      </c>
    </row>
    <row r="43" spans="1:5" x14ac:dyDescent="0.2">
      <c r="A43" s="122" t="s">
        <v>59</v>
      </c>
      <c r="B43" s="223">
        <v>2</v>
      </c>
      <c r="C43" s="224">
        <v>6</v>
      </c>
      <c r="D43" s="225">
        <v>8</v>
      </c>
      <c r="E43" s="123">
        <v>7.6430686920798699E-2</v>
      </c>
    </row>
    <row r="44" spans="1:5" x14ac:dyDescent="0.2">
      <c r="A44" s="122" t="s">
        <v>24</v>
      </c>
      <c r="B44" s="223">
        <v>17</v>
      </c>
      <c r="C44" s="224">
        <v>51</v>
      </c>
      <c r="D44" s="225">
        <v>68</v>
      </c>
      <c r="E44" s="123">
        <v>0.64966083882678893</v>
      </c>
    </row>
    <row r="45" spans="1:5" x14ac:dyDescent="0.2">
      <c r="A45" s="122" t="s">
        <v>141</v>
      </c>
      <c r="B45" s="223">
        <v>5</v>
      </c>
      <c r="C45" s="224">
        <v>9</v>
      </c>
      <c r="D45" s="225">
        <v>14</v>
      </c>
      <c r="E45" s="123">
        <v>0.13375370211139773</v>
      </c>
    </row>
    <row r="46" spans="1:5" x14ac:dyDescent="0.2">
      <c r="A46" s="122" t="s">
        <v>25</v>
      </c>
      <c r="B46" s="223">
        <v>5</v>
      </c>
      <c r="C46" s="224">
        <v>52</v>
      </c>
      <c r="D46" s="225">
        <v>57</v>
      </c>
      <c r="E46" s="123">
        <v>0.54456864431069074</v>
      </c>
    </row>
    <row r="47" spans="1:5" x14ac:dyDescent="0.2">
      <c r="A47" s="122" t="s">
        <v>142</v>
      </c>
      <c r="B47" s="223">
        <v>35</v>
      </c>
      <c r="C47" s="224">
        <v>141</v>
      </c>
      <c r="D47" s="225">
        <v>176</v>
      </c>
      <c r="E47" s="123">
        <v>1.6814751122575715</v>
      </c>
    </row>
    <row r="48" spans="1:5" x14ac:dyDescent="0.2">
      <c r="A48" s="122" t="s">
        <v>26</v>
      </c>
      <c r="B48" s="223">
        <v>0</v>
      </c>
      <c r="C48" s="224">
        <v>1</v>
      </c>
      <c r="D48" s="225">
        <v>1</v>
      </c>
      <c r="E48" s="123">
        <v>9.5538358650998374E-3</v>
      </c>
    </row>
    <row r="49" spans="1:5" x14ac:dyDescent="0.2">
      <c r="A49" s="122" t="s">
        <v>27</v>
      </c>
      <c r="B49" s="223">
        <v>1</v>
      </c>
      <c r="C49" s="224">
        <v>4</v>
      </c>
      <c r="D49" s="225">
        <v>5</v>
      </c>
      <c r="E49" s="123">
        <v>4.7769179325499185E-2</v>
      </c>
    </row>
    <row r="50" spans="1:5" x14ac:dyDescent="0.2">
      <c r="A50" s="122" t="s">
        <v>168</v>
      </c>
      <c r="B50" s="223">
        <v>0</v>
      </c>
      <c r="C50" s="224">
        <v>1</v>
      </c>
      <c r="D50" s="225">
        <v>1</v>
      </c>
      <c r="E50" s="123">
        <v>9.5538358650998374E-3</v>
      </c>
    </row>
    <row r="51" spans="1:5" x14ac:dyDescent="0.2">
      <c r="A51" s="122" t="s">
        <v>143</v>
      </c>
      <c r="B51" s="223">
        <v>0</v>
      </c>
      <c r="C51" s="224">
        <v>4</v>
      </c>
      <c r="D51" s="225">
        <v>4</v>
      </c>
      <c r="E51" s="123">
        <v>3.8215343460399349E-2</v>
      </c>
    </row>
    <row r="52" spans="1:5" x14ac:dyDescent="0.2">
      <c r="A52" s="122" t="s">
        <v>28</v>
      </c>
      <c r="B52" s="223">
        <v>0</v>
      </c>
      <c r="C52" s="224">
        <v>4</v>
      </c>
      <c r="D52" s="225">
        <v>4</v>
      </c>
      <c r="E52" s="123">
        <v>3.8215343460399349E-2</v>
      </c>
    </row>
    <row r="53" spans="1:5" x14ac:dyDescent="0.2">
      <c r="A53" s="122" t="s">
        <v>60</v>
      </c>
      <c r="B53" s="223">
        <v>1</v>
      </c>
      <c r="C53" s="224">
        <v>7</v>
      </c>
      <c r="D53" s="225">
        <v>8</v>
      </c>
      <c r="E53" s="123">
        <v>7.6430686920798699E-2</v>
      </c>
    </row>
    <row r="54" spans="1:5" x14ac:dyDescent="0.2">
      <c r="A54" s="122" t="s">
        <v>170</v>
      </c>
      <c r="B54" s="223">
        <v>0</v>
      </c>
      <c r="C54" s="224">
        <v>1</v>
      </c>
      <c r="D54" s="225">
        <v>1</v>
      </c>
      <c r="E54" s="123">
        <v>9.5538358650998374E-3</v>
      </c>
    </row>
    <row r="55" spans="1:5" x14ac:dyDescent="0.2">
      <c r="A55" s="122" t="s">
        <v>29</v>
      </c>
      <c r="B55" s="223">
        <v>0</v>
      </c>
      <c r="C55" s="224">
        <v>6</v>
      </c>
      <c r="D55" s="225">
        <v>6</v>
      </c>
      <c r="E55" s="123">
        <v>5.7323015190599028E-2</v>
      </c>
    </row>
    <row r="56" spans="1:5" x14ac:dyDescent="0.2">
      <c r="A56" s="122" t="s">
        <v>378</v>
      </c>
      <c r="B56" s="223">
        <v>1</v>
      </c>
      <c r="C56" s="224">
        <v>1</v>
      </c>
      <c r="D56" s="225">
        <v>2</v>
      </c>
      <c r="E56" s="123">
        <v>1.9107671730199675E-2</v>
      </c>
    </row>
    <row r="57" spans="1:5" x14ac:dyDescent="0.2">
      <c r="A57" s="122" t="s">
        <v>147</v>
      </c>
      <c r="B57" s="223">
        <v>0</v>
      </c>
      <c r="C57" s="224">
        <v>1</v>
      </c>
      <c r="D57" s="225">
        <v>1</v>
      </c>
      <c r="E57" s="123">
        <v>9.5538358650998374E-3</v>
      </c>
    </row>
    <row r="58" spans="1:5" x14ac:dyDescent="0.2">
      <c r="A58" s="122" t="s">
        <v>30</v>
      </c>
      <c r="B58" s="223">
        <v>6</v>
      </c>
      <c r="C58" s="224">
        <v>41</v>
      </c>
      <c r="D58" s="225">
        <v>47</v>
      </c>
      <c r="E58" s="123">
        <v>0.44903028565969239</v>
      </c>
    </row>
    <row r="59" spans="1:5" x14ac:dyDescent="0.2">
      <c r="A59" s="122" t="s">
        <v>148</v>
      </c>
      <c r="B59" s="223">
        <v>1</v>
      </c>
      <c r="C59" s="224">
        <v>1</v>
      </c>
      <c r="D59" s="225">
        <v>2</v>
      </c>
      <c r="E59" s="123">
        <v>1.9107671730199675E-2</v>
      </c>
    </row>
    <row r="60" spans="1:5" x14ac:dyDescent="0.2">
      <c r="A60" s="122" t="s">
        <v>149</v>
      </c>
      <c r="B60" s="223">
        <v>0</v>
      </c>
      <c r="C60" s="224">
        <v>3</v>
      </c>
      <c r="D60" s="225">
        <v>3</v>
      </c>
      <c r="E60" s="123">
        <v>2.8661507595299514E-2</v>
      </c>
    </row>
    <row r="61" spans="1:5" x14ac:dyDescent="0.2">
      <c r="A61" s="122" t="s">
        <v>84</v>
      </c>
      <c r="B61" s="223">
        <v>236</v>
      </c>
      <c r="C61" s="224">
        <v>857</v>
      </c>
      <c r="D61" s="225">
        <v>1093</v>
      </c>
      <c r="E61" s="123">
        <v>10.442342600554122</v>
      </c>
    </row>
    <row r="62" spans="1:5" x14ac:dyDescent="0.2">
      <c r="A62" s="122" t="s">
        <v>31</v>
      </c>
      <c r="B62" s="223">
        <v>5</v>
      </c>
      <c r="C62" s="224">
        <v>6</v>
      </c>
      <c r="D62" s="225">
        <v>11</v>
      </c>
      <c r="E62" s="123">
        <v>0.10509219451609822</v>
      </c>
    </row>
    <row r="63" spans="1:5" x14ac:dyDescent="0.2">
      <c r="A63" s="122" t="s">
        <v>150</v>
      </c>
      <c r="B63" s="223">
        <v>2</v>
      </c>
      <c r="C63" s="224">
        <v>0</v>
      </c>
      <c r="D63" s="225">
        <v>2</v>
      </c>
      <c r="E63" s="123">
        <v>1.9107671730199675E-2</v>
      </c>
    </row>
    <row r="64" spans="1:5" x14ac:dyDescent="0.2">
      <c r="A64" s="122" t="s">
        <v>32</v>
      </c>
      <c r="B64" s="223">
        <v>3</v>
      </c>
      <c r="C64" s="224">
        <v>43</v>
      </c>
      <c r="D64" s="225">
        <v>46</v>
      </c>
      <c r="E64" s="123">
        <v>0.43947644979459255</v>
      </c>
    </row>
    <row r="65" spans="1:5" x14ac:dyDescent="0.2">
      <c r="A65" s="122" t="s">
        <v>115</v>
      </c>
      <c r="B65" s="223">
        <v>0</v>
      </c>
      <c r="C65" s="224">
        <v>42</v>
      </c>
      <c r="D65" s="225">
        <v>42</v>
      </c>
      <c r="E65" s="123">
        <v>0.40126110633419315</v>
      </c>
    </row>
    <row r="66" spans="1:5" x14ac:dyDescent="0.2">
      <c r="A66" s="122" t="s">
        <v>49</v>
      </c>
      <c r="B66" s="223">
        <v>11</v>
      </c>
      <c r="C66" s="224">
        <v>43</v>
      </c>
      <c r="D66" s="225">
        <v>54</v>
      </c>
      <c r="E66" s="123">
        <v>0.51590713671539123</v>
      </c>
    </row>
    <row r="67" spans="1:5" x14ac:dyDescent="0.2">
      <c r="A67" s="122" t="s">
        <v>207</v>
      </c>
      <c r="B67" s="223">
        <v>0</v>
      </c>
      <c r="C67" s="224">
        <v>2</v>
      </c>
      <c r="D67" s="225">
        <v>2</v>
      </c>
      <c r="E67" s="123">
        <v>1.9107671730199675E-2</v>
      </c>
    </row>
    <row r="68" spans="1:5" x14ac:dyDescent="0.2">
      <c r="A68" s="122" t="s">
        <v>174</v>
      </c>
      <c r="B68" s="223">
        <v>0</v>
      </c>
      <c r="C68" s="224">
        <v>1</v>
      </c>
      <c r="D68" s="225">
        <v>1</v>
      </c>
      <c r="E68" s="123">
        <v>9.5538358650998374E-3</v>
      </c>
    </row>
    <row r="69" spans="1:5" x14ac:dyDescent="0.2">
      <c r="A69" s="122" t="s">
        <v>208</v>
      </c>
      <c r="B69" s="223">
        <v>1</v>
      </c>
      <c r="C69" s="224">
        <v>0</v>
      </c>
      <c r="D69" s="225">
        <v>1</v>
      </c>
      <c r="E69" s="123">
        <v>9.5538358650998374E-3</v>
      </c>
    </row>
    <row r="70" spans="1:5" x14ac:dyDescent="0.2">
      <c r="A70" s="122" t="s">
        <v>33</v>
      </c>
      <c r="B70" s="223">
        <v>1</v>
      </c>
      <c r="C70" s="224">
        <v>56</v>
      </c>
      <c r="D70" s="225">
        <v>57</v>
      </c>
      <c r="E70" s="123">
        <v>0.54456864431069074</v>
      </c>
    </row>
    <row r="71" spans="1:5" x14ac:dyDescent="0.2">
      <c r="A71" s="122" t="s">
        <v>78</v>
      </c>
      <c r="B71" s="223">
        <v>3</v>
      </c>
      <c r="C71" s="224">
        <v>9</v>
      </c>
      <c r="D71" s="225">
        <v>12</v>
      </c>
      <c r="E71" s="123">
        <v>0.11464603038119806</v>
      </c>
    </row>
    <row r="72" spans="1:5" x14ac:dyDescent="0.2">
      <c r="A72" s="122" t="s">
        <v>151</v>
      </c>
      <c r="B72" s="223">
        <v>1</v>
      </c>
      <c r="C72" s="224">
        <v>6</v>
      </c>
      <c r="D72" s="225">
        <v>7</v>
      </c>
      <c r="E72" s="123">
        <v>6.6876851055698863E-2</v>
      </c>
    </row>
    <row r="73" spans="1:5" x14ac:dyDescent="0.2">
      <c r="A73" s="122" t="s">
        <v>126</v>
      </c>
      <c r="B73" s="223">
        <v>1</v>
      </c>
      <c r="C73" s="224">
        <v>10</v>
      </c>
      <c r="D73" s="225">
        <v>11</v>
      </c>
      <c r="E73" s="123">
        <v>0.10509219451609822</v>
      </c>
    </row>
    <row r="74" spans="1:5" x14ac:dyDescent="0.2">
      <c r="A74" s="122" t="s">
        <v>34</v>
      </c>
      <c r="B74" s="223">
        <v>250</v>
      </c>
      <c r="C74" s="224">
        <v>282</v>
      </c>
      <c r="D74" s="225">
        <v>532</v>
      </c>
      <c r="E74" s="123">
        <v>5.0826406802331139</v>
      </c>
    </row>
    <row r="75" spans="1:5" x14ac:dyDescent="0.2">
      <c r="A75" s="122" t="s">
        <v>152</v>
      </c>
      <c r="B75" s="223">
        <v>3</v>
      </c>
      <c r="C75" s="224">
        <v>17</v>
      </c>
      <c r="D75" s="225">
        <v>20</v>
      </c>
      <c r="E75" s="123">
        <v>0.19107671730199674</v>
      </c>
    </row>
    <row r="76" spans="1:5" x14ac:dyDescent="0.2">
      <c r="A76" s="122" t="s">
        <v>153</v>
      </c>
      <c r="B76" s="223">
        <v>0</v>
      </c>
      <c r="C76" s="224">
        <v>9</v>
      </c>
      <c r="D76" s="225">
        <v>9</v>
      </c>
      <c r="E76" s="123">
        <v>8.5984522785898534E-2</v>
      </c>
    </row>
    <row r="77" spans="1:5" x14ac:dyDescent="0.2">
      <c r="A77" s="122" t="s">
        <v>154</v>
      </c>
      <c r="B77" s="223">
        <v>1</v>
      </c>
      <c r="C77" s="224">
        <v>6</v>
      </c>
      <c r="D77" s="225">
        <v>7</v>
      </c>
      <c r="E77" s="123">
        <v>6.6876851055698863E-2</v>
      </c>
    </row>
    <row r="78" spans="1:5" x14ac:dyDescent="0.2">
      <c r="A78" s="122" t="s">
        <v>35</v>
      </c>
      <c r="B78" s="223">
        <v>5</v>
      </c>
      <c r="C78" s="224">
        <v>18</v>
      </c>
      <c r="D78" s="225">
        <v>23</v>
      </c>
      <c r="E78" s="123">
        <v>0.21973822489729627</v>
      </c>
    </row>
    <row r="79" spans="1:5" x14ac:dyDescent="0.2">
      <c r="A79" s="122" t="s">
        <v>36</v>
      </c>
      <c r="B79" s="223">
        <v>1</v>
      </c>
      <c r="C79" s="224">
        <v>17</v>
      </c>
      <c r="D79" s="225">
        <v>18</v>
      </c>
      <c r="E79" s="123">
        <v>0.17196904557179707</v>
      </c>
    </row>
    <row r="80" spans="1:5" x14ac:dyDescent="0.2">
      <c r="A80" s="122" t="s">
        <v>61</v>
      </c>
      <c r="B80" s="223">
        <v>2</v>
      </c>
      <c r="C80" s="224">
        <v>4</v>
      </c>
      <c r="D80" s="225">
        <v>6</v>
      </c>
      <c r="E80" s="123">
        <v>5.7323015190599028E-2</v>
      </c>
    </row>
    <row r="81" spans="1:5" x14ac:dyDescent="0.2">
      <c r="A81" s="122" t="s">
        <v>37</v>
      </c>
      <c r="B81" s="223">
        <v>1</v>
      </c>
      <c r="C81" s="224">
        <v>19</v>
      </c>
      <c r="D81" s="225">
        <v>20</v>
      </c>
      <c r="E81" s="123">
        <v>0.19107671730199674</v>
      </c>
    </row>
    <row r="82" spans="1:5" x14ac:dyDescent="0.2">
      <c r="A82" s="122" t="s">
        <v>38</v>
      </c>
      <c r="B82" s="223">
        <v>31</v>
      </c>
      <c r="C82" s="224">
        <v>290</v>
      </c>
      <c r="D82" s="225">
        <v>321</v>
      </c>
      <c r="E82" s="123">
        <v>3.066781312697048</v>
      </c>
    </row>
    <row r="83" spans="1:5" x14ac:dyDescent="0.2">
      <c r="A83" s="122" t="s">
        <v>39</v>
      </c>
      <c r="B83" s="223">
        <v>2</v>
      </c>
      <c r="C83" s="224">
        <v>150</v>
      </c>
      <c r="D83" s="225">
        <v>152</v>
      </c>
      <c r="E83" s="123">
        <v>1.4521830514951752</v>
      </c>
    </row>
    <row r="84" spans="1:5" x14ac:dyDescent="0.2">
      <c r="A84" s="122" t="s">
        <v>123</v>
      </c>
      <c r="B84" s="223">
        <v>8</v>
      </c>
      <c r="C84" s="224">
        <v>0</v>
      </c>
      <c r="D84" s="225">
        <v>8</v>
      </c>
      <c r="E84" s="123">
        <v>7.6430686920798699E-2</v>
      </c>
    </row>
    <row r="85" spans="1:5" x14ac:dyDescent="0.2">
      <c r="A85" s="122" t="s">
        <v>155</v>
      </c>
      <c r="B85" s="223">
        <v>0</v>
      </c>
      <c r="C85" s="224">
        <v>1</v>
      </c>
      <c r="D85" s="225">
        <v>1</v>
      </c>
      <c r="E85" s="123">
        <v>9.5538358650998374E-3</v>
      </c>
    </row>
    <row r="86" spans="1:5" x14ac:dyDescent="0.2">
      <c r="A86" s="122" t="s">
        <v>50</v>
      </c>
      <c r="B86" s="223">
        <v>3</v>
      </c>
      <c r="C86" s="224">
        <v>3</v>
      </c>
      <c r="D86" s="225">
        <v>6</v>
      </c>
      <c r="E86" s="123">
        <v>5.7323015190599028E-2</v>
      </c>
    </row>
    <row r="87" spans="1:5" x14ac:dyDescent="0.2">
      <c r="A87" s="122" t="s">
        <v>156</v>
      </c>
      <c r="B87" s="223">
        <v>0</v>
      </c>
      <c r="C87" s="224">
        <v>2</v>
      </c>
      <c r="D87" s="225">
        <v>2</v>
      </c>
      <c r="E87" s="123">
        <v>1.9107671730199675E-2</v>
      </c>
    </row>
    <row r="88" spans="1:5" x14ac:dyDescent="0.2">
      <c r="A88" s="122" t="s">
        <v>40</v>
      </c>
      <c r="B88" s="223">
        <v>0</v>
      </c>
      <c r="C88" s="224">
        <v>10</v>
      </c>
      <c r="D88" s="225">
        <v>10</v>
      </c>
      <c r="E88" s="123">
        <v>9.553835865099837E-2</v>
      </c>
    </row>
    <row r="89" spans="1:5" x14ac:dyDescent="0.2">
      <c r="A89" s="122" t="s">
        <v>41</v>
      </c>
      <c r="B89" s="223">
        <v>109</v>
      </c>
      <c r="C89" s="224">
        <v>401</v>
      </c>
      <c r="D89" s="225">
        <v>510</v>
      </c>
      <c r="E89" s="123">
        <v>4.8724562912009173</v>
      </c>
    </row>
    <row r="90" spans="1:5" x14ac:dyDescent="0.2">
      <c r="A90" s="122" t="s">
        <v>42</v>
      </c>
      <c r="B90" s="223">
        <v>14</v>
      </c>
      <c r="C90" s="224">
        <v>249</v>
      </c>
      <c r="D90" s="225">
        <v>263</v>
      </c>
      <c r="E90" s="123">
        <v>2.5126588325212573</v>
      </c>
    </row>
    <row r="91" spans="1:5" x14ac:dyDescent="0.2">
      <c r="A91" s="122" t="s">
        <v>43</v>
      </c>
      <c r="B91" s="223">
        <v>1</v>
      </c>
      <c r="C91" s="224">
        <v>3</v>
      </c>
      <c r="D91" s="225">
        <v>4</v>
      </c>
      <c r="E91" s="123">
        <v>3.8215343460399349E-2</v>
      </c>
    </row>
    <row r="92" spans="1:5" x14ac:dyDescent="0.2">
      <c r="A92" s="122" t="s">
        <v>44</v>
      </c>
      <c r="B92" s="223">
        <v>34</v>
      </c>
      <c r="C92" s="224">
        <v>441</v>
      </c>
      <c r="D92" s="225">
        <v>475</v>
      </c>
      <c r="E92" s="123">
        <v>4.5380720359224229</v>
      </c>
    </row>
    <row r="93" spans="1:5" x14ac:dyDescent="0.2">
      <c r="A93" s="122" t="s">
        <v>45</v>
      </c>
      <c r="B93" s="223">
        <v>22</v>
      </c>
      <c r="C93" s="224">
        <v>405</v>
      </c>
      <c r="D93" s="225">
        <v>427</v>
      </c>
      <c r="E93" s="123">
        <v>4.0794879143976308</v>
      </c>
    </row>
    <row r="94" spans="1:5" x14ac:dyDescent="0.2">
      <c r="A94" s="122" t="s">
        <v>46</v>
      </c>
      <c r="B94" s="223">
        <v>1</v>
      </c>
      <c r="C94" s="224">
        <v>3</v>
      </c>
      <c r="D94" s="225">
        <v>4</v>
      </c>
      <c r="E94" s="123">
        <v>3.8215343460399349E-2</v>
      </c>
    </row>
    <row r="95" spans="1:5" x14ac:dyDescent="0.2">
      <c r="A95" s="122" t="s">
        <v>181</v>
      </c>
      <c r="B95" s="223">
        <v>0</v>
      </c>
      <c r="C95" s="224">
        <v>15</v>
      </c>
      <c r="D95" s="225">
        <v>15</v>
      </c>
      <c r="E95" s="123">
        <v>0.14330753797649756</v>
      </c>
    </row>
    <row r="96" spans="1:5" x14ac:dyDescent="0.2">
      <c r="A96" s="122" t="s">
        <v>47</v>
      </c>
      <c r="B96" s="223">
        <v>23</v>
      </c>
      <c r="C96" s="224">
        <v>85</v>
      </c>
      <c r="D96" s="225">
        <v>108</v>
      </c>
      <c r="E96" s="123">
        <v>1.0318142734307825</v>
      </c>
    </row>
    <row r="97" spans="1:5" x14ac:dyDescent="0.2">
      <c r="A97" s="122" t="s">
        <v>48</v>
      </c>
      <c r="B97" s="223">
        <v>0</v>
      </c>
      <c r="C97" s="224">
        <v>2</v>
      </c>
      <c r="D97" s="225">
        <v>2</v>
      </c>
      <c r="E97" s="123">
        <v>1.9107671730199675E-2</v>
      </c>
    </row>
    <row r="98" spans="1:5" x14ac:dyDescent="0.2">
      <c r="A98" s="122" t="s">
        <v>220</v>
      </c>
      <c r="B98" s="223">
        <v>0</v>
      </c>
      <c r="C98" s="224">
        <v>4</v>
      </c>
      <c r="D98" s="225">
        <v>4</v>
      </c>
      <c r="E98" s="123">
        <v>3.8215343460399349E-2</v>
      </c>
    </row>
    <row r="99" spans="1:5" ht="12.75" thickBot="1" x14ac:dyDescent="0.25">
      <c r="A99" s="122" t="s">
        <v>56</v>
      </c>
      <c r="B99" s="223">
        <v>31</v>
      </c>
      <c r="C99" s="224">
        <v>38</v>
      </c>
      <c r="D99" s="225">
        <v>69</v>
      </c>
      <c r="E99" s="123">
        <v>0.65921467469188877</v>
      </c>
    </row>
    <row r="100" spans="1:5" ht="12.75" thickBot="1" x14ac:dyDescent="0.25">
      <c r="A100" s="117" t="s">
        <v>74</v>
      </c>
      <c r="B100" s="226">
        <v>1811</v>
      </c>
      <c r="C100" s="226">
        <v>8656</v>
      </c>
      <c r="D100" s="226">
        <v>10467</v>
      </c>
      <c r="E100" s="295">
        <v>99.999999999999986</v>
      </c>
    </row>
  </sheetData>
  <sortState ref="A4:E66">
    <sortCondition ref="A4:A66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tabColor rgb="FFFFC000"/>
  </sheetPr>
  <dimension ref="A1:C101"/>
  <sheetViews>
    <sheetView zoomScaleNormal="100" workbookViewId="0">
      <selection activeCell="A4" sqref="A4:C101"/>
    </sheetView>
  </sheetViews>
  <sheetFormatPr defaultColWidth="9.140625" defaultRowHeight="12" x14ac:dyDescent="0.2"/>
  <cols>
    <col min="1" max="1" width="32.85546875" style="34" customWidth="1"/>
    <col min="2" max="3" width="9.140625" style="34"/>
    <col min="4" max="4" width="10.5703125" style="34" bestFit="1" customWidth="1"/>
    <col min="5" max="5" width="9.42578125" style="34" bestFit="1" customWidth="1"/>
    <col min="6" max="16384" width="9.140625" style="34"/>
  </cols>
  <sheetData>
    <row r="1" spans="1:3" ht="12.75" customHeight="1" x14ac:dyDescent="0.2">
      <c r="A1" s="282" t="s">
        <v>397</v>
      </c>
    </row>
    <row r="2" spans="1:3" ht="12.75" customHeight="1" x14ac:dyDescent="0.2">
      <c r="A2" s="34" t="s">
        <v>398</v>
      </c>
    </row>
    <row r="3" spans="1:3" ht="12.75" thickBot="1" x14ac:dyDescent="0.25"/>
    <row r="4" spans="1:3" ht="24.75" thickBot="1" x14ac:dyDescent="0.25">
      <c r="A4" s="124" t="s">
        <v>0</v>
      </c>
      <c r="B4" s="168" t="s">
        <v>85</v>
      </c>
      <c r="C4" s="167" t="s">
        <v>3</v>
      </c>
    </row>
    <row r="5" spans="1:3" x14ac:dyDescent="0.2">
      <c r="A5" s="125" t="s">
        <v>4</v>
      </c>
      <c r="B5" s="203">
        <v>20</v>
      </c>
      <c r="C5" s="94">
        <v>0.11063170704723974</v>
      </c>
    </row>
    <row r="6" spans="1:3" x14ac:dyDescent="0.2">
      <c r="A6" s="126" t="s">
        <v>127</v>
      </c>
      <c r="B6" s="203">
        <v>51</v>
      </c>
      <c r="C6" s="94">
        <v>0.28211085297046135</v>
      </c>
    </row>
    <row r="7" spans="1:3" x14ac:dyDescent="0.2">
      <c r="A7" s="126" t="s">
        <v>5</v>
      </c>
      <c r="B7" s="203">
        <v>9</v>
      </c>
      <c r="C7" s="94">
        <v>4.9784268171257882E-2</v>
      </c>
    </row>
    <row r="8" spans="1:3" x14ac:dyDescent="0.2">
      <c r="A8" s="125" t="s">
        <v>158</v>
      </c>
      <c r="B8" s="203">
        <v>1</v>
      </c>
      <c r="C8" s="94">
        <v>5.5315853523619871E-3</v>
      </c>
    </row>
    <row r="9" spans="1:3" x14ac:dyDescent="0.2">
      <c r="A9" s="126" t="s">
        <v>128</v>
      </c>
      <c r="B9" s="203">
        <v>2</v>
      </c>
      <c r="C9" s="94">
        <v>1.1063170704723974E-2</v>
      </c>
    </row>
    <row r="10" spans="1:3" x14ac:dyDescent="0.2">
      <c r="A10" s="126" t="s">
        <v>129</v>
      </c>
      <c r="B10" s="203">
        <v>1</v>
      </c>
      <c r="C10" s="94">
        <v>5.5315853523619871E-3</v>
      </c>
    </row>
    <row r="11" spans="1:3" x14ac:dyDescent="0.2">
      <c r="A11" s="125" t="s">
        <v>6</v>
      </c>
      <c r="B11" s="203">
        <v>191</v>
      </c>
      <c r="C11" s="94">
        <v>1.0565328023011396</v>
      </c>
    </row>
    <row r="12" spans="1:3" x14ac:dyDescent="0.2">
      <c r="A12" s="126" t="s">
        <v>130</v>
      </c>
      <c r="B12" s="203">
        <v>6</v>
      </c>
      <c r="C12" s="94">
        <v>3.3189512114171919E-2</v>
      </c>
    </row>
    <row r="13" spans="1:3" x14ac:dyDescent="0.2">
      <c r="A13" s="126" t="s">
        <v>7</v>
      </c>
      <c r="B13" s="203">
        <v>289</v>
      </c>
      <c r="C13" s="94">
        <v>1.5986281668326143</v>
      </c>
    </row>
    <row r="14" spans="1:3" x14ac:dyDescent="0.2">
      <c r="A14" s="125" t="s">
        <v>8</v>
      </c>
      <c r="B14" s="203">
        <v>15</v>
      </c>
      <c r="C14" s="94">
        <v>8.2973780285429802E-2</v>
      </c>
    </row>
    <row r="15" spans="1:3" x14ac:dyDescent="0.2">
      <c r="A15" s="126" t="s">
        <v>9</v>
      </c>
      <c r="B15" s="203">
        <v>61</v>
      </c>
      <c r="C15" s="94">
        <v>0.33742670649408119</v>
      </c>
    </row>
    <row r="16" spans="1:3" x14ac:dyDescent="0.2">
      <c r="A16" s="126" t="s">
        <v>10</v>
      </c>
      <c r="B16" s="203">
        <v>2339</v>
      </c>
      <c r="C16" s="94">
        <v>12.938378139174688</v>
      </c>
    </row>
    <row r="17" spans="1:3" x14ac:dyDescent="0.2">
      <c r="A17" s="125" t="s">
        <v>131</v>
      </c>
      <c r="B17" s="203">
        <v>1</v>
      </c>
      <c r="C17" s="94">
        <v>5.5315853523619871E-3</v>
      </c>
    </row>
    <row r="18" spans="1:3" x14ac:dyDescent="0.2">
      <c r="A18" s="126" t="s">
        <v>132</v>
      </c>
      <c r="B18" s="203">
        <v>2</v>
      </c>
      <c r="C18" s="94">
        <v>1.1063170704723974E-2</v>
      </c>
    </row>
    <row r="19" spans="1:3" x14ac:dyDescent="0.2">
      <c r="A19" s="126" t="s">
        <v>57</v>
      </c>
      <c r="B19" s="203">
        <v>5</v>
      </c>
      <c r="C19" s="94">
        <v>2.7657926761809934E-2</v>
      </c>
    </row>
    <row r="20" spans="1:3" x14ac:dyDescent="0.2">
      <c r="A20" s="125" t="s">
        <v>262</v>
      </c>
      <c r="B20" s="203">
        <v>1</v>
      </c>
      <c r="C20" s="94">
        <v>5.5315853523619871E-3</v>
      </c>
    </row>
    <row r="21" spans="1:3" x14ac:dyDescent="0.2">
      <c r="A21" s="126" t="s">
        <v>133</v>
      </c>
      <c r="B21" s="203">
        <v>2</v>
      </c>
      <c r="C21" s="94">
        <v>1.1063170704723974E-2</v>
      </c>
    </row>
    <row r="22" spans="1:3" x14ac:dyDescent="0.2">
      <c r="A22" s="126" t="s">
        <v>13</v>
      </c>
      <c r="B22" s="203">
        <v>36</v>
      </c>
      <c r="C22" s="94">
        <v>0.19913707268503153</v>
      </c>
    </row>
    <row r="23" spans="1:3" x14ac:dyDescent="0.2">
      <c r="A23" s="125" t="s">
        <v>162</v>
      </c>
      <c r="B23" s="203">
        <v>8</v>
      </c>
      <c r="C23" s="94">
        <v>4.4252682818895897E-2</v>
      </c>
    </row>
    <row r="24" spans="1:3" x14ac:dyDescent="0.2">
      <c r="A24" s="126" t="s">
        <v>77</v>
      </c>
      <c r="B24" s="203">
        <v>10</v>
      </c>
      <c r="C24" s="94">
        <v>5.5315853523619868E-2</v>
      </c>
    </row>
    <row r="25" spans="1:3" x14ac:dyDescent="0.2">
      <c r="A25" s="126" t="s">
        <v>194</v>
      </c>
      <c r="B25" s="203">
        <v>1</v>
      </c>
      <c r="C25" s="94">
        <v>5.5315853523619871E-3</v>
      </c>
    </row>
    <row r="26" spans="1:3" x14ac:dyDescent="0.2">
      <c r="A26" s="125" t="s">
        <v>134</v>
      </c>
      <c r="B26" s="203">
        <v>1</v>
      </c>
      <c r="C26" s="94">
        <v>5.5315853523619871E-3</v>
      </c>
    </row>
    <row r="27" spans="1:3" x14ac:dyDescent="0.2">
      <c r="A27" s="126" t="s">
        <v>14</v>
      </c>
      <c r="B27" s="203">
        <v>23</v>
      </c>
      <c r="C27" s="94">
        <v>0.1272264631043257</v>
      </c>
    </row>
    <row r="28" spans="1:3" x14ac:dyDescent="0.2">
      <c r="A28" s="126" t="s">
        <v>135</v>
      </c>
      <c r="B28" s="203">
        <v>8</v>
      </c>
      <c r="C28" s="94">
        <v>4.4252682818895897E-2</v>
      </c>
    </row>
    <row r="29" spans="1:3" x14ac:dyDescent="0.2">
      <c r="A29" s="125" t="s">
        <v>15</v>
      </c>
      <c r="B29" s="203">
        <v>3</v>
      </c>
      <c r="C29" s="94">
        <v>1.659475605708596E-2</v>
      </c>
    </row>
    <row r="30" spans="1:3" x14ac:dyDescent="0.2">
      <c r="A30" s="126" t="s">
        <v>16</v>
      </c>
      <c r="B30" s="203">
        <v>1</v>
      </c>
      <c r="C30" s="94">
        <v>5.5315853523619871E-3</v>
      </c>
    </row>
    <row r="31" spans="1:3" x14ac:dyDescent="0.2">
      <c r="A31" s="126" t="s">
        <v>55</v>
      </c>
      <c r="B31" s="203">
        <v>13</v>
      </c>
      <c r="C31" s="94">
        <v>7.1910609580705831E-2</v>
      </c>
    </row>
    <row r="32" spans="1:3" x14ac:dyDescent="0.2">
      <c r="A32" s="125" t="s">
        <v>196</v>
      </c>
      <c r="B32" s="203">
        <v>1</v>
      </c>
      <c r="C32" s="94">
        <v>5.5315853523619871E-3</v>
      </c>
    </row>
    <row r="33" spans="1:3" x14ac:dyDescent="0.2">
      <c r="A33" s="126" t="s">
        <v>136</v>
      </c>
      <c r="B33" s="203">
        <v>1</v>
      </c>
      <c r="C33" s="94">
        <v>5.5315853523619871E-3</v>
      </c>
    </row>
    <row r="34" spans="1:3" x14ac:dyDescent="0.2">
      <c r="A34" s="126" t="s">
        <v>17</v>
      </c>
      <c r="B34" s="203">
        <v>8</v>
      </c>
      <c r="C34" s="94">
        <v>4.4252682818895897E-2</v>
      </c>
    </row>
    <row r="35" spans="1:3" x14ac:dyDescent="0.2">
      <c r="A35" s="125" t="s">
        <v>18</v>
      </c>
      <c r="B35" s="203">
        <v>760</v>
      </c>
      <c r="C35" s="94">
        <v>4.2040048677951098</v>
      </c>
    </row>
    <row r="36" spans="1:3" x14ac:dyDescent="0.2">
      <c r="A36" s="126" t="s">
        <v>19</v>
      </c>
      <c r="B36" s="203">
        <v>77</v>
      </c>
      <c r="C36" s="94">
        <v>0.42593207213187301</v>
      </c>
    </row>
    <row r="37" spans="1:3" x14ac:dyDescent="0.2">
      <c r="A37" s="126" t="s">
        <v>125</v>
      </c>
      <c r="B37" s="203">
        <v>3</v>
      </c>
      <c r="C37" s="94">
        <v>1.659475605708596E-2</v>
      </c>
    </row>
    <row r="38" spans="1:3" x14ac:dyDescent="0.2">
      <c r="A38" s="125" t="s">
        <v>20</v>
      </c>
      <c r="B38" s="203">
        <v>14</v>
      </c>
      <c r="C38" s="94">
        <v>7.7442194933067823E-2</v>
      </c>
    </row>
    <row r="39" spans="1:3" x14ac:dyDescent="0.2">
      <c r="A39" s="126" t="s">
        <v>21</v>
      </c>
      <c r="B39" s="203">
        <v>34</v>
      </c>
      <c r="C39" s="94">
        <v>0.18807390198030755</v>
      </c>
    </row>
    <row r="40" spans="1:3" x14ac:dyDescent="0.2">
      <c r="A40" s="126" t="s">
        <v>167</v>
      </c>
      <c r="B40" s="203">
        <v>3</v>
      </c>
      <c r="C40" s="94">
        <v>1.659475605708596E-2</v>
      </c>
    </row>
    <row r="41" spans="1:3" x14ac:dyDescent="0.2">
      <c r="A41" s="125" t="s">
        <v>138</v>
      </c>
      <c r="B41" s="203">
        <v>2</v>
      </c>
      <c r="C41" s="94">
        <v>1.1063170704723974E-2</v>
      </c>
    </row>
    <row r="42" spans="1:3" x14ac:dyDescent="0.2">
      <c r="A42" s="125" t="s">
        <v>139</v>
      </c>
      <c r="B42" s="203">
        <v>1</v>
      </c>
      <c r="C42" s="94">
        <v>5.5315853523619871E-3</v>
      </c>
    </row>
    <row r="43" spans="1:3" x14ac:dyDescent="0.2">
      <c r="A43" s="125" t="s">
        <v>58</v>
      </c>
      <c r="B43" s="203">
        <v>9</v>
      </c>
      <c r="C43" s="94">
        <v>4.9784268171257882E-2</v>
      </c>
    </row>
    <row r="44" spans="1:3" x14ac:dyDescent="0.2">
      <c r="A44" s="125" t="s">
        <v>22</v>
      </c>
      <c r="B44" s="203">
        <v>16</v>
      </c>
      <c r="C44" s="94">
        <v>8.8505365637791794E-2</v>
      </c>
    </row>
    <row r="45" spans="1:3" x14ac:dyDescent="0.2">
      <c r="A45" s="125" t="s">
        <v>23</v>
      </c>
      <c r="B45" s="203">
        <v>4</v>
      </c>
      <c r="C45" s="94">
        <v>2.2126341409447949E-2</v>
      </c>
    </row>
    <row r="46" spans="1:3" x14ac:dyDescent="0.2">
      <c r="A46" s="125" t="s">
        <v>59</v>
      </c>
      <c r="B46" s="203">
        <v>9</v>
      </c>
      <c r="C46" s="94">
        <v>4.9784268171257882E-2</v>
      </c>
    </row>
    <row r="47" spans="1:3" x14ac:dyDescent="0.2">
      <c r="A47" s="125" t="s">
        <v>24</v>
      </c>
      <c r="B47" s="203">
        <v>60</v>
      </c>
      <c r="C47" s="94">
        <v>0.33189512114171921</v>
      </c>
    </row>
    <row r="48" spans="1:3" x14ac:dyDescent="0.2">
      <c r="A48" s="125" t="s">
        <v>141</v>
      </c>
      <c r="B48" s="203">
        <v>3</v>
      </c>
      <c r="C48" s="94">
        <v>1.659475605708596E-2</v>
      </c>
    </row>
    <row r="49" spans="1:3" x14ac:dyDescent="0.2">
      <c r="A49" s="125" t="s">
        <v>25</v>
      </c>
      <c r="B49" s="203">
        <v>16</v>
      </c>
      <c r="C49" s="94">
        <v>8.8505365637791794E-2</v>
      </c>
    </row>
    <row r="50" spans="1:3" x14ac:dyDescent="0.2">
      <c r="A50" s="125" t="s">
        <v>142</v>
      </c>
      <c r="B50" s="203">
        <v>114</v>
      </c>
      <c r="C50" s="94">
        <v>0.63060073016926654</v>
      </c>
    </row>
    <row r="51" spans="1:3" x14ac:dyDescent="0.2">
      <c r="A51" s="125" t="s">
        <v>27</v>
      </c>
      <c r="B51" s="203">
        <v>2</v>
      </c>
      <c r="C51" s="94">
        <v>1.1063170704723974E-2</v>
      </c>
    </row>
    <row r="52" spans="1:3" x14ac:dyDescent="0.2">
      <c r="A52" s="125" t="s">
        <v>168</v>
      </c>
      <c r="B52" s="203">
        <v>1</v>
      </c>
      <c r="C52" s="94">
        <v>5.5315853523619871E-3</v>
      </c>
    </row>
    <row r="53" spans="1:3" x14ac:dyDescent="0.2">
      <c r="A53" s="125" t="s">
        <v>143</v>
      </c>
      <c r="B53" s="203">
        <v>5</v>
      </c>
      <c r="C53" s="94">
        <v>2.7657926761809934E-2</v>
      </c>
    </row>
    <row r="54" spans="1:3" x14ac:dyDescent="0.2">
      <c r="A54" s="125" t="s">
        <v>28</v>
      </c>
      <c r="B54" s="203">
        <v>1</v>
      </c>
      <c r="C54" s="94">
        <v>5.5315853523619871E-3</v>
      </c>
    </row>
    <row r="55" spans="1:3" x14ac:dyDescent="0.2">
      <c r="A55" s="125" t="s">
        <v>69</v>
      </c>
      <c r="B55" s="203">
        <v>2</v>
      </c>
      <c r="C55" s="94">
        <v>1.1063170704723974E-2</v>
      </c>
    </row>
    <row r="56" spans="1:3" x14ac:dyDescent="0.2">
      <c r="A56" s="125" t="s">
        <v>144</v>
      </c>
      <c r="B56" s="203">
        <v>1</v>
      </c>
      <c r="C56" s="94">
        <v>5.5315853523619871E-3</v>
      </c>
    </row>
    <row r="57" spans="1:3" x14ac:dyDescent="0.2">
      <c r="A57" s="125" t="s">
        <v>60</v>
      </c>
      <c r="B57" s="203">
        <v>16</v>
      </c>
      <c r="C57" s="94">
        <v>8.8505365637791794E-2</v>
      </c>
    </row>
    <row r="58" spans="1:3" x14ac:dyDescent="0.2">
      <c r="A58" s="125" t="s">
        <v>29</v>
      </c>
      <c r="B58" s="203">
        <v>15</v>
      </c>
      <c r="C58" s="94">
        <v>8.2973780285429802E-2</v>
      </c>
    </row>
    <row r="59" spans="1:3" x14ac:dyDescent="0.2">
      <c r="A59" s="125" t="s">
        <v>121</v>
      </c>
      <c r="B59" s="203">
        <v>2</v>
      </c>
      <c r="C59" s="94">
        <v>1.1063170704723974E-2</v>
      </c>
    </row>
    <row r="60" spans="1:3" x14ac:dyDescent="0.2">
      <c r="A60" s="125" t="s">
        <v>147</v>
      </c>
      <c r="B60" s="203">
        <v>1</v>
      </c>
      <c r="C60" s="94">
        <v>5.5315853523619871E-3</v>
      </c>
    </row>
    <row r="61" spans="1:3" x14ac:dyDescent="0.2">
      <c r="A61" s="125" t="s">
        <v>30</v>
      </c>
      <c r="B61" s="203">
        <v>22</v>
      </c>
      <c r="C61" s="94">
        <v>0.12169487775196371</v>
      </c>
    </row>
    <row r="62" spans="1:3" x14ac:dyDescent="0.2">
      <c r="A62" s="125" t="s">
        <v>263</v>
      </c>
      <c r="B62" s="203">
        <v>3</v>
      </c>
      <c r="C62" s="94">
        <v>1.659475605708596E-2</v>
      </c>
    </row>
    <row r="63" spans="1:3" x14ac:dyDescent="0.2">
      <c r="A63" s="125" t="s">
        <v>373</v>
      </c>
      <c r="B63" s="203">
        <v>480</v>
      </c>
      <c r="C63" s="94">
        <v>2.6551609691337537</v>
      </c>
    </row>
    <row r="64" spans="1:3" x14ac:dyDescent="0.2">
      <c r="A64" s="125" t="s">
        <v>31</v>
      </c>
      <c r="B64" s="203">
        <v>2</v>
      </c>
      <c r="C64" s="94">
        <v>1.1063170704723974E-2</v>
      </c>
    </row>
    <row r="65" spans="1:3" x14ac:dyDescent="0.2">
      <c r="A65" s="125" t="s">
        <v>32</v>
      </c>
      <c r="B65" s="203">
        <v>10</v>
      </c>
      <c r="C65" s="94">
        <v>5.5315853523619868E-2</v>
      </c>
    </row>
    <row r="66" spans="1:3" x14ac:dyDescent="0.2">
      <c r="A66" s="125" t="s">
        <v>115</v>
      </c>
      <c r="B66" s="203">
        <v>24</v>
      </c>
      <c r="C66" s="94">
        <v>0.13275804845668768</v>
      </c>
    </row>
    <row r="67" spans="1:3" x14ac:dyDescent="0.2">
      <c r="A67" s="125" t="s">
        <v>49</v>
      </c>
      <c r="B67" s="203">
        <v>48</v>
      </c>
      <c r="C67" s="94">
        <v>0.26551609691337535</v>
      </c>
    </row>
    <row r="68" spans="1:3" x14ac:dyDescent="0.2">
      <c r="A68" s="125" t="s">
        <v>207</v>
      </c>
      <c r="B68" s="203">
        <v>4</v>
      </c>
      <c r="C68" s="94">
        <v>2.2126341409447949E-2</v>
      </c>
    </row>
    <row r="69" spans="1:3" x14ac:dyDescent="0.2">
      <c r="A69" s="125" t="s">
        <v>174</v>
      </c>
      <c r="B69" s="203">
        <v>3</v>
      </c>
      <c r="C69" s="94">
        <v>1.659475605708596E-2</v>
      </c>
    </row>
    <row r="70" spans="1:3" x14ac:dyDescent="0.2">
      <c r="A70" s="125" t="s">
        <v>33</v>
      </c>
      <c r="B70" s="203">
        <v>21</v>
      </c>
      <c r="C70" s="94">
        <v>0.11616329239960173</v>
      </c>
    </row>
    <row r="71" spans="1:3" x14ac:dyDescent="0.2">
      <c r="A71" s="125" t="s">
        <v>78</v>
      </c>
      <c r="B71" s="203">
        <v>11</v>
      </c>
      <c r="C71" s="94">
        <v>6.0847438875981853E-2</v>
      </c>
    </row>
    <row r="72" spans="1:3" x14ac:dyDescent="0.2">
      <c r="A72" s="126" t="s">
        <v>151</v>
      </c>
      <c r="B72" s="203">
        <v>3</v>
      </c>
      <c r="C72" s="94">
        <v>1.659475605708596E-2</v>
      </c>
    </row>
    <row r="73" spans="1:3" x14ac:dyDescent="0.2">
      <c r="A73" s="126" t="s">
        <v>126</v>
      </c>
      <c r="B73" s="203">
        <v>2</v>
      </c>
      <c r="C73" s="94">
        <v>1.1063170704723974E-2</v>
      </c>
    </row>
    <row r="74" spans="1:3" x14ac:dyDescent="0.2">
      <c r="A74" s="125" t="s">
        <v>34</v>
      </c>
      <c r="B74" s="203">
        <v>324</v>
      </c>
      <c r="C74" s="94">
        <v>1.7922336541652837</v>
      </c>
    </row>
    <row r="75" spans="1:3" x14ac:dyDescent="0.2">
      <c r="A75" s="126" t="s">
        <v>152</v>
      </c>
      <c r="B75" s="203">
        <v>9</v>
      </c>
      <c r="C75" s="94">
        <v>4.9784268171257882E-2</v>
      </c>
    </row>
    <row r="76" spans="1:3" x14ac:dyDescent="0.2">
      <c r="A76" s="126" t="s">
        <v>211</v>
      </c>
      <c r="B76" s="203">
        <v>1</v>
      </c>
      <c r="C76" s="94">
        <v>5.5315853523619871E-3</v>
      </c>
    </row>
    <row r="77" spans="1:3" x14ac:dyDescent="0.2">
      <c r="A77" s="125" t="s">
        <v>153</v>
      </c>
      <c r="B77" s="203">
        <v>2</v>
      </c>
      <c r="C77" s="94">
        <v>1.1063170704723974E-2</v>
      </c>
    </row>
    <row r="78" spans="1:3" x14ac:dyDescent="0.2">
      <c r="A78" s="126" t="s">
        <v>154</v>
      </c>
      <c r="B78" s="203">
        <v>8</v>
      </c>
      <c r="C78" s="94">
        <v>4.4252682818895897E-2</v>
      </c>
    </row>
    <row r="79" spans="1:3" x14ac:dyDescent="0.2">
      <c r="A79" s="126" t="s">
        <v>213</v>
      </c>
      <c r="B79" s="203">
        <v>1</v>
      </c>
      <c r="C79" s="94">
        <v>5.5315853523619871E-3</v>
      </c>
    </row>
    <row r="80" spans="1:3" x14ac:dyDescent="0.2">
      <c r="A80" s="125" t="s">
        <v>36</v>
      </c>
      <c r="B80" s="203">
        <v>5</v>
      </c>
      <c r="C80" s="94">
        <v>2.7657926761809934E-2</v>
      </c>
    </row>
    <row r="81" spans="1:3" x14ac:dyDescent="0.2">
      <c r="A81" s="126" t="s">
        <v>61</v>
      </c>
      <c r="B81" s="203">
        <v>7</v>
      </c>
      <c r="C81" s="94">
        <v>3.8721097466533912E-2</v>
      </c>
    </row>
    <row r="82" spans="1:3" x14ac:dyDescent="0.2">
      <c r="A82" s="125" t="s">
        <v>37</v>
      </c>
      <c r="B82" s="203">
        <v>6</v>
      </c>
      <c r="C82" s="94">
        <v>3.3189512114171919E-2</v>
      </c>
    </row>
    <row r="83" spans="1:3" x14ac:dyDescent="0.2">
      <c r="A83" s="126" t="s">
        <v>38</v>
      </c>
      <c r="B83" s="203">
        <v>82</v>
      </c>
      <c r="C83" s="94">
        <v>0.45358999889368296</v>
      </c>
    </row>
    <row r="84" spans="1:3" x14ac:dyDescent="0.2">
      <c r="A84" s="126" t="s">
        <v>39</v>
      </c>
      <c r="B84" s="203">
        <v>61</v>
      </c>
      <c r="C84" s="94">
        <v>0.33742670649408119</v>
      </c>
    </row>
    <row r="85" spans="1:3" x14ac:dyDescent="0.2">
      <c r="A85" s="125" t="s">
        <v>123</v>
      </c>
      <c r="B85" s="203">
        <v>5</v>
      </c>
      <c r="C85" s="94">
        <v>2.7657926761809934E-2</v>
      </c>
    </row>
    <row r="86" spans="1:3" x14ac:dyDescent="0.2">
      <c r="A86" s="126" t="s">
        <v>50</v>
      </c>
      <c r="B86" s="203">
        <v>1</v>
      </c>
      <c r="C86" s="94">
        <v>5.5315853523619871E-3</v>
      </c>
    </row>
    <row r="87" spans="1:3" x14ac:dyDescent="0.2">
      <c r="A87" s="126" t="s">
        <v>156</v>
      </c>
      <c r="B87" s="203">
        <v>1</v>
      </c>
      <c r="C87" s="94">
        <v>5.5315853523619871E-3</v>
      </c>
    </row>
    <row r="88" spans="1:3" x14ac:dyDescent="0.2">
      <c r="A88" s="125" t="s">
        <v>40</v>
      </c>
      <c r="B88" s="203">
        <v>9</v>
      </c>
      <c r="C88" s="94">
        <v>4.9784268171257882E-2</v>
      </c>
    </row>
    <row r="89" spans="1:3" x14ac:dyDescent="0.2">
      <c r="A89" s="126" t="s">
        <v>41</v>
      </c>
      <c r="B89" s="203">
        <v>318</v>
      </c>
      <c r="C89" s="94">
        <v>1.7590441420511118</v>
      </c>
    </row>
    <row r="90" spans="1:3" x14ac:dyDescent="0.2">
      <c r="A90" s="126" t="s">
        <v>42</v>
      </c>
      <c r="B90" s="203">
        <v>57</v>
      </c>
      <c r="C90" s="94">
        <v>0.31530036508463327</v>
      </c>
    </row>
    <row r="91" spans="1:3" x14ac:dyDescent="0.2">
      <c r="A91" s="125" t="s">
        <v>43</v>
      </c>
      <c r="B91" s="203">
        <v>2</v>
      </c>
      <c r="C91" s="94">
        <v>1.1063170704723974E-2</v>
      </c>
    </row>
    <row r="92" spans="1:3" x14ac:dyDescent="0.2">
      <c r="A92" s="126" t="s">
        <v>44</v>
      </c>
      <c r="B92" s="203">
        <v>12038</v>
      </c>
      <c r="C92" s="94">
        <v>66.589224471733601</v>
      </c>
    </row>
    <row r="93" spans="1:3" x14ac:dyDescent="0.2">
      <c r="A93" s="126" t="s">
        <v>45</v>
      </c>
      <c r="B93" s="203">
        <v>121</v>
      </c>
      <c r="C93" s="94">
        <v>0.66932182763580039</v>
      </c>
    </row>
    <row r="94" spans="1:3" x14ac:dyDescent="0.2">
      <c r="A94" s="126" t="s">
        <v>46</v>
      </c>
      <c r="B94" s="203">
        <v>1</v>
      </c>
      <c r="C94" s="94">
        <v>5.5315853523619871E-3</v>
      </c>
    </row>
    <row r="95" spans="1:3" x14ac:dyDescent="0.2">
      <c r="A95" s="126" t="s">
        <v>181</v>
      </c>
      <c r="B95" s="203">
        <v>80</v>
      </c>
      <c r="C95" s="94">
        <v>0.44252682818895894</v>
      </c>
    </row>
    <row r="96" spans="1:3" x14ac:dyDescent="0.2">
      <c r="A96" s="126" t="s">
        <v>47</v>
      </c>
      <c r="B96" s="203">
        <v>13</v>
      </c>
      <c r="C96" s="94">
        <v>7.1910609580705831E-2</v>
      </c>
    </row>
    <row r="97" spans="1:3" x14ac:dyDescent="0.2">
      <c r="A97" s="126" t="s">
        <v>48</v>
      </c>
      <c r="B97" s="203">
        <v>1</v>
      </c>
      <c r="C97" s="94">
        <v>5.5315853523619871E-3</v>
      </c>
    </row>
    <row r="98" spans="1:3" x14ac:dyDescent="0.2">
      <c r="A98" s="126" t="s">
        <v>220</v>
      </c>
      <c r="B98" s="203">
        <v>1</v>
      </c>
      <c r="C98" s="94">
        <v>5.5315853523619871E-3</v>
      </c>
    </row>
    <row r="99" spans="1:3" x14ac:dyDescent="0.2">
      <c r="A99" s="126" t="s">
        <v>56</v>
      </c>
      <c r="B99" s="203">
        <v>8</v>
      </c>
      <c r="C99" s="94">
        <v>4.4252682818895897E-2</v>
      </c>
    </row>
    <row r="100" spans="1:3" ht="12.75" thickBot="1" x14ac:dyDescent="0.25">
      <c r="A100" s="126" t="s">
        <v>157</v>
      </c>
      <c r="B100" s="203">
        <v>2</v>
      </c>
      <c r="C100" s="94">
        <v>1.1063170704723974E-2</v>
      </c>
    </row>
    <row r="101" spans="1:3" ht="12.75" thickBot="1" x14ac:dyDescent="0.25">
      <c r="A101" s="124" t="s">
        <v>74</v>
      </c>
      <c r="B101" s="204">
        <v>18078</v>
      </c>
      <c r="C101" s="329">
        <v>99.999999999999986</v>
      </c>
    </row>
  </sheetData>
  <sortState ref="A6:C94">
    <sortCondition ref="A5:A94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FF00"/>
  </sheetPr>
  <dimension ref="A1:Q80"/>
  <sheetViews>
    <sheetView zoomScaleNormal="100" workbookViewId="0"/>
  </sheetViews>
  <sheetFormatPr defaultColWidth="9.140625" defaultRowHeight="12" x14ac:dyDescent="0.2"/>
  <cols>
    <col min="1" max="1" width="34.140625" style="6" customWidth="1"/>
    <col min="2" max="17" width="6.5703125" style="6" bestFit="1" customWidth="1"/>
    <col min="18" max="16384" width="9.140625" style="6"/>
  </cols>
  <sheetData>
    <row r="1" spans="1:17" x14ac:dyDescent="0.2">
      <c r="A1" s="283" t="s">
        <v>408</v>
      </c>
      <c r="B1" s="7"/>
      <c r="C1" s="7"/>
      <c r="D1" s="7"/>
    </row>
    <row r="2" spans="1:17" ht="12.75" thickBot="1" x14ac:dyDescent="0.25">
      <c r="A2" s="21" t="s">
        <v>266</v>
      </c>
    </row>
    <row r="3" spans="1:17" ht="43.5" customHeight="1" x14ac:dyDescent="0.2">
      <c r="A3" s="336" t="s">
        <v>0</v>
      </c>
      <c r="B3" s="333" t="s">
        <v>51</v>
      </c>
      <c r="C3" s="334"/>
      <c r="D3" s="335"/>
      <c r="E3" s="333" t="s">
        <v>54</v>
      </c>
      <c r="F3" s="334"/>
      <c r="G3" s="335"/>
      <c r="H3" s="333" t="s">
        <v>52</v>
      </c>
      <c r="I3" s="334"/>
      <c r="J3" s="335"/>
      <c r="K3" s="333" t="s">
        <v>53</v>
      </c>
      <c r="L3" s="334"/>
      <c r="M3" s="335"/>
      <c r="N3" s="333" t="s">
        <v>76</v>
      </c>
      <c r="O3" s="334"/>
      <c r="P3" s="335"/>
    </row>
    <row r="4" spans="1:17" ht="12.75" thickBot="1" x14ac:dyDescent="0.25">
      <c r="A4" s="337"/>
      <c r="B4" s="24" t="s">
        <v>81</v>
      </c>
      <c r="C4" s="25" t="s">
        <v>82</v>
      </c>
      <c r="D4" s="26" t="s">
        <v>1</v>
      </c>
      <c r="E4" s="24" t="s">
        <v>81</v>
      </c>
      <c r="F4" s="25" t="s">
        <v>82</v>
      </c>
      <c r="G4" s="26" t="s">
        <v>1</v>
      </c>
      <c r="H4" s="24" t="s">
        <v>81</v>
      </c>
      <c r="I4" s="25" t="s">
        <v>82</v>
      </c>
      <c r="J4" s="26" t="s">
        <v>1</v>
      </c>
      <c r="K4" s="24" t="s">
        <v>81</v>
      </c>
      <c r="L4" s="25" t="s">
        <v>82</v>
      </c>
      <c r="M4" s="26" t="s">
        <v>1</v>
      </c>
      <c r="N4" s="24" t="s">
        <v>81</v>
      </c>
      <c r="O4" s="25" t="s">
        <v>82</v>
      </c>
      <c r="P4" s="26" t="s">
        <v>1</v>
      </c>
    </row>
    <row r="5" spans="1:17" x14ac:dyDescent="0.2">
      <c r="A5" s="22" t="s">
        <v>4</v>
      </c>
      <c r="B5" s="239">
        <v>44</v>
      </c>
      <c r="C5" s="240">
        <v>62</v>
      </c>
      <c r="D5" s="241">
        <v>106</v>
      </c>
      <c r="E5" s="239">
        <v>10</v>
      </c>
      <c r="F5" s="240">
        <v>43</v>
      </c>
      <c r="G5" s="241">
        <v>53</v>
      </c>
      <c r="H5" s="239">
        <v>0</v>
      </c>
      <c r="I5" s="240">
        <v>0</v>
      </c>
      <c r="J5" s="242">
        <v>0</v>
      </c>
      <c r="K5" s="239">
        <v>0</v>
      </c>
      <c r="L5" s="240">
        <v>4</v>
      </c>
      <c r="M5" s="241">
        <v>4</v>
      </c>
      <c r="N5" s="239">
        <v>22</v>
      </c>
      <c r="O5" s="240">
        <v>121</v>
      </c>
      <c r="P5" s="242">
        <v>143</v>
      </c>
      <c r="Q5" s="331"/>
    </row>
    <row r="6" spans="1:17" x14ac:dyDescent="0.2">
      <c r="A6" s="23" t="s">
        <v>5</v>
      </c>
      <c r="B6" s="243">
        <v>0</v>
      </c>
      <c r="C6" s="244">
        <v>0</v>
      </c>
      <c r="D6" s="241">
        <v>0</v>
      </c>
      <c r="E6" s="243">
        <v>0</v>
      </c>
      <c r="F6" s="244">
        <v>1</v>
      </c>
      <c r="G6" s="241">
        <v>1</v>
      </c>
      <c r="H6" s="243">
        <v>0</v>
      </c>
      <c r="I6" s="244">
        <v>0</v>
      </c>
      <c r="J6" s="242">
        <v>0</v>
      </c>
      <c r="K6" s="243">
        <v>0</v>
      </c>
      <c r="L6" s="244">
        <v>5</v>
      </c>
      <c r="M6" s="241">
        <v>5</v>
      </c>
      <c r="N6" s="243">
        <v>0</v>
      </c>
      <c r="O6" s="244">
        <v>5</v>
      </c>
      <c r="P6" s="242">
        <v>5</v>
      </c>
      <c r="Q6" s="331"/>
    </row>
    <row r="7" spans="1:17" x14ac:dyDescent="0.2">
      <c r="A7" s="23" t="s">
        <v>158</v>
      </c>
      <c r="B7" s="243">
        <v>0</v>
      </c>
      <c r="C7" s="244">
        <v>0</v>
      </c>
      <c r="D7" s="241">
        <v>0</v>
      </c>
      <c r="E7" s="243">
        <v>0</v>
      </c>
      <c r="F7" s="244">
        <v>0</v>
      </c>
      <c r="G7" s="241">
        <v>0</v>
      </c>
      <c r="H7" s="243">
        <v>0</v>
      </c>
      <c r="I7" s="244">
        <v>0</v>
      </c>
      <c r="J7" s="242">
        <v>0</v>
      </c>
      <c r="K7" s="243">
        <v>0</v>
      </c>
      <c r="L7" s="244">
        <v>1</v>
      </c>
      <c r="M7" s="241">
        <v>1</v>
      </c>
      <c r="N7" s="243">
        <v>3</v>
      </c>
      <c r="O7" s="244">
        <v>3</v>
      </c>
      <c r="P7" s="242">
        <v>6</v>
      </c>
      <c r="Q7" s="331"/>
    </row>
    <row r="8" spans="1:17" x14ac:dyDescent="0.2">
      <c r="A8" s="23" t="s">
        <v>6</v>
      </c>
      <c r="B8" s="243">
        <v>0</v>
      </c>
      <c r="C8" s="244">
        <v>0</v>
      </c>
      <c r="D8" s="241">
        <v>0</v>
      </c>
      <c r="E8" s="243">
        <v>2</v>
      </c>
      <c r="F8" s="244">
        <v>2</v>
      </c>
      <c r="G8" s="241">
        <v>4</v>
      </c>
      <c r="H8" s="243">
        <v>0</v>
      </c>
      <c r="I8" s="244">
        <v>0</v>
      </c>
      <c r="J8" s="242">
        <v>0</v>
      </c>
      <c r="K8" s="243">
        <v>16</v>
      </c>
      <c r="L8" s="244">
        <v>19</v>
      </c>
      <c r="M8" s="241">
        <v>35</v>
      </c>
      <c r="N8" s="243">
        <v>11</v>
      </c>
      <c r="O8" s="244">
        <v>25</v>
      </c>
      <c r="P8" s="242">
        <v>36</v>
      </c>
      <c r="Q8" s="331"/>
    </row>
    <row r="9" spans="1:17" x14ac:dyDescent="0.2">
      <c r="A9" s="23" t="s">
        <v>7</v>
      </c>
      <c r="B9" s="243">
        <v>0</v>
      </c>
      <c r="C9" s="244">
        <v>0</v>
      </c>
      <c r="D9" s="241">
        <v>0</v>
      </c>
      <c r="E9" s="243">
        <v>0</v>
      </c>
      <c r="F9" s="244">
        <v>0</v>
      </c>
      <c r="G9" s="241">
        <v>0</v>
      </c>
      <c r="H9" s="243">
        <v>0</v>
      </c>
      <c r="I9" s="244">
        <v>0</v>
      </c>
      <c r="J9" s="242">
        <v>0</v>
      </c>
      <c r="K9" s="243">
        <v>9</v>
      </c>
      <c r="L9" s="244">
        <v>20</v>
      </c>
      <c r="M9" s="241">
        <v>29</v>
      </c>
      <c r="N9" s="243">
        <v>6</v>
      </c>
      <c r="O9" s="244">
        <v>14</v>
      </c>
      <c r="P9" s="242">
        <v>20</v>
      </c>
      <c r="Q9" s="331"/>
    </row>
    <row r="10" spans="1:17" x14ac:dyDescent="0.2">
      <c r="A10" s="23" t="s">
        <v>8</v>
      </c>
      <c r="B10" s="243">
        <v>0</v>
      </c>
      <c r="C10" s="244">
        <v>1</v>
      </c>
      <c r="D10" s="241">
        <v>1</v>
      </c>
      <c r="E10" s="243">
        <v>0</v>
      </c>
      <c r="F10" s="244">
        <v>1</v>
      </c>
      <c r="G10" s="241">
        <v>1</v>
      </c>
      <c r="H10" s="243">
        <v>0</v>
      </c>
      <c r="I10" s="244">
        <v>0</v>
      </c>
      <c r="J10" s="242">
        <v>0</v>
      </c>
      <c r="K10" s="243">
        <v>0</v>
      </c>
      <c r="L10" s="244">
        <v>4</v>
      </c>
      <c r="M10" s="241">
        <v>4</v>
      </c>
      <c r="N10" s="243">
        <v>0</v>
      </c>
      <c r="O10" s="244">
        <v>3</v>
      </c>
      <c r="P10" s="242">
        <v>3</v>
      </c>
      <c r="Q10" s="331"/>
    </row>
    <row r="11" spans="1:17" x14ac:dyDescent="0.2">
      <c r="A11" s="23" t="s">
        <v>189</v>
      </c>
      <c r="B11" s="243">
        <v>0</v>
      </c>
      <c r="C11" s="244">
        <v>0</v>
      </c>
      <c r="D11" s="241">
        <v>0</v>
      </c>
      <c r="E11" s="243">
        <v>0</v>
      </c>
      <c r="F11" s="244">
        <v>0</v>
      </c>
      <c r="G11" s="241">
        <v>0</v>
      </c>
      <c r="H11" s="243">
        <v>0</v>
      </c>
      <c r="I11" s="244">
        <v>0</v>
      </c>
      <c r="J11" s="242">
        <v>0</v>
      </c>
      <c r="K11" s="243">
        <v>0</v>
      </c>
      <c r="L11" s="244">
        <v>1</v>
      </c>
      <c r="M11" s="241">
        <v>1</v>
      </c>
      <c r="N11" s="243">
        <v>0</v>
      </c>
      <c r="O11" s="244">
        <v>0</v>
      </c>
      <c r="P11" s="242">
        <v>0</v>
      </c>
      <c r="Q11" s="331"/>
    </row>
    <row r="12" spans="1:17" x14ac:dyDescent="0.2">
      <c r="A12" s="23" t="s">
        <v>9</v>
      </c>
      <c r="B12" s="243">
        <v>1</v>
      </c>
      <c r="C12" s="244">
        <v>3</v>
      </c>
      <c r="D12" s="241">
        <v>4</v>
      </c>
      <c r="E12" s="243">
        <v>0</v>
      </c>
      <c r="F12" s="244">
        <v>1</v>
      </c>
      <c r="G12" s="241">
        <v>1</v>
      </c>
      <c r="H12" s="243">
        <v>0</v>
      </c>
      <c r="I12" s="244">
        <v>0</v>
      </c>
      <c r="J12" s="242">
        <v>0</v>
      </c>
      <c r="K12" s="243">
        <v>0</v>
      </c>
      <c r="L12" s="244">
        <v>1</v>
      </c>
      <c r="M12" s="241">
        <v>1</v>
      </c>
      <c r="N12" s="243">
        <v>1</v>
      </c>
      <c r="O12" s="244">
        <v>7</v>
      </c>
      <c r="P12" s="242">
        <v>8</v>
      </c>
      <c r="Q12" s="331"/>
    </row>
    <row r="13" spans="1:17" x14ac:dyDescent="0.2">
      <c r="A13" s="23" t="s">
        <v>10</v>
      </c>
      <c r="B13" s="243">
        <v>87</v>
      </c>
      <c r="C13" s="244">
        <v>141</v>
      </c>
      <c r="D13" s="241">
        <v>228</v>
      </c>
      <c r="E13" s="243">
        <v>991</v>
      </c>
      <c r="F13" s="244">
        <v>1660</v>
      </c>
      <c r="G13" s="241">
        <v>2651</v>
      </c>
      <c r="H13" s="243">
        <v>0</v>
      </c>
      <c r="I13" s="244">
        <v>0</v>
      </c>
      <c r="J13" s="242">
        <v>0</v>
      </c>
      <c r="K13" s="243">
        <v>4</v>
      </c>
      <c r="L13" s="244">
        <v>45</v>
      </c>
      <c r="M13" s="241">
        <v>49</v>
      </c>
      <c r="N13" s="243">
        <v>18</v>
      </c>
      <c r="O13" s="244">
        <v>32</v>
      </c>
      <c r="P13" s="242">
        <v>50</v>
      </c>
      <c r="Q13" s="331"/>
    </row>
    <row r="14" spans="1:17" x14ac:dyDescent="0.2">
      <c r="A14" s="23" t="s">
        <v>57</v>
      </c>
      <c r="B14" s="243">
        <v>0</v>
      </c>
      <c r="C14" s="244">
        <v>0</v>
      </c>
      <c r="D14" s="241">
        <v>0</v>
      </c>
      <c r="E14" s="243">
        <v>0</v>
      </c>
      <c r="F14" s="244">
        <v>0</v>
      </c>
      <c r="G14" s="241">
        <v>0</v>
      </c>
      <c r="H14" s="243">
        <v>0</v>
      </c>
      <c r="I14" s="244">
        <v>0</v>
      </c>
      <c r="J14" s="242">
        <v>0</v>
      </c>
      <c r="K14" s="243">
        <v>0</v>
      </c>
      <c r="L14" s="244">
        <v>1</v>
      </c>
      <c r="M14" s="241">
        <v>1</v>
      </c>
      <c r="N14" s="243">
        <v>0</v>
      </c>
      <c r="O14" s="244">
        <v>2</v>
      </c>
      <c r="P14" s="242">
        <v>2</v>
      </c>
      <c r="Q14" s="331"/>
    </row>
    <row r="15" spans="1:17" x14ac:dyDescent="0.2">
      <c r="A15" s="23" t="s">
        <v>12</v>
      </c>
      <c r="B15" s="243">
        <v>0</v>
      </c>
      <c r="C15" s="244">
        <v>1</v>
      </c>
      <c r="D15" s="241">
        <v>1</v>
      </c>
      <c r="E15" s="243">
        <v>0</v>
      </c>
      <c r="F15" s="244">
        <v>0</v>
      </c>
      <c r="G15" s="241">
        <v>0</v>
      </c>
      <c r="H15" s="243">
        <v>0</v>
      </c>
      <c r="I15" s="244">
        <v>0</v>
      </c>
      <c r="J15" s="242">
        <v>0</v>
      </c>
      <c r="K15" s="243">
        <v>0</v>
      </c>
      <c r="L15" s="244">
        <v>0</v>
      </c>
      <c r="M15" s="241">
        <v>0</v>
      </c>
      <c r="N15" s="243">
        <v>0</v>
      </c>
      <c r="O15" s="244">
        <v>0</v>
      </c>
      <c r="P15" s="242">
        <v>0</v>
      </c>
      <c r="Q15" s="331"/>
    </row>
    <row r="16" spans="1:17" x14ac:dyDescent="0.2">
      <c r="A16" s="23" t="s">
        <v>133</v>
      </c>
      <c r="B16" s="243">
        <v>0</v>
      </c>
      <c r="C16" s="244">
        <v>0</v>
      </c>
      <c r="D16" s="241">
        <v>0</v>
      </c>
      <c r="E16" s="243">
        <v>0</v>
      </c>
      <c r="F16" s="244">
        <v>0</v>
      </c>
      <c r="G16" s="241">
        <v>0</v>
      </c>
      <c r="H16" s="243">
        <v>0</v>
      </c>
      <c r="I16" s="244">
        <v>0</v>
      </c>
      <c r="J16" s="242">
        <v>0</v>
      </c>
      <c r="K16" s="243">
        <v>0</v>
      </c>
      <c r="L16" s="244">
        <v>0</v>
      </c>
      <c r="M16" s="241">
        <v>0</v>
      </c>
      <c r="N16" s="243">
        <v>0</v>
      </c>
      <c r="O16" s="244">
        <v>1</v>
      </c>
      <c r="P16" s="242">
        <v>1</v>
      </c>
      <c r="Q16" s="331"/>
    </row>
    <row r="17" spans="1:17" x14ac:dyDescent="0.2">
      <c r="A17" s="23" t="s">
        <v>13</v>
      </c>
      <c r="B17" s="243">
        <v>0</v>
      </c>
      <c r="C17" s="244">
        <v>1</v>
      </c>
      <c r="D17" s="241">
        <v>1</v>
      </c>
      <c r="E17" s="243">
        <v>0</v>
      </c>
      <c r="F17" s="244">
        <v>0</v>
      </c>
      <c r="G17" s="241">
        <v>0</v>
      </c>
      <c r="H17" s="243">
        <v>0</v>
      </c>
      <c r="I17" s="244">
        <v>0</v>
      </c>
      <c r="J17" s="242">
        <v>0</v>
      </c>
      <c r="K17" s="243">
        <v>3</v>
      </c>
      <c r="L17" s="244">
        <v>4</v>
      </c>
      <c r="M17" s="241">
        <v>7</v>
      </c>
      <c r="N17" s="243">
        <v>1</v>
      </c>
      <c r="O17" s="244">
        <v>1</v>
      </c>
      <c r="P17" s="242">
        <v>2</v>
      </c>
      <c r="Q17" s="331"/>
    </row>
    <row r="18" spans="1:17" x14ac:dyDescent="0.2">
      <c r="A18" s="23" t="s">
        <v>193</v>
      </c>
      <c r="B18" s="243">
        <v>0</v>
      </c>
      <c r="C18" s="244">
        <v>0</v>
      </c>
      <c r="D18" s="241">
        <v>0</v>
      </c>
      <c r="E18" s="243">
        <v>0</v>
      </c>
      <c r="F18" s="244">
        <v>0</v>
      </c>
      <c r="G18" s="241">
        <v>0</v>
      </c>
      <c r="H18" s="243">
        <v>0</v>
      </c>
      <c r="I18" s="244">
        <v>0</v>
      </c>
      <c r="J18" s="242">
        <v>0</v>
      </c>
      <c r="K18" s="243">
        <v>0</v>
      </c>
      <c r="L18" s="244">
        <v>0</v>
      </c>
      <c r="M18" s="241">
        <v>0</v>
      </c>
      <c r="N18" s="243">
        <v>0</v>
      </c>
      <c r="O18" s="244">
        <v>1</v>
      </c>
      <c r="P18" s="242">
        <v>1</v>
      </c>
      <c r="Q18" s="331"/>
    </row>
    <row r="19" spans="1:17" x14ac:dyDescent="0.2">
      <c r="A19" s="23" t="s">
        <v>77</v>
      </c>
      <c r="B19" s="243">
        <v>2</v>
      </c>
      <c r="C19" s="244">
        <v>0</v>
      </c>
      <c r="D19" s="241">
        <v>2</v>
      </c>
      <c r="E19" s="243">
        <v>2</v>
      </c>
      <c r="F19" s="244">
        <v>0</v>
      </c>
      <c r="G19" s="241">
        <v>2</v>
      </c>
      <c r="H19" s="243">
        <v>0</v>
      </c>
      <c r="I19" s="244">
        <v>0</v>
      </c>
      <c r="J19" s="242">
        <v>0</v>
      </c>
      <c r="K19" s="243">
        <v>4</v>
      </c>
      <c r="L19" s="244">
        <v>17</v>
      </c>
      <c r="M19" s="241">
        <v>21</v>
      </c>
      <c r="N19" s="243">
        <v>9</v>
      </c>
      <c r="O19" s="244">
        <v>3</v>
      </c>
      <c r="P19" s="242">
        <v>12</v>
      </c>
      <c r="Q19" s="331"/>
    </row>
    <row r="20" spans="1:17" x14ac:dyDescent="0.2">
      <c r="A20" s="23" t="s">
        <v>14</v>
      </c>
      <c r="B20" s="243">
        <v>0</v>
      </c>
      <c r="C20" s="244">
        <v>3</v>
      </c>
      <c r="D20" s="241">
        <v>3</v>
      </c>
      <c r="E20" s="243">
        <v>0</v>
      </c>
      <c r="F20" s="244">
        <v>0</v>
      </c>
      <c r="G20" s="241">
        <v>0</v>
      </c>
      <c r="H20" s="243">
        <v>0</v>
      </c>
      <c r="I20" s="244">
        <v>0</v>
      </c>
      <c r="J20" s="242">
        <v>0</v>
      </c>
      <c r="K20" s="243">
        <v>10</v>
      </c>
      <c r="L20" s="244">
        <v>123</v>
      </c>
      <c r="M20" s="241">
        <v>133</v>
      </c>
      <c r="N20" s="243">
        <v>54</v>
      </c>
      <c r="O20" s="244">
        <v>94</v>
      </c>
      <c r="P20" s="242">
        <v>148</v>
      </c>
      <c r="Q20" s="331"/>
    </row>
    <row r="21" spans="1:17" x14ac:dyDescent="0.2">
      <c r="A21" s="23" t="s">
        <v>15</v>
      </c>
      <c r="B21" s="243">
        <v>0</v>
      </c>
      <c r="C21" s="244">
        <v>0</v>
      </c>
      <c r="D21" s="241">
        <v>0</v>
      </c>
      <c r="E21" s="243">
        <v>8</v>
      </c>
      <c r="F21" s="244">
        <v>3</v>
      </c>
      <c r="G21" s="241">
        <v>11</v>
      </c>
      <c r="H21" s="243">
        <v>0</v>
      </c>
      <c r="I21" s="244">
        <v>0</v>
      </c>
      <c r="J21" s="242">
        <v>0</v>
      </c>
      <c r="K21" s="243">
        <v>0</v>
      </c>
      <c r="L21" s="244">
        <v>0</v>
      </c>
      <c r="M21" s="241">
        <v>0</v>
      </c>
      <c r="N21" s="243">
        <v>3</v>
      </c>
      <c r="O21" s="244">
        <v>3</v>
      </c>
      <c r="P21" s="242">
        <v>6</v>
      </c>
      <c r="Q21" s="331"/>
    </row>
    <row r="22" spans="1:17" x14ac:dyDescent="0.2">
      <c r="A22" s="23" t="s">
        <v>16</v>
      </c>
      <c r="B22" s="243">
        <v>0</v>
      </c>
      <c r="C22" s="244">
        <v>0</v>
      </c>
      <c r="D22" s="241">
        <v>0</v>
      </c>
      <c r="E22" s="243">
        <v>1</v>
      </c>
      <c r="F22" s="244">
        <v>3</v>
      </c>
      <c r="G22" s="241">
        <v>4</v>
      </c>
      <c r="H22" s="243">
        <v>0</v>
      </c>
      <c r="I22" s="244">
        <v>0</v>
      </c>
      <c r="J22" s="242">
        <v>0</v>
      </c>
      <c r="K22" s="243">
        <v>0</v>
      </c>
      <c r="L22" s="244">
        <v>0</v>
      </c>
      <c r="M22" s="241">
        <v>0</v>
      </c>
      <c r="N22" s="243">
        <v>4</v>
      </c>
      <c r="O22" s="244">
        <v>6</v>
      </c>
      <c r="P22" s="242">
        <v>10</v>
      </c>
      <c r="Q22" s="331"/>
    </row>
    <row r="23" spans="1:17" x14ac:dyDescent="0.2">
      <c r="A23" s="23" t="s">
        <v>136</v>
      </c>
      <c r="B23" s="243">
        <v>0</v>
      </c>
      <c r="C23" s="244">
        <v>0</v>
      </c>
      <c r="D23" s="241">
        <v>0</v>
      </c>
      <c r="E23" s="243">
        <v>0</v>
      </c>
      <c r="F23" s="244">
        <v>0</v>
      </c>
      <c r="G23" s="241">
        <v>0</v>
      </c>
      <c r="H23" s="243">
        <v>0</v>
      </c>
      <c r="I23" s="244">
        <v>0</v>
      </c>
      <c r="J23" s="242">
        <v>0</v>
      </c>
      <c r="K23" s="243">
        <v>0</v>
      </c>
      <c r="L23" s="244">
        <v>1</v>
      </c>
      <c r="M23" s="241">
        <v>1</v>
      </c>
      <c r="N23" s="243">
        <v>0</v>
      </c>
      <c r="O23" s="244">
        <v>1</v>
      </c>
      <c r="P23" s="242">
        <v>1</v>
      </c>
      <c r="Q23" s="331"/>
    </row>
    <row r="24" spans="1:17" x14ac:dyDescent="0.2">
      <c r="A24" s="23" t="s">
        <v>17</v>
      </c>
      <c r="B24" s="243">
        <v>0</v>
      </c>
      <c r="C24" s="244">
        <v>0</v>
      </c>
      <c r="D24" s="241">
        <v>0</v>
      </c>
      <c r="E24" s="243">
        <v>0</v>
      </c>
      <c r="F24" s="244">
        <v>0</v>
      </c>
      <c r="G24" s="241">
        <v>0</v>
      </c>
      <c r="H24" s="243">
        <v>0</v>
      </c>
      <c r="I24" s="244">
        <v>0</v>
      </c>
      <c r="J24" s="242">
        <v>0</v>
      </c>
      <c r="K24" s="243">
        <v>0</v>
      </c>
      <c r="L24" s="244">
        <v>4</v>
      </c>
      <c r="M24" s="241">
        <v>4</v>
      </c>
      <c r="N24" s="243">
        <v>0</v>
      </c>
      <c r="O24" s="244">
        <v>2</v>
      </c>
      <c r="P24" s="242">
        <v>2</v>
      </c>
      <c r="Q24" s="331"/>
    </row>
    <row r="25" spans="1:17" x14ac:dyDescent="0.2">
      <c r="A25" s="23" t="s">
        <v>18</v>
      </c>
      <c r="B25" s="243">
        <v>0</v>
      </c>
      <c r="C25" s="244">
        <v>0</v>
      </c>
      <c r="D25" s="241">
        <v>0</v>
      </c>
      <c r="E25" s="243">
        <v>0</v>
      </c>
      <c r="F25" s="244">
        <v>1</v>
      </c>
      <c r="G25" s="241">
        <v>1</v>
      </c>
      <c r="H25" s="243">
        <v>0</v>
      </c>
      <c r="I25" s="244">
        <v>0</v>
      </c>
      <c r="J25" s="242">
        <v>0</v>
      </c>
      <c r="K25" s="243">
        <v>12</v>
      </c>
      <c r="L25" s="244">
        <v>23</v>
      </c>
      <c r="M25" s="241">
        <v>35</v>
      </c>
      <c r="N25" s="243">
        <v>2</v>
      </c>
      <c r="O25" s="244">
        <v>17</v>
      </c>
      <c r="P25" s="242">
        <v>19</v>
      </c>
      <c r="Q25" s="331"/>
    </row>
    <row r="26" spans="1:17" x14ac:dyDescent="0.2">
      <c r="A26" s="23" t="s">
        <v>122</v>
      </c>
      <c r="B26" s="243">
        <v>0</v>
      </c>
      <c r="C26" s="244">
        <v>0</v>
      </c>
      <c r="D26" s="241">
        <v>0</v>
      </c>
      <c r="E26" s="243">
        <v>0</v>
      </c>
      <c r="F26" s="244">
        <v>2</v>
      </c>
      <c r="G26" s="241">
        <v>2</v>
      </c>
      <c r="H26" s="243">
        <v>0</v>
      </c>
      <c r="I26" s="244">
        <v>0</v>
      </c>
      <c r="J26" s="242">
        <v>0</v>
      </c>
      <c r="K26" s="243">
        <v>1</v>
      </c>
      <c r="L26" s="244">
        <v>5</v>
      </c>
      <c r="M26" s="241">
        <v>6</v>
      </c>
      <c r="N26" s="243">
        <v>1</v>
      </c>
      <c r="O26" s="244">
        <v>3</v>
      </c>
      <c r="P26" s="242">
        <v>4</v>
      </c>
      <c r="Q26" s="331"/>
    </row>
    <row r="27" spans="1:17" x14ac:dyDescent="0.2">
      <c r="A27" s="23" t="s">
        <v>137</v>
      </c>
      <c r="B27" s="243">
        <v>0</v>
      </c>
      <c r="C27" s="244">
        <v>0</v>
      </c>
      <c r="D27" s="241">
        <v>0</v>
      </c>
      <c r="E27" s="243">
        <v>0</v>
      </c>
      <c r="F27" s="244">
        <v>0</v>
      </c>
      <c r="G27" s="241">
        <v>0</v>
      </c>
      <c r="H27" s="243">
        <v>0</v>
      </c>
      <c r="I27" s="244">
        <v>0</v>
      </c>
      <c r="J27" s="242">
        <v>0</v>
      </c>
      <c r="K27" s="243">
        <v>0</v>
      </c>
      <c r="L27" s="244">
        <v>0</v>
      </c>
      <c r="M27" s="241">
        <v>0</v>
      </c>
      <c r="N27" s="243">
        <v>0</v>
      </c>
      <c r="O27" s="244">
        <v>1</v>
      </c>
      <c r="P27" s="242">
        <v>1</v>
      </c>
      <c r="Q27" s="331"/>
    </row>
    <row r="28" spans="1:17" x14ac:dyDescent="0.2">
      <c r="A28" s="23" t="s">
        <v>19</v>
      </c>
      <c r="B28" s="243">
        <v>0</v>
      </c>
      <c r="C28" s="244">
        <v>0</v>
      </c>
      <c r="D28" s="241">
        <v>0</v>
      </c>
      <c r="E28" s="243">
        <v>0</v>
      </c>
      <c r="F28" s="244">
        <v>0</v>
      </c>
      <c r="G28" s="241">
        <v>0</v>
      </c>
      <c r="H28" s="243">
        <v>0</v>
      </c>
      <c r="I28" s="244">
        <v>0</v>
      </c>
      <c r="J28" s="242">
        <v>0</v>
      </c>
      <c r="K28" s="243">
        <v>4</v>
      </c>
      <c r="L28" s="244">
        <v>59</v>
      </c>
      <c r="M28" s="241">
        <v>63</v>
      </c>
      <c r="N28" s="243">
        <v>2</v>
      </c>
      <c r="O28" s="244">
        <v>38</v>
      </c>
      <c r="P28" s="242">
        <v>40</v>
      </c>
      <c r="Q28" s="331"/>
    </row>
    <row r="29" spans="1:17" x14ac:dyDescent="0.2">
      <c r="A29" s="23" t="s">
        <v>20</v>
      </c>
      <c r="B29" s="243">
        <v>2</v>
      </c>
      <c r="C29" s="244">
        <v>2</v>
      </c>
      <c r="D29" s="241">
        <v>4</v>
      </c>
      <c r="E29" s="243">
        <v>2</v>
      </c>
      <c r="F29" s="244">
        <v>5</v>
      </c>
      <c r="G29" s="241">
        <v>7</v>
      </c>
      <c r="H29" s="243">
        <v>0</v>
      </c>
      <c r="I29" s="244">
        <v>0</v>
      </c>
      <c r="J29" s="242">
        <v>0</v>
      </c>
      <c r="K29" s="243">
        <v>9</v>
      </c>
      <c r="L29" s="244">
        <v>42</v>
      </c>
      <c r="M29" s="241">
        <v>51</v>
      </c>
      <c r="N29" s="243">
        <v>27</v>
      </c>
      <c r="O29" s="244">
        <v>66</v>
      </c>
      <c r="P29" s="242">
        <v>93</v>
      </c>
      <c r="Q29" s="331"/>
    </row>
    <row r="30" spans="1:17" x14ac:dyDescent="0.2">
      <c r="A30" s="23" t="s">
        <v>21</v>
      </c>
      <c r="B30" s="243">
        <v>2</v>
      </c>
      <c r="C30" s="244">
        <v>10</v>
      </c>
      <c r="D30" s="241">
        <v>12</v>
      </c>
      <c r="E30" s="243">
        <v>0</v>
      </c>
      <c r="F30" s="244">
        <v>2</v>
      </c>
      <c r="G30" s="241">
        <v>2</v>
      </c>
      <c r="H30" s="243">
        <v>0</v>
      </c>
      <c r="I30" s="244">
        <v>0</v>
      </c>
      <c r="J30" s="242">
        <v>0</v>
      </c>
      <c r="K30" s="243">
        <v>3</v>
      </c>
      <c r="L30" s="244">
        <v>51</v>
      </c>
      <c r="M30" s="241">
        <v>54</v>
      </c>
      <c r="N30" s="243">
        <v>14</v>
      </c>
      <c r="O30" s="244">
        <v>41</v>
      </c>
      <c r="P30" s="242">
        <v>55</v>
      </c>
      <c r="Q30" s="331"/>
    </row>
    <row r="31" spans="1:17" x14ac:dyDescent="0.2">
      <c r="A31" s="23" t="s">
        <v>167</v>
      </c>
      <c r="B31" s="243">
        <v>0</v>
      </c>
      <c r="C31" s="244">
        <v>0</v>
      </c>
      <c r="D31" s="241">
        <v>0</v>
      </c>
      <c r="E31" s="243">
        <v>0</v>
      </c>
      <c r="F31" s="244">
        <v>0</v>
      </c>
      <c r="G31" s="241">
        <v>0</v>
      </c>
      <c r="H31" s="243">
        <v>0</v>
      </c>
      <c r="I31" s="244">
        <v>0</v>
      </c>
      <c r="J31" s="242">
        <v>0</v>
      </c>
      <c r="K31" s="243">
        <v>0</v>
      </c>
      <c r="L31" s="244">
        <v>0</v>
      </c>
      <c r="M31" s="241">
        <v>0</v>
      </c>
      <c r="N31" s="243">
        <v>2</v>
      </c>
      <c r="O31" s="244">
        <v>2</v>
      </c>
      <c r="P31" s="242">
        <v>4</v>
      </c>
      <c r="Q31" s="331"/>
    </row>
    <row r="32" spans="1:17" x14ac:dyDescent="0.2">
      <c r="A32" s="23" t="s">
        <v>58</v>
      </c>
      <c r="B32" s="243">
        <v>0</v>
      </c>
      <c r="C32" s="244">
        <v>0</v>
      </c>
      <c r="D32" s="241">
        <v>0</v>
      </c>
      <c r="E32" s="243">
        <v>1</v>
      </c>
      <c r="F32" s="244">
        <v>16</v>
      </c>
      <c r="G32" s="241">
        <v>17</v>
      </c>
      <c r="H32" s="243">
        <v>0</v>
      </c>
      <c r="I32" s="244">
        <v>0</v>
      </c>
      <c r="J32" s="242">
        <v>0</v>
      </c>
      <c r="K32" s="243">
        <v>0</v>
      </c>
      <c r="L32" s="244">
        <v>0</v>
      </c>
      <c r="M32" s="241">
        <v>0</v>
      </c>
      <c r="N32" s="243">
        <v>2</v>
      </c>
      <c r="O32" s="244">
        <v>32</v>
      </c>
      <c r="P32" s="242">
        <v>34</v>
      </c>
      <c r="Q32" s="331"/>
    </row>
    <row r="33" spans="1:17" x14ac:dyDescent="0.2">
      <c r="A33" s="23" t="s">
        <v>22</v>
      </c>
      <c r="B33" s="243">
        <v>0</v>
      </c>
      <c r="C33" s="244">
        <v>0</v>
      </c>
      <c r="D33" s="241">
        <v>0</v>
      </c>
      <c r="E33" s="243">
        <v>0</v>
      </c>
      <c r="F33" s="244">
        <v>0</v>
      </c>
      <c r="G33" s="241">
        <v>0</v>
      </c>
      <c r="H33" s="243">
        <v>0</v>
      </c>
      <c r="I33" s="244">
        <v>0</v>
      </c>
      <c r="J33" s="242">
        <v>0</v>
      </c>
      <c r="K33" s="243">
        <v>0</v>
      </c>
      <c r="L33" s="244">
        <v>2</v>
      </c>
      <c r="M33" s="241">
        <v>2</v>
      </c>
      <c r="N33" s="243">
        <v>0</v>
      </c>
      <c r="O33" s="244">
        <v>0</v>
      </c>
      <c r="P33" s="242">
        <v>0</v>
      </c>
      <c r="Q33" s="331"/>
    </row>
    <row r="34" spans="1:17" x14ac:dyDescent="0.2">
      <c r="A34" s="23" t="s">
        <v>23</v>
      </c>
      <c r="B34" s="243">
        <v>4</v>
      </c>
      <c r="C34" s="244">
        <v>1</v>
      </c>
      <c r="D34" s="241">
        <v>5</v>
      </c>
      <c r="E34" s="243">
        <v>2</v>
      </c>
      <c r="F34" s="244">
        <v>1</v>
      </c>
      <c r="G34" s="241">
        <v>3</v>
      </c>
      <c r="H34" s="243">
        <v>0</v>
      </c>
      <c r="I34" s="244">
        <v>0</v>
      </c>
      <c r="J34" s="242">
        <v>0</v>
      </c>
      <c r="K34" s="243">
        <v>7</v>
      </c>
      <c r="L34" s="244">
        <v>11</v>
      </c>
      <c r="M34" s="241">
        <v>18</v>
      </c>
      <c r="N34" s="243">
        <v>6</v>
      </c>
      <c r="O34" s="244">
        <v>2</v>
      </c>
      <c r="P34" s="242">
        <v>8</v>
      </c>
      <c r="Q34" s="331"/>
    </row>
    <row r="35" spans="1:17" x14ac:dyDescent="0.2">
      <c r="A35" s="23" t="s">
        <v>24</v>
      </c>
      <c r="B35" s="243">
        <v>2</v>
      </c>
      <c r="C35" s="244">
        <v>3</v>
      </c>
      <c r="D35" s="241">
        <v>5</v>
      </c>
      <c r="E35" s="243">
        <v>1</v>
      </c>
      <c r="F35" s="244">
        <v>1</v>
      </c>
      <c r="G35" s="241">
        <v>2</v>
      </c>
      <c r="H35" s="243">
        <v>0</v>
      </c>
      <c r="I35" s="244">
        <v>0</v>
      </c>
      <c r="J35" s="242">
        <v>0</v>
      </c>
      <c r="K35" s="243">
        <v>13</v>
      </c>
      <c r="L35" s="244">
        <v>7</v>
      </c>
      <c r="M35" s="241">
        <v>20</v>
      </c>
      <c r="N35" s="243">
        <v>0</v>
      </c>
      <c r="O35" s="244">
        <v>0</v>
      </c>
      <c r="P35" s="242">
        <v>0</v>
      </c>
      <c r="Q35" s="331"/>
    </row>
    <row r="36" spans="1:17" x14ac:dyDescent="0.2">
      <c r="A36" s="23" t="s">
        <v>141</v>
      </c>
      <c r="B36" s="243">
        <v>0</v>
      </c>
      <c r="C36" s="244">
        <v>0</v>
      </c>
      <c r="D36" s="241">
        <v>0</v>
      </c>
      <c r="E36" s="243">
        <v>0</v>
      </c>
      <c r="F36" s="244">
        <v>0</v>
      </c>
      <c r="G36" s="241">
        <v>0</v>
      </c>
      <c r="H36" s="243">
        <v>0</v>
      </c>
      <c r="I36" s="244">
        <v>0</v>
      </c>
      <c r="J36" s="242">
        <v>0</v>
      </c>
      <c r="K36" s="243">
        <v>1</v>
      </c>
      <c r="L36" s="244">
        <v>0</v>
      </c>
      <c r="M36" s="241">
        <v>1</v>
      </c>
      <c r="N36" s="243">
        <v>0</v>
      </c>
      <c r="O36" s="244">
        <v>2</v>
      </c>
      <c r="P36" s="242">
        <v>2</v>
      </c>
      <c r="Q36" s="331"/>
    </row>
    <row r="37" spans="1:17" x14ac:dyDescent="0.2">
      <c r="A37" s="23" t="s">
        <v>25</v>
      </c>
      <c r="B37" s="243">
        <v>0</v>
      </c>
      <c r="C37" s="244">
        <v>0</v>
      </c>
      <c r="D37" s="241">
        <v>0</v>
      </c>
      <c r="E37" s="243">
        <v>0</v>
      </c>
      <c r="F37" s="244">
        <v>2</v>
      </c>
      <c r="G37" s="241">
        <v>2</v>
      </c>
      <c r="H37" s="243">
        <v>0</v>
      </c>
      <c r="I37" s="244">
        <v>0</v>
      </c>
      <c r="J37" s="242">
        <v>0</v>
      </c>
      <c r="K37" s="243">
        <v>19</v>
      </c>
      <c r="L37" s="244">
        <v>24</v>
      </c>
      <c r="M37" s="241">
        <v>43</v>
      </c>
      <c r="N37" s="243">
        <v>1</v>
      </c>
      <c r="O37" s="244">
        <v>3</v>
      </c>
      <c r="P37" s="242">
        <v>4</v>
      </c>
      <c r="Q37" s="331"/>
    </row>
    <row r="38" spans="1:17" x14ac:dyDescent="0.2">
      <c r="A38" s="23" t="s">
        <v>142</v>
      </c>
      <c r="B38" s="243">
        <v>0</v>
      </c>
      <c r="C38" s="244">
        <v>0</v>
      </c>
      <c r="D38" s="241">
        <v>0</v>
      </c>
      <c r="E38" s="243">
        <v>0</v>
      </c>
      <c r="F38" s="244">
        <v>0</v>
      </c>
      <c r="G38" s="241">
        <v>0</v>
      </c>
      <c r="H38" s="243">
        <v>0</v>
      </c>
      <c r="I38" s="244">
        <v>0</v>
      </c>
      <c r="J38" s="242">
        <v>0</v>
      </c>
      <c r="K38" s="243">
        <v>0</v>
      </c>
      <c r="L38" s="244">
        <v>0</v>
      </c>
      <c r="M38" s="241">
        <v>0</v>
      </c>
      <c r="N38" s="243">
        <v>0</v>
      </c>
      <c r="O38" s="244">
        <v>1</v>
      </c>
      <c r="P38" s="242">
        <v>1</v>
      </c>
      <c r="Q38" s="331"/>
    </row>
    <row r="39" spans="1:17" x14ac:dyDescent="0.2">
      <c r="A39" s="23" t="s">
        <v>26</v>
      </c>
      <c r="B39" s="243">
        <v>0</v>
      </c>
      <c r="C39" s="244">
        <v>0</v>
      </c>
      <c r="D39" s="241">
        <v>0</v>
      </c>
      <c r="E39" s="243">
        <v>0</v>
      </c>
      <c r="F39" s="244">
        <v>0</v>
      </c>
      <c r="G39" s="241">
        <v>0</v>
      </c>
      <c r="H39" s="243">
        <v>0</v>
      </c>
      <c r="I39" s="244">
        <v>0</v>
      </c>
      <c r="J39" s="242">
        <v>0</v>
      </c>
      <c r="K39" s="243">
        <v>0</v>
      </c>
      <c r="L39" s="244">
        <v>1</v>
      </c>
      <c r="M39" s="241">
        <v>1</v>
      </c>
      <c r="N39" s="243">
        <v>0</v>
      </c>
      <c r="O39" s="244">
        <v>1</v>
      </c>
      <c r="P39" s="242">
        <v>1</v>
      </c>
      <c r="Q39" s="331"/>
    </row>
    <row r="40" spans="1:17" x14ac:dyDescent="0.2">
      <c r="A40" s="23" t="s">
        <v>27</v>
      </c>
      <c r="B40" s="243">
        <v>0</v>
      </c>
      <c r="C40" s="244">
        <v>1</v>
      </c>
      <c r="D40" s="241">
        <v>1</v>
      </c>
      <c r="E40" s="243">
        <v>0</v>
      </c>
      <c r="F40" s="244">
        <v>0</v>
      </c>
      <c r="G40" s="241">
        <v>0</v>
      </c>
      <c r="H40" s="243">
        <v>0</v>
      </c>
      <c r="I40" s="244">
        <v>0</v>
      </c>
      <c r="J40" s="242">
        <v>0</v>
      </c>
      <c r="K40" s="243">
        <v>1</v>
      </c>
      <c r="L40" s="244">
        <v>5</v>
      </c>
      <c r="M40" s="241">
        <v>6</v>
      </c>
      <c r="N40" s="243">
        <v>0</v>
      </c>
      <c r="O40" s="244">
        <v>1</v>
      </c>
      <c r="P40" s="242">
        <v>1</v>
      </c>
      <c r="Q40" s="331"/>
    </row>
    <row r="41" spans="1:17" x14ac:dyDescent="0.2">
      <c r="A41" s="23" t="s">
        <v>168</v>
      </c>
      <c r="B41" s="243">
        <v>0</v>
      </c>
      <c r="C41" s="244">
        <v>0</v>
      </c>
      <c r="D41" s="241">
        <v>0</v>
      </c>
      <c r="E41" s="243">
        <v>0</v>
      </c>
      <c r="F41" s="244">
        <v>0</v>
      </c>
      <c r="G41" s="241">
        <v>0</v>
      </c>
      <c r="H41" s="243">
        <v>0</v>
      </c>
      <c r="I41" s="244">
        <v>0</v>
      </c>
      <c r="J41" s="242">
        <v>0</v>
      </c>
      <c r="K41" s="243">
        <v>0</v>
      </c>
      <c r="L41" s="244">
        <v>0</v>
      </c>
      <c r="M41" s="241">
        <v>0</v>
      </c>
      <c r="N41" s="243">
        <v>0</v>
      </c>
      <c r="O41" s="244">
        <v>1</v>
      </c>
      <c r="P41" s="242">
        <v>1</v>
      </c>
      <c r="Q41" s="331"/>
    </row>
    <row r="42" spans="1:17" x14ac:dyDescent="0.2">
      <c r="A42" s="23" t="s">
        <v>28</v>
      </c>
      <c r="B42" s="243">
        <v>0</v>
      </c>
      <c r="C42" s="244">
        <v>0</v>
      </c>
      <c r="D42" s="241">
        <v>0</v>
      </c>
      <c r="E42" s="243">
        <v>0</v>
      </c>
      <c r="F42" s="244">
        <v>0</v>
      </c>
      <c r="G42" s="241">
        <v>0</v>
      </c>
      <c r="H42" s="243">
        <v>0</v>
      </c>
      <c r="I42" s="244">
        <v>0</v>
      </c>
      <c r="J42" s="242">
        <v>0</v>
      </c>
      <c r="K42" s="243">
        <v>4</v>
      </c>
      <c r="L42" s="244">
        <v>8</v>
      </c>
      <c r="M42" s="241">
        <v>12</v>
      </c>
      <c r="N42" s="243">
        <v>0</v>
      </c>
      <c r="O42" s="244">
        <v>0</v>
      </c>
      <c r="P42" s="242">
        <v>0</v>
      </c>
      <c r="Q42" s="331"/>
    </row>
    <row r="43" spans="1:17" x14ac:dyDescent="0.2">
      <c r="A43" s="23" t="s">
        <v>69</v>
      </c>
      <c r="B43" s="243">
        <v>0</v>
      </c>
      <c r="C43" s="244">
        <v>0</v>
      </c>
      <c r="D43" s="241">
        <v>0</v>
      </c>
      <c r="E43" s="243">
        <v>0</v>
      </c>
      <c r="F43" s="244">
        <v>0</v>
      </c>
      <c r="G43" s="241">
        <v>0</v>
      </c>
      <c r="H43" s="243">
        <v>0</v>
      </c>
      <c r="I43" s="244">
        <v>0</v>
      </c>
      <c r="J43" s="242">
        <v>0</v>
      </c>
      <c r="K43" s="243">
        <v>0</v>
      </c>
      <c r="L43" s="244">
        <v>0</v>
      </c>
      <c r="M43" s="241">
        <v>0</v>
      </c>
      <c r="N43" s="243">
        <v>0</v>
      </c>
      <c r="O43" s="244">
        <v>1</v>
      </c>
      <c r="P43" s="242">
        <v>1</v>
      </c>
      <c r="Q43" s="331"/>
    </row>
    <row r="44" spans="1:17" x14ac:dyDescent="0.2">
      <c r="A44" s="23" t="s">
        <v>60</v>
      </c>
      <c r="B44" s="243">
        <v>0</v>
      </c>
      <c r="C44" s="244">
        <v>1</v>
      </c>
      <c r="D44" s="241">
        <v>1</v>
      </c>
      <c r="E44" s="243">
        <v>0</v>
      </c>
      <c r="F44" s="244">
        <v>0</v>
      </c>
      <c r="G44" s="241">
        <v>0</v>
      </c>
      <c r="H44" s="243">
        <v>0</v>
      </c>
      <c r="I44" s="244">
        <v>0</v>
      </c>
      <c r="J44" s="242">
        <v>0</v>
      </c>
      <c r="K44" s="243">
        <v>4</v>
      </c>
      <c r="L44" s="244">
        <v>2</v>
      </c>
      <c r="M44" s="241">
        <v>6</v>
      </c>
      <c r="N44" s="243">
        <v>1</v>
      </c>
      <c r="O44" s="244">
        <v>2</v>
      </c>
      <c r="P44" s="242">
        <v>3</v>
      </c>
      <c r="Q44" s="331"/>
    </row>
    <row r="45" spans="1:17" x14ac:dyDescent="0.2">
      <c r="A45" s="23" t="s">
        <v>170</v>
      </c>
      <c r="B45" s="243">
        <v>2</v>
      </c>
      <c r="C45" s="244">
        <v>0</v>
      </c>
      <c r="D45" s="241">
        <v>2</v>
      </c>
      <c r="E45" s="243">
        <v>0</v>
      </c>
      <c r="F45" s="244">
        <v>0</v>
      </c>
      <c r="G45" s="241">
        <v>0</v>
      </c>
      <c r="H45" s="243">
        <v>0</v>
      </c>
      <c r="I45" s="244">
        <v>0</v>
      </c>
      <c r="J45" s="242">
        <v>0</v>
      </c>
      <c r="K45" s="243">
        <v>0</v>
      </c>
      <c r="L45" s="244">
        <v>0</v>
      </c>
      <c r="M45" s="241">
        <v>0</v>
      </c>
      <c r="N45" s="243">
        <v>0</v>
      </c>
      <c r="O45" s="244">
        <v>1</v>
      </c>
      <c r="P45" s="242">
        <v>1</v>
      </c>
      <c r="Q45" s="331"/>
    </row>
    <row r="46" spans="1:17" x14ac:dyDescent="0.2">
      <c r="A46" s="23" t="s">
        <v>29</v>
      </c>
      <c r="B46" s="243">
        <v>0</v>
      </c>
      <c r="C46" s="244">
        <v>0</v>
      </c>
      <c r="D46" s="241">
        <v>0</v>
      </c>
      <c r="E46" s="243">
        <v>0</v>
      </c>
      <c r="F46" s="244">
        <v>1</v>
      </c>
      <c r="G46" s="241">
        <v>1</v>
      </c>
      <c r="H46" s="243">
        <v>0</v>
      </c>
      <c r="I46" s="244">
        <v>0</v>
      </c>
      <c r="J46" s="242">
        <v>0</v>
      </c>
      <c r="K46" s="243">
        <v>0</v>
      </c>
      <c r="L46" s="244">
        <v>0</v>
      </c>
      <c r="M46" s="241">
        <v>0</v>
      </c>
      <c r="N46" s="243">
        <v>0</v>
      </c>
      <c r="O46" s="244">
        <v>1</v>
      </c>
      <c r="P46" s="242">
        <v>1</v>
      </c>
      <c r="Q46" s="331"/>
    </row>
    <row r="47" spans="1:17" x14ac:dyDescent="0.2">
      <c r="A47" s="23" t="s">
        <v>147</v>
      </c>
      <c r="B47" s="243">
        <v>0</v>
      </c>
      <c r="C47" s="244">
        <v>0</v>
      </c>
      <c r="D47" s="241">
        <v>0</v>
      </c>
      <c r="E47" s="243">
        <v>1</v>
      </c>
      <c r="F47" s="244">
        <v>1</v>
      </c>
      <c r="G47" s="241">
        <v>2</v>
      </c>
      <c r="H47" s="243">
        <v>0</v>
      </c>
      <c r="I47" s="244">
        <v>0</v>
      </c>
      <c r="J47" s="242">
        <v>0</v>
      </c>
      <c r="K47" s="243">
        <v>0</v>
      </c>
      <c r="L47" s="244">
        <v>0</v>
      </c>
      <c r="M47" s="241">
        <v>0</v>
      </c>
      <c r="N47" s="243">
        <v>0</v>
      </c>
      <c r="O47" s="244">
        <v>0</v>
      </c>
      <c r="P47" s="242">
        <v>0</v>
      </c>
      <c r="Q47" s="331"/>
    </row>
    <row r="48" spans="1:17" x14ac:dyDescent="0.2">
      <c r="A48" s="23" t="s">
        <v>30</v>
      </c>
      <c r="B48" s="243">
        <v>0</v>
      </c>
      <c r="C48" s="244">
        <v>0</v>
      </c>
      <c r="D48" s="241">
        <v>0</v>
      </c>
      <c r="E48" s="243">
        <v>0</v>
      </c>
      <c r="F48" s="244">
        <v>0</v>
      </c>
      <c r="G48" s="241">
        <v>0</v>
      </c>
      <c r="H48" s="243">
        <v>0</v>
      </c>
      <c r="I48" s="244">
        <v>0</v>
      </c>
      <c r="J48" s="242">
        <v>0</v>
      </c>
      <c r="K48" s="243">
        <v>1</v>
      </c>
      <c r="L48" s="244">
        <v>14</v>
      </c>
      <c r="M48" s="241">
        <v>15</v>
      </c>
      <c r="N48" s="243">
        <v>0</v>
      </c>
      <c r="O48" s="244">
        <v>16</v>
      </c>
      <c r="P48" s="242">
        <v>16</v>
      </c>
      <c r="Q48" s="331"/>
    </row>
    <row r="49" spans="1:17" x14ac:dyDescent="0.2">
      <c r="A49" s="23" t="s">
        <v>373</v>
      </c>
      <c r="B49" s="243">
        <v>0</v>
      </c>
      <c r="C49" s="244">
        <v>0</v>
      </c>
      <c r="D49" s="241">
        <v>0</v>
      </c>
      <c r="E49" s="243">
        <v>0</v>
      </c>
      <c r="F49" s="244">
        <v>0</v>
      </c>
      <c r="G49" s="241">
        <v>0</v>
      </c>
      <c r="H49" s="243">
        <v>0</v>
      </c>
      <c r="I49" s="244">
        <v>0</v>
      </c>
      <c r="J49" s="242">
        <v>0</v>
      </c>
      <c r="K49" s="243">
        <v>1</v>
      </c>
      <c r="L49" s="244">
        <v>13</v>
      </c>
      <c r="M49" s="241">
        <v>14</v>
      </c>
      <c r="N49" s="243">
        <v>1</v>
      </c>
      <c r="O49" s="244">
        <v>6</v>
      </c>
      <c r="P49" s="242">
        <v>7</v>
      </c>
      <c r="Q49" s="331"/>
    </row>
    <row r="50" spans="1:17" x14ac:dyDescent="0.2">
      <c r="A50" s="23" t="s">
        <v>31</v>
      </c>
      <c r="B50" s="243">
        <v>0</v>
      </c>
      <c r="C50" s="244">
        <v>0</v>
      </c>
      <c r="D50" s="241">
        <v>0</v>
      </c>
      <c r="E50" s="243">
        <v>0</v>
      </c>
      <c r="F50" s="244">
        <v>0</v>
      </c>
      <c r="G50" s="241">
        <v>0</v>
      </c>
      <c r="H50" s="243">
        <v>0</v>
      </c>
      <c r="I50" s="244">
        <v>0</v>
      </c>
      <c r="J50" s="242">
        <v>0</v>
      </c>
      <c r="K50" s="243">
        <v>2</v>
      </c>
      <c r="L50" s="244">
        <v>1</v>
      </c>
      <c r="M50" s="241">
        <v>3</v>
      </c>
      <c r="N50" s="243">
        <v>0</v>
      </c>
      <c r="O50" s="244">
        <v>0</v>
      </c>
      <c r="P50" s="242">
        <v>0</v>
      </c>
      <c r="Q50" s="331"/>
    </row>
    <row r="51" spans="1:17" x14ac:dyDescent="0.2">
      <c r="A51" s="23" t="s">
        <v>32</v>
      </c>
      <c r="B51" s="243">
        <v>0</v>
      </c>
      <c r="C51" s="244">
        <v>0</v>
      </c>
      <c r="D51" s="241">
        <v>0</v>
      </c>
      <c r="E51" s="243">
        <v>0</v>
      </c>
      <c r="F51" s="244">
        <v>0</v>
      </c>
      <c r="G51" s="241">
        <v>0</v>
      </c>
      <c r="H51" s="243">
        <v>0</v>
      </c>
      <c r="I51" s="244">
        <v>0</v>
      </c>
      <c r="J51" s="242">
        <v>0</v>
      </c>
      <c r="K51" s="243">
        <v>0</v>
      </c>
      <c r="L51" s="244">
        <v>5</v>
      </c>
      <c r="M51" s="241">
        <v>5</v>
      </c>
      <c r="N51" s="243">
        <v>1</v>
      </c>
      <c r="O51" s="244">
        <v>3</v>
      </c>
      <c r="P51" s="242">
        <v>4</v>
      </c>
      <c r="Q51" s="331"/>
    </row>
    <row r="52" spans="1:17" x14ac:dyDescent="0.2">
      <c r="A52" s="23" t="s">
        <v>65</v>
      </c>
      <c r="B52" s="243">
        <v>0</v>
      </c>
      <c r="C52" s="244">
        <v>0</v>
      </c>
      <c r="D52" s="241">
        <v>0</v>
      </c>
      <c r="E52" s="243">
        <v>0</v>
      </c>
      <c r="F52" s="244">
        <v>0</v>
      </c>
      <c r="G52" s="241">
        <v>0</v>
      </c>
      <c r="H52" s="243">
        <v>0</v>
      </c>
      <c r="I52" s="244">
        <v>0</v>
      </c>
      <c r="J52" s="242">
        <v>0</v>
      </c>
      <c r="K52" s="243">
        <v>0</v>
      </c>
      <c r="L52" s="244">
        <v>0</v>
      </c>
      <c r="M52" s="241">
        <v>0</v>
      </c>
      <c r="N52" s="243">
        <v>5</v>
      </c>
      <c r="O52" s="244">
        <v>4</v>
      </c>
      <c r="P52" s="242">
        <v>9</v>
      </c>
      <c r="Q52" s="331"/>
    </row>
    <row r="53" spans="1:17" x14ac:dyDescent="0.2">
      <c r="A53" s="23" t="s">
        <v>115</v>
      </c>
      <c r="B53" s="243">
        <v>0</v>
      </c>
      <c r="C53" s="244">
        <v>0</v>
      </c>
      <c r="D53" s="241">
        <v>0</v>
      </c>
      <c r="E53" s="243">
        <v>1</v>
      </c>
      <c r="F53" s="244">
        <v>0</v>
      </c>
      <c r="G53" s="241">
        <v>1</v>
      </c>
      <c r="H53" s="243">
        <v>0</v>
      </c>
      <c r="I53" s="244">
        <v>0</v>
      </c>
      <c r="J53" s="242">
        <v>0</v>
      </c>
      <c r="K53" s="243">
        <v>0</v>
      </c>
      <c r="L53" s="244">
        <v>5</v>
      </c>
      <c r="M53" s="241">
        <v>5</v>
      </c>
      <c r="N53" s="243">
        <v>3</v>
      </c>
      <c r="O53" s="244">
        <v>7</v>
      </c>
      <c r="P53" s="242">
        <v>10</v>
      </c>
      <c r="Q53" s="331"/>
    </row>
    <row r="54" spans="1:17" x14ac:dyDescent="0.2">
      <c r="A54" s="23" t="s">
        <v>49</v>
      </c>
      <c r="B54" s="243">
        <v>0</v>
      </c>
      <c r="C54" s="244">
        <v>1</v>
      </c>
      <c r="D54" s="241">
        <v>1</v>
      </c>
      <c r="E54" s="243">
        <v>0</v>
      </c>
      <c r="F54" s="244">
        <v>0</v>
      </c>
      <c r="G54" s="241">
        <v>0</v>
      </c>
      <c r="H54" s="243">
        <v>0</v>
      </c>
      <c r="I54" s="244">
        <v>0</v>
      </c>
      <c r="J54" s="242">
        <v>0</v>
      </c>
      <c r="K54" s="243">
        <v>0</v>
      </c>
      <c r="L54" s="244">
        <v>17</v>
      </c>
      <c r="M54" s="241">
        <v>17</v>
      </c>
      <c r="N54" s="243">
        <v>1</v>
      </c>
      <c r="O54" s="244">
        <v>5</v>
      </c>
      <c r="P54" s="242">
        <v>6</v>
      </c>
      <c r="Q54" s="331"/>
    </row>
    <row r="55" spans="1:17" x14ac:dyDescent="0.2">
      <c r="A55" s="23" t="s">
        <v>33</v>
      </c>
      <c r="B55" s="243">
        <v>2</v>
      </c>
      <c r="C55" s="244">
        <v>2</v>
      </c>
      <c r="D55" s="241">
        <v>4</v>
      </c>
      <c r="E55" s="243">
        <v>0</v>
      </c>
      <c r="F55" s="244">
        <v>0</v>
      </c>
      <c r="G55" s="241">
        <v>0</v>
      </c>
      <c r="H55" s="243">
        <v>0</v>
      </c>
      <c r="I55" s="244">
        <v>0</v>
      </c>
      <c r="J55" s="242">
        <v>0</v>
      </c>
      <c r="K55" s="243">
        <v>0</v>
      </c>
      <c r="L55" s="244">
        <v>14</v>
      </c>
      <c r="M55" s="241">
        <v>14</v>
      </c>
      <c r="N55" s="243">
        <v>0</v>
      </c>
      <c r="O55" s="244">
        <v>23</v>
      </c>
      <c r="P55" s="242">
        <v>23</v>
      </c>
      <c r="Q55" s="331"/>
    </row>
    <row r="56" spans="1:17" x14ac:dyDescent="0.2">
      <c r="A56" s="23" t="s">
        <v>78</v>
      </c>
      <c r="B56" s="243">
        <v>3</v>
      </c>
      <c r="C56" s="244">
        <v>4</v>
      </c>
      <c r="D56" s="241">
        <v>7</v>
      </c>
      <c r="E56" s="243">
        <v>0</v>
      </c>
      <c r="F56" s="244">
        <v>0</v>
      </c>
      <c r="G56" s="241">
        <v>0</v>
      </c>
      <c r="H56" s="243">
        <v>0</v>
      </c>
      <c r="I56" s="244">
        <v>0</v>
      </c>
      <c r="J56" s="242">
        <v>0</v>
      </c>
      <c r="K56" s="243">
        <v>0</v>
      </c>
      <c r="L56" s="244">
        <v>0</v>
      </c>
      <c r="M56" s="241">
        <v>0</v>
      </c>
      <c r="N56" s="243">
        <v>3</v>
      </c>
      <c r="O56" s="244">
        <v>8</v>
      </c>
      <c r="P56" s="242">
        <v>11</v>
      </c>
      <c r="Q56" s="331"/>
    </row>
    <row r="57" spans="1:17" x14ac:dyDescent="0.2">
      <c r="A57" s="23" t="s">
        <v>34</v>
      </c>
      <c r="B57" s="243">
        <v>48</v>
      </c>
      <c r="C57" s="244">
        <v>65</v>
      </c>
      <c r="D57" s="241">
        <v>113</v>
      </c>
      <c r="E57" s="243">
        <v>53</v>
      </c>
      <c r="F57" s="244">
        <v>26</v>
      </c>
      <c r="G57" s="241">
        <v>79</v>
      </c>
      <c r="H57" s="243">
        <v>2</v>
      </c>
      <c r="I57" s="244">
        <v>4</v>
      </c>
      <c r="J57" s="242">
        <v>6</v>
      </c>
      <c r="K57" s="243">
        <v>397</v>
      </c>
      <c r="L57" s="244">
        <v>480</v>
      </c>
      <c r="M57" s="241">
        <v>877</v>
      </c>
      <c r="N57" s="243">
        <v>396</v>
      </c>
      <c r="O57" s="244">
        <v>474</v>
      </c>
      <c r="P57" s="242">
        <v>870</v>
      </c>
      <c r="Q57" s="331"/>
    </row>
    <row r="58" spans="1:17" x14ac:dyDescent="0.2">
      <c r="A58" s="23" t="s">
        <v>177</v>
      </c>
      <c r="B58" s="243">
        <v>0</v>
      </c>
      <c r="C58" s="244">
        <v>0</v>
      </c>
      <c r="D58" s="241">
        <v>0</v>
      </c>
      <c r="E58" s="243">
        <v>0</v>
      </c>
      <c r="F58" s="244">
        <v>0</v>
      </c>
      <c r="G58" s="241">
        <v>0</v>
      </c>
      <c r="H58" s="243">
        <v>0</v>
      </c>
      <c r="I58" s="244">
        <v>0</v>
      </c>
      <c r="J58" s="242">
        <v>0</v>
      </c>
      <c r="K58" s="243">
        <v>0</v>
      </c>
      <c r="L58" s="244">
        <v>0</v>
      </c>
      <c r="M58" s="241">
        <v>0</v>
      </c>
      <c r="N58" s="243">
        <v>2</v>
      </c>
      <c r="O58" s="244">
        <v>2</v>
      </c>
      <c r="P58" s="242">
        <v>4</v>
      </c>
      <c r="Q58" s="331"/>
    </row>
    <row r="59" spans="1:17" x14ac:dyDescent="0.2">
      <c r="A59" s="23" t="s">
        <v>152</v>
      </c>
      <c r="B59" s="243">
        <v>0</v>
      </c>
      <c r="C59" s="244">
        <v>0</v>
      </c>
      <c r="D59" s="241">
        <v>0</v>
      </c>
      <c r="E59" s="243">
        <v>0</v>
      </c>
      <c r="F59" s="244">
        <v>0</v>
      </c>
      <c r="G59" s="241">
        <v>0</v>
      </c>
      <c r="H59" s="243">
        <v>0</v>
      </c>
      <c r="I59" s="244">
        <v>0</v>
      </c>
      <c r="J59" s="242">
        <v>0</v>
      </c>
      <c r="K59" s="243">
        <v>3</v>
      </c>
      <c r="L59" s="244">
        <v>3</v>
      </c>
      <c r="M59" s="241">
        <v>6</v>
      </c>
      <c r="N59" s="243">
        <v>0</v>
      </c>
      <c r="O59" s="244">
        <v>2</v>
      </c>
      <c r="P59" s="242">
        <v>2</v>
      </c>
      <c r="Q59" s="331"/>
    </row>
    <row r="60" spans="1:17" x14ac:dyDescent="0.2">
      <c r="A60" s="23" t="s">
        <v>153</v>
      </c>
      <c r="B60" s="243">
        <v>0</v>
      </c>
      <c r="C60" s="244">
        <v>1</v>
      </c>
      <c r="D60" s="241">
        <v>1</v>
      </c>
      <c r="E60" s="243">
        <v>0</v>
      </c>
      <c r="F60" s="244">
        <v>0</v>
      </c>
      <c r="G60" s="241">
        <v>0</v>
      </c>
      <c r="H60" s="243">
        <v>0</v>
      </c>
      <c r="I60" s="244">
        <v>0</v>
      </c>
      <c r="J60" s="242">
        <v>0</v>
      </c>
      <c r="K60" s="243">
        <v>0</v>
      </c>
      <c r="L60" s="244">
        <v>2</v>
      </c>
      <c r="M60" s="241">
        <v>2</v>
      </c>
      <c r="N60" s="243">
        <v>0</v>
      </c>
      <c r="O60" s="244">
        <v>1</v>
      </c>
      <c r="P60" s="242">
        <v>1</v>
      </c>
      <c r="Q60" s="331"/>
    </row>
    <row r="61" spans="1:17" x14ac:dyDescent="0.2">
      <c r="A61" s="23" t="s">
        <v>214</v>
      </c>
      <c r="B61" s="243">
        <v>0</v>
      </c>
      <c r="C61" s="244">
        <v>0</v>
      </c>
      <c r="D61" s="241">
        <v>0</v>
      </c>
      <c r="E61" s="243">
        <v>0</v>
      </c>
      <c r="F61" s="244">
        <v>1</v>
      </c>
      <c r="G61" s="241">
        <v>1</v>
      </c>
      <c r="H61" s="243">
        <v>0</v>
      </c>
      <c r="I61" s="244">
        <v>0</v>
      </c>
      <c r="J61" s="242">
        <v>0</v>
      </c>
      <c r="K61" s="243">
        <v>0</v>
      </c>
      <c r="L61" s="244">
        <v>0</v>
      </c>
      <c r="M61" s="241">
        <v>0</v>
      </c>
      <c r="N61" s="243">
        <v>2</v>
      </c>
      <c r="O61" s="244">
        <v>0</v>
      </c>
      <c r="P61" s="242">
        <v>2</v>
      </c>
      <c r="Q61" s="331"/>
    </row>
    <row r="62" spans="1:17" x14ac:dyDescent="0.2">
      <c r="A62" s="23" t="s">
        <v>35</v>
      </c>
      <c r="B62" s="243">
        <v>11</v>
      </c>
      <c r="C62" s="244">
        <v>1</v>
      </c>
      <c r="D62" s="241">
        <v>12</v>
      </c>
      <c r="E62" s="243">
        <v>3</v>
      </c>
      <c r="F62" s="244">
        <v>19</v>
      </c>
      <c r="G62" s="241">
        <v>22</v>
      </c>
      <c r="H62" s="243">
        <v>0</v>
      </c>
      <c r="I62" s="244">
        <v>0</v>
      </c>
      <c r="J62" s="242">
        <v>0</v>
      </c>
      <c r="K62" s="243">
        <v>0</v>
      </c>
      <c r="L62" s="244">
        <v>2</v>
      </c>
      <c r="M62" s="241">
        <v>2</v>
      </c>
      <c r="N62" s="243">
        <v>12</v>
      </c>
      <c r="O62" s="244">
        <v>5</v>
      </c>
      <c r="P62" s="242">
        <v>17</v>
      </c>
      <c r="Q62" s="331"/>
    </row>
    <row r="63" spans="1:17" x14ac:dyDescent="0.2">
      <c r="A63" s="23" t="s">
        <v>36</v>
      </c>
      <c r="B63" s="243">
        <v>0</v>
      </c>
      <c r="C63" s="244">
        <v>0</v>
      </c>
      <c r="D63" s="241">
        <v>0</v>
      </c>
      <c r="E63" s="243">
        <v>0</v>
      </c>
      <c r="F63" s="244">
        <v>0</v>
      </c>
      <c r="G63" s="241">
        <v>0</v>
      </c>
      <c r="H63" s="243">
        <v>0</v>
      </c>
      <c r="I63" s="244">
        <v>0</v>
      </c>
      <c r="J63" s="242">
        <v>0</v>
      </c>
      <c r="K63" s="243">
        <v>0</v>
      </c>
      <c r="L63" s="244">
        <v>7</v>
      </c>
      <c r="M63" s="241">
        <v>7</v>
      </c>
      <c r="N63" s="243">
        <v>2</v>
      </c>
      <c r="O63" s="244">
        <v>23</v>
      </c>
      <c r="P63" s="242">
        <v>25</v>
      </c>
      <c r="Q63" s="331"/>
    </row>
    <row r="64" spans="1:17" x14ac:dyDescent="0.2">
      <c r="A64" s="23" t="s">
        <v>61</v>
      </c>
      <c r="B64" s="243">
        <v>0</v>
      </c>
      <c r="C64" s="244">
        <v>0</v>
      </c>
      <c r="D64" s="241">
        <v>0</v>
      </c>
      <c r="E64" s="243">
        <v>0</v>
      </c>
      <c r="F64" s="244">
        <v>0</v>
      </c>
      <c r="G64" s="241">
        <v>0</v>
      </c>
      <c r="H64" s="243">
        <v>0</v>
      </c>
      <c r="I64" s="244">
        <v>0</v>
      </c>
      <c r="J64" s="242">
        <v>0</v>
      </c>
      <c r="K64" s="243">
        <v>0</v>
      </c>
      <c r="L64" s="244">
        <v>1</v>
      </c>
      <c r="M64" s="241">
        <v>1</v>
      </c>
      <c r="N64" s="243">
        <v>0</v>
      </c>
      <c r="O64" s="244">
        <v>1</v>
      </c>
      <c r="P64" s="242">
        <v>1</v>
      </c>
      <c r="Q64" s="331"/>
    </row>
    <row r="65" spans="1:17" x14ac:dyDescent="0.2">
      <c r="A65" s="23" t="s">
        <v>37</v>
      </c>
      <c r="B65" s="243">
        <v>0</v>
      </c>
      <c r="C65" s="244">
        <v>1</v>
      </c>
      <c r="D65" s="241">
        <v>1</v>
      </c>
      <c r="E65" s="243">
        <v>0</v>
      </c>
      <c r="F65" s="244">
        <v>9</v>
      </c>
      <c r="G65" s="241">
        <v>9</v>
      </c>
      <c r="H65" s="243">
        <v>0</v>
      </c>
      <c r="I65" s="244">
        <v>0</v>
      </c>
      <c r="J65" s="242">
        <v>0</v>
      </c>
      <c r="K65" s="243">
        <v>1</v>
      </c>
      <c r="L65" s="244">
        <v>3</v>
      </c>
      <c r="M65" s="241">
        <v>4</v>
      </c>
      <c r="N65" s="243">
        <v>0</v>
      </c>
      <c r="O65" s="244">
        <v>27</v>
      </c>
      <c r="P65" s="242">
        <v>27</v>
      </c>
      <c r="Q65" s="331"/>
    </row>
    <row r="66" spans="1:17" x14ac:dyDescent="0.2">
      <c r="A66" s="23" t="s">
        <v>38</v>
      </c>
      <c r="B66" s="243">
        <v>2</v>
      </c>
      <c r="C66" s="244">
        <v>14</v>
      </c>
      <c r="D66" s="241">
        <v>16</v>
      </c>
      <c r="E66" s="243">
        <v>4</v>
      </c>
      <c r="F66" s="244">
        <v>0</v>
      </c>
      <c r="G66" s="241">
        <v>4</v>
      </c>
      <c r="H66" s="243">
        <v>0</v>
      </c>
      <c r="I66" s="244">
        <v>0</v>
      </c>
      <c r="J66" s="242">
        <v>0</v>
      </c>
      <c r="K66" s="243">
        <v>1</v>
      </c>
      <c r="L66" s="244">
        <v>4</v>
      </c>
      <c r="M66" s="241">
        <v>5</v>
      </c>
      <c r="N66" s="243">
        <v>27</v>
      </c>
      <c r="O66" s="244">
        <v>88</v>
      </c>
      <c r="P66" s="242">
        <v>115</v>
      </c>
      <c r="Q66" s="331"/>
    </row>
    <row r="67" spans="1:17" x14ac:dyDescent="0.2">
      <c r="A67" s="23" t="s">
        <v>39</v>
      </c>
      <c r="B67" s="243">
        <v>1</v>
      </c>
      <c r="C67" s="244">
        <v>0</v>
      </c>
      <c r="D67" s="241">
        <v>1</v>
      </c>
      <c r="E67" s="243">
        <v>10</v>
      </c>
      <c r="F67" s="244">
        <v>8</v>
      </c>
      <c r="G67" s="241">
        <v>18</v>
      </c>
      <c r="H67" s="243">
        <v>0</v>
      </c>
      <c r="I67" s="244">
        <v>0</v>
      </c>
      <c r="J67" s="242">
        <v>0</v>
      </c>
      <c r="K67" s="243">
        <v>33</v>
      </c>
      <c r="L67" s="244">
        <v>82</v>
      </c>
      <c r="M67" s="241">
        <v>115</v>
      </c>
      <c r="N67" s="243">
        <v>27</v>
      </c>
      <c r="O67" s="244">
        <v>27</v>
      </c>
      <c r="P67" s="242">
        <v>54</v>
      </c>
      <c r="Q67" s="331"/>
    </row>
    <row r="68" spans="1:17" x14ac:dyDescent="0.2">
      <c r="A68" s="23" t="s">
        <v>123</v>
      </c>
      <c r="B68" s="243">
        <v>0</v>
      </c>
      <c r="C68" s="244">
        <v>0</v>
      </c>
      <c r="D68" s="241">
        <v>0</v>
      </c>
      <c r="E68" s="243">
        <v>0</v>
      </c>
      <c r="F68" s="244">
        <v>0</v>
      </c>
      <c r="G68" s="241">
        <v>0</v>
      </c>
      <c r="H68" s="243">
        <v>0</v>
      </c>
      <c r="I68" s="244">
        <v>0</v>
      </c>
      <c r="J68" s="242">
        <v>0</v>
      </c>
      <c r="K68" s="243">
        <v>1</v>
      </c>
      <c r="L68" s="244">
        <v>0</v>
      </c>
      <c r="M68" s="241">
        <v>1</v>
      </c>
      <c r="N68" s="243">
        <v>1</v>
      </c>
      <c r="O68" s="244">
        <v>0</v>
      </c>
      <c r="P68" s="242">
        <v>1</v>
      </c>
      <c r="Q68" s="331"/>
    </row>
    <row r="69" spans="1:17" x14ac:dyDescent="0.2">
      <c r="A69" s="23" t="s">
        <v>50</v>
      </c>
      <c r="B69" s="243">
        <v>0</v>
      </c>
      <c r="C69" s="244">
        <v>0</v>
      </c>
      <c r="D69" s="241">
        <v>0</v>
      </c>
      <c r="E69" s="243">
        <v>0</v>
      </c>
      <c r="F69" s="244">
        <v>0</v>
      </c>
      <c r="G69" s="241">
        <v>0</v>
      </c>
      <c r="H69" s="243">
        <v>0</v>
      </c>
      <c r="I69" s="244">
        <v>0</v>
      </c>
      <c r="J69" s="242">
        <v>0</v>
      </c>
      <c r="K69" s="243">
        <v>3</v>
      </c>
      <c r="L69" s="244">
        <v>2</v>
      </c>
      <c r="M69" s="241">
        <v>5</v>
      </c>
      <c r="N69" s="243">
        <v>1</v>
      </c>
      <c r="O69" s="244">
        <v>1</v>
      </c>
      <c r="P69" s="242">
        <v>2</v>
      </c>
      <c r="Q69" s="331"/>
    </row>
    <row r="70" spans="1:17" x14ac:dyDescent="0.2">
      <c r="A70" s="23" t="s">
        <v>40</v>
      </c>
      <c r="B70" s="243">
        <v>0</v>
      </c>
      <c r="C70" s="244">
        <v>0</v>
      </c>
      <c r="D70" s="241">
        <v>0</v>
      </c>
      <c r="E70" s="243">
        <v>0</v>
      </c>
      <c r="F70" s="244">
        <v>0</v>
      </c>
      <c r="G70" s="241">
        <v>0</v>
      </c>
      <c r="H70" s="243">
        <v>0</v>
      </c>
      <c r="I70" s="244">
        <v>0</v>
      </c>
      <c r="J70" s="242">
        <v>0</v>
      </c>
      <c r="K70" s="243">
        <v>1</v>
      </c>
      <c r="L70" s="244">
        <v>4</v>
      </c>
      <c r="M70" s="241">
        <v>5</v>
      </c>
      <c r="N70" s="243">
        <v>0</v>
      </c>
      <c r="O70" s="244">
        <v>6</v>
      </c>
      <c r="P70" s="242">
        <v>6</v>
      </c>
      <c r="Q70" s="331"/>
    </row>
    <row r="71" spans="1:17" x14ac:dyDescent="0.2">
      <c r="A71" s="23" t="s">
        <v>41</v>
      </c>
      <c r="B71" s="243">
        <v>9</v>
      </c>
      <c r="C71" s="244">
        <v>29</v>
      </c>
      <c r="D71" s="241">
        <v>38</v>
      </c>
      <c r="E71" s="243">
        <v>0</v>
      </c>
      <c r="F71" s="244">
        <v>0</v>
      </c>
      <c r="G71" s="241">
        <v>0</v>
      </c>
      <c r="H71" s="243">
        <v>0</v>
      </c>
      <c r="I71" s="244">
        <v>0</v>
      </c>
      <c r="J71" s="242">
        <v>0</v>
      </c>
      <c r="K71" s="243">
        <v>3</v>
      </c>
      <c r="L71" s="244">
        <v>21</v>
      </c>
      <c r="M71" s="241">
        <v>24</v>
      </c>
      <c r="N71" s="243">
        <v>65</v>
      </c>
      <c r="O71" s="244">
        <v>104</v>
      </c>
      <c r="P71" s="242">
        <v>169</v>
      </c>
      <c r="Q71" s="331"/>
    </row>
    <row r="72" spans="1:17" x14ac:dyDescent="0.2">
      <c r="A72" s="23" t="s">
        <v>42</v>
      </c>
      <c r="B72" s="243">
        <v>7</v>
      </c>
      <c r="C72" s="244">
        <v>5</v>
      </c>
      <c r="D72" s="241">
        <v>12</v>
      </c>
      <c r="E72" s="243">
        <v>0</v>
      </c>
      <c r="F72" s="244">
        <v>1</v>
      </c>
      <c r="G72" s="241">
        <v>1</v>
      </c>
      <c r="H72" s="243">
        <v>0</v>
      </c>
      <c r="I72" s="244">
        <v>0</v>
      </c>
      <c r="J72" s="242">
        <v>0</v>
      </c>
      <c r="K72" s="243">
        <v>2</v>
      </c>
      <c r="L72" s="244">
        <v>28</v>
      </c>
      <c r="M72" s="241">
        <v>30</v>
      </c>
      <c r="N72" s="243">
        <v>0</v>
      </c>
      <c r="O72" s="244">
        <v>6</v>
      </c>
      <c r="P72" s="242">
        <v>6</v>
      </c>
      <c r="Q72" s="331"/>
    </row>
    <row r="73" spans="1:17" x14ac:dyDescent="0.2">
      <c r="A73" s="23" t="s">
        <v>43</v>
      </c>
      <c r="B73" s="243">
        <v>3</v>
      </c>
      <c r="C73" s="244">
        <v>0</v>
      </c>
      <c r="D73" s="241">
        <v>3</v>
      </c>
      <c r="E73" s="243">
        <v>0</v>
      </c>
      <c r="F73" s="244">
        <v>0</v>
      </c>
      <c r="G73" s="241">
        <v>0</v>
      </c>
      <c r="H73" s="243">
        <v>0</v>
      </c>
      <c r="I73" s="244">
        <v>0</v>
      </c>
      <c r="J73" s="242">
        <v>0</v>
      </c>
      <c r="K73" s="243">
        <v>1</v>
      </c>
      <c r="L73" s="244">
        <v>1</v>
      </c>
      <c r="M73" s="241">
        <v>2</v>
      </c>
      <c r="N73" s="243">
        <v>0</v>
      </c>
      <c r="O73" s="244">
        <v>0</v>
      </c>
      <c r="P73" s="242">
        <v>0</v>
      </c>
      <c r="Q73" s="331"/>
    </row>
    <row r="74" spans="1:17" x14ac:dyDescent="0.2">
      <c r="A74" s="23" t="s">
        <v>44</v>
      </c>
      <c r="B74" s="243">
        <v>9</v>
      </c>
      <c r="C74" s="244">
        <v>6</v>
      </c>
      <c r="D74" s="241">
        <v>15</v>
      </c>
      <c r="E74" s="243">
        <v>574</v>
      </c>
      <c r="F74" s="244">
        <v>552</v>
      </c>
      <c r="G74" s="241">
        <v>1126</v>
      </c>
      <c r="H74" s="243">
        <v>0</v>
      </c>
      <c r="I74" s="244">
        <v>0</v>
      </c>
      <c r="J74" s="242">
        <v>0</v>
      </c>
      <c r="K74" s="243">
        <v>3</v>
      </c>
      <c r="L74" s="244">
        <v>85</v>
      </c>
      <c r="M74" s="241">
        <v>88</v>
      </c>
      <c r="N74" s="243">
        <v>38</v>
      </c>
      <c r="O74" s="244">
        <v>117</v>
      </c>
      <c r="P74" s="242">
        <v>155</v>
      </c>
      <c r="Q74" s="331"/>
    </row>
    <row r="75" spans="1:17" x14ac:dyDescent="0.2">
      <c r="A75" s="23" t="s">
        <v>45</v>
      </c>
      <c r="B75" s="243">
        <v>0</v>
      </c>
      <c r="C75" s="244">
        <v>0</v>
      </c>
      <c r="D75" s="241">
        <v>0</v>
      </c>
      <c r="E75" s="243">
        <v>0</v>
      </c>
      <c r="F75" s="244">
        <v>0</v>
      </c>
      <c r="G75" s="241">
        <v>0</v>
      </c>
      <c r="H75" s="243">
        <v>0</v>
      </c>
      <c r="I75" s="244">
        <v>0</v>
      </c>
      <c r="J75" s="242">
        <v>0</v>
      </c>
      <c r="K75" s="243">
        <v>1</v>
      </c>
      <c r="L75" s="244">
        <v>12</v>
      </c>
      <c r="M75" s="241">
        <v>13</v>
      </c>
      <c r="N75" s="243">
        <v>2</v>
      </c>
      <c r="O75" s="244">
        <v>9</v>
      </c>
      <c r="P75" s="242">
        <v>11</v>
      </c>
      <c r="Q75" s="331"/>
    </row>
    <row r="76" spans="1:17" x14ac:dyDescent="0.2">
      <c r="A76" s="23" t="s">
        <v>46</v>
      </c>
      <c r="B76" s="243">
        <v>0</v>
      </c>
      <c r="C76" s="244">
        <v>0</v>
      </c>
      <c r="D76" s="241">
        <v>0</v>
      </c>
      <c r="E76" s="243">
        <v>1</v>
      </c>
      <c r="F76" s="244">
        <v>0</v>
      </c>
      <c r="G76" s="241">
        <v>1</v>
      </c>
      <c r="H76" s="243">
        <v>0</v>
      </c>
      <c r="I76" s="244">
        <v>0</v>
      </c>
      <c r="J76" s="242">
        <v>0</v>
      </c>
      <c r="K76" s="243">
        <v>0</v>
      </c>
      <c r="L76" s="244">
        <v>0</v>
      </c>
      <c r="M76" s="241">
        <v>0</v>
      </c>
      <c r="N76" s="243">
        <v>0</v>
      </c>
      <c r="O76" s="244">
        <v>1</v>
      </c>
      <c r="P76" s="242">
        <v>1</v>
      </c>
      <c r="Q76" s="331"/>
    </row>
    <row r="77" spans="1:17" x14ac:dyDescent="0.2">
      <c r="A77" s="23" t="s">
        <v>47</v>
      </c>
      <c r="B77" s="243">
        <v>1</v>
      </c>
      <c r="C77" s="244">
        <v>0</v>
      </c>
      <c r="D77" s="241">
        <v>1</v>
      </c>
      <c r="E77" s="243">
        <v>0</v>
      </c>
      <c r="F77" s="244">
        <v>0</v>
      </c>
      <c r="G77" s="241">
        <v>0</v>
      </c>
      <c r="H77" s="243">
        <v>0</v>
      </c>
      <c r="I77" s="244">
        <v>0</v>
      </c>
      <c r="J77" s="242">
        <v>0</v>
      </c>
      <c r="K77" s="243">
        <v>0</v>
      </c>
      <c r="L77" s="244">
        <v>2</v>
      </c>
      <c r="M77" s="241">
        <v>2</v>
      </c>
      <c r="N77" s="243">
        <v>0</v>
      </c>
      <c r="O77" s="244">
        <v>4</v>
      </c>
      <c r="P77" s="242">
        <v>4</v>
      </c>
      <c r="Q77" s="331"/>
    </row>
    <row r="78" spans="1:17" x14ac:dyDescent="0.2">
      <c r="A78" s="23" t="s">
        <v>48</v>
      </c>
      <c r="B78" s="243">
        <v>0</v>
      </c>
      <c r="C78" s="244">
        <v>0</v>
      </c>
      <c r="D78" s="241">
        <v>0</v>
      </c>
      <c r="E78" s="243">
        <v>0</v>
      </c>
      <c r="F78" s="244">
        <v>0</v>
      </c>
      <c r="G78" s="241">
        <v>0</v>
      </c>
      <c r="H78" s="243">
        <v>0</v>
      </c>
      <c r="I78" s="244">
        <v>0</v>
      </c>
      <c r="J78" s="242">
        <v>0</v>
      </c>
      <c r="K78" s="243">
        <v>0</v>
      </c>
      <c r="L78" s="244">
        <v>3</v>
      </c>
      <c r="M78" s="241">
        <v>3</v>
      </c>
      <c r="N78" s="243">
        <v>0</v>
      </c>
      <c r="O78" s="244">
        <v>0</v>
      </c>
      <c r="P78" s="242">
        <v>0</v>
      </c>
      <c r="Q78" s="331"/>
    </row>
    <row r="79" spans="1:17" ht="12.75" thickBot="1" x14ac:dyDescent="0.25">
      <c r="A79" s="23" t="s">
        <v>56</v>
      </c>
      <c r="B79" s="243">
        <v>1</v>
      </c>
      <c r="C79" s="244">
        <v>0</v>
      </c>
      <c r="D79" s="241">
        <v>1</v>
      </c>
      <c r="E79" s="243">
        <v>0</v>
      </c>
      <c r="F79" s="244">
        <v>0</v>
      </c>
      <c r="G79" s="241">
        <v>0</v>
      </c>
      <c r="H79" s="243">
        <v>0</v>
      </c>
      <c r="I79" s="244">
        <v>0</v>
      </c>
      <c r="J79" s="242">
        <v>0</v>
      </c>
      <c r="K79" s="243">
        <v>0</v>
      </c>
      <c r="L79" s="244">
        <v>1</v>
      </c>
      <c r="M79" s="241">
        <v>1</v>
      </c>
      <c r="N79" s="243">
        <v>2</v>
      </c>
      <c r="O79" s="244">
        <v>6</v>
      </c>
      <c r="P79" s="242">
        <v>8</v>
      </c>
      <c r="Q79" s="331"/>
    </row>
    <row r="80" spans="1:17" ht="12.75" thickBot="1" x14ac:dyDescent="0.25">
      <c r="A80" s="19" t="s">
        <v>102</v>
      </c>
      <c r="B80" s="245">
        <f t="shared" ref="B80:E80" si="0">SUM(B5:B79)</f>
        <v>243</v>
      </c>
      <c r="C80" s="245">
        <f t="shared" si="0"/>
        <v>359</v>
      </c>
      <c r="D80" s="245">
        <f t="shared" si="0"/>
        <v>602</v>
      </c>
      <c r="E80" s="245">
        <f t="shared" si="0"/>
        <v>1667</v>
      </c>
      <c r="F80" s="245">
        <f>SUM(F5:F79)</f>
        <v>2362</v>
      </c>
      <c r="G80" s="245">
        <f t="shared" ref="G80:P80" si="1">SUM(G5:G79)</f>
        <v>4029</v>
      </c>
      <c r="H80" s="245">
        <f t="shared" si="1"/>
        <v>2</v>
      </c>
      <c r="I80" s="245">
        <f t="shared" si="1"/>
        <v>4</v>
      </c>
      <c r="J80" s="245">
        <f t="shared" si="1"/>
        <v>6</v>
      </c>
      <c r="K80" s="245">
        <f t="shared" si="1"/>
        <v>578</v>
      </c>
      <c r="L80" s="245">
        <f t="shared" si="1"/>
        <v>1302</v>
      </c>
      <c r="M80" s="245">
        <f t="shared" si="1"/>
        <v>1880</v>
      </c>
      <c r="N80" s="245">
        <f t="shared" si="1"/>
        <v>781</v>
      </c>
      <c r="O80" s="245">
        <f t="shared" si="1"/>
        <v>1516</v>
      </c>
      <c r="P80" s="245">
        <f t="shared" si="1"/>
        <v>2297</v>
      </c>
    </row>
  </sheetData>
  <sortState ref="A9:P69">
    <sortCondition ref="A8:A69"/>
  </sortState>
  <mergeCells count="6">
    <mergeCell ref="N3:P3"/>
    <mergeCell ref="A3:A4"/>
    <mergeCell ref="B3:D3"/>
    <mergeCell ref="E3:G3"/>
    <mergeCell ref="H3:J3"/>
    <mergeCell ref="K3:M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rgb="FF99CCFF"/>
  </sheetPr>
  <dimension ref="A1:Y26"/>
  <sheetViews>
    <sheetView zoomScaleNormal="100" workbookViewId="0">
      <selection activeCell="A18" sqref="A18"/>
    </sheetView>
  </sheetViews>
  <sheetFormatPr defaultColWidth="9.140625" defaultRowHeight="12" x14ac:dyDescent="0.2"/>
  <cols>
    <col min="1" max="1" width="27.85546875" style="34" customWidth="1"/>
    <col min="2" max="4" width="7.5703125" style="34" customWidth="1"/>
    <col min="5" max="5" width="11.140625" style="34" bestFit="1" customWidth="1"/>
    <col min="6" max="10" width="7.5703125" style="34" customWidth="1"/>
    <col min="11" max="11" width="6.42578125" style="34" customWidth="1"/>
    <col min="12" max="12" width="7.85546875" style="34" customWidth="1"/>
    <col min="13" max="13" width="11.140625" style="34" bestFit="1" customWidth="1"/>
    <col min="14" max="14" width="8.42578125" style="34" customWidth="1"/>
    <col min="15" max="15" width="6.140625" style="34" customWidth="1"/>
    <col min="16" max="16" width="7" style="34" customWidth="1"/>
    <col min="17" max="17" width="7.5703125" style="34" customWidth="1"/>
    <col min="18" max="18" width="7.85546875" style="34" customWidth="1"/>
    <col min="19" max="19" width="7.5703125" style="34" customWidth="1"/>
    <col min="20" max="16384" width="9.140625" style="34"/>
  </cols>
  <sheetData>
    <row r="1" spans="1:25" x14ac:dyDescent="0.2">
      <c r="A1" s="57" t="s">
        <v>400</v>
      </c>
      <c r="M1" s="9"/>
      <c r="N1" s="9"/>
      <c r="O1" s="21"/>
      <c r="P1" s="21"/>
      <c r="Q1" s="21"/>
      <c r="R1" s="21"/>
      <c r="S1" s="21"/>
      <c r="T1" s="21"/>
      <c r="U1" s="21"/>
      <c r="V1" s="21"/>
      <c r="W1" s="6"/>
      <c r="X1" s="6"/>
      <c r="Y1" s="6"/>
    </row>
    <row r="2" spans="1:25" x14ac:dyDescent="0.2">
      <c r="A2" s="57" t="s">
        <v>401</v>
      </c>
      <c r="M2" s="51"/>
      <c r="N2" s="51"/>
      <c r="O2" s="21"/>
      <c r="P2" s="21"/>
      <c r="Q2" s="21"/>
      <c r="R2" s="21"/>
      <c r="S2" s="21"/>
      <c r="T2" s="21"/>
      <c r="U2" s="21"/>
      <c r="V2" s="21"/>
      <c r="W2" s="6"/>
      <c r="X2" s="6"/>
      <c r="Y2" s="6"/>
    </row>
    <row r="3" spans="1:25" ht="12.75" thickBot="1" x14ac:dyDescent="0.25">
      <c r="A3" s="57"/>
      <c r="M3" s="51"/>
      <c r="N3" s="51"/>
      <c r="O3" s="21"/>
      <c r="P3" s="21"/>
      <c r="Q3" s="21"/>
      <c r="R3" s="21"/>
      <c r="S3" s="21"/>
      <c r="T3" s="21"/>
      <c r="U3" s="21"/>
      <c r="V3" s="21"/>
      <c r="W3" s="6"/>
      <c r="X3" s="6"/>
      <c r="Y3" s="6"/>
    </row>
    <row r="4" spans="1:25" ht="26.45" customHeight="1" thickBot="1" x14ac:dyDescent="0.25">
      <c r="A4" s="300" t="s">
        <v>70</v>
      </c>
      <c r="B4" s="301" t="s">
        <v>81</v>
      </c>
      <c r="C4" s="302" t="s">
        <v>82</v>
      </c>
      <c r="D4" s="303" t="s">
        <v>2</v>
      </c>
      <c r="I4" s="21"/>
      <c r="J4" s="21"/>
      <c r="K4" s="21"/>
      <c r="L4" s="6"/>
      <c r="M4" s="6"/>
      <c r="N4" s="6"/>
    </row>
    <row r="5" spans="1:25" ht="15" x14ac:dyDescent="0.25">
      <c r="A5" s="52" t="s">
        <v>6</v>
      </c>
      <c r="B5" s="53">
        <v>0</v>
      </c>
      <c r="C5" s="54">
        <v>1</v>
      </c>
      <c r="D5" s="55">
        <v>1</v>
      </c>
      <c r="F5" s="166"/>
      <c r="G5" s="323"/>
      <c r="H5" s="324"/>
      <c r="I5" s="324"/>
      <c r="J5" s="324"/>
      <c r="K5" s="21"/>
      <c r="L5" s="6"/>
      <c r="M5" s="6"/>
      <c r="N5" s="6"/>
    </row>
    <row r="6" spans="1:25" ht="15" x14ac:dyDescent="0.25">
      <c r="A6" s="52" t="s">
        <v>8</v>
      </c>
      <c r="B6" s="53">
        <v>0</v>
      </c>
      <c r="C6" s="54">
        <v>1</v>
      </c>
      <c r="D6" s="55">
        <v>1</v>
      </c>
      <c r="E6" s="21"/>
      <c r="F6" s="166"/>
      <c r="G6" s="323"/>
      <c r="H6" s="324"/>
      <c r="I6" s="324"/>
      <c r="J6" s="324"/>
      <c r="K6" s="21"/>
      <c r="L6" s="6"/>
      <c r="M6" s="6"/>
      <c r="N6" s="6"/>
    </row>
    <row r="7" spans="1:25" ht="15" x14ac:dyDescent="0.25">
      <c r="A7" s="52" t="s">
        <v>9</v>
      </c>
      <c r="B7" s="53">
        <v>0</v>
      </c>
      <c r="C7" s="54">
        <v>5</v>
      </c>
      <c r="D7" s="55">
        <v>5</v>
      </c>
      <c r="E7" s="21"/>
      <c r="F7" s="166"/>
      <c r="G7" s="323"/>
      <c r="H7" s="324"/>
      <c r="I7" s="324"/>
      <c r="J7" s="324"/>
      <c r="K7" s="21"/>
      <c r="L7" s="6"/>
      <c r="M7" s="6"/>
      <c r="N7" s="6"/>
    </row>
    <row r="8" spans="1:25" ht="15" x14ac:dyDescent="0.25">
      <c r="A8" s="52" t="s">
        <v>115</v>
      </c>
      <c r="B8" s="53">
        <v>0</v>
      </c>
      <c r="C8" s="54">
        <v>1</v>
      </c>
      <c r="D8" s="55">
        <v>1</v>
      </c>
      <c r="E8" s="21"/>
      <c r="F8" s="166"/>
      <c r="G8" s="323"/>
      <c r="H8" s="324"/>
      <c r="I8" s="324"/>
      <c r="J8" s="324"/>
      <c r="K8" s="21"/>
      <c r="L8" s="6"/>
      <c r="M8" s="6"/>
      <c r="N8" s="6"/>
    </row>
    <row r="9" spans="1:25" ht="15" x14ac:dyDescent="0.25">
      <c r="A9" s="52" t="s">
        <v>49</v>
      </c>
      <c r="B9" s="53">
        <v>0</v>
      </c>
      <c r="C9" s="54">
        <v>1</v>
      </c>
      <c r="D9" s="55">
        <v>1</v>
      </c>
      <c r="E9" s="21"/>
      <c r="F9" s="166"/>
      <c r="G9" s="323"/>
      <c r="H9" s="324"/>
      <c r="I9" s="324"/>
      <c r="J9" s="324"/>
      <c r="K9" s="21"/>
      <c r="L9" s="6"/>
      <c r="M9" s="6"/>
      <c r="N9" s="6"/>
    </row>
    <row r="10" spans="1:25" ht="15" x14ac:dyDescent="0.25">
      <c r="A10" s="52" t="s">
        <v>151</v>
      </c>
      <c r="B10" s="53">
        <v>0</v>
      </c>
      <c r="C10" s="54">
        <v>1</v>
      </c>
      <c r="D10" s="55">
        <v>1</v>
      </c>
      <c r="E10" s="21"/>
      <c r="F10" s="166"/>
      <c r="G10" s="323"/>
      <c r="H10" s="324"/>
      <c r="I10" s="324"/>
      <c r="J10" s="324"/>
      <c r="K10" s="21"/>
      <c r="L10" s="6"/>
      <c r="M10" s="6"/>
      <c r="N10" s="6"/>
    </row>
    <row r="11" spans="1:25" ht="15" x14ac:dyDescent="0.25">
      <c r="A11" s="52" t="s">
        <v>50</v>
      </c>
      <c r="B11" s="53">
        <v>0</v>
      </c>
      <c r="C11" s="54">
        <v>1</v>
      </c>
      <c r="D11" s="55">
        <v>1</v>
      </c>
      <c r="E11" s="21"/>
      <c r="F11" s="166"/>
      <c r="G11" s="323"/>
      <c r="H11" s="324"/>
      <c r="I11" s="324"/>
      <c r="J11" s="324"/>
      <c r="K11" s="21"/>
      <c r="L11" s="6"/>
      <c r="M11" s="6"/>
      <c r="N11" s="6"/>
    </row>
    <row r="12" spans="1:25" ht="15" x14ac:dyDescent="0.25">
      <c r="A12" s="52" t="s">
        <v>44</v>
      </c>
      <c r="B12" s="53">
        <v>0</v>
      </c>
      <c r="C12" s="54">
        <v>1</v>
      </c>
      <c r="D12" s="55">
        <v>1</v>
      </c>
      <c r="E12" s="21"/>
      <c r="F12" s="166"/>
      <c r="G12" s="323"/>
      <c r="H12" s="324"/>
      <c r="I12" s="324"/>
      <c r="J12" s="324"/>
      <c r="K12" s="21"/>
      <c r="L12" s="6"/>
      <c r="M12" s="6"/>
      <c r="N12" s="6"/>
    </row>
    <row r="13" spans="1:25" ht="15.75" thickBot="1" x14ac:dyDescent="0.3">
      <c r="A13" s="52" t="s">
        <v>47</v>
      </c>
      <c r="B13" s="53">
        <v>2</v>
      </c>
      <c r="C13" s="54">
        <v>20</v>
      </c>
      <c r="D13" s="55">
        <v>22</v>
      </c>
      <c r="E13" s="21"/>
      <c r="F13" s="166"/>
      <c r="G13" s="323"/>
      <c r="H13" s="324"/>
      <c r="I13" s="324"/>
      <c r="J13" s="324"/>
      <c r="K13" s="21"/>
      <c r="L13" s="6"/>
      <c r="M13" s="6"/>
      <c r="N13" s="6"/>
    </row>
    <row r="14" spans="1:25" ht="13.5" thickBot="1" x14ac:dyDescent="0.25">
      <c r="A14" s="300" t="s">
        <v>74</v>
      </c>
      <c r="B14" s="304">
        <f t="shared" ref="B14:C14" si="0">SUM(B5:B13)</f>
        <v>2</v>
      </c>
      <c r="C14" s="304">
        <f t="shared" si="0"/>
        <v>32</v>
      </c>
      <c r="D14" s="325">
        <f>SUM(D5:D13)</f>
        <v>34</v>
      </c>
      <c r="E14" s="21"/>
      <c r="F14" s="166"/>
      <c r="G14" s="263"/>
      <c r="H14" s="21"/>
      <c r="I14" s="20"/>
      <c r="J14" s="21"/>
      <c r="K14" s="21"/>
      <c r="L14" s="6"/>
      <c r="M14" s="6"/>
      <c r="N14" s="6"/>
    </row>
    <row r="15" spans="1:25" ht="12.75" x14ac:dyDescent="0.2">
      <c r="E15" s="21"/>
      <c r="F15" s="166"/>
      <c r="G15" s="263"/>
      <c r="H15" s="21"/>
      <c r="I15" s="20"/>
      <c r="J15" s="21"/>
      <c r="K15" s="21"/>
      <c r="L15" s="6"/>
      <c r="M15" s="6"/>
      <c r="N15" s="6"/>
    </row>
    <row r="16" spans="1:25" ht="12.75" x14ac:dyDescent="0.2">
      <c r="E16" s="21"/>
      <c r="F16" s="166"/>
      <c r="G16" s="263"/>
      <c r="H16" s="21"/>
      <c r="I16" s="20"/>
      <c r="J16" s="21"/>
      <c r="K16" s="21"/>
      <c r="L16" s="6"/>
      <c r="M16" s="6"/>
      <c r="N16" s="6"/>
    </row>
    <row r="18" spans="1:14" x14ac:dyDescent="0.2">
      <c r="A18" s="57" t="s">
        <v>399</v>
      </c>
    </row>
    <row r="19" spans="1:14" x14ac:dyDescent="0.2">
      <c r="A19" s="57" t="s">
        <v>295</v>
      </c>
    </row>
    <row r="20" spans="1:14" ht="12.75" customHeight="1" thickBot="1" x14ac:dyDescent="0.25"/>
    <row r="21" spans="1:14" ht="24.75" customHeight="1" thickBot="1" x14ac:dyDescent="0.25">
      <c r="A21" s="390" t="s">
        <v>70</v>
      </c>
      <c r="B21" s="395" t="s">
        <v>402</v>
      </c>
      <c r="C21" s="396"/>
      <c r="D21" s="397"/>
      <c r="E21" s="395" t="s">
        <v>91</v>
      </c>
      <c r="F21" s="396"/>
      <c r="G21" s="397"/>
      <c r="H21" s="392" t="s">
        <v>90</v>
      </c>
      <c r="I21" s="393"/>
      <c r="J21" s="394" t="s">
        <v>111</v>
      </c>
      <c r="K21" s="392" t="s">
        <v>379</v>
      </c>
      <c r="L21" s="393"/>
      <c r="M21" s="394" t="s">
        <v>111</v>
      </c>
      <c r="N21" s="388" t="s">
        <v>1</v>
      </c>
    </row>
    <row r="22" spans="1:14" ht="12.75" thickBot="1" x14ac:dyDescent="0.25">
      <c r="A22" s="391"/>
      <c r="B22" s="305" t="s">
        <v>81</v>
      </c>
      <c r="C22" s="306" t="s">
        <v>82</v>
      </c>
      <c r="D22" s="307" t="s">
        <v>2</v>
      </c>
      <c r="E22" s="305" t="s">
        <v>81</v>
      </c>
      <c r="F22" s="306" t="s">
        <v>82</v>
      </c>
      <c r="G22" s="307" t="s">
        <v>2</v>
      </c>
      <c r="H22" s="305" t="s">
        <v>81</v>
      </c>
      <c r="I22" s="306" t="s">
        <v>82</v>
      </c>
      <c r="J22" s="307" t="s">
        <v>2</v>
      </c>
      <c r="K22" s="305" t="s">
        <v>81</v>
      </c>
      <c r="L22" s="306" t="s">
        <v>82</v>
      </c>
      <c r="M22" s="307" t="s">
        <v>2</v>
      </c>
      <c r="N22" s="389"/>
    </row>
    <row r="23" spans="1:14" x14ac:dyDescent="0.2">
      <c r="A23" s="52" t="s">
        <v>33</v>
      </c>
      <c r="B23" s="53">
        <v>0</v>
      </c>
      <c r="C23" s="54">
        <v>0</v>
      </c>
      <c r="D23" s="55">
        <v>0</v>
      </c>
      <c r="E23" s="53">
        <v>0</v>
      </c>
      <c r="F23" s="54">
        <v>0</v>
      </c>
      <c r="G23" s="55">
        <v>0</v>
      </c>
      <c r="H23" s="53">
        <v>0</v>
      </c>
      <c r="I23" s="54">
        <v>0</v>
      </c>
      <c r="J23" s="55">
        <v>0</v>
      </c>
      <c r="K23" s="53">
        <v>0</v>
      </c>
      <c r="L23" s="54">
        <v>1</v>
      </c>
      <c r="M23" s="55">
        <f>SUM(K23:L23)</f>
        <v>1</v>
      </c>
      <c r="N23" s="55">
        <f>SUM(D23,G23,J23,M23)</f>
        <v>1</v>
      </c>
    </row>
    <row r="24" spans="1:14" x14ac:dyDescent="0.2">
      <c r="A24" s="52" t="s">
        <v>34</v>
      </c>
      <c r="B24" s="53">
        <v>2</v>
      </c>
      <c r="C24" s="54">
        <v>4</v>
      </c>
      <c r="D24" s="55">
        <v>6</v>
      </c>
      <c r="E24" s="53">
        <v>0</v>
      </c>
      <c r="F24" s="54">
        <v>0</v>
      </c>
      <c r="G24" s="55">
        <v>0</v>
      </c>
      <c r="H24" s="53">
        <v>0</v>
      </c>
      <c r="I24" s="54">
        <v>0</v>
      </c>
      <c r="J24" s="55">
        <v>0</v>
      </c>
      <c r="K24" s="53">
        <v>0</v>
      </c>
      <c r="L24" s="54">
        <v>0</v>
      </c>
      <c r="M24" s="55">
        <v>0</v>
      </c>
      <c r="N24" s="55">
        <f t="shared" ref="N24:N26" si="1">SUM(D24,G24,J24,M24)</f>
        <v>6</v>
      </c>
    </row>
    <row r="25" spans="1:14" ht="12.75" thickBot="1" x14ac:dyDescent="0.25">
      <c r="A25" s="52" t="s">
        <v>44</v>
      </c>
      <c r="B25" s="53">
        <v>0</v>
      </c>
      <c r="C25" s="54">
        <v>0</v>
      </c>
      <c r="D25" s="55">
        <v>0</v>
      </c>
      <c r="E25" s="53">
        <v>0</v>
      </c>
      <c r="F25" s="54">
        <v>1</v>
      </c>
      <c r="G25" s="55">
        <v>1</v>
      </c>
      <c r="H25" s="53">
        <v>0</v>
      </c>
      <c r="I25" s="54">
        <v>15</v>
      </c>
      <c r="J25" s="55">
        <v>15</v>
      </c>
      <c r="K25" s="53">
        <v>0</v>
      </c>
      <c r="L25" s="54">
        <v>1</v>
      </c>
      <c r="M25" s="55">
        <f>SUM(K25:L25)</f>
        <v>1</v>
      </c>
      <c r="N25" s="55">
        <f t="shared" si="1"/>
        <v>17</v>
      </c>
    </row>
    <row r="26" spans="1:14" ht="12.75" thickBot="1" x14ac:dyDescent="0.25">
      <c r="A26" s="300" t="s">
        <v>74</v>
      </c>
      <c r="B26" s="304">
        <f>SUM(B23:B25)</f>
        <v>2</v>
      </c>
      <c r="C26" s="304">
        <f>SUM(C23:C25)</f>
        <v>4</v>
      </c>
      <c r="D26" s="304">
        <f>SUM(D23:D25)</f>
        <v>6</v>
      </c>
      <c r="E26" s="304">
        <f t="shared" ref="E26:M26" si="2">SUM(E23:E25)</f>
        <v>0</v>
      </c>
      <c r="F26" s="304">
        <f t="shared" si="2"/>
        <v>1</v>
      </c>
      <c r="G26" s="304">
        <f t="shared" si="2"/>
        <v>1</v>
      </c>
      <c r="H26" s="304">
        <f t="shared" si="2"/>
        <v>0</v>
      </c>
      <c r="I26" s="304">
        <f t="shared" si="2"/>
        <v>15</v>
      </c>
      <c r="J26" s="304">
        <f t="shared" si="2"/>
        <v>15</v>
      </c>
      <c r="K26" s="304">
        <f t="shared" si="2"/>
        <v>0</v>
      </c>
      <c r="L26" s="304">
        <f t="shared" si="2"/>
        <v>2</v>
      </c>
      <c r="M26" s="304">
        <f t="shared" si="2"/>
        <v>2</v>
      </c>
      <c r="N26" s="304">
        <f t="shared" si="1"/>
        <v>24</v>
      </c>
    </row>
  </sheetData>
  <mergeCells count="6">
    <mergeCell ref="N21:N22"/>
    <mergeCell ref="A21:A22"/>
    <mergeCell ref="H21:J21"/>
    <mergeCell ref="E21:G21"/>
    <mergeCell ref="K21:M21"/>
    <mergeCell ref="B21:D21"/>
  </mergeCells>
  <phoneticPr fontId="2" type="noConversion"/>
  <pageMargins left="0.7" right="0.7" top="0.75" bottom="0.75" header="0.3" footer="0.3"/>
  <pageSetup paperSize="9" scale="9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rgb="FF00B0F0"/>
  </sheetPr>
  <dimension ref="A1:H24"/>
  <sheetViews>
    <sheetView workbookViewId="0">
      <selection activeCell="A15" sqref="A15"/>
    </sheetView>
  </sheetViews>
  <sheetFormatPr defaultColWidth="9.140625" defaultRowHeight="12" x14ac:dyDescent="0.2"/>
  <cols>
    <col min="1" max="1" width="28" style="34" customWidth="1"/>
    <col min="2" max="14" width="9.85546875" style="34" customWidth="1"/>
    <col min="15" max="15" width="9.140625" style="34"/>
    <col min="16" max="16" width="18.85546875" style="34" bestFit="1" customWidth="1"/>
    <col min="17" max="18" width="9.140625" style="34"/>
    <col min="19" max="19" width="8.5703125" style="34" customWidth="1"/>
    <col min="20" max="21" width="9.140625" style="34"/>
    <col min="22" max="22" width="10.42578125" style="34" customWidth="1"/>
    <col min="23" max="23" width="10.85546875" style="34" customWidth="1"/>
    <col min="24" max="16384" width="9.140625" style="34"/>
  </cols>
  <sheetData>
    <row r="1" spans="1:8" x14ac:dyDescent="0.2">
      <c r="A1" s="57" t="s">
        <v>403</v>
      </c>
      <c r="B1" s="56"/>
      <c r="C1" s="56"/>
      <c r="D1" s="56"/>
      <c r="E1" s="56"/>
      <c r="F1" s="56"/>
      <c r="G1" s="56"/>
    </row>
    <row r="2" spans="1:8" x14ac:dyDescent="0.2">
      <c r="A2" s="57" t="s">
        <v>80</v>
      </c>
      <c r="B2" s="57"/>
      <c r="C2" s="57"/>
      <c r="D2" s="57"/>
      <c r="E2" s="57"/>
      <c r="F2" s="57"/>
      <c r="G2" s="57"/>
    </row>
    <row r="5" spans="1:8" ht="12.75" thickBot="1" x14ac:dyDescent="0.25"/>
    <row r="6" spans="1:8" ht="32.25" customHeight="1" thickBot="1" x14ac:dyDescent="0.25">
      <c r="A6" s="398" t="s">
        <v>0</v>
      </c>
      <c r="B6" s="400" t="s">
        <v>91</v>
      </c>
      <c r="C6" s="401"/>
      <c r="D6" s="402" t="s">
        <v>110</v>
      </c>
      <c r="E6" s="400" t="s">
        <v>90</v>
      </c>
      <c r="F6" s="401"/>
      <c r="G6" s="402" t="s">
        <v>111</v>
      </c>
      <c r="H6" s="403" t="s">
        <v>1</v>
      </c>
    </row>
    <row r="7" spans="1:8" ht="12.75" thickBot="1" x14ac:dyDescent="0.25">
      <c r="A7" s="399" t="s">
        <v>105</v>
      </c>
      <c r="B7" s="127" t="s">
        <v>81</v>
      </c>
      <c r="C7" s="128" t="s">
        <v>82</v>
      </c>
      <c r="D7" s="129" t="s">
        <v>2</v>
      </c>
      <c r="E7" s="127" t="s">
        <v>81</v>
      </c>
      <c r="F7" s="128" t="s">
        <v>82</v>
      </c>
      <c r="G7" s="129" t="s">
        <v>2</v>
      </c>
      <c r="H7" s="404"/>
    </row>
    <row r="8" spans="1:8" x14ac:dyDescent="0.2">
      <c r="A8" s="130" t="s">
        <v>5</v>
      </c>
      <c r="B8" s="131">
        <v>0</v>
      </c>
      <c r="C8" s="132">
        <v>1</v>
      </c>
      <c r="D8" s="133">
        <v>1</v>
      </c>
      <c r="E8" s="134">
        <v>0</v>
      </c>
      <c r="F8" s="132">
        <v>0</v>
      </c>
      <c r="G8" s="133">
        <v>0</v>
      </c>
      <c r="H8" s="135">
        <f>SUM(G8,D8)</f>
        <v>1</v>
      </c>
    </row>
    <row r="9" spans="1:8" x14ac:dyDescent="0.2">
      <c r="A9" s="136" t="s">
        <v>6</v>
      </c>
      <c r="B9" s="137">
        <v>1</v>
      </c>
      <c r="C9" s="138">
        <v>0</v>
      </c>
      <c r="D9" s="133">
        <v>1</v>
      </c>
      <c r="E9" s="139">
        <v>0</v>
      </c>
      <c r="F9" s="138">
        <v>5</v>
      </c>
      <c r="G9" s="133">
        <v>5</v>
      </c>
      <c r="H9" s="135">
        <f t="shared" ref="H9:H23" si="0">SUM(G9,D9)</f>
        <v>6</v>
      </c>
    </row>
    <row r="10" spans="1:8" x14ac:dyDescent="0.2">
      <c r="A10" s="136" t="s">
        <v>8</v>
      </c>
      <c r="B10" s="137">
        <v>0</v>
      </c>
      <c r="C10" s="138">
        <v>1</v>
      </c>
      <c r="D10" s="133">
        <v>1</v>
      </c>
      <c r="E10" s="139">
        <v>0</v>
      </c>
      <c r="F10" s="138">
        <v>1</v>
      </c>
      <c r="G10" s="133">
        <v>1</v>
      </c>
      <c r="H10" s="135">
        <f t="shared" si="0"/>
        <v>2</v>
      </c>
    </row>
    <row r="11" spans="1:8" x14ac:dyDescent="0.2">
      <c r="A11" s="136" t="s">
        <v>10</v>
      </c>
      <c r="B11" s="137">
        <v>0</v>
      </c>
      <c r="C11" s="138">
        <v>0</v>
      </c>
      <c r="D11" s="133">
        <v>0</v>
      </c>
      <c r="E11" s="139">
        <v>2</v>
      </c>
      <c r="F11" s="138">
        <v>2</v>
      </c>
      <c r="G11" s="133">
        <v>4</v>
      </c>
      <c r="H11" s="135">
        <f t="shared" si="0"/>
        <v>4</v>
      </c>
    </row>
    <row r="12" spans="1:8" x14ac:dyDescent="0.2">
      <c r="A12" s="136" t="s">
        <v>24</v>
      </c>
      <c r="B12" s="137">
        <v>0</v>
      </c>
      <c r="C12" s="138">
        <v>0</v>
      </c>
      <c r="D12" s="133">
        <v>0</v>
      </c>
      <c r="E12" s="139">
        <v>0</v>
      </c>
      <c r="F12" s="138">
        <v>3</v>
      </c>
      <c r="G12" s="133">
        <v>3</v>
      </c>
      <c r="H12" s="135">
        <f t="shared" si="0"/>
        <v>3</v>
      </c>
    </row>
    <row r="13" spans="1:8" x14ac:dyDescent="0.2">
      <c r="A13" s="136" t="s">
        <v>31</v>
      </c>
      <c r="B13" s="137">
        <v>0</v>
      </c>
      <c r="C13" s="138">
        <v>0</v>
      </c>
      <c r="D13" s="133">
        <v>0</v>
      </c>
      <c r="E13" s="139">
        <v>1</v>
      </c>
      <c r="F13" s="138">
        <v>1</v>
      </c>
      <c r="G13" s="133">
        <v>2</v>
      </c>
      <c r="H13" s="135">
        <f t="shared" si="0"/>
        <v>2</v>
      </c>
    </row>
    <row r="14" spans="1:8" x14ac:dyDescent="0.2">
      <c r="A14" s="136" t="s">
        <v>115</v>
      </c>
      <c r="B14" s="137">
        <v>0</v>
      </c>
      <c r="C14" s="138">
        <v>0</v>
      </c>
      <c r="D14" s="133">
        <v>0</v>
      </c>
      <c r="E14" s="139">
        <v>0</v>
      </c>
      <c r="F14" s="138">
        <v>2</v>
      </c>
      <c r="G14" s="133">
        <v>2</v>
      </c>
      <c r="H14" s="135">
        <f t="shared" si="0"/>
        <v>2</v>
      </c>
    </row>
    <row r="15" spans="1:8" x14ac:dyDescent="0.2">
      <c r="A15" s="136" t="s">
        <v>33</v>
      </c>
      <c r="B15" s="137">
        <v>0</v>
      </c>
      <c r="C15" s="138">
        <v>0</v>
      </c>
      <c r="D15" s="133">
        <v>0</v>
      </c>
      <c r="E15" s="139">
        <v>2</v>
      </c>
      <c r="F15" s="138">
        <v>1</v>
      </c>
      <c r="G15" s="133">
        <v>3</v>
      </c>
      <c r="H15" s="135">
        <f t="shared" si="0"/>
        <v>3</v>
      </c>
    </row>
    <row r="16" spans="1:8" x14ac:dyDescent="0.2">
      <c r="A16" s="136" t="s">
        <v>34</v>
      </c>
      <c r="B16" s="137">
        <v>13</v>
      </c>
      <c r="C16" s="138">
        <v>14</v>
      </c>
      <c r="D16" s="133">
        <v>27</v>
      </c>
      <c r="E16" s="139">
        <v>13</v>
      </c>
      <c r="F16" s="138">
        <v>28</v>
      </c>
      <c r="G16" s="133">
        <v>41</v>
      </c>
      <c r="H16" s="135">
        <f t="shared" si="0"/>
        <v>68</v>
      </c>
    </row>
    <row r="17" spans="1:8" x14ac:dyDescent="0.2">
      <c r="A17" s="136" t="s">
        <v>36</v>
      </c>
      <c r="B17" s="137">
        <v>0</v>
      </c>
      <c r="C17" s="138">
        <v>0</v>
      </c>
      <c r="D17" s="133">
        <v>0</v>
      </c>
      <c r="E17" s="139">
        <v>0</v>
      </c>
      <c r="F17" s="138">
        <v>1</v>
      </c>
      <c r="G17" s="133">
        <v>1</v>
      </c>
      <c r="H17" s="135">
        <f t="shared" si="0"/>
        <v>1</v>
      </c>
    </row>
    <row r="18" spans="1:8" x14ac:dyDescent="0.2">
      <c r="A18" s="136" t="s">
        <v>38</v>
      </c>
      <c r="B18" s="137">
        <v>0</v>
      </c>
      <c r="C18" s="138">
        <v>0</v>
      </c>
      <c r="D18" s="133">
        <v>0</v>
      </c>
      <c r="E18" s="139">
        <v>0</v>
      </c>
      <c r="F18" s="138">
        <v>1</v>
      </c>
      <c r="G18" s="133">
        <v>1</v>
      </c>
      <c r="H18" s="135">
        <f t="shared" si="0"/>
        <v>1</v>
      </c>
    </row>
    <row r="19" spans="1:8" x14ac:dyDescent="0.2">
      <c r="A19" s="136" t="s">
        <v>40</v>
      </c>
      <c r="B19" s="137">
        <v>0</v>
      </c>
      <c r="C19" s="138">
        <v>0</v>
      </c>
      <c r="D19" s="133">
        <v>0</v>
      </c>
      <c r="E19" s="139">
        <v>0</v>
      </c>
      <c r="F19" s="138">
        <v>1</v>
      </c>
      <c r="G19" s="133">
        <v>1</v>
      </c>
      <c r="H19" s="135">
        <f t="shared" si="0"/>
        <v>1</v>
      </c>
    </row>
    <row r="20" spans="1:8" x14ac:dyDescent="0.2">
      <c r="A20" s="136" t="s">
        <v>41</v>
      </c>
      <c r="B20" s="137">
        <v>0</v>
      </c>
      <c r="C20" s="138">
        <v>0</v>
      </c>
      <c r="D20" s="133">
        <v>0</v>
      </c>
      <c r="E20" s="139">
        <v>0</v>
      </c>
      <c r="F20" s="138">
        <v>2</v>
      </c>
      <c r="G20" s="133">
        <v>2</v>
      </c>
      <c r="H20" s="135">
        <f t="shared" si="0"/>
        <v>2</v>
      </c>
    </row>
    <row r="21" spans="1:8" x14ac:dyDescent="0.2">
      <c r="A21" s="136" t="s">
        <v>42</v>
      </c>
      <c r="B21" s="137">
        <v>1</v>
      </c>
      <c r="C21" s="138">
        <v>0</v>
      </c>
      <c r="D21" s="133">
        <v>1</v>
      </c>
      <c r="E21" s="139">
        <v>0</v>
      </c>
      <c r="F21" s="138">
        <v>0</v>
      </c>
      <c r="G21" s="133">
        <v>0</v>
      </c>
      <c r="H21" s="135">
        <f t="shared" si="0"/>
        <v>1</v>
      </c>
    </row>
    <row r="22" spans="1:8" x14ac:dyDescent="0.2">
      <c r="A22" s="136" t="s">
        <v>44</v>
      </c>
      <c r="B22" s="137">
        <v>1</v>
      </c>
      <c r="C22" s="138">
        <v>3</v>
      </c>
      <c r="D22" s="133">
        <v>4</v>
      </c>
      <c r="E22" s="139">
        <v>3</v>
      </c>
      <c r="F22" s="138">
        <v>2</v>
      </c>
      <c r="G22" s="133">
        <v>5</v>
      </c>
      <c r="H22" s="135">
        <f t="shared" si="0"/>
        <v>9</v>
      </c>
    </row>
    <row r="23" spans="1:8" ht="12.75" thickBot="1" x14ac:dyDescent="0.25">
      <c r="A23" s="136" t="s">
        <v>47</v>
      </c>
      <c r="B23" s="137">
        <v>0</v>
      </c>
      <c r="C23" s="138">
        <v>7</v>
      </c>
      <c r="D23" s="133">
        <v>7</v>
      </c>
      <c r="E23" s="139">
        <v>1</v>
      </c>
      <c r="F23" s="138">
        <v>0</v>
      </c>
      <c r="G23" s="133">
        <v>1</v>
      </c>
      <c r="H23" s="135">
        <f t="shared" si="0"/>
        <v>8</v>
      </c>
    </row>
    <row r="24" spans="1:8" ht="12.75" thickBot="1" x14ac:dyDescent="0.25">
      <c r="A24" s="140" t="s">
        <v>2</v>
      </c>
      <c r="B24" s="141">
        <f t="shared" ref="B24:G24" si="1">SUM(B8:B23)</f>
        <v>16</v>
      </c>
      <c r="C24" s="142">
        <f t="shared" si="1"/>
        <v>26</v>
      </c>
      <c r="D24" s="143">
        <f t="shared" si="1"/>
        <v>42</v>
      </c>
      <c r="E24" s="141">
        <f t="shared" si="1"/>
        <v>22</v>
      </c>
      <c r="F24" s="142">
        <f t="shared" si="1"/>
        <v>50</v>
      </c>
      <c r="G24" s="143">
        <f t="shared" si="1"/>
        <v>72</v>
      </c>
      <c r="H24" s="143">
        <f>SUM(H8:H23)</f>
        <v>114</v>
      </c>
    </row>
  </sheetData>
  <mergeCells count="4">
    <mergeCell ref="A6:A7"/>
    <mergeCell ref="B6:D6"/>
    <mergeCell ref="E6:G6"/>
    <mergeCell ref="H6:H7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rgb="FF00B050"/>
  </sheetPr>
  <dimension ref="A1:K21"/>
  <sheetViews>
    <sheetView zoomScaleNormal="100" workbookViewId="0">
      <selection activeCell="R17" sqref="R17"/>
    </sheetView>
  </sheetViews>
  <sheetFormatPr defaultColWidth="9.140625" defaultRowHeight="12.75" x14ac:dyDescent="0.2"/>
  <cols>
    <col min="1" max="1" width="38.85546875" style="116" customWidth="1"/>
    <col min="2" max="2" width="6.42578125" style="116" bestFit="1" customWidth="1"/>
    <col min="3" max="3" width="7.85546875" style="116" customWidth="1"/>
    <col min="4" max="5" width="8.140625" style="116" customWidth="1"/>
    <col min="6" max="6" width="6.85546875" style="116" customWidth="1"/>
    <col min="7" max="8" width="6.140625" style="116" customWidth="1"/>
    <col min="9" max="9" width="6.5703125" style="116" customWidth="1"/>
    <col min="10" max="10" width="7" style="116" customWidth="1"/>
    <col min="11" max="16384" width="9.140625" style="116"/>
  </cols>
  <sheetData>
    <row r="1" spans="1:11" x14ac:dyDescent="0.2">
      <c r="A1" s="289" t="s">
        <v>405</v>
      </c>
    </row>
    <row r="2" spans="1:11" x14ac:dyDescent="0.2">
      <c r="A2" s="116" t="s">
        <v>404</v>
      </c>
    </row>
    <row r="3" spans="1:11" x14ac:dyDescent="0.2">
      <c r="A3" s="144"/>
    </row>
    <row r="4" spans="1:11" ht="13.5" customHeight="1" thickBot="1" x14ac:dyDescent="0.25"/>
    <row r="5" spans="1:11" ht="77.25" thickBot="1" x14ac:dyDescent="0.25">
      <c r="A5" s="145" t="s">
        <v>92</v>
      </c>
      <c r="B5" s="146" t="s">
        <v>93</v>
      </c>
      <c r="C5" s="147" t="s">
        <v>94</v>
      </c>
      <c r="D5" s="147" t="s">
        <v>95</v>
      </c>
      <c r="E5" s="147" t="s">
        <v>96</v>
      </c>
      <c r="F5" s="147" t="s">
        <v>97</v>
      </c>
      <c r="G5" s="148" t="s">
        <v>98</v>
      </c>
      <c r="H5" s="149" t="s">
        <v>71</v>
      </c>
      <c r="I5" s="149" t="s">
        <v>101</v>
      </c>
      <c r="J5" s="149" t="s">
        <v>99</v>
      </c>
      <c r="K5" s="149" t="s">
        <v>100</v>
      </c>
    </row>
    <row r="6" spans="1:11" x14ac:dyDescent="0.2">
      <c r="A6" s="150" t="s">
        <v>239</v>
      </c>
      <c r="B6" s="151">
        <v>19808</v>
      </c>
      <c r="C6" s="152">
        <v>6213</v>
      </c>
      <c r="D6" s="152">
        <v>11478</v>
      </c>
      <c r="E6" s="152">
        <v>3162</v>
      </c>
      <c r="F6" s="152">
        <v>206</v>
      </c>
      <c r="G6" s="153">
        <v>0</v>
      </c>
      <c r="H6" s="154">
        <v>0</v>
      </c>
      <c r="I6" s="154">
        <v>0</v>
      </c>
      <c r="J6" s="227">
        <v>463</v>
      </c>
      <c r="K6" s="155">
        <v>21522</v>
      </c>
    </row>
    <row r="7" spans="1:11" ht="12.95" customHeight="1" x14ac:dyDescent="0.2">
      <c r="A7" s="150" t="s">
        <v>240</v>
      </c>
      <c r="B7" s="151">
        <v>1188</v>
      </c>
      <c r="C7" s="152">
        <v>595</v>
      </c>
      <c r="D7" s="152">
        <v>285</v>
      </c>
      <c r="E7" s="152">
        <v>236</v>
      </c>
      <c r="F7" s="152">
        <v>58</v>
      </c>
      <c r="G7" s="153">
        <v>0</v>
      </c>
      <c r="H7" s="154">
        <v>0</v>
      </c>
      <c r="I7" s="154">
        <v>0</v>
      </c>
      <c r="J7" s="227">
        <v>188</v>
      </c>
      <c r="K7" s="155">
        <v>1362</v>
      </c>
    </row>
    <row r="8" spans="1:11" x14ac:dyDescent="0.2">
      <c r="A8" s="150" t="s">
        <v>241</v>
      </c>
      <c r="B8" s="151">
        <v>516</v>
      </c>
      <c r="C8" s="152">
        <v>232</v>
      </c>
      <c r="D8" s="152">
        <v>102</v>
      </c>
      <c r="E8" s="152">
        <v>71</v>
      </c>
      <c r="F8" s="152">
        <v>17</v>
      </c>
      <c r="G8" s="153">
        <v>0</v>
      </c>
      <c r="H8" s="154">
        <v>0</v>
      </c>
      <c r="I8" s="154">
        <v>0</v>
      </c>
      <c r="J8" s="227">
        <v>91</v>
      </c>
      <c r="K8" s="155">
        <v>513</v>
      </c>
    </row>
    <row r="9" spans="1:11" ht="12.95" customHeight="1" x14ac:dyDescent="0.2">
      <c r="A9" s="150" t="s">
        <v>242</v>
      </c>
      <c r="B9" s="151">
        <v>29</v>
      </c>
      <c r="C9" s="152">
        <v>9</v>
      </c>
      <c r="D9" s="152">
        <v>2</v>
      </c>
      <c r="E9" s="152">
        <v>3</v>
      </c>
      <c r="F9" s="152">
        <v>1</v>
      </c>
      <c r="G9" s="153">
        <v>0</v>
      </c>
      <c r="H9" s="154">
        <v>0</v>
      </c>
      <c r="I9" s="154">
        <v>0</v>
      </c>
      <c r="J9" s="227">
        <v>16</v>
      </c>
      <c r="K9" s="155">
        <v>31</v>
      </c>
    </row>
    <row r="10" spans="1:11" ht="12.95" customHeight="1" x14ac:dyDescent="0.2">
      <c r="A10" s="150" t="s">
        <v>243</v>
      </c>
      <c r="B10" s="151">
        <v>1</v>
      </c>
      <c r="C10" s="152">
        <v>2</v>
      </c>
      <c r="D10" s="152">
        <v>0</v>
      </c>
      <c r="E10" s="152">
        <v>2</v>
      </c>
      <c r="F10" s="152">
        <v>0</v>
      </c>
      <c r="G10" s="153">
        <v>0</v>
      </c>
      <c r="H10" s="154">
        <v>0</v>
      </c>
      <c r="I10" s="154">
        <v>0</v>
      </c>
      <c r="J10" s="227">
        <v>0</v>
      </c>
      <c r="K10" s="155">
        <v>4</v>
      </c>
    </row>
    <row r="11" spans="1:11" ht="12.95" customHeight="1" x14ac:dyDescent="0.2">
      <c r="A11" s="150" t="s">
        <v>244</v>
      </c>
      <c r="B11" s="151">
        <v>10</v>
      </c>
      <c r="C11" s="152">
        <v>8</v>
      </c>
      <c r="D11" s="152">
        <v>2</v>
      </c>
      <c r="E11" s="152">
        <v>4</v>
      </c>
      <c r="F11" s="152">
        <v>1</v>
      </c>
      <c r="G11" s="153">
        <v>0</v>
      </c>
      <c r="H11" s="154">
        <v>0</v>
      </c>
      <c r="I11" s="154">
        <v>0</v>
      </c>
      <c r="J11" s="227">
        <v>5</v>
      </c>
      <c r="K11" s="155">
        <v>20</v>
      </c>
    </row>
    <row r="12" spans="1:11" ht="12.95" customHeight="1" x14ac:dyDescent="0.2">
      <c r="A12" s="150" t="s">
        <v>245</v>
      </c>
      <c r="B12" s="151">
        <v>1</v>
      </c>
      <c r="C12" s="152">
        <v>0</v>
      </c>
      <c r="D12" s="152">
        <v>0</v>
      </c>
      <c r="E12" s="152">
        <v>1</v>
      </c>
      <c r="F12" s="152">
        <v>0</v>
      </c>
      <c r="G12" s="153">
        <v>0</v>
      </c>
      <c r="H12" s="154">
        <v>0</v>
      </c>
      <c r="I12" s="154">
        <v>0</v>
      </c>
      <c r="J12" s="227">
        <v>0</v>
      </c>
      <c r="K12" s="155">
        <v>1</v>
      </c>
    </row>
    <row r="13" spans="1:11" ht="12.95" customHeight="1" x14ac:dyDescent="0.2">
      <c r="A13" s="150" t="s">
        <v>71</v>
      </c>
      <c r="B13" s="151">
        <v>0</v>
      </c>
      <c r="C13" s="152">
        <v>1</v>
      </c>
      <c r="D13" s="152">
        <v>0</v>
      </c>
      <c r="E13" s="152">
        <v>0</v>
      </c>
      <c r="F13" s="152">
        <v>0</v>
      </c>
      <c r="G13" s="153">
        <v>0</v>
      </c>
      <c r="H13" s="154">
        <v>0</v>
      </c>
      <c r="I13" s="154">
        <v>0</v>
      </c>
      <c r="J13" s="227">
        <v>0</v>
      </c>
      <c r="K13" s="155">
        <v>1</v>
      </c>
    </row>
    <row r="14" spans="1:11" ht="12.95" customHeight="1" x14ac:dyDescent="0.2">
      <c r="A14" s="150" t="s">
        <v>98</v>
      </c>
      <c r="B14" s="151">
        <v>21</v>
      </c>
      <c r="C14" s="152">
        <v>12</v>
      </c>
      <c r="D14" s="152">
        <v>0</v>
      </c>
      <c r="E14" s="152">
        <v>0</v>
      </c>
      <c r="F14" s="152">
        <v>0</v>
      </c>
      <c r="G14" s="153">
        <v>7</v>
      </c>
      <c r="H14" s="154">
        <v>0</v>
      </c>
      <c r="I14" s="154">
        <v>0</v>
      </c>
      <c r="J14" s="227">
        <v>8</v>
      </c>
      <c r="K14" s="155">
        <v>27</v>
      </c>
    </row>
    <row r="15" spans="1:11" ht="12.95" customHeight="1" x14ac:dyDescent="0.2">
      <c r="A15" s="150" t="s">
        <v>246</v>
      </c>
      <c r="B15" s="151">
        <v>7</v>
      </c>
      <c r="C15" s="152">
        <v>2</v>
      </c>
      <c r="D15" s="152">
        <v>0</v>
      </c>
      <c r="E15" s="152">
        <v>0</v>
      </c>
      <c r="F15" s="152">
        <v>0</v>
      </c>
      <c r="G15" s="153">
        <v>0</v>
      </c>
      <c r="H15" s="154">
        <v>0</v>
      </c>
      <c r="I15" s="154">
        <v>0</v>
      </c>
      <c r="J15" s="227">
        <v>3</v>
      </c>
      <c r="K15" s="155">
        <v>5</v>
      </c>
    </row>
    <row r="16" spans="1:11" x14ac:dyDescent="0.2">
      <c r="A16" s="150" t="s">
        <v>247</v>
      </c>
      <c r="B16" s="151">
        <v>1133</v>
      </c>
      <c r="C16" s="152">
        <v>457</v>
      </c>
      <c r="D16" s="152">
        <v>2</v>
      </c>
      <c r="E16" s="152">
        <v>47</v>
      </c>
      <c r="F16" s="152">
        <v>1103</v>
      </c>
      <c r="G16" s="153">
        <v>32</v>
      </c>
      <c r="H16" s="154">
        <v>0</v>
      </c>
      <c r="I16" s="154">
        <v>137</v>
      </c>
      <c r="J16" s="227">
        <v>485</v>
      </c>
      <c r="K16" s="155">
        <v>2263</v>
      </c>
    </row>
    <row r="17" spans="1:11" ht="12.95" customHeight="1" x14ac:dyDescent="0.2">
      <c r="A17" s="150" t="s">
        <v>248</v>
      </c>
      <c r="B17" s="151">
        <v>18</v>
      </c>
      <c r="C17" s="152">
        <v>6</v>
      </c>
      <c r="D17" s="152">
        <v>0</v>
      </c>
      <c r="E17" s="152">
        <v>0</v>
      </c>
      <c r="F17" s="152">
        <v>5</v>
      </c>
      <c r="G17" s="153">
        <v>0</v>
      </c>
      <c r="H17" s="154">
        <v>0</v>
      </c>
      <c r="I17" s="154">
        <v>0</v>
      </c>
      <c r="J17" s="227">
        <v>9</v>
      </c>
      <c r="K17" s="155">
        <v>20</v>
      </c>
    </row>
    <row r="18" spans="1:11" ht="12.95" customHeight="1" x14ac:dyDescent="0.2">
      <c r="A18" s="150" t="s">
        <v>249</v>
      </c>
      <c r="B18" s="151">
        <v>17</v>
      </c>
      <c r="C18" s="152">
        <v>12</v>
      </c>
      <c r="D18" s="152">
        <v>5</v>
      </c>
      <c r="E18" s="152">
        <v>0</v>
      </c>
      <c r="F18" s="152">
        <v>1</v>
      </c>
      <c r="G18" s="153">
        <v>0</v>
      </c>
      <c r="H18" s="154">
        <v>0</v>
      </c>
      <c r="I18" s="154">
        <v>0</v>
      </c>
      <c r="J18" s="227">
        <v>9</v>
      </c>
      <c r="K18" s="155">
        <v>27</v>
      </c>
    </row>
    <row r="19" spans="1:11" ht="12.95" customHeight="1" x14ac:dyDescent="0.2">
      <c r="A19" s="150" t="s">
        <v>250</v>
      </c>
      <c r="B19" s="151">
        <v>0</v>
      </c>
      <c r="C19" s="152">
        <v>1</v>
      </c>
      <c r="D19" s="152">
        <v>0</v>
      </c>
      <c r="E19" s="152">
        <v>0</v>
      </c>
      <c r="F19" s="152">
        <v>0</v>
      </c>
      <c r="G19" s="153">
        <v>0</v>
      </c>
      <c r="H19" s="154">
        <v>0</v>
      </c>
      <c r="I19" s="154">
        <v>0</v>
      </c>
      <c r="J19" s="227">
        <v>1</v>
      </c>
      <c r="K19" s="155">
        <v>2</v>
      </c>
    </row>
    <row r="20" spans="1:11" ht="13.5" customHeight="1" thickBot="1" x14ac:dyDescent="0.25">
      <c r="A20" s="150" t="s">
        <v>251</v>
      </c>
      <c r="B20" s="151">
        <v>4</v>
      </c>
      <c r="C20" s="152">
        <v>7</v>
      </c>
      <c r="D20" s="152">
        <v>0</v>
      </c>
      <c r="E20" s="152">
        <v>0</v>
      </c>
      <c r="F20" s="152">
        <v>6</v>
      </c>
      <c r="G20" s="153">
        <v>0</v>
      </c>
      <c r="H20" s="154">
        <v>0</v>
      </c>
      <c r="I20" s="154">
        <v>0</v>
      </c>
      <c r="J20" s="227">
        <v>9</v>
      </c>
      <c r="K20" s="155">
        <v>22</v>
      </c>
    </row>
    <row r="21" spans="1:11" ht="13.5" customHeight="1" thickBot="1" x14ac:dyDescent="0.25">
      <c r="A21" s="156" t="s">
        <v>2</v>
      </c>
      <c r="B21" s="157">
        <f>SUM(B6:B20)</f>
        <v>22753</v>
      </c>
      <c r="C21" s="158">
        <f t="shared" ref="C21:K21" si="0">SUM(C6:C20)</f>
        <v>7557</v>
      </c>
      <c r="D21" s="158">
        <f t="shared" si="0"/>
        <v>11876</v>
      </c>
      <c r="E21" s="158">
        <f t="shared" si="0"/>
        <v>3526</v>
      </c>
      <c r="F21" s="158">
        <f t="shared" si="0"/>
        <v>1398</v>
      </c>
      <c r="G21" s="159">
        <f t="shared" si="0"/>
        <v>39</v>
      </c>
      <c r="H21" s="160">
        <f t="shared" si="0"/>
        <v>0</v>
      </c>
      <c r="I21" s="160">
        <f t="shared" si="0"/>
        <v>137</v>
      </c>
      <c r="J21" s="160">
        <f t="shared" si="0"/>
        <v>1287</v>
      </c>
      <c r="K21" s="160">
        <f t="shared" si="0"/>
        <v>25820</v>
      </c>
    </row>
  </sheetData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tabColor rgb="FF92D050"/>
    <pageSetUpPr fitToPage="1"/>
  </sheetPr>
  <dimension ref="A1:R193"/>
  <sheetViews>
    <sheetView zoomScaleNormal="100" workbookViewId="0">
      <selection activeCell="Q14" sqref="Q14"/>
    </sheetView>
  </sheetViews>
  <sheetFormatPr defaultColWidth="9.140625" defaultRowHeight="12" x14ac:dyDescent="0.2"/>
  <cols>
    <col min="1" max="1" width="40" style="34" customWidth="1"/>
    <col min="2" max="18" width="8.7109375" style="34" customWidth="1"/>
    <col min="19" max="16384" width="9.140625" style="34"/>
  </cols>
  <sheetData>
    <row r="1" spans="1:18" ht="12.75" x14ac:dyDescent="0.2">
      <c r="A1" s="144" t="s">
        <v>406</v>
      </c>
      <c r="B1" s="161"/>
      <c r="C1" s="161"/>
      <c r="D1" s="161"/>
      <c r="E1" s="161"/>
      <c r="F1" s="162"/>
      <c r="G1" s="161"/>
      <c r="H1" s="161"/>
      <c r="I1" s="161"/>
      <c r="J1" s="161"/>
      <c r="K1" s="161"/>
      <c r="L1" s="163"/>
      <c r="M1" s="163"/>
      <c r="N1" s="163"/>
      <c r="O1" s="163"/>
    </row>
    <row r="2" spans="1:18" ht="13.5" thickBot="1" x14ac:dyDescent="0.25">
      <c r="A2" s="144" t="s">
        <v>296</v>
      </c>
      <c r="B2" s="161"/>
      <c r="C2" s="161"/>
      <c r="D2" s="161"/>
      <c r="E2" s="161"/>
      <c r="F2" s="162"/>
      <c r="G2" s="161"/>
      <c r="H2" s="161"/>
      <c r="I2" s="161"/>
      <c r="J2" s="161"/>
      <c r="K2" s="161"/>
      <c r="L2" s="163"/>
      <c r="M2" s="163"/>
      <c r="N2" s="163"/>
      <c r="O2" s="163"/>
    </row>
    <row r="3" spans="1:18" ht="117.75" thickBot="1" x14ac:dyDescent="0.25">
      <c r="A3" s="205" t="s">
        <v>70</v>
      </c>
      <c r="B3" s="206" t="s">
        <v>252</v>
      </c>
      <c r="C3" s="206" t="s">
        <v>120</v>
      </c>
      <c r="D3" s="206" t="s">
        <v>380</v>
      </c>
      <c r="E3" s="207" t="s">
        <v>112</v>
      </c>
      <c r="F3" s="206" t="s">
        <v>118</v>
      </c>
      <c r="G3" s="207" t="s">
        <v>381</v>
      </c>
      <c r="H3" s="208" t="s">
        <v>382</v>
      </c>
      <c r="I3" s="208" t="s">
        <v>253</v>
      </c>
      <c r="J3" s="206" t="s">
        <v>254</v>
      </c>
      <c r="K3" s="208" t="s">
        <v>290</v>
      </c>
      <c r="L3" s="206" t="s">
        <v>255</v>
      </c>
      <c r="M3" s="206" t="s">
        <v>73</v>
      </c>
      <c r="N3" s="206" t="s">
        <v>119</v>
      </c>
      <c r="O3" s="206" t="s">
        <v>72</v>
      </c>
      <c r="P3" s="206" t="s">
        <v>383</v>
      </c>
      <c r="Q3" s="206" t="s">
        <v>384</v>
      </c>
      <c r="R3" s="209" t="s">
        <v>74</v>
      </c>
    </row>
    <row r="4" spans="1:18" x14ac:dyDescent="0.2">
      <c r="A4" s="210" t="s">
        <v>4</v>
      </c>
      <c r="B4" s="211">
        <v>90</v>
      </c>
      <c r="C4" s="211">
        <v>59</v>
      </c>
      <c r="D4" s="211">
        <v>2</v>
      </c>
      <c r="E4" s="211">
        <v>0</v>
      </c>
      <c r="F4" s="211">
        <v>0</v>
      </c>
      <c r="G4" s="211">
        <v>2</v>
      </c>
      <c r="H4" s="211">
        <v>0</v>
      </c>
      <c r="I4" s="211">
        <v>0</v>
      </c>
      <c r="J4" s="211">
        <v>0</v>
      </c>
      <c r="K4" s="211">
        <v>0</v>
      </c>
      <c r="L4" s="211">
        <v>0</v>
      </c>
      <c r="M4" s="211">
        <v>813</v>
      </c>
      <c r="N4" s="211">
        <v>51</v>
      </c>
      <c r="O4" s="211">
        <v>0</v>
      </c>
      <c r="P4" s="211">
        <v>2</v>
      </c>
      <c r="Q4" s="211">
        <v>3</v>
      </c>
      <c r="R4" s="212">
        <f>SUM(B4:Q4)</f>
        <v>1022</v>
      </c>
    </row>
    <row r="5" spans="1:18" x14ac:dyDescent="0.2">
      <c r="A5" s="210" t="s">
        <v>127</v>
      </c>
      <c r="B5" s="211">
        <v>1384</v>
      </c>
      <c r="C5" s="211">
        <v>92</v>
      </c>
      <c r="D5" s="211">
        <v>19</v>
      </c>
      <c r="E5" s="211">
        <v>0</v>
      </c>
      <c r="F5" s="211">
        <v>0</v>
      </c>
      <c r="G5" s="211">
        <v>4</v>
      </c>
      <c r="H5" s="211">
        <v>1</v>
      </c>
      <c r="I5" s="211">
        <v>0</v>
      </c>
      <c r="J5" s="211">
        <v>0</v>
      </c>
      <c r="K5" s="211">
        <v>0</v>
      </c>
      <c r="L5" s="211">
        <v>0</v>
      </c>
      <c r="M5" s="211">
        <v>0</v>
      </c>
      <c r="N5" s="211">
        <v>0</v>
      </c>
      <c r="O5" s="211">
        <v>0</v>
      </c>
      <c r="P5" s="211">
        <v>0</v>
      </c>
      <c r="Q5" s="211">
        <v>1</v>
      </c>
      <c r="R5" s="212">
        <f t="shared" ref="R5:R68" si="0">SUM(B5:Q5)</f>
        <v>1501</v>
      </c>
    </row>
    <row r="6" spans="1:18" x14ac:dyDescent="0.2">
      <c r="A6" s="210" t="s">
        <v>5</v>
      </c>
      <c r="B6" s="211">
        <v>810</v>
      </c>
      <c r="C6" s="211">
        <v>411</v>
      </c>
      <c r="D6" s="211">
        <v>27</v>
      </c>
      <c r="E6" s="211">
        <v>0</v>
      </c>
      <c r="F6" s="211">
        <v>0</v>
      </c>
      <c r="G6" s="211">
        <v>2</v>
      </c>
      <c r="H6" s="211">
        <v>0</v>
      </c>
      <c r="I6" s="211">
        <v>0</v>
      </c>
      <c r="J6" s="211">
        <v>0</v>
      </c>
      <c r="K6" s="211">
        <v>0</v>
      </c>
      <c r="L6" s="211">
        <v>0</v>
      </c>
      <c r="M6" s="211">
        <v>1</v>
      </c>
      <c r="N6" s="211">
        <v>0</v>
      </c>
      <c r="O6" s="211">
        <v>0</v>
      </c>
      <c r="P6" s="211">
        <v>4</v>
      </c>
      <c r="Q6" s="211">
        <v>22</v>
      </c>
      <c r="R6" s="212">
        <f t="shared" si="0"/>
        <v>1277</v>
      </c>
    </row>
    <row r="7" spans="1:18" x14ac:dyDescent="0.2">
      <c r="A7" s="210" t="s">
        <v>158</v>
      </c>
      <c r="B7" s="211">
        <v>133</v>
      </c>
      <c r="C7" s="211">
        <v>19</v>
      </c>
      <c r="D7" s="211">
        <v>22</v>
      </c>
      <c r="E7" s="211">
        <v>0</v>
      </c>
      <c r="F7" s="211">
        <v>0</v>
      </c>
      <c r="G7" s="211">
        <v>0</v>
      </c>
      <c r="H7" s="211">
        <v>0</v>
      </c>
      <c r="I7" s="211">
        <v>0</v>
      </c>
      <c r="J7" s="211">
        <v>0</v>
      </c>
      <c r="K7" s="211">
        <v>0</v>
      </c>
      <c r="L7" s="211">
        <v>0</v>
      </c>
      <c r="M7" s="211">
        <v>1</v>
      </c>
      <c r="N7" s="211">
        <v>0</v>
      </c>
      <c r="O7" s="211">
        <v>0</v>
      </c>
      <c r="P7" s="211">
        <v>4</v>
      </c>
      <c r="Q7" s="211">
        <v>4</v>
      </c>
      <c r="R7" s="212">
        <f t="shared" si="0"/>
        <v>183</v>
      </c>
    </row>
    <row r="8" spans="1:18" x14ac:dyDescent="0.2">
      <c r="A8" s="210" t="s">
        <v>187</v>
      </c>
      <c r="B8" s="211">
        <v>3</v>
      </c>
      <c r="C8" s="211">
        <v>0</v>
      </c>
      <c r="D8" s="211">
        <v>0</v>
      </c>
      <c r="E8" s="211">
        <v>0</v>
      </c>
      <c r="F8" s="211">
        <v>0</v>
      </c>
      <c r="G8" s="211">
        <v>0</v>
      </c>
      <c r="H8" s="211">
        <v>0</v>
      </c>
      <c r="I8" s="211">
        <v>0</v>
      </c>
      <c r="J8" s="211">
        <v>0</v>
      </c>
      <c r="K8" s="211">
        <v>0</v>
      </c>
      <c r="L8" s="211">
        <v>0</v>
      </c>
      <c r="M8" s="211">
        <v>0</v>
      </c>
      <c r="N8" s="211">
        <v>0</v>
      </c>
      <c r="O8" s="211">
        <v>0</v>
      </c>
      <c r="P8" s="211">
        <v>0</v>
      </c>
      <c r="Q8" s="211">
        <v>0</v>
      </c>
      <c r="R8" s="212">
        <f t="shared" si="0"/>
        <v>3</v>
      </c>
    </row>
    <row r="9" spans="1:18" x14ac:dyDescent="0.2">
      <c r="A9" s="210" t="s">
        <v>128</v>
      </c>
      <c r="B9" s="211">
        <v>107</v>
      </c>
      <c r="C9" s="211">
        <v>8</v>
      </c>
      <c r="D9" s="211">
        <v>2</v>
      </c>
      <c r="E9" s="211">
        <v>0</v>
      </c>
      <c r="F9" s="211">
        <v>0</v>
      </c>
      <c r="G9" s="211">
        <v>0</v>
      </c>
      <c r="H9" s="211">
        <v>0</v>
      </c>
      <c r="I9" s="211">
        <v>0</v>
      </c>
      <c r="J9" s="211">
        <v>0</v>
      </c>
      <c r="K9" s="211">
        <v>0</v>
      </c>
      <c r="L9" s="211">
        <v>0</v>
      </c>
      <c r="M9" s="211">
        <v>1</v>
      </c>
      <c r="N9" s="211">
        <v>0</v>
      </c>
      <c r="O9" s="211">
        <v>0</v>
      </c>
      <c r="P9" s="211">
        <v>0</v>
      </c>
      <c r="Q9" s="211">
        <v>1</v>
      </c>
      <c r="R9" s="212">
        <f t="shared" si="0"/>
        <v>119</v>
      </c>
    </row>
    <row r="10" spans="1:18" x14ac:dyDescent="0.2">
      <c r="A10" s="210" t="s">
        <v>129</v>
      </c>
      <c r="B10" s="211">
        <v>374</v>
      </c>
      <c r="C10" s="211">
        <v>68</v>
      </c>
      <c r="D10" s="211">
        <v>10</v>
      </c>
      <c r="E10" s="211">
        <v>0</v>
      </c>
      <c r="F10" s="211">
        <v>0</v>
      </c>
      <c r="G10" s="211">
        <v>39</v>
      </c>
      <c r="H10" s="211">
        <v>2</v>
      </c>
      <c r="I10" s="211">
        <v>0</v>
      </c>
      <c r="J10" s="211">
        <v>0</v>
      </c>
      <c r="K10" s="211">
        <v>0</v>
      </c>
      <c r="L10" s="211">
        <v>2</v>
      </c>
      <c r="M10" s="211">
        <v>0</v>
      </c>
      <c r="N10" s="211">
        <v>0</v>
      </c>
      <c r="O10" s="211">
        <v>0</v>
      </c>
      <c r="P10" s="211">
        <v>1</v>
      </c>
      <c r="Q10" s="211">
        <v>2</v>
      </c>
      <c r="R10" s="212">
        <f t="shared" si="0"/>
        <v>498</v>
      </c>
    </row>
    <row r="11" spans="1:18" x14ac:dyDescent="0.2">
      <c r="A11" s="210" t="s">
        <v>6</v>
      </c>
      <c r="B11" s="211">
        <v>3049</v>
      </c>
      <c r="C11" s="211">
        <v>893</v>
      </c>
      <c r="D11" s="211">
        <v>645</v>
      </c>
      <c r="E11" s="211">
        <v>0</v>
      </c>
      <c r="F11" s="211">
        <v>0</v>
      </c>
      <c r="G11" s="211">
        <v>14</v>
      </c>
      <c r="H11" s="211">
        <v>1</v>
      </c>
      <c r="I11" s="211">
        <v>0</v>
      </c>
      <c r="J11" s="211">
        <v>0</v>
      </c>
      <c r="K11" s="211">
        <v>0</v>
      </c>
      <c r="L11" s="211">
        <v>0</v>
      </c>
      <c r="M11" s="211">
        <v>1</v>
      </c>
      <c r="N11" s="211">
        <v>9</v>
      </c>
      <c r="O11" s="211">
        <v>7</v>
      </c>
      <c r="P11" s="211">
        <v>184</v>
      </c>
      <c r="Q11" s="211">
        <v>129</v>
      </c>
      <c r="R11" s="212">
        <f t="shared" si="0"/>
        <v>4932</v>
      </c>
    </row>
    <row r="12" spans="1:18" x14ac:dyDescent="0.2">
      <c r="A12" s="210" t="s">
        <v>130</v>
      </c>
      <c r="B12" s="211">
        <v>164</v>
      </c>
      <c r="C12" s="211">
        <v>113</v>
      </c>
      <c r="D12" s="211">
        <v>6</v>
      </c>
      <c r="E12" s="211">
        <v>0</v>
      </c>
      <c r="F12" s="211">
        <v>0</v>
      </c>
      <c r="G12" s="211">
        <v>5</v>
      </c>
      <c r="H12" s="211">
        <v>5</v>
      </c>
      <c r="I12" s="211">
        <v>0</v>
      </c>
      <c r="J12" s="211">
        <v>0</v>
      </c>
      <c r="K12" s="211">
        <v>4</v>
      </c>
      <c r="L12" s="211">
        <v>4</v>
      </c>
      <c r="M12" s="211">
        <v>0</v>
      </c>
      <c r="N12" s="211">
        <v>0</v>
      </c>
      <c r="O12" s="211">
        <v>0</v>
      </c>
      <c r="P12" s="211">
        <v>0</v>
      </c>
      <c r="Q12" s="211">
        <v>5</v>
      </c>
      <c r="R12" s="212">
        <f t="shared" si="0"/>
        <v>306</v>
      </c>
    </row>
    <row r="13" spans="1:18" x14ac:dyDescent="0.2">
      <c r="A13" s="210" t="s">
        <v>159</v>
      </c>
      <c r="B13" s="211">
        <v>0</v>
      </c>
      <c r="C13" s="211">
        <v>89</v>
      </c>
      <c r="D13" s="211">
        <v>0</v>
      </c>
      <c r="E13" s="211">
        <v>656</v>
      </c>
      <c r="F13" s="211">
        <v>169</v>
      </c>
      <c r="G13" s="211">
        <v>0</v>
      </c>
      <c r="H13" s="211">
        <v>0</v>
      </c>
      <c r="I13" s="211">
        <v>0</v>
      </c>
      <c r="J13" s="211">
        <v>0</v>
      </c>
      <c r="K13" s="211">
        <v>0</v>
      </c>
      <c r="L13" s="211">
        <v>0</v>
      </c>
      <c r="M13" s="211">
        <v>0</v>
      </c>
      <c r="N13" s="211">
        <v>0</v>
      </c>
      <c r="O13" s="211">
        <v>0</v>
      </c>
      <c r="P13" s="211">
        <v>0</v>
      </c>
      <c r="Q13" s="211">
        <v>0</v>
      </c>
      <c r="R13" s="212">
        <f t="shared" si="0"/>
        <v>914</v>
      </c>
    </row>
    <row r="14" spans="1:18" x14ac:dyDescent="0.2">
      <c r="A14" s="210" t="s">
        <v>7</v>
      </c>
      <c r="B14" s="211">
        <v>4396</v>
      </c>
      <c r="C14" s="211">
        <v>108</v>
      </c>
      <c r="D14" s="211">
        <v>82</v>
      </c>
      <c r="E14" s="211">
        <v>0</v>
      </c>
      <c r="F14" s="211">
        <v>0</v>
      </c>
      <c r="G14" s="211">
        <v>5</v>
      </c>
      <c r="H14" s="211">
        <v>2</v>
      </c>
      <c r="I14" s="211">
        <v>0</v>
      </c>
      <c r="J14" s="211">
        <v>0</v>
      </c>
      <c r="K14" s="211">
        <v>0</v>
      </c>
      <c r="L14" s="211">
        <v>0</v>
      </c>
      <c r="M14" s="211">
        <v>1</v>
      </c>
      <c r="N14" s="211">
        <v>7</v>
      </c>
      <c r="O14" s="211">
        <v>1</v>
      </c>
      <c r="P14" s="211">
        <v>13</v>
      </c>
      <c r="Q14" s="211">
        <v>193</v>
      </c>
      <c r="R14" s="212">
        <f t="shared" si="0"/>
        <v>4808</v>
      </c>
    </row>
    <row r="15" spans="1:18" x14ac:dyDescent="0.2">
      <c r="A15" s="210" t="s">
        <v>293</v>
      </c>
      <c r="B15" s="211">
        <v>1</v>
      </c>
      <c r="C15" s="211">
        <v>0</v>
      </c>
      <c r="D15" s="211">
        <v>0</v>
      </c>
      <c r="E15" s="211">
        <v>0</v>
      </c>
      <c r="F15" s="211">
        <v>0</v>
      </c>
      <c r="G15" s="211">
        <v>0</v>
      </c>
      <c r="H15" s="211">
        <v>0</v>
      </c>
      <c r="I15" s="211">
        <v>0</v>
      </c>
      <c r="J15" s="211">
        <v>0</v>
      </c>
      <c r="K15" s="211">
        <v>0</v>
      </c>
      <c r="L15" s="211">
        <v>0</v>
      </c>
      <c r="M15" s="211">
        <v>0</v>
      </c>
      <c r="N15" s="211">
        <v>0</v>
      </c>
      <c r="O15" s="211">
        <v>0</v>
      </c>
      <c r="P15" s="211">
        <v>0</v>
      </c>
      <c r="Q15" s="211">
        <v>0</v>
      </c>
      <c r="R15" s="212">
        <f t="shared" si="0"/>
        <v>1</v>
      </c>
    </row>
    <row r="16" spans="1:18" x14ac:dyDescent="0.2">
      <c r="A16" s="210" t="s">
        <v>160</v>
      </c>
      <c r="B16" s="211">
        <v>6</v>
      </c>
      <c r="C16" s="211">
        <v>2</v>
      </c>
      <c r="D16" s="211">
        <v>0</v>
      </c>
      <c r="E16" s="211">
        <v>0</v>
      </c>
      <c r="F16" s="211">
        <v>0</v>
      </c>
      <c r="G16" s="211">
        <v>1</v>
      </c>
      <c r="H16" s="211">
        <v>0</v>
      </c>
      <c r="I16" s="211">
        <v>0</v>
      </c>
      <c r="J16" s="211">
        <v>0</v>
      </c>
      <c r="K16" s="211">
        <v>0</v>
      </c>
      <c r="L16" s="211">
        <v>0</v>
      </c>
      <c r="M16" s="211">
        <v>0</v>
      </c>
      <c r="N16" s="211">
        <v>0</v>
      </c>
      <c r="O16" s="211">
        <v>0</v>
      </c>
      <c r="P16" s="211">
        <v>0</v>
      </c>
      <c r="Q16" s="211">
        <v>1</v>
      </c>
      <c r="R16" s="212">
        <f t="shared" si="0"/>
        <v>10</v>
      </c>
    </row>
    <row r="17" spans="1:18" x14ac:dyDescent="0.2">
      <c r="A17" s="210" t="s">
        <v>8</v>
      </c>
      <c r="B17" s="211">
        <v>3618</v>
      </c>
      <c r="C17" s="211">
        <v>91</v>
      </c>
      <c r="D17" s="211">
        <v>65</v>
      </c>
      <c r="E17" s="211">
        <v>0</v>
      </c>
      <c r="F17" s="211">
        <v>0</v>
      </c>
      <c r="G17" s="211">
        <v>1</v>
      </c>
      <c r="H17" s="211">
        <v>0</v>
      </c>
      <c r="I17" s="211">
        <v>0</v>
      </c>
      <c r="J17" s="211">
        <v>0</v>
      </c>
      <c r="K17" s="211">
        <v>0</v>
      </c>
      <c r="L17" s="211">
        <v>0</v>
      </c>
      <c r="M17" s="211">
        <v>5</v>
      </c>
      <c r="N17" s="211">
        <v>0</v>
      </c>
      <c r="O17" s="211">
        <v>6</v>
      </c>
      <c r="P17" s="211">
        <v>3</v>
      </c>
      <c r="Q17" s="211">
        <v>6</v>
      </c>
      <c r="R17" s="212">
        <f t="shared" si="0"/>
        <v>3795</v>
      </c>
    </row>
    <row r="18" spans="1:18" x14ac:dyDescent="0.2">
      <c r="A18" s="210" t="s">
        <v>374</v>
      </c>
      <c r="B18" s="211">
        <v>1</v>
      </c>
      <c r="C18" s="211">
        <v>0</v>
      </c>
      <c r="D18" s="211">
        <v>0</v>
      </c>
      <c r="E18" s="211">
        <v>0</v>
      </c>
      <c r="F18" s="211">
        <v>0</v>
      </c>
      <c r="G18" s="211">
        <v>0</v>
      </c>
      <c r="H18" s="211">
        <v>0</v>
      </c>
      <c r="I18" s="211">
        <v>0</v>
      </c>
      <c r="J18" s="211">
        <v>0</v>
      </c>
      <c r="K18" s="211">
        <v>0</v>
      </c>
      <c r="L18" s="211">
        <v>0</v>
      </c>
      <c r="M18" s="211">
        <v>0</v>
      </c>
      <c r="N18" s="211">
        <v>0</v>
      </c>
      <c r="O18" s="211">
        <v>0</v>
      </c>
      <c r="P18" s="211">
        <v>0</v>
      </c>
      <c r="Q18" s="211">
        <v>0</v>
      </c>
      <c r="R18" s="212">
        <f t="shared" si="0"/>
        <v>1</v>
      </c>
    </row>
    <row r="19" spans="1:18" x14ac:dyDescent="0.2">
      <c r="A19" s="210" t="s">
        <v>228</v>
      </c>
      <c r="B19" s="211">
        <v>0</v>
      </c>
      <c r="C19" s="211">
        <v>29</v>
      </c>
      <c r="D19" s="211">
        <v>0</v>
      </c>
      <c r="E19" s="211">
        <v>940</v>
      </c>
      <c r="F19" s="211">
        <v>165</v>
      </c>
      <c r="G19" s="211">
        <v>0</v>
      </c>
      <c r="H19" s="211">
        <v>0</v>
      </c>
      <c r="I19" s="211">
        <v>0</v>
      </c>
      <c r="J19" s="211">
        <v>0</v>
      </c>
      <c r="K19" s="211">
        <v>0</v>
      </c>
      <c r="L19" s="211">
        <v>0</v>
      </c>
      <c r="M19" s="211">
        <v>0</v>
      </c>
      <c r="N19" s="211">
        <v>0</v>
      </c>
      <c r="O19" s="211">
        <v>0</v>
      </c>
      <c r="P19" s="211">
        <v>0</v>
      </c>
      <c r="Q19" s="211">
        <v>0</v>
      </c>
      <c r="R19" s="212">
        <f t="shared" si="0"/>
        <v>1134</v>
      </c>
    </row>
    <row r="20" spans="1:18" x14ac:dyDescent="0.2">
      <c r="A20" s="210" t="s">
        <v>188</v>
      </c>
      <c r="B20" s="211">
        <v>3</v>
      </c>
      <c r="C20" s="211">
        <v>0</v>
      </c>
      <c r="D20" s="211">
        <v>0</v>
      </c>
      <c r="E20" s="211">
        <v>0</v>
      </c>
      <c r="F20" s="211">
        <v>0</v>
      </c>
      <c r="G20" s="211">
        <v>0</v>
      </c>
      <c r="H20" s="211">
        <v>0</v>
      </c>
      <c r="I20" s="211">
        <v>0</v>
      </c>
      <c r="J20" s="211">
        <v>0</v>
      </c>
      <c r="K20" s="211">
        <v>0</v>
      </c>
      <c r="L20" s="211">
        <v>0</v>
      </c>
      <c r="M20" s="211">
        <v>0</v>
      </c>
      <c r="N20" s="211">
        <v>0</v>
      </c>
      <c r="O20" s="211">
        <v>0</v>
      </c>
      <c r="P20" s="211">
        <v>0</v>
      </c>
      <c r="Q20" s="211">
        <v>0</v>
      </c>
      <c r="R20" s="212">
        <f t="shared" si="0"/>
        <v>3</v>
      </c>
    </row>
    <row r="21" spans="1:18" x14ac:dyDescent="0.2">
      <c r="A21" s="210" t="s">
        <v>189</v>
      </c>
      <c r="B21" s="211">
        <v>7</v>
      </c>
      <c r="C21" s="211">
        <v>2</v>
      </c>
      <c r="D21" s="211">
        <v>1</v>
      </c>
      <c r="E21" s="211">
        <v>0</v>
      </c>
      <c r="F21" s="211">
        <v>0</v>
      </c>
      <c r="G21" s="211">
        <v>0</v>
      </c>
      <c r="H21" s="211">
        <v>0</v>
      </c>
      <c r="I21" s="211">
        <v>0</v>
      </c>
      <c r="J21" s="211">
        <v>0</v>
      </c>
      <c r="K21" s="211">
        <v>0</v>
      </c>
      <c r="L21" s="211">
        <v>0</v>
      </c>
      <c r="M21" s="211">
        <v>0</v>
      </c>
      <c r="N21" s="211">
        <v>0</v>
      </c>
      <c r="O21" s="211">
        <v>0</v>
      </c>
      <c r="P21" s="211">
        <v>0</v>
      </c>
      <c r="Q21" s="211">
        <v>0</v>
      </c>
      <c r="R21" s="212">
        <f t="shared" si="0"/>
        <v>10</v>
      </c>
    </row>
    <row r="22" spans="1:18" x14ac:dyDescent="0.2">
      <c r="A22" s="210" t="s">
        <v>9</v>
      </c>
      <c r="B22" s="211">
        <v>37</v>
      </c>
      <c r="C22" s="211">
        <v>148</v>
      </c>
      <c r="D22" s="211">
        <v>11</v>
      </c>
      <c r="E22" s="211">
        <v>0</v>
      </c>
      <c r="F22" s="211">
        <v>0</v>
      </c>
      <c r="G22" s="211">
        <v>2</v>
      </c>
      <c r="H22" s="211">
        <v>0</v>
      </c>
      <c r="I22" s="211">
        <v>0</v>
      </c>
      <c r="J22" s="211">
        <v>0</v>
      </c>
      <c r="K22" s="211">
        <v>0</v>
      </c>
      <c r="L22" s="211">
        <v>0</v>
      </c>
      <c r="M22" s="211">
        <v>41</v>
      </c>
      <c r="N22" s="211">
        <v>10</v>
      </c>
      <c r="O22" s="211">
        <v>21</v>
      </c>
      <c r="P22" s="211">
        <v>15</v>
      </c>
      <c r="Q22" s="211">
        <v>29</v>
      </c>
      <c r="R22" s="212">
        <f t="shared" si="0"/>
        <v>314</v>
      </c>
    </row>
    <row r="23" spans="1:18" x14ac:dyDescent="0.2">
      <c r="A23" s="210" t="s">
        <v>221</v>
      </c>
      <c r="B23" s="211">
        <v>3</v>
      </c>
      <c r="C23" s="211">
        <v>0</v>
      </c>
      <c r="D23" s="211">
        <v>0</v>
      </c>
      <c r="E23" s="211">
        <v>0</v>
      </c>
      <c r="F23" s="211">
        <v>0</v>
      </c>
      <c r="G23" s="211">
        <v>0</v>
      </c>
      <c r="H23" s="211">
        <v>0</v>
      </c>
      <c r="I23" s="211">
        <v>0</v>
      </c>
      <c r="J23" s="211">
        <v>0</v>
      </c>
      <c r="K23" s="211">
        <v>0</v>
      </c>
      <c r="L23" s="211">
        <v>0</v>
      </c>
      <c r="M23" s="211">
        <v>0</v>
      </c>
      <c r="N23" s="211">
        <v>0</v>
      </c>
      <c r="O23" s="211">
        <v>0</v>
      </c>
      <c r="P23" s="211">
        <v>0</v>
      </c>
      <c r="Q23" s="211">
        <v>0</v>
      </c>
      <c r="R23" s="212">
        <f t="shared" si="0"/>
        <v>3</v>
      </c>
    </row>
    <row r="24" spans="1:18" x14ac:dyDescent="0.2">
      <c r="A24" s="210" t="s">
        <v>10</v>
      </c>
      <c r="B24" s="211">
        <v>69399</v>
      </c>
      <c r="C24" s="211">
        <v>39553</v>
      </c>
      <c r="D24" s="211">
        <v>1160</v>
      </c>
      <c r="E24" s="211">
        <v>0</v>
      </c>
      <c r="F24" s="211">
        <v>0</v>
      </c>
      <c r="G24" s="211">
        <v>80</v>
      </c>
      <c r="H24" s="211">
        <v>11</v>
      </c>
      <c r="I24" s="211">
        <v>0</v>
      </c>
      <c r="J24" s="211">
        <v>0</v>
      </c>
      <c r="K24" s="211">
        <v>4</v>
      </c>
      <c r="L24" s="211">
        <v>6</v>
      </c>
      <c r="M24" s="211">
        <v>578</v>
      </c>
      <c r="N24" s="211">
        <v>6555</v>
      </c>
      <c r="O24" s="211">
        <v>2</v>
      </c>
      <c r="P24" s="211">
        <v>41</v>
      </c>
      <c r="Q24" s="211">
        <v>438</v>
      </c>
      <c r="R24" s="212">
        <f t="shared" si="0"/>
        <v>117827</v>
      </c>
    </row>
    <row r="25" spans="1:18" x14ac:dyDescent="0.2">
      <c r="A25" s="210" t="s">
        <v>131</v>
      </c>
      <c r="B25" s="211">
        <v>45</v>
      </c>
      <c r="C25" s="211">
        <v>19</v>
      </c>
      <c r="D25" s="211">
        <v>7</v>
      </c>
      <c r="E25" s="211">
        <v>0</v>
      </c>
      <c r="F25" s="211">
        <v>0</v>
      </c>
      <c r="G25" s="211">
        <v>0</v>
      </c>
      <c r="H25" s="211">
        <v>0</v>
      </c>
      <c r="I25" s="211">
        <v>0</v>
      </c>
      <c r="J25" s="211">
        <v>0</v>
      </c>
      <c r="K25" s="211">
        <v>0</v>
      </c>
      <c r="L25" s="211">
        <v>0</v>
      </c>
      <c r="M25" s="211">
        <v>0</v>
      </c>
      <c r="N25" s="211">
        <v>0</v>
      </c>
      <c r="O25" s="211">
        <v>0</v>
      </c>
      <c r="P25" s="211">
        <v>0</v>
      </c>
      <c r="Q25" s="211">
        <v>0</v>
      </c>
      <c r="R25" s="212">
        <f t="shared" si="0"/>
        <v>71</v>
      </c>
    </row>
    <row r="26" spans="1:18" x14ac:dyDescent="0.2">
      <c r="A26" s="210" t="s">
        <v>132</v>
      </c>
      <c r="B26" s="211">
        <v>92</v>
      </c>
      <c r="C26" s="211">
        <v>51</v>
      </c>
      <c r="D26" s="211">
        <v>8</v>
      </c>
      <c r="E26" s="211">
        <v>0</v>
      </c>
      <c r="F26" s="211">
        <v>0</v>
      </c>
      <c r="G26" s="211">
        <v>4</v>
      </c>
      <c r="H26" s="211">
        <v>1</v>
      </c>
      <c r="I26" s="211">
        <v>0</v>
      </c>
      <c r="J26" s="211">
        <v>0</v>
      </c>
      <c r="K26" s="211">
        <v>0</v>
      </c>
      <c r="L26" s="211">
        <v>0</v>
      </c>
      <c r="M26" s="211">
        <v>6</v>
      </c>
      <c r="N26" s="211">
        <v>0</v>
      </c>
      <c r="O26" s="211">
        <v>0</v>
      </c>
      <c r="P26" s="211">
        <v>0</v>
      </c>
      <c r="Q26" s="211">
        <v>0</v>
      </c>
      <c r="R26" s="212">
        <f t="shared" si="0"/>
        <v>162</v>
      </c>
    </row>
    <row r="27" spans="1:18" x14ac:dyDescent="0.2">
      <c r="A27" s="210" t="s">
        <v>222</v>
      </c>
      <c r="B27" s="211">
        <v>10</v>
      </c>
      <c r="C27" s="211">
        <v>1</v>
      </c>
      <c r="D27" s="211">
        <v>0</v>
      </c>
      <c r="E27" s="211">
        <v>0</v>
      </c>
      <c r="F27" s="211">
        <v>0</v>
      </c>
      <c r="G27" s="211">
        <v>0</v>
      </c>
      <c r="H27" s="211">
        <v>0</v>
      </c>
      <c r="I27" s="211">
        <v>0</v>
      </c>
      <c r="J27" s="211">
        <v>0</v>
      </c>
      <c r="K27" s="211">
        <v>0</v>
      </c>
      <c r="L27" s="211">
        <v>0</v>
      </c>
      <c r="M27" s="211">
        <v>0</v>
      </c>
      <c r="N27" s="211">
        <v>0</v>
      </c>
      <c r="O27" s="211">
        <v>0</v>
      </c>
      <c r="P27" s="211">
        <v>0</v>
      </c>
      <c r="Q27" s="211">
        <v>0</v>
      </c>
      <c r="R27" s="212">
        <f t="shared" si="0"/>
        <v>11</v>
      </c>
    </row>
    <row r="28" spans="1:18" x14ac:dyDescent="0.2">
      <c r="A28" s="210" t="s">
        <v>57</v>
      </c>
      <c r="B28" s="211">
        <v>1316</v>
      </c>
      <c r="C28" s="211">
        <v>265</v>
      </c>
      <c r="D28" s="211">
        <v>43</v>
      </c>
      <c r="E28" s="211">
        <v>0</v>
      </c>
      <c r="F28" s="211">
        <v>0</v>
      </c>
      <c r="G28" s="211">
        <v>122</v>
      </c>
      <c r="H28" s="211">
        <v>6</v>
      </c>
      <c r="I28" s="211">
        <v>0</v>
      </c>
      <c r="J28" s="211">
        <v>0</v>
      </c>
      <c r="K28" s="211">
        <v>0</v>
      </c>
      <c r="L28" s="211">
        <v>0</v>
      </c>
      <c r="M28" s="211">
        <v>0</v>
      </c>
      <c r="N28" s="211">
        <v>0</v>
      </c>
      <c r="O28" s="211">
        <v>0</v>
      </c>
      <c r="P28" s="211">
        <v>2</v>
      </c>
      <c r="Q28" s="211">
        <v>3</v>
      </c>
      <c r="R28" s="212">
        <f t="shared" si="0"/>
        <v>1757</v>
      </c>
    </row>
    <row r="29" spans="1:18" x14ac:dyDescent="0.2">
      <c r="A29" s="210" t="s">
        <v>190</v>
      </c>
      <c r="B29" s="211">
        <v>0</v>
      </c>
      <c r="C29" s="211">
        <v>0</v>
      </c>
      <c r="D29" s="211">
        <v>0</v>
      </c>
      <c r="E29" s="211">
        <v>0</v>
      </c>
      <c r="F29" s="211">
        <v>0</v>
      </c>
      <c r="G29" s="211">
        <v>1</v>
      </c>
      <c r="H29" s="211">
        <v>0</v>
      </c>
      <c r="I29" s="211">
        <v>0</v>
      </c>
      <c r="J29" s="211">
        <v>0</v>
      </c>
      <c r="K29" s="211">
        <v>0</v>
      </c>
      <c r="L29" s="211">
        <v>0</v>
      </c>
      <c r="M29" s="211">
        <v>0</v>
      </c>
      <c r="N29" s="211">
        <v>0</v>
      </c>
      <c r="O29" s="211">
        <v>0</v>
      </c>
      <c r="P29" s="211">
        <v>0</v>
      </c>
      <c r="Q29" s="211">
        <v>0</v>
      </c>
      <c r="R29" s="212">
        <f t="shared" si="0"/>
        <v>1</v>
      </c>
    </row>
    <row r="30" spans="1:18" x14ac:dyDescent="0.2">
      <c r="A30" s="210" t="s">
        <v>191</v>
      </c>
      <c r="B30" s="211">
        <v>1</v>
      </c>
      <c r="C30" s="211">
        <v>0</v>
      </c>
      <c r="D30" s="211">
        <v>0</v>
      </c>
      <c r="E30" s="211">
        <v>0</v>
      </c>
      <c r="F30" s="211">
        <v>0</v>
      </c>
      <c r="G30" s="211">
        <v>0</v>
      </c>
      <c r="H30" s="211">
        <v>0</v>
      </c>
      <c r="I30" s="211">
        <v>0</v>
      </c>
      <c r="J30" s="211">
        <v>0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  <c r="Q30" s="211">
        <v>0</v>
      </c>
      <c r="R30" s="212">
        <f t="shared" si="0"/>
        <v>1</v>
      </c>
    </row>
    <row r="31" spans="1:18" x14ac:dyDescent="0.2">
      <c r="A31" s="210" t="s">
        <v>11</v>
      </c>
      <c r="B31" s="211">
        <v>0</v>
      </c>
      <c r="C31" s="211">
        <v>262</v>
      </c>
      <c r="D31" s="211">
        <v>0</v>
      </c>
      <c r="E31" s="211">
        <v>3956</v>
      </c>
      <c r="F31" s="211">
        <v>816</v>
      </c>
      <c r="G31" s="211">
        <v>0</v>
      </c>
      <c r="H31" s="211">
        <v>0</v>
      </c>
      <c r="I31" s="211">
        <v>0</v>
      </c>
      <c r="J31" s="211">
        <v>0</v>
      </c>
      <c r="K31" s="211">
        <v>0</v>
      </c>
      <c r="L31" s="211">
        <v>0</v>
      </c>
      <c r="M31" s="211">
        <v>0</v>
      </c>
      <c r="N31" s="211">
        <v>0</v>
      </c>
      <c r="O31" s="211">
        <v>0</v>
      </c>
      <c r="P31" s="211">
        <v>0</v>
      </c>
      <c r="Q31" s="211">
        <v>1</v>
      </c>
      <c r="R31" s="212">
        <f t="shared" si="0"/>
        <v>5035</v>
      </c>
    </row>
    <row r="32" spans="1:18" x14ac:dyDescent="0.2">
      <c r="A32" s="210" t="s">
        <v>262</v>
      </c>
      <c r="B32" s="211">
        <v>9</v>
      </c>
      <c r="C32" s="211">
        <v>3</v>
      </c>
      <c r="D32" s="211">
        <v>0</v>
      </c>
      <c r="E32" s="211">
        <v>0</v>
      </c>
      <c r="F32" s="211">
        <v>0</v>
      </c>
      <c r="G32" s="211">
        <v>0</v>
      </c>
      <c r="H32" s="211">
        <v>0</v>
      </c>
      <c r="I32" s="211">
        <v>0</v>
      </c>
      <c r="J32" s="211">
        <v>0</v>
      </c>
      <c r="K32" s="211">
        <v>0</v>
      </c>
      <c r="L32" s="211">
        <v>0</v>
      </c>
      <c r="M32" s="211">
        <v>0</v>
      </c>
      <c r="N32" s="211">
        <v>0</v>
      </c>
      <c r="O32" s="211">
        <v>0</v>
      </c>
      <c r="P32" s="211">
        <v>0</v>
      </c>
      <c r="Q32" s="211">
        <v>0</v>
      </c>
      <c r="R32" s="212">
        <f t="shared" si="0"/>
        <v>12</v>
      </c>
    </row>
    <row r="33" spans="1:18" x14ac:dyDescent="0.2">
      <c r="A33" s="210" t="s">
        <v>12</v>
      </c>
      <c r="B33" s="211">
        <v>49</v>
      </c>
      <c r="C33" s="211">
        <v>1</v>
      </c>
      <c r="D33" s="211">
        <v>0</v>
      </c>
      <c r="E33" s="211">
        <v>0</v>
      </c>
      <c r="F33" s="211">
        <v>0</v>
      </c>
      <c r="G33" s="211">
        <v>0</v>
      </c>
      <c r="H33" s="211">
        <v>0</v>
      </c>
      <c r="I33" s="211">
        <v>0</v>
      </c>
      <c r="J33" s="211">
        <v>0</v>
      </c>
      <c r="K33" s="211">
        <v>0</v>
      </c>
      <c r="L33" s="211">
        <v>0</v>
      </c>
      <c r="M33" s="211">
        <v>1</v>
      </c>
      <c r="N33" s="211">
        <v>0</v>
      </c>
      <c r="O33" s="211">
        <v>0</v>
      </c>
      <c r="P33" s="211">
        <v>0</v>
      </c>
      <c r="Q33" s="211">
        <v>0</v>
      </c>
      <c r="R33" s="212">
        <f t="shared" si="0"/>
        <v>51</v>
      </c>
    </row>
    <row r="34" spans="1:18" x14ac:dyDescent="0.2">
      <c r="A34" s="210" t="s">
        <v>133</v>
      </c>
      <c r="B34" s="211">
        <v>137</v>
      </c>
      <c r="C34" s="211">
        <v>62</v>
      </c>
      <c r="D34" s="211">
        <v>8</v>
      </c>
      <c r="E34" s="211">
        <v>0</v>
      </c>
      <c r="F34" s="211">
        <v>0</v>
      </c>
      <c r="G34" s="211">
        <v>4</v>
      </c>
      <c r="H34" s="211">
        <v>0</v>
      </c>
      <c r="I34" s="211">
        <v>0</v>
      </c>
      <c r="J34" s="211">
        <v>0</v>
      </c>
      <c r="K34" s="211">
        <v>0</v>
      </c>
      <c r="L34" s="211">
        <v>0</v>
      </c>
      <c r="M34" s="211">
        <v>0</v>
      </c>
      <c r="N34" s="211">
        <v>0</v>
      </c>
      <c r="O34" s="211">
        <v>0</v>
      </c>
      <c r="P34" s="211">
        <v>1</v>
      </c>
      <c r="Q34" s="211">
        <v>2</v>
      </c>
      <c r="R34" s="212">
        <f t="shared" si="0"/>
        <v>214</v>
      </c>
    </row>
    <row r="35" spans="1:18" x14ac:dyDescent="0.2">
      <c r="A35" s="210" t="s">
        <v>13</v>
      </c>
      <c r="B35" s="211">
        <v>4676</v>
      </c>
      <c r="C35" s="211">
        <v>1024</v>
      </c>
      <c r="D35" s="211">
        <v>1224</v>
      </c>
      <c r="E35" s="211">
        <v>0</v>
      </c>
      <c r="F35" s="211">
        <v>0</v>
      </c>
      <c r="G35" s="211">
        <v>29</v>
      </c>
      <c r="H35" s="211">
        <v>6</v>
      </c>
      <c r="I35" s="211">
        <v>0</v>
      </c>
      <c r="J35" s="211">
        <v>0</v>
      </c>
      <c r="K35" s="211">
        <v>0</v>
      </c>
      <c r="L35" s="211">
        <v>1</v>
      </c>
      <c r="M35" s="211">
        <v>16</v>
      </c>
      <c r="N35" s="211">
        <v>0</v>
      </c>
      <c r="O35" s="211">
        <v>1</v>
      </c>
      <c r="P35" s="211">
        <v>1</v>
      </c>
      <c r="Q35" s="211">
        <v>26</v>
      </c>
      <c r="R35" s="212">
        <f t="shared" si="0"/>
        <v>7004</v>
      </c>
    </row>
    <row r="36" spans="1:18" x14ac:dyDescent="0.2">
      <c r="A36" s="210" t="s">
        <v>229</v>
      </c>
      <c r="B36" s="211">
        <v>0</v>
      </c>
      <c r="C36" s="211">
        <v>60</v>
      </c>
      <c r="D36" s="211">
        <v>1</v>
      </c>
      <c r="E36" s="211">
        <v>785</v>
      </c>
      <c r="F36" s="211">
        <v>78</v>
      </c>
      <c r="G36" s="211">
        <v>0</v>
      </c>
      <c r="H36" s="211">
        <v>0</v>
      </c>
      <c r="I36" s="211">
        <v>0</v>
      </c>
      <c r="J36" s="211">
        <v>0</v>
      </c>
      <c r="K36" s="211">
        <v>0</v>
      </c>
      <c r="L36" s="211">
        <v>0</v>
      </c>
      <c r="M36" s="211">
        <v>0</v>
      </c>
      <c r="N36" s="211">
        <v>0</v>
      </c>
      <c r="O36" s="211">
        <v>0</v>
      </c>
      <c r="P36" s="211">
        <v>0</v>
      </c>
      <c r="Q36" s="211">
        <v>0</v>
      </c>
      <c r="R36" s="212">
        <f t="shared" si="0"/>
        <v>924</v>
      </c>
    </row>
    <row r="37" spans="1:18" x14ac:dyDescent="0.2">
      <c r="A37" s="210" t="s">
        <v>161</v>
      </c>
      <c r="B37" s="211">
        <v>0</v>
      </c>
      <c r="C37" s="211">
        <v>6</v>
      </c>
      <c r="D37" s="211">
        <v>0</v>
      </c>
      <c r="E37" s="211">
        <v>90</v>
      </c>
      <c r="F37" s="211">
        <v>6</v>
      </c>
      <c r="G37" s="211">
        <v>0</v>
      </c>
      <c r="H37" s="211">
        <v>0</v>
      </c>
      <c r="I37" s="211">
        <v>0</v>
      </c>
      <c r="J37" s="211">
        <v>0</v>
      </c>
      <c r="K37" s="211">
        <v>0</v>
      </c>
      <c r="L37" s="211">
        <v>0</v>
      </c>
      <c r="M37" s="211">
        <v>0</v>
      </c>
      <c r="N37" s="211">
        <v>0</v>
      </c>
      <c r="O37" s="211">
        <v>0</v>
      </c>
      <c r="P37" s="211">
        <v>0</v>
      </c>
      <c r="Q37" s="211">
        <v>0</v>
      </c>
      <c r="R37" s="212">
        <f t="shared" si="0"/>
        <v>102</v>
      </c>
    </row>
    <row r="38" spans="1:18" x14ac:dyDescent="0.2">
      <c r="A38" s="210" t="s">
        <v>192</v>
      </c>
      <c r="B38" s="211">
        <v>6</v>
      </c>
      <c r="C38" s="211">
        <v>0</v>
      </c>
      <c r="D38" s="211">
        <v>1</v>
      </c>
      <c r="E38" s="211">
        <v>0</v>
      </c>
      <c r="F38" s="211">
        <v>0</v>
      </c>
      <c r="G38" s="211">
        <v>0</v>
      </c>
      <c r="H38" s="211">
        <v>0</v>
      </c>
      <c r="I38" s="211">
        <v>0</v>
      </c>
      <c r="J38" s="211">
        <v>0</v>
      </c>
      <c r="K38" s="211">
        <v>0</v>
      </c>
      <c r="L38" s="211">
        <v>0</v>
      </c>
      <c r="M38" s="211">
        <v>0</v>
      </c>
      <c r="N38" s="211">
        <v>0</v>
      </c>
      <c r="O38" s="211">
        <v>0</v>
      </c>
      <c r="P38" s="211">
        <v>0</v>
      </c>
      <c r="Q38" s="211">
        <v>0</v>
      </c>
      <c r="R38" s="212">
        <f t="shared" si="0"/>
        <v>7</v>
      </c>
    </row>
    <row r="39" spans="1:18" x14ac:dyDescent="0.2">
      <c r="A39" s="210" t="s">
        <v>162</v>
      </c>
      <c r="B39" s="211">
        <v>45</v>
      </c>
      <c r="C39" s="211">
        <v>20</v>
      </c>
      <c r="D39" s="211">
        <v>11</v>
      </c>
      <c r="E39" s="211">
        <v>0</v>
      </c>
      <c r="F39" s="211">
        <v>0</v>
      </c>
      <c r="G39" s="211">
        <v>0</v>
      </c>
      <c r="H39" s="211">
        <v>1</v>
      </c>
      <c r="I39" s="211">
        <v>0</v>
      </c>
      <c r="J39" s="211">
        <v>0</v>
      </c>
      <c r="K39" s="211">
        <v>0</v>
      </c>
      <c r="L39" s="211">
        <v>0</v>
      </c>
      <c r="M39" s="211">
        <v>0</v>
      </c>
      <c r="N39" s="211">
        <v>0</v>
      </c>
      <c r="O39" s="211">
        <v>0</v>
      </c>
      <c r="P39" s="211">
        <v>0</v>
      </c>
      <c r="Q39" s="211">
        <v>0</v>
      </c>
      <c r="R39" s="212">
        <f t="shared" si="0"/>
        <v>77</v>
      </c>
    </row>
    <row r="40" spans="1:18" x14ac:dyDescent="0.2">
      <c r="A40" s="210" t="s">
        <v>193</v>
      </c>
      <c r="B40" s="211">
        <v>0</v>
      </c>
      <c r="C40" s="211">
        <v>253</v>
      </c>
      <c r="D40" s="211">
        <v>0</v>
      </c>
      <c r="E40" s="211">
        <v>1535</v>
      </c>
      <c r="F40" s="211">
        <v>258</v>
      </c>
      <c r="G40" s="211">
        <v>0</v>
      </c>
      <c r="H40" s="211">
        <v>0</v>
      </c>
      <c r="I40" s="211">
        <v>0</v>
      </c>
      <c r="J40" s="211">
        <v>0</v>
      </c>
      <c r="K40" s="211">
        <v>0</v>
      </c>
      <c r="L40" s="211">
        <v>0</v>
      </c>
      <c r="M40" s="211">
        <v>0</v>
      </c>
      <c r="N40" s="211">
        <v>0</v>
      </c>
      <c r="O40" s="211">
        <v>0</v>
      </c>
      <c r="P40" s="211">
        <v>0</v>
      </c>
      <c r="Q40" s="211">
        <v>0</v>
      </c>
      <c r="R40" s="212">
        <f t="shared" si="0"/>
        <v>2046</v>
      </c>
    </row>
    <row r="41" spans="1:18" x14ac:dyDescent="0.2">
      <c r="A41" s="210" t="s">
        <v>230</v>
      </c>
      <c r="B41" s="211">
        <v>0</v>
      </c>
      <c r="C41" s="211">
        <v>21</v>
      </c>
      <c r="D41" s="211">
        <v>0</v>
      </c>
      <c r="E41" s="211">
        <v>569</v>
      </c>
      <c r="F41" s="211">
        <v>157</v>
      </c>
      <c r="G41" s="211">
        <v>0</v>
      </c>
      <c r="H41" s="211">
        <v>0</v>
      </c>
      <c r="I41" s="211">
        <v>0</v>
      </c>
      <c r="J41" s="211">
        <v>0</v>
      </c>
      <c r="K41" s="211">
        <v>0</v>
      </c>
      <c r="L41" s="211">
        <v>0</v>
      </c>
      <c r="M41" s="211">
        <v>0</v>
      </c>
      <c r="N41" s="211">
        <v>0</v>
      </c>
      <c r="O41" s="211">
        <v>0</v>
      </c>
      <c r="P41" s="211">
        <v>0</v>
      </c>
      <c r="Q41" s="211">
        <v>0</v>
      </c>
      <c r="R41" s="212">
        <f t="shared" si="0"/>
        <v>747</v>
      </c>
    </row>
    <row r="42" spans="1:18" x14ac:dyDescent="0.2">
      <c r="A42" s="210" t="s">
        <v>77</v>
      </c>
      <c r="B42" s="211">
        <v>126</v>
      </c>
      <c r="C42" s="211">
        <v>8</v>
      </c>
      <c r="D42" s="211">
        <v>5</v>
      </c>
      <c r="E42" s="211">
        <v>0</v>
      </c>
      <c r="F42" s="211">
        <v>0</v>
      </c>
      <c r="G42" s="211">
        <v>0</v>
      </c>
      <c r="H42" s="211">
        <v>0</v>
      </c>
      <c r="I42" s="211">
        <v>0</v>
      </c>
      <c r="J42" s="211">
        <v>0</v>
      </c>
      <c r="K42" s="211">
        <v>0</v>
      </c>
      <c r="L42" s="211">
        <v>0</v>
      </c>
      <c r="M42" s="211">
        <v>5</v>
      </c>
      <c r="N42" s="211">
        <v>2</v>
      </c>
      <c r="O42" s="211">
        <v>0</v>
      </c>
      <c r="P42" s="211">
        <v>2</v>
      </c>
      <c r="Q42" s="211">
        <v>2</v>
      </c>
      <c r="R42" s="212">
        <f t="shared" si="0"/>
        <v>150</v>
      </c>
    </row>
    <row r="43" spans="1:18" x14ac:dyDescent="0.2">
      <c r="A43" s="210" t="s">
        <v>194</v>
      </c>
      <c r="B43" s="211">
        <v>20</v>
      </c>
      <c r="C43" s="211">
        <v>1</v>
      </c>
      <c r="D43" s="211">
        <v>0</v>
      </c>
      <c r="E43" s="211">
        <v>0</v>
      </c>
      <c r="F43" s="211">
        <v>0</v>
      </c>
      <c r="G43" s="211">
        <v>0</v>
      </c>
      <c r="H43" s="211">
        <v>0</v>
      </c>
      <c r="I43" s="211">
        <v>0</v>
      </c>
      <c r="J43" s="211">
        <v>0</v>
      </c>
      <c r="K43" s="211">
        <v>0</v>
      </c>
      <c r="L43" s="211">
        <v>0</v>
      </c>
      <c r="M43" s="211">
        <v>0</v>
      </c>
      <c r="N43" s="211">
        <v>0</v>
      </c>
      <c r="O43" s="211">
        <v>0</v>
      </c>
      <c r="P43" s="211">
        <v>0</v>
      </c>
      <c r="Q43" s="211">
        <v>0</v>
      </c>
      <c r="R43" s="212">
        <f t="shared" si="0"/>
        <v>21</v>
      </c>
    </row>
    <row r="44" spans="1:18" x14ac:dyDescent="0.2">
      <c r="A44" s="210" t="s">
        <v>134</v>
      </c>
      <c r="B44" s="211">
        <v>42</v>
      </c>
      <c r="C44" s="211">
        <v>26</v>
      </c>
      <c r="D44" s="211">
        <v>0</v>
      </c>
      <c r="E44" s="211">
        <v>0</v>
      </c>
      <c r="F44" s="211">
        <v>0</v>
      </c>
      <c r="G44" s="211">
        <v>0</v>
      </c>
      <c r="H44" s="211">
        <v>0</v>
      </c>
      <c r="I44" s="211">
        <v>0</v>
      </c>
      <c r="J44" s="211">
        <v>0</v>
      </c>
      <c r="K44" s="211">
        <v>0</v>
      </c>
      <c r="L44" s="211">
        <v>0</v>
      </c>
      <c r="M44" s="211">
        <v>0</v>
      </c>
      <c r="N44" s="211">
        <v>0</v>
      </c>
      <c r="O44" s="211">
        <v>0</v>
      </c>
      <c r="P44" s="211">
        <v>1</v>
      </c>
      <c r="Q44" s="211">
        <v>0</v>
      </c>
      <c r="R44" s="212">
        <f t="shared" si="0"/>
        <v>69</v>
      </c>
    </row>
    <row r="45" spans="1:18" x14ac:dyDescent="0.2">
      <c r="A45" s="210" t="s">
        <v>261</v>
      </c>
      <c r="B45" s="211">
        <v>1</v>
      </c>
      <c r="C45" s="211">
        <v>0</v>
      </c>
      <c r="D45" s="211">
        <v>0</v>
      </c>
      <c r="E45" s="211">
        <v>0</v>
      </c>
      <c r="F45" s="211">
        <v>0</v>
      </c>
      <c r="G45" s="211">
        <v>0</v>
      </c>
      <c r="H45" s="211">
        <v>0</v>
      </c>
      <c r="I45" s="211">
        <v>0</v>
      </c>
      <c r="J45" s="211">
        <v>0</v>
      </c>
      <c r="K45" s="211">
        <v>0</v>
      </c>
      <c r="L45" s="211">
        <v>0</v>
      </c>
      <c r="M45" s="211">
        <v>0</v>
      </c>
      <c r="N45" s="211">
        <v>0</v>
      </c>
      <c r="O45" s="211">
        <v>0</v>
      </c>
      <c r="P45" s="211">
        <v>0</v>
      </c>
      <c r="Q45" s="211">
        <v>0</v>
      </c>
      <c r="R45" s="212">
        <f t="shared" si="0"/>
        <v>1</v>
      </c>
    </row>
    <row r="46" spans="1:18" x14ac:dyDescent="0.2">
      <c r="A46" s="210" t="s">
        <v>14</v>
      </c>
      <c r="B46" s="211">
        <v>1479</v>
      </c>
      <c r="C46" s="211">
        <v>628</v>
      </c>
      <c r="D46" s="211">
        <v>66</v>
      </c>
      <c r="E46" s="211">
        <v>0</v>
      </c>
      <c r="F46" s="211">
        <v>0</v>
      </c>
      <c r="G46" s="211">
        <v>5</v>
      </c>
      <c r="H46" s="211">
        <v>0</v>
      </c>
      <c r="I46" s="211">
        <v>0</v>
      </c>
      <c r="J46" s="211">
        <v>0</v>
      </c>
      <c r="K46" s="211">
        <v>0</v>
      </c>
      <c r="L46" s="211">
        <v>0</v>
      </c>
      <c r="M46" s="211">
        <v>15</v>
      </c>
      <c r="N46" s="211">
        <v>2</v>
      </c>
      <c r="O46" s="211">
        <v>0</v>
      </c>
      <c r="P46" s="211">
        <v>7</v>
      </c>
      <c r="Q46" s="211">
        <v>60</v>
      </c>
      <c r="R46" s="212">
        <f t="shared" si="0"/>
        <v>2262</v>
      </c>
    </row>
    <row r="47" spans="1:18" x14ac:dyDescent="0.2">
      <c r="A47" s="210" t="s">
        <v>135</v>
      </c>
      <c r="B47" s="211">
        <v>124</v>
      </c>
      <c r="C47" s="211">
        <v>24</v>
      </c>
      <c r="D47" s="211">
        <v>1</v>
      </c>
      <c r="E47" s="211">
        <v>0</v>
      </c>
      <c r="F47" s="211">
        <v>0</v>
      </c>
      <c r="G47" s="211">
        <v>1</v>
      </c>
      <c r="H47" s="211">
        <v>0</v>
      </c>
      <c r="I47" s="211">
        <v>0</v>
      </c>
      <c r="J47" s="211">
        <v>0</v>
      </c>
      <c r="K47" s="211">
        <v>0</v>
      </c>
      <c r="L47" s="211">
        <v>0</v>
      </c>
      <c r="M47" s="211">
        <v>0</v>
      </c>
      <c r="N47" s="211">
        <v>0</v>
      </c>
      <c r="O47" s="211">
        <v>0</v>
      </c>
      <c r="P47" s="211">
        <v>1</v>
      </c>
      <c r="Q47" s="211">
        <v>4</v>
      </c>
      <c r="R47" s="212">
        <f t="shared" si="0"/>
        <v>155</v>
      </c>
    </row>
    <row r="48" spans="1:18" x14ac:dyDescent="0.2">
      <c r="A48" s="210" t="s">
        <v>15</v>
      </c>
      <c r="B48" s="211">
        <v>6</v>
      </c>
      <c r="C48" s="211">
        <v>9</v>
      </c>
      <c r="D48" s="211">
        <v>0</v>
      </c>
      <c r="E48" s="211">
        <v>0</v>
      </c>
      <c r="F48" s="211">
        <v>0</v>
      </c>
      <c r="G48" s="211">
        <v>0</v>
      </c>
      <c r="H48" s="211">
        <v>0</v>
      </c>
      <c r="I48" s="211">
        <v>0</v>
      </c>
      <c r="J48" s="211">
        <v>0</v>
      </c>
      <c r="K48" s="211">
        <v>0</v>
      </c>
      <c r="L48" s="211">
        <v>0</v>
      </c>
      <c r="M48" s="211">
        <v>1</v>
      </c>
      <c r="N48" s="211">
        <v>3</v>
      </c>
      <c r="O48" s="211">
        <v>0</v>
      </c>
      <c r="P48" s="211">
        <v>0</v>
      </c>
      <c r="Q48" s="211">
        <v>0</v>
      </c>
      <c r="R48" s="212">
        <f t="shared" si="0"/>
        <v>19</v>
      </c>
    </row>
    <row r="49" spans="1:18" x14ac:dyDescent="0.2">
      <c r="A49" s="210" t="s">
        <v>231</v>
      </c>
      <c r="B49" s="211">
        <v>0</v>
      </c>
      <c r="C49" s="211">
        <v>6</v>
      </c>
      <c r="D49" s="211">
        <v>0</v>
      </c>
      <c r="E49" s="211">
        <v>299</v>
      </c>
      <c r="F49" s="211">
        <v>16</v>
      </c>
      <c r="G49" s="211">
        <v>0</v>
      </c>
      <c r="H49" s="211">
        <v>0</v>
      </c>
      <c r="I49" s="211">
        <v>0</v>
      </c>
      <c r="J49" s="211">
        <v>0</v>
      </c>
      <c r="K49" s="211">
        <v>0</v>
      </c>
      <c r="L49" s="211">
        <v>0</v>
      </c>
      <c r="M49" s="211">
        <v>0</v>
      </c>
      <c r="N49" s="211">
        <v>0</v>
      </c>
      <c r="O49" s="211">
        <v>0</v>
      </c>
      <c r="P49" s="211">
        <v>0</v>
      </c>
      <c r="Q49" s="211">
        <v>0</v>
      </c>
      <c r="R49" s="212">
        <f t="shared" si="0"/>
        <v>321</v>
      </c>
    </row>
    <row r="50" spans="1:18" x14ac:dyDescent="0.2">
      <c r="A50" s="210" t="s">
        <v>16</v>
      </c>
      <c r="B50" s="211">
        <v>711</v>
      </c>
      <c r="C50" s="211">
        <v>20</v>
      </c>
      <c r="D50" s="211">
        <v>4</v>
      </c>
      <c r="E50" s="211">
        <v>0</v>
      </c>
      <c r="F50" s="211">
        <v>0</v>
      </c>
      <c r="G50" s="211">
        <v>0</v>
      </c>
      <c r="H50" s="211">
        <v>0</v>
      </c>
      <c r="I50" s="211">
        <v>0</v>
      </c>
      <c r="J50" s="211">
        <v>0</v>
      </c>
      <c r="K50" s="211">
        <v>0</v>
      </c>
      <c r="L50" s="211">
        <v>0</v>
      </c>
      <c r="M50" s="211">
        <v>3</v>
      </c>
      <c r="N50" s="211">
        <v>4</v>
      </c>
      <c r="O50" s="211">
        <v>0</v>
      </c>
      <c r="P50" s="211">
        <v>0</v>
      </c>
      <c r="Q50" s="211">
        <v>3</v>
      </c>
      <c r="R50" s="212">
        <f t="shared" si="0"/>
        <v>745</v>
      </c>
    </row>
    <row r="51" spans="1:18" x14ac:dyDescent="0.2">
      <c r="A51" s="210" t="s">
        <v>256</v>
      </c>
      <c r="B51" s="211">
        <v>1</v>
      </c>
      <c r="C51" s="211">
        <v>1</v>
      </c>
      <c r="D51" s="211">
        <v>0</v>
      </c>
      <c r="E51" s="211">
        <v>0</v>
      </c>
      <c r="F51" s="211">
        <v>0</v>
      </c>
      <c r="G51" s="211">
        <v>0</v>
      </c>
      <c r="H51" s="211">
        <v>0</v>
      </c>
      <c r="I51" s="211">
        <v>0</v>
      </c>
      <c r="J51" s="211">
        <v>0</v>
      </c>
      <c r="K51" s="211">
        <v>0</v>
      </c>
      <c r="L51" s="211">
        <v>0</v>
      </c>
      <c r="M51" s="211">
        <v>0</v>
      </c>
      <c r="N51" s="211">
        <v>0</v>
      </c>
      <c r="O51" s="211">
        <v>0</v>
      </c>
      <c r="P51" s="211">
        <v>0</v>
      </c>
      <c r="Q51" s="211">
        <v>0</v>
      </c>
      <c r="R51" s="212">
        <f t="shared" si="0"/>
        <v>2</v>
      </c>
    </row>
    <row r="52" spans="1:18" x14ac:dyDescent="0.2">
      <c r="A52" s="210" t="s">
        <v>55</v>
      </c>
      <c r="B52" s="211">
        <v>4935</v>
      </c>
      <c r="C52" s="211">
        <v>207</v>
      </c>
      <c r="D52" s="211">
        <v>51</v>
      </c>
      <c r="E52" s="211">
        <v>0</v>
      </c>
      <c r="F52" s="211">
        <v>0</v>
      </c>
      <c r="G52" s="211">
        <v>12</v>
      </c>
      <c r="H52" s="211">
        <v>0</v>
      </c>
      <c r="I52" s="211">
        <v>0</v>
      </c>
      <c r="J52" s="211">
        <v>0</v>
      </c>
      <c r="K52" s="211">
        <v>0</v>
      </c>
      <c r="L52" s="211">
        <v>1</v>
      </c>
      <c r="M52" s="211">
        <v>0</v>
      </c>
      <c r="N52" s="211">
        <v>0</v>
      </c>
      <c r="O52" s="211">
        <v>0</v>
      </c>
      <c r="P52" s="211">
        <v>2</v>
      </c>
      <c r="Q52" s="211">
        <v>8</v>
      </c>
      <c r="R52" s="212">
        <f t="shared" si="0"/>
        <v>5216</v>
      </c>
    </row>
    <row r="53" spans="1:18" x14ac:dyDescent="0.2">
      <c r="A53" s="210" t="s">
        <v>64</v>
      </c>
      <c r="B53" s="211">
        <v>0</v>
      </c>
      <c r="C53" s="211">
        <v>11</v>
      </c>
      <c r="D53" s="211">
        <v>0</v>
      </c>
      <c r="E53" s="211">
        <v>788</v>
      </c>
      <c r="F53" s="211">
        <v>46</v>
      </c>
      <c r="G53" s="211">
        <v>0</v>
      </c>
      <c r="H53" s="211">
        <v>0</v>
      </c>
      <c r="I53" s="211">
        <v>0</v>
      </c>
      <c r="J53" s="211">
        <v>0</v>
      </c>
      <c r="K53" s="211">
        <v>0</v>
      </c>
      <c r="L53" s="211">
        <v>0</v>
      </c>
      <c r="M53" s="211">
        <v>0</v>
      </c>
      <c r="N53" s="211">
        <v>0</v>
      </c>
      <c r="O53" s="211">
        <v>0</v>
      </c>
      <c r="P53" s="211">
        <v>0</v>
      </c>
      <c r="Q53" s="211">
        <v>0</v>
      </c>
      <c r="R53" s="212">
        <f t="shared" si="0"/>
        <v>845</v>
      </c>
    </row>
    <row r="54" spans="1:18" x14ac:dyDescent="0.2">
      <c r="A54" s="210" t="s">
        <v>195</v>
      </c>
      <c r="B54" s="211">
        <v>0</v>
      </c>
      <c r="C54" s="211">
        <v>102</v>
      </c>
      <c r="D54" s="211">
        <v>0</v>
      </c>
      <c r="E54" s="211">
        <v>4385</v>
      </c>
      <c r="F54" s="211">
        <v>415</v>
      </c>
      <c r="G54" s="211">
        <v>0</v>
      </c>
      <c r="H54" s="211">
        <v>0</v>
      </c>
      <c r="I54" s="211">
        <v>0</v>
      </c>
      <c r="J54" s="211">
        <v>0</v>
      </c>
      <c r="K54" s="211">
        <v>0</v>
      </c>
      <c r="L54" s="211">
        <v>0</v>
      </c>
      <c r="M54" s="211">
        <v>0</v>
      </c>
      <c r="N54" s="211">
        <v>0</v>
      </c>
      <c r="O54" s="211">
        <v>0</v>
      </c>
      <c r="P54" s="211">
        <v>0</v>
      </c>
      <c r="Q54" s="211">
        <v>0</v>
      </c>
      <c r="R54" s="212">
        <f t="shared" si="0"/>
        <v>4902</v>
      </c>
    </row>
    <row r="55" spans="1:18" x14ac:dyDescent="0.2">
      <c r="A55" s="210" t="s">
        <v>196</v>
      </c>
      <c r="B55" s="211">
        <v>10</v>
      </c>
      <c r="C55" s="211">
        <v>1</v>
      </c>
      <c r="D55" s="211">
        <v>0</v>
      </c>
      <c r="E55" s="211">
        <v>0</v>
      </c>
      <c r="F55" s="211">
        <v>0</v>
      </c>
      <c r="G55" s="211">
        <v>1</v>
      </c>
      <c r="H55" s="211">
        <v>0</v>
      </c>
      <c r="I55" s="211">
        <v>0</v>
      </c>
      <c r="J55" s="211">
        <v>0</v>
      </c>
      <c r="K55" s="211">
        <v>0</v>
      </c>
      <c r="L55" s="211">
        <v>0</v>
      </c>
      <c r="M55" s="211">
        <v>2</v>
      </c>
      <c r="N55" s="211">
        <v>0</v>
      </c>
      <c r="O55" s="211">
        <v>0</v>
      </c>
      <c r="P55" s="211">
        <v>0</v>
      </c>
      <c r="Q55" s="211">
        <v>0</v>
      </c>
      <c r="R55" s="212">
        <f t="shared" si="0"/>
        <v>14</v>
      </c>
    </row>
    <row r="56" spans="1:18" x14ac:dyDescent="0.2">
      <c r="A56" s="210" t="s">
        <v>136</v>
      </c>
      <c r="B56" s="211">
        <v>36</v>
      </c>
      <c r="C56" s="211">
        <v>17</v>
      </c>
      <c r="D56" s="211">
        <v>2</v>
      </c>
      <c r="E56" s="211">
        <v>0</v>
      </c>
      <c r="F56" s="211">
        <v>0</v>
      </c>
      <c r="G56" s="211">
        <v>0</v>
      </c>
      <c r="H56" s="211">
        <v>0</v>
      </c>
      <c r="I56" s="211">
        <v>0</v>
      </c>
      <c r="J56" s="211">
        <v>0</v>
      </c>
      <c r="K56" s="211">
        <v>0</v>
      </c>
      <c r="L56" s="211">
        <v>0</v>
      </c>
      <c r="M56" s="211">
        <v>0</v>
      </c>
      <c r="N56" s="211">
        <v>0</v>
      </c>
      <c r="O56" s="211">
        <v>0</v>
      </c>
      <c r="P56" s="211">
        <v>0</v>
      </c>
      <c r="Q56" s="211">
        <v>1</v>
      </c>
      <c r="R56" s="212">
        <f t="shared" si="0"/>
        <v>56</v>
      </c>
    </row>
    <row r="57" spans="1:18" x14ac:dyDescent="0.2">
      <c r="A57" s="210" t="s">
        <v>17</v>
      </c>
      <c r="B57" s="211">
        <v>222</v>
      </c>
      <c r="C57" s="211">
        <v>27</v>
      </c>
      <c r="D57" s="211">
        <v>3</v>
      </c>
      <c r="E57" s="211">
        <v>0</v>
      </c>
      <c r="F57" s="211">
        <v>0</v>
      </c>
      <c r="G57" s="211">
        <v>2</v>
      </c>
      <c r="H57" s="211">
        <v>0</v>
      </c>
      <c r="I57" s="211">
        <v>0</v>
      </c>
      <c r="J57" s="211">
        <v>0</v>
      </c>
      <c r="K57" s="211">
        <v>0</v>
      </c>
      <c r="L57" s="211">
        <v>0</v>
      </c>
      <c r="M57" s="211">
        <v>1</v>
      </c>
      <c r="N57" s="211">
        <v>0</v>
      </c>
      <c r="O57" s="211">
        <v>0</v>
      </c>
      <c r="P57" s="211">
        <v>1</v>
      </c>
      <c r="Q57" s="211">
        <v>5</v>
      </c>
      <c r="R57" s="212">
        <f t="shared" si="0"/>
        <v>261</v>
      </c>
    </row>
    <row r="58" spans="1:18" x14ac:dyDescent="0.2">
      <c r="A58" s="210" t="s">
        <v>198</v>
      </c>
      <c r="B58" s="211">
        <v>0</v>
      </c>
      <c r="C58" s="211">
        <v>80</v>
      </c>
      <c r="D58" s="211">
        <v>0</v>
      </c>
      <c r="E58" s="211">
        <v>1128</v>
      </c>
      <c r="F58" s="211">
        <v>236</v>
      </c>
      <c r="G58" s="211">
        <v>0</v>
      </c>
      <c r="H58" s="211">
        <v>0</v>
      </c>
      <c r="I58" s="211">
        <v>0</v>
      </c>
      <c r="J58" s="211">
        <v>0</v>
      </c>
      <c r="K58" s="211">
        <v>0</v>
      </c>
      <c r="L58" s="211">
        <v>0</v>
      </c>
      <c r="M58" s="211">
        <v>0</v>
      </c>
      <c r="N58" s="211">
        <v>0</v>
      </c>
      <c r="O58" s="211">
        <v>0</v>
      </c>
      <c r="P58" s="211">
        <v>0</v>
      </c>
      <c r="Q58" s="211">
        <v>0</v>
      </c>
      <c r="R58" s="212">
        <f t="shared" si="0"/>
        <v>1444</v>
      </c>
    </row>
    <row r="59" spans="1:18" x14ac:dyDescent="0.2">
      <c r="A59" s="210" t="s">
        <v>199</v>
      </c>
      <c r="B59" s="211">
        <v>1</v>
      </c>
      <c r="C59" s="211">
        <v>0</v>
      </c>
      <c r="D59" s="211">
        <v>0</v>
      </c>
      <c r="E59" s="211">
        <v>0</v>
      </c>
      <c r="F59" s="211">
        <v>0</v>
      </c>
      <c r="G59" s="211">
        <v>0</v>
      </c>
      <c r="H59" s="211">
        <v>0</v>
      </c>
      <c r="I59" s="211">
        <v>0</v>
      </c>
      <c r="J59" s="211">
        <v>0</v>
      </c>
      <c r="K59" s="211">
        <v>0</v>
      </c>
      <c r="L59" s="211">
        <v>0</v>
      </c>
      <c r="M59" s="211">
        <v>0</v>
      </c>
      <c r="N59" s="211">
        <v>0</v>
      </c>
      <c r="O59" s="211">
        <v>0</v>
      </c>
      <c r="P59" s="211">
        <v>0</v>
      </c>
      <c r="Q59" s="211">
        <v>0</v>
      </c>
      <c r="R59" s="212">
        <f t="shared" si="0"/>
        <v>1</v>
      </c>
    </row>
    <row r="60" spans="1:18" x14ac:dyDescent="0.2">
      <c r="A60" s="210" t="s">
        <v>18</v>
      </c>
      <c r="B60" s="211">
        <v>26361</v>
      </c>
      <c r="C60" s="211">
        <v>299</v>
      </c>
      <c r="D60" s="211">
        <v>89</v>
      </c>
      <c r="E60" s="211">
        <v>0</v>
      </c>
      <c r="F60" s="211">
        <v>0</v>
      </c>
      <c r="G60" s="211">
        <v>3</v>
      </c>
      <c r="H60" s="211">
        <v>0</v>
      </c>
      <c r="I60" s="211">
        <v>0</v>
      </c>
      <c r="J60" s="211">
        <v>0</v>
      </c>
      <c r="K60" s="211">
        <v>0</v>
      </c>
      <c r="L60" s="211">
        <v>0</v>
      </c>
      <c r="M60" s="211">
        <v>0</v>
      </c>
      <c r="N60" s="211">
        <v>3</v>
      </c>
      <c r="O60" s="211">
        <v>1</v>
      </c>
      <c r="P60" s="211">
        <v>89</v>
      </c>
      <c r="Q60" s="211">
        <v>274</v>
      </c>
      <c r="R60" s="212">
        <f t="shared" si="0"/>
        <v>27119</v>
      </c>
    </row>
    <row r="61" spans="1:18" x14ac:dyDescent="0.2">
      <c r="A61" s="210" t="s">
        <v>200</v>
      </c>
      <c r="B61" s="211">
        <v>1</v>
      </c>
      <c r="C61" s="211">
        <v>0</v>
      </c>
      <c r="D61" s="211">
        <v>0</v>
      </c>
      <c r="E61" s="211">
        <v>0</v>
      </c>
      <c r="F61" s="211">
        <v>0</v>
      </c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2">
        <f t="shared" si="0"/>
        <v>1</v>
      </c>
    </row>
    <row r="62" spans="1:18" x14ac:dyDescent="0.2">
      <c r="A62" s="210" t="s">
        <v>163</v>
      </c>
      <c r="B62" s="211">
        <v>120</v>
      </c>
      <c r="C62" s="211">
        <v>18</v>
      </c>
      <c r="D62" s="211">
        <v>1</v>
      </c>
      <c r="E62" s="211">
        <v>0</v>
      </c>
      <c r="F62" s="211">
        <v>0</v>
      </c>
      <c r="G62" s="211">
        <v>0</v>
      </c>
      <c r="H62" s="211">
        <v>0</v>
      </c>
      <c r="I62" s="211">
        <v>0</v>
      </c>
      <c r="J62" s="211">
        <v>0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1</v>
      </c>
      <c r="Q62" s="211">
        <v>1</v>
      </c>
      <c r="R62" s="212">
        <f t="shared" si="0"/>
        <v>141</v>
      </c>
    </row>
    <row r="63" spans="1:18" x14ac:dyDescent="0.2">
      <c r="A63" s="210" t="s">
        <v>122</v>
      </c>
      <c r="B63" s="211">
        <v>49</v>
      </c>
      <c r="C63" s="211">
        <v>17</v>
      </c>
      <c r="D63" s="211">
        <v>1</v>
      </c>
      <c r="E63" s="211">
        <v>0</v>
      </c>
      <c r="F63" s="211">
        <v>0</v>
      </c>
      <c r="G63" s="211">
        <v>0</v>
      </c>
      <c r="H63" s="211">
        <v>0</v>
      </c>
      <c r="I63" s="211">
        <v>0</v>
      </c>
      <c r="J63" s="211">
        <v>0</v>
      </c>
      <c r="K63" s="211">
        <v>0</v>
      </c>
      <c r="L63" s="211">
        <v>0</v>
      </c>
      <c r="M63" s="211">
        <v>0</v>
      </c>
      <c r="N63" s="211">
        <v>4</v>
      </c>
      <c r="O63" s="211">
        <v>1</v>
      </c>
      <c r="P63" s="211">
        <v>0</v>
      </c>
      <c r="Q63" s="211">
        <v>0</v>
      </c>
      <c r="R63" s="212">
        <f t="shared" si="0"/>
        <v>72</v>
      </c>
    </row>
    <row r="64" spans="1:18" x14ac:dyDescent="0.2">
      <c r="A64" s="210" t="s">
        <v>164</v>
      </c>
      <c r="B64" s="211">
        <v>1</v>
      </c>
      <c r="C64" s="211">
        <v>3</v>
      </c>
      <c r="D64" s="211">
        <v>0</v>
      </c>
      <c r="E64" s="211">
        <v>0</v>
      </c>
      <c r="F64" s="211">
        <v>0</v>
      </c>
      <c r="G64" s="211">
        <v>0</v>
      </c>
      <c r="H64" s="211">
        <v>0</v>
      </c>
      <c r="I64" s="211">
        <v>0</v>
      </c>
      <c r="J64" s="211">
        <v>0</v>
      </c>
      <c r="K64" s="211">
        <v>0</v>
      </c>
      <c r="L64" s="211">
        <v>0</v>
      </c>
      <c r="M64" s="211">
        <v>0</v>
      </c>
      <c r="N64" s="211">
        <v>0</v>
      </c>
      <c r="O64" s="211">
        <v>0</v>
      </c>
      <c r="P64" s="211">
        <v>1</v>
      </c>
      <c r="Q64" s="211">
        <v>0</v>
      </c>
      <c r="R64" s="212">
        <f t="shared" si="0"/>
        <v>5</v>
      </c>
    </row>
    <row r="65" spans="1:18" x14ac:dyDescent="0.2">
      <c r="A65" s="210" t="s">
        <v>257</v>
      </c>
      <c r="B65" s="211">
        <v>2</v>
      </c>
      <c r="C65" s="211">
        <v>1</v>
      </c>
      <c r="D65" s="211">
        <v>0</v>
      </c>
      <c r="E65" s="211">
        <v>0</v>
      </c>
      <c r="F65" s="211">
        <v>0</v>
      </c>
      <c r="G65" s="211">
        <v>0</v>
      </c>
      <c r="H65" s="211">
        <v>0</v>
      </c>
      <c r="I65" s="211">
        <v>0</v>
      </c>
      <c r="J65" s="211">
        <v>0</v>
      </c>
      <c r="K65" s="211">
        <v>0</v>
      </c>
      <c r="L65" s="211">
        <v>0</v>
      </c>
      <c r="M65" s="211">
        <v>0</v>
      </c>
      <c r="N65" s="211">
        <v>0</v>
      </c>
      <c r="O65" s="211">
        <v>0</v>
      </c>
      <c r="P65" s="211">
        <v>0</v>
      </c>
      <c r="Q65" s="211">
        <v>0</v>
      </c>
      <c r="R65" s="212">
        <f t="shared" si="0"/>
        <v>3</v>
      </c>
    </row>
    <row r="66" spans="1:18" x14ac:dyDescent="0.2">
      <c r="A66" s="210" t="s">
        <v>137</v>
      </c>
      <c r="B66" s="211">
        <v>18</v>
      </c>
      <c r="C66" s="211">
        <v>4</v>
      </c>
      <c r="D66" s="211">
        <v>1</v>
      </c>
      <c r="E66" s="211">
        <v>0</v>
      </c>
      <c r="F66" s="211">
        <v>0</v>
      </c>
      <c r="G66" s="211">
        <v>0</v>
      </c>
      <c r="H66" s="211">
        <v>0</v>
      </c>
      <c r="I66" s="211">
        <v>0</v>
      </c>
      <c r="J66" s="211">
        <v>0</v>
      </c>
      <c r="K66" s="211">
        <v>0</v>
      </c>
      <c r="L66" s="211">
        <v>0</v>
      </c>
      <c r="M66" s="211">
        <v>0</v>
      </c>
      <c r="N66" s="211">
        <v>0</v>
      </c>
      <c r="O66" s="211">
        <v>0</v>
      </c>
      <c r="P66" s="211">
        <v>0</v>
      </c>
      <c r="Q66" s="211">
        <v>0</v>
      </c>
      <c r="R66" s="212">
        <f t="shared" si="0"/>
        <v>23</v>
      </c>
    </row>
    <row r="67" spans="1:18" x14ac:dyDescent="0.2">
      <c r="A67" s="210" t="s">
        <v>165</v>
      </c>
      <c r="B67" s="211">
        <v>0</v>
      </c>
      <c r="C67" s="211">
        <v>39</v>
      </c>
      <c r="D67" s="211">
        <v>0</v>
      </c>
      <c r="E67" s="211">
        <v>4856</v>
      </c>
      <c r="F67" s="211">
        <v>267</v>
      </c>
      <c r="G67" s="211">
        <v>0</v>
      </c>
      <c r="H67" s="211">
        <v>0</v>
      </c>
      <c r="I67" s="211">
        <v>0</v>
      </c>
      <c r="J67" s="211">
        <v>0</v>
      </c>
      <c r="K67" s="211">
        <v>0</v>
      </c>
      <c r="L67" s="211">
        <v>0</v>
      </c>
      <c r="M67" s="211">
        <v>0</v>
      </c>
      <c r="N67" s="211">
        <v>0</v>
      </c>
      <c r="O67" s="211">
        <v>0</v>
      </c>
      <c r="P67" s="211">
        <v>0</v>
      </c>
      <c r="Q67" s="211">
        <v>0</v>
      </c>
      <c r="R67" s="212">
        <f t="shared" si="0"/>
        <v>5162</v>
      </c>
    </row>
    <row r="68" spans="1:18" x14ac:dyDescent="0.2">
      <c r="A68" s="210" t="s">
        <v>166</v>
      </c>
      <c r="B68" s="211">
        <v>30</v>
      </c>
      <c r="C68" s="211">
        <v>7</v>
      </c>
      <c r="D68" s="211">
        <v>0</v>
      </c>
      <c r="E68" s="211">
        <v>0</v>
      </c>
      <c r="F68" s="211">
        <v>0</v>
      </c>
      <c r="G68" s="211">
        <v>1</v>
      </c>
      <c r="H68" s="211">
        <v>0</v>
      </c>
      <c r="I68" s="211">
        <v>0</v>
      </c>
      <c r="J68" s="211">
        <v>0</v>
      </c>
      <c r="K68" s="211">
        <v>0</v>
      </c>
      <c r="L68" s="211">
        <v>0</v>
      </c>
      <c r="M68" s="211">
        <v>0</v>
      </c>
      <c r="N68" s="211">
        <v>0</v>
      </c>
      <c r="O68" s="211">
        <v>0</v>
      </c>
      <c r="P68" s="211">
        <v>0</v>
      </c>
      <c r="Q68" s="211">
        <v>0</v>
      </c>
      <c r="R68" s="212">
        <f t="shared" si="0"/>
        <v>38</v>
      </c>
    </row>
    <row r="69" spans="1:18" x14ac:dyDescent="0.2">
      <c r="A69" s="210" t="s">
        <v>201</v>
      </c>
      <c r="B69" s="211">
        <v>31</v>
      </c>
      <c r="C69" s="211">
        <v>7</v>
      </c>
      <c r="D69" s="211">
        <v>5</v>
      </c>
      <c r="E69" s="211">
        <v>0</v>
      </c>
      <c r="F69" s="211">
        <v>0</v>
      </c>
      <c r="G69" s="211">
        <v>1</v>
      </c>
      <c r="H69" s="211">
        <v>0</v>
      </c>
      <c r="I69" s="211">
        <v>0</v>
      </c>
      <c r="J69" s="211">
        <v>0</v>
      </c>
      <c r="K69" s="211">
        <v>0</v>
      </c>
      <c r="L69" s="211">
        <v>0</v>
      </c>
      <c r="M69" s="211">
        <v>0</v>
      </c>
      <c r="N69" s="211">
        <v>0</v>
      </c>
      <c r="O69" s="211">
        <v>0</v>
      </c>
      <c r="P69" s="211">
        <v>0</v>
      </c>
      <c r="Q69" s="211">
        <v>0</v>
      </c>
      <c r="R69" s="212">
        <f t="shared" ref="R69:R132" si="1">SUM(B69:Q69)</f>
        <v>44</v>
      </c>
    </row>
    <row r="70" spans="1:18" x14ac:dyDescent="0.2">
      <c r="A70" s="210" t="s">
        <v>19</v>
      </c>
      <c r="B70" s="211">
        <v>18807</v>
      </c>
      <c r="C70" s="211">
        <v>743</v>
      </c>
      <c r="D70" s="211">
        <v>577</v>
      </c>
      <c r="E70" s="211">
        <v>0</v>
      </c>
      <c r="F70" s="211">
        <v>0</v>
      </c>
      <c r="G70" s="211">
        <v>20</v>
      </c>
      <c r="H70" s="211">
        <v>2</v>
      </c>
      <c r="I70" s="211">
        <v>0</v>
      </c>
      <c r="J70" s="211">
        <v>0</v>
      </c>
      <c r="K70" s="211">
        <v>1</v>
      </c>
      <c r="L70" s="211">
        <v>3</v>
      </c>
      <c r="M70" s="211">
        <v>1</v>
      </c>
      <c r="N70" s="211">
        <v>0</v>
      </c>
      <c r="O70" s="211">
        <v>0</v>
      </c>
      <c r="P70" s="211">
        <v>4</v>
      </c>
      <c r="Q70" s="211">
        <v>36</v>
      </c>
      <c r="R70" s="212">
        <f t="shared" si="1"/>
        <v>20194</v>
      </c>
    </row>
    <row r="71" spans="1:18" x14ac:dyDescent="0.2">
      <c r="A71" s="210" t="s">
        <v>125</v>
      </c>
      <c r="B71" s="211">
        <v>2626</v>
      </c>
      <c r="C71" s="211">
        <v>76</v>
      </c>
      <c r="D71" s="211">
        <v>10</v>
      </c>
      <c r="E71" s="211">
        <v>0</v>
      </c>
      <c r="F71" s="211">
        <v>0</v>
      </c>
      <c r="G71" s="211">
        <v>4</v>
      </c>
      <c r="H71" s="211">
        <v>0</v>
      </c>
      <c r="I71" s="211">
        <v>0</v>
      </c>
      <c r="J71" s="211">
        <v>0</v>
      </c>
      <c r="K71" s="211">
        <v>0</v>
      </c>
      <c r="L71" s="211">
        <v>0</v>
      </c>
      <c r="M71" s="211">
        <v>0</v>
      </c>
      <c r="N71" s="211">
        <v>0</v>
      </c>
      <c r="O71" s="211">
        <v>0</v>
      </c>
      <c r="P71" s="211">
        <v>0</v>
      </c>
      <c r="Q71" s="211">
        <v>1</v>
      </c>
      <c r="R71" s="212">
        <f t="shared" si="1"/>
        <v>2717</v>
      </c>
    </row>
    <row r="72" spans="1:18" x14ac:dyDescent="0.2">
      <c r="A72" s="210" t="s">
        <v>20</v>
      </c>
      <c r="B72" s="211">
        <v>436</v>
      </c>
      <c r="C72" s="211">
        <v>162</v>
      </c>
      <c r="D72" s="211">
        <v>16</v>
      </c>
      <c r="E72" s="211">
        <v>0</v>
      </c>
      <c r="F72" s="211">
        <v>0</v>
      </c>
      <c r="G72" s="211">
        <v>4</v>
      </c>
      <c r="H72" s="211">
        <v>2</v>
      </c>
      <c r="I72" s="211">
        <v>0</v>
      </c>
      <c r="J72" s="211">
        <v>0</v>
      </c>
      <c r="K72" s="211">
        <v>0</v>
      </c>
      <c r="L72" s="211">
        <v>0</v>
      </c>
      <c r="M72" s="211">
        <v>55</v>
      </c>
      <c r="N72" s="211">
        <v>27</v>
      </c>
      <c r="O72" s="211">
        <v>0</v>
      </c>
      <c r="P72" s="211">
        <v>0</v>
      </c>
      <c r="Q72" s="211">
        <v>17</v>
      </c>
      <c r="R72" s="212">
        <f t="shared" si="1"/>
        <v>719</v>
      </c>
    </row>
    <row r="73" spans="1:18" x14ac:dyDescent="0.2">
      <c r="A73" s="210" t="s">
        <v>21</v>
      </c>
      <c r="B73" s="211">
        <v>975</v>
      </c>
      <c r="C73" s="211">
        <v>66</v>
      </c>
      <c r="D73" s="211">
        <v>30</v>
      </c>
      <c r="E73" s="211">
        <v>0</v>
      </c>
      <c r="F73" s="211">
        <v>0</v>
      </c>
      <c r="G73" s="211">
        <v>5</v>
      </c>
      <c r="H73" s="211">
        <v>1</v>
      </c>
      <c r="I73" s="211">
        <v>0</v>
      </c>
      <c r="J73" s="211">
        <v>0</v>
      </c>
      <c r="K73" s="211">
        <v>0</v>
      </c>
      <c r="L73" s="211">
        <v>0</v>
      </c>
      <c r="M73" s="211">
        <v>50</v>
      </c>
      <c r="N73" s="211">
        <v>1</v>
      </c>
      <c r="O73" s="211">
        <v>1</v>
      </c>
      <c r="P73" s="211">
        <v>0</v>
      </c>
      <c r="Q73" s="211">
        <v>23</v>
      </c>
      <c r="R73" s="212">
        <f t="shared" si="1"/>
        <v>1152</v>
      </c>
    </row>
    <row r="74" spans="1:18" x14ac:dyDescent="0.2">
      <c r="A74" s="210" t="s">
        <v>202</v>
      </c>
      <c r="B74" s="211">
        <v>0</v>
      </c>
      <c r="C74" s="211">
        <v>15</v>
      </c>
      <c r="D74" s="211">
        <v>0</v>
      </c>
      <c r="E74" s="211">
        <v>880</v>
      </c>
      <c r="F74" s="211">
        <v>91</v>
      </c>
      <c r="G74" s="211">
        <v>0</v>
      </c>
      <c r="H74" s="211">
        <v>0</v>
      </c>
      <c r="I74" s="211">
        <v>0</v>
      </c>
      <c r="J74" s="211">
        <v>0</v>
      </c>
      <c r="K74" s="211">
        <v>0</v>
      </c>
      <c r="L74" s="211">
        <v>0</v>
      </c>
      <c r="M74" s="211">
        <v>0</v>
      </c>
      <c r="N74" s="211">
        <v>0</v>
      </c>
      <c r="O74" s="211">
        <v>0</v>
      </c>
      <c r="P74" s="211">
        <v>0</v>
      </c>
      <c r="Q74" s="211">
        <v>1</v>
      </c>
      <c r="R74" s="212">
        <f t="shared" si="1"/>
        <v>987</v>
      </c>
    </row>
    <row r="75" spans="1:18" x14ac:dyDescent="0.2">
      <c r="A75" s="210" t="s">
        <v>232</v>
      </c>
      <c r="B75" s="211">
        <v>0</v>
      </c>
      <c r="C75" s="211">
        <v>2</v>
      </c>
      <c r="D75" s="211">
        <v>0</v>
      </c>
      <c r="E75" s="211">
        <v>33</v>
      </c>
      <c r="F75" s="211">
        <v>4</v>
      </c>
      <c r="G75" s="211">
        <v>0</v>
      </c>
      <c r="H75" s="211">
        <v>0</v>
      </c>
      <c r="I75" s="211">
        <v>0</v>
      </c>
      <c r="J75" s="211">
        <v>0</v>
      </c>
      <c r="K75" s="211">
        <v>0</v>
      </c>
      <c r="L75" s="211">
        <v>0</v>
      </c>
      <c r="M75" s="211">
        <v>0</v>
      </c>
      <c r="N75" s="211">
        <v>0</v>
      </c>
      <c r="O75" s="211">
        <v>0</v>
      </c>
      <c r="P75" s="211">
        <v>0</v>
      </c>
      <c r="Q75" s="211">
        <v>0</v>
      </c>
      <c r="R75" s="212">
        <f t="shared" si="1"/>
        <v>39</v>
      </c>
    </row>
    <row r="76" spans="1:18" x14ac:dyDescent="0.2">
      <c r="A76" s="210" t="s">
        <v>167</v>
      </c>
      <c r="B76" s="211">
        <v>277</v>
      </c>
      <c r="C76" s="211">
        <v>102</v>
      </c>
      <c r="D76" s="211">
        <v>34</v>
      </c>
      <c r="E76" s="211">
        <v>0</v>
      </c>
      <c r="F76" s="211">
        <v>0</v>
      </c>
      <c r="G76" s="211">
        <v>21</v>
      </c>
      <c r="H76" s="211">
        <v>5</v>
      </c>
      <c r="I76" s="211">
        <v>0</v>
      </c>
      <c r="J76" s="211">
        <v>0</v>
      </c>
      <c r="K76" s="211">
        <v>0</v>
      </c>
      <c r="L76" s="211">
        <v>2</v>
      </c>
      <c r="M76" s="211">
        <v>0</v>
      </c>
      <c r="N76" s="211">
        <v>0</v>
      </c>
      <c r="O76" s="211">
        <v>0</v>
      </c>
      <c r="P76" s="211">
        <v>0</v>
      </c>
      <c r="Q76" s="211">
        <v>62</v>
      </c>
      <c r="R76" s="212">
        <f t="shared" si="1"/>
        <v>503</v>
      </c>
    </row>
    <row r="77" spans="1:18" x14ac:dyDescent="0.2">
      <c r="A77" s="210" t="s">
        <v>138</v>
      </c>
      <c r="B77" s="211">
        <v>23</v>
      </c>
      <c r="C77" s="211">
        <v>7</v>
      </c>
      <c r="D77" s="211">
        <v>2</v>
      </c>
      <c r="E77" s="211">
        <v>0</v>
      </c>
      <c r="F77" s="211">
        <v>0</v>
      </c>
      <c r="G77" s="211">
        <v>0</v>
      </c>
      <c r="H77" s="211">
        <v>0</v>
      </c>
      <c r="I77" s="211">
        <v>0</v>
      </c>
      <c r="J77" s="211">
        <v>0</v>
      </c>
      <c r="K77" s="211">
        <v>0</v>
      </c>
      <c r="L77" s="211">
        <v>0</v>
      </c>
      <c r="M77" s="211">
        <v>0</v>
      </c>
      <c r="N77" s="211">
        <v>0</v>
      </c>
      <c r="O77" s="211">
        <v>0</v>
      </c>
      <c r="P77" s="211">
        <v>0</v>
      </c>
      <c r="Q77" s="211">
        <v>0</v>
      </c>
      <c r="R77" s="212">
        <f t="shared" si="1"/>
        <v>32</v>
      </c>
    </row>
    <row r="78" spans="1:18" x14ac:dyDescent="0.2">
      <c r="A78" s="210" t="s">
        <v>139</v>
      </c>
      <c r="B78" s="211">
        <v>668</v>
      </c>
      <c r="C78" s="211">
        <v>271</v>
      </c>
      <c r="D78" s="211">
        <v>41</v>
      </c>
      <c r="E78" s="211">
        <v>0</v>
      </c>
      <c r="F78" s="211">
        <v>0</v>
      </c>
      <c r="G78" s="211">
        <v>11</v>
      </c>
      <c r="H78" s="211">
        <v>4</v>
      </c>
      <c r="I78" s="211">
        <v>0</v>
      </c>
      <c r="J78" s="211">
        <v>0</v>
      </c>
      <c r="K78" s="211">
        <v>0</v>
      </c>
      <c r="L78" s="211">
        <v>0</v>
      </c>
      <c r="M78" s="211">
        <v>0</v>
      </c>
      <c r="N78" s="211">
        <v>0</v>
      </c>
      <c r="O78" s="211">
        <v>0</v>
      </c>
      <c r="P78" s="211">
        <v>1</v>
      </c>
      <c r="Q78" s="211">
        <v>2</v>
      </c>
      <c r="R78" s="212">
        <f t="shared" si="1"/>
        <v>998</v>
      </c>
    </row>
    <row r="79" spans="1:18" x14ac:dyDescent="0.2">
      <c r="A79" s="210" t="s">
        <v>58</v>
      </c>
      <c r="B79" s="211">
        <v>140</v>
      </c>
      <c r="C79" s="211">
        <v>42</v>
      </c>
      <c r="D79" s="211">
        <v>7</v>
      </c>
      <c r="E79" s="211">
        <v>0</v>
      </c>
      <c r="F79" s="211">
        <v>0</v>
      </c>
      <c r="G79" s="211">
        <v>0</v>
      </c>
      <c r="H79" s="211">
        <v>0</v>
      </c>
      <c r="I79" s="211">
        <v>0</v>
      </c>
      <c r="J79" s="211">
        <v>0</v>
      </c>
      <c r="K79" s="211">
        <v>0</v>
      </c>
      <c r="L79" s="211">
        <v>0</v>
      </c>
      <c r="M79" s="211">
        <v>8</v>
      </c>
      <c r="N79" s="211">
        <v>23</v>
      </c>
      <c r="O79" s="211">
        <v>0</v>
      </c>
      <c r="P79" s="211">
        <v>0</v>
      </c>
      <c r="Q79" s="211">
        <v>1</v>
      </c>
      <c r="R79" s="212">
        <f t="shared" si="1"/>
        <v>221</v>
      </c>
    </row>
    <row r="80" spans="1:18" x14ac:dyDescent="0.2">
      <c r="A80" s="210" t="s">
        <v>22</v>
      </c>
      <c r="B80" s="211">
        <v>385</v>
      </c>
      <c r="C80" s="211">
        <v>106</v>
      </c>
      <c r="D80" s="211">
        <v>7</v>
      </c>
      <c r="E80" s="211">
        <v>0</v>
      </c>
      <c r="F80" s="211">
        <v>0</v>
      </c>
      <c r="G80" s="211">
        <v>1</v>
      </c>
      <c r="H80" s="211">
        <v>0</v>
      </c>
      <c r="I80" s="211">
        <v>0</v>
      </c>
      <c r="J80" s="211">
        <v>0</v>
      </c>
      <c r="K80" s="211">
        <v>0</v>
      </c>
      <c r="L80" s="211">
        <v>0</v>
      </c>
      <c r="M80" s="211">
        <v>2</v>
      </c>
      <c r="N80" s="211">
        <v>0</v>
      </c>
      <c r="O80" s="211">
        <v>0</v>
      </c>
      <c r="P80" s="211">
        <v>2</v>
      </c>
      <c r="Q80" s="211">
        <v>9</v>
      </c>
      <c r="R80" s="212">
        <f t="shared" si="1"/>
        <v>512</v>
      </c>
    </row>
    <row r="81" spans="1:18" x14ac:dyDescent="0.2">
      <c r="A81" s="210" t="s">
        <v>140</v>
      </c>
      <c r="B81" s="211">
        <v>8</v>
      </c>
      <c r="C81" s="211">
        <v>7</v>
      </c>
      <c r="D81" s="211">
        <v>0</v>
      </c>
      <c r="E81" s="211">
        <v>0</v>
      </c>
      <c r="F81" s="211">
        <v>0</v>
      </c>
      <c r="G81" s="211">
        <v>2</v>
      </c>
      <c r="H81" s="211">
        <v>0</v>
      </c>
      <c r="I81" s="211">
        <v>0</v>
      </c>
      <c r="J81" s="211">
        <v>0</v>
      </c>
      <c r="K81" s="211">
        <v>0</v>
      </c>
      <c r="L81" s="211">
        <v>0</v>
      </c>
      <c r="M81" s="211">
        <v>0</v>
      </c>
      <c r="N81" s="211">
        <v>0</v>
      </c>
      <c r="O81" s="211">
        <v>0</v>
      </c>
      <c r="P81" s="211">
        <v>0</v>
      </c>
      <c r="Q81" s="211">
        <v>0</v>
      </c>
      <c r="R81" s="212">
        <f t="shared" si="1"/>
        <v>17</v>
      </c>
    </row>
    <row r="82" spans="1:18" x14ac:dyDescent="0.2">
      <c r="A82" s="210" t="s">
        <v>23</v>
      </c>
      <c r="B82" s="211">
        <v>286</v>
      </c>
      <c r="C82" s="211">
        <v>42</v>
      </c>
      <c r="D82" s="211">
        <v>22</v>
      </c>
      <c r="E82" s="211">
        <v>0</v>
      </c>
      <c r="F82" s="211">
        <v>0</v>
      </c>
      <c r="G82" s="211">
        <v>0</v>
      </c>
      <c r="H82" s="211">
        <v>0</v>
      </c>
      <c r="I82" s="211">
        <v>0</v>
      </c>
      <c r="J82" s="211">
        <v>0</v>
      </c>
      <c r="K82" s="211">
        <v>0</v>
      </c>
      <c r="L82" s="211">
        <v>0</v>
      </c>
      <c r="M82" s="211">
        <v>6</v>
      </c>
      <c r="N82" s="211">
        <v>2</v>
      </c>
      <c r="O82" s="211">
        <v>0</v>
      </c>
      <c r="P82" s="211">
        <v>0</v>
      </c>
      <c r="Q82" s="211">
        <v>4</v>
      </c>
      <c r="R82" s="212">
        <f t="shared" si="1"/>
        <v>362</v>
      </c>
    </row>
    <row r="83" spans="1:18" x14ac:dyDescent="0.2">
      <c r="A83" s="210" t="s">
        <v>59</v>
      </c>
      <c r="B83" s="211">
        <v>309</v>
      </c>
      <c r="C83" s="211">
        <v>166</v>
      </c>
      <c r="D83" s="211">
        <v>19</v>
      </c>
      <c r="E83" s="211">
        <v>0</v>
      </c>
      <c r="F83" s="211">
        <v>0</v>
      </c>
      <c r="G83" s="211">
        <v>16</v>
      </c>
      <c r="H83" s="211">
        <v>0</v>
      </c>
      <c r="I83" s="211">
        <v>0</v>
      </c>
      <c r="J83" s="211">
        <v>0</v>
      </c>
      <c r="K83" s="211">
        <v>0</v>
      </c>
      <c r="L83" s="211">
        <v>6</v>
      </c>
      <c r="M83" s="211">
        <v>0</v>
      </c>
      <c r="N83" s="211">
        <v>0</v>
      </c>
      <c r="O83" s="211">
        <v>0</v>
      </c>
      <c r="P83" s="211">
        <v>1</v>
      </c>
      <c r="Q83" s="211">
        <v>18</v>
      </c>
      <c r="R83" s="212">
        <f t="shared" si="1"/>
        <v>535</v>
      </c>
    </row>
    <row r="84" spans="1:18" x14ac:dyDescent="0.2">
      <c r="A84" s="210" t="s">
        <v>223</v>
      </c>
      <c r="B84" s="211">
        <v>6</v>
      </c>
      <c r="C84" s="211">
        <v>1</v>
      </c>
      <c r="D84" s="211">
        <v>0</v>
      </c>
      <c r="E84" s="211">
        <v>0</v>
      </c>
      <c r="F84" s="211">
        <v>0</v>
      </c>
      <c r="G84" s="211">
        <v>0</v>
      </c>
      <c r="H84" s="211">
        <v>0</v>
      </c>
      <c r="I84" s="211">
        <v>0</v>
      </c>
      <c r="J84" s="211">
        <v>0</v>
      </c>
      <c r="K84" s="211">
        <v>0</v>
      </c>
      <c r="L84" s="211">
        <v>0</v>
      </c>
      <c r="M84" s="211">
        <v>0</v>
      </c>
      <c r="N84" s="211">
        <v>0</v>
      </c>
      <c r="O84" s="211">
        <v>0</v>
      </c>
      <c r="P84" s="211">
        <v>0</v>
      </c>
      <c r="Q84" s="211">
        <v>0</v>
      </c>
      <c r="R84" s="212">
        <f t="shared" si="1"/>
        <v>7</v>
      </c>
    </row>
    <row r="85" spans="1:18" x14ac:dyDescent="0.2">
      <c r="A85" s="210" t="s">
        <v>24</v>
      </c>
      <c r="B85" s="211">
        <v>2379</v>
      </c>
      <c r="C85" s="211">
        <v>519</v>
      </c>
      <c r="D85" s="211">
        <v>117</v>
      </c>
      <c r="E85" s="211">
        <v>0</v>
      </c>
      <c r="F85" s="211">
        <v>0</v>
      </c>
      <c r="G85" s="211">
        <v>4</v>
      </c>
      <c r="H85" s="211">
        <v>2</v>
      </c>
      <c r="I85" s="211">
        <v>0</v>
      </c>
      <c r="J85" s="211">
        <v>0</v>
      </c>
      <c r="K85" s="211">
        <v>0</v>
      </c>
      <c r="L85" s="211">
        <v>1</v>
      </c>
      <c r="M85" s="211">
        <v>26</v>
      </c>
      <c r="N85" s="211">
        <v>25</v>
      </c>
      <c r="O85" s="211">
        <v>0</v>
      </c>
      <c r="P85" s="211">
        <v>15</v>
      </c>
      <c r="Q85" s="211">
        <v>46</v>
      </c>
      <c r="R85" s="212">
        <f t="shared" si="1"/>
        <v>3134</v>
      </c>
    </row>
    <row r="86" spans="1:18" x14ac:dyDescent="0.2">
      <c r="A86" s="210" t="s">
        <v>141</v>
      </c>
      <c r="B86" s="211">
        <v>532</v>
      </c>
      <c r="C86" s="211">
        <v>51</v>
      </c>
      <c r="D86" s="211">
        <v>10</v>
      </c>
      <c r="E86" s="211">
        <v>0</v>
      </c>
      <c r="F86" s="211">
        <v>0</v>
      </c>
      <c r="G86" s="211">
        <v>3</v>
      </c>
      <c r="H86" s="211">
        <v>0</v>
      </c>
      <c r="I86" s="211">
        <v>0</v>
      </c>
      <c r="J86" s="211">
        <v>0</v>
      </c>
      <c r="K86" s="211">
        <v>0</v>
      </c>
      <c r="L86" s="211">
        <v>0</v>
      </c>
      <c r="M86" s="211">
        <v>0</v>
      </c>
      <c r="N86" s="211">
        <v>1</v>
      </c>
      <c r="O86" s="211">
        <v>0</v>
      </c>
      <c r="P86" s="211">
        <v>3</v>
      </c>
      <c r="Q86" s="211">
        <v>2</v>
      </c>
      <c r="R86" s="212">
        <f t="shared" si="1"/>
        <v>602</v>
      </c>
    </row>
    <row r="87" spans="1:18" x14ac:dyDescent="0.2">
      <c r="A87" s="210" t="s">
        <v>25</v>
      </c>
      <c r="B87" s="211">
        <v>1421</v>
      </c>
      <c r="C87" s="211">
        <v>71</v>
      </c>
      <c r="D87" s="211">
        <v>12</v>
      </c>
      <c r="E87" s="211">
        <v>0</v>
      </c>
      <c r="F87" s="211">
        <v>0</v>
      </c>
      <c r="G87" s="211">
        <v>0</v>
      </c>
      <c r="H87" s="211">
        <v>0</v>
      </c>
      <c r="I87" s="211">
        <v>0</v>
      </c>
      <c r="J87" s="211">
        <v>0</v>
      </c>
      <c r="K87" s="211">
        <v>0</v>
      </c>
      <c r="L87" s="211">
        <v>0</v>
      </c>
      <c r="M87" s="211">
        <v>18</v>
      </c>
      <c r="N87" s="211">
        <v>3</v>
      </c>
      <c r="O87" s="211">
        <v>0</v>
      </c>
      <c r="P87" s="211">
        <v>36</v>
      </c>
      <c r="Q87" s="211">
        <v>14</v>
      </c>
      <c r="R87" s="212">
        <f t="shared" si="1"/>
        <v>1575</v>
      </c>
    </row>
    <row r="88" spans="1:18" x14ac:dyDescent="0.2">
      <c r="A88" s="210" t="s">
        <v>142</v>
      </c>
      <c r="B88" s="211">
        <v>943</v>
      </c>
      <c r="C88" s="211">
        <v>83</v>
      </c>
      <c r="D88" s="211">
        <v>7</v>
      </c>
      <c r="E88" s="211">
        <v>0</v>
      </c>
      <c r="F88" s="211">
        <v>0</v>
      </c>
      <c r="G88" s="211">
        <v>9</v>
      </c>
      <c r="H88" s="211">
        <v>1</v>
      </c>
      <c r="I88" s="211">
        <v>0</v>
      </c>
      <c r="J88" s="211">
        <v>0</v>
      </c>
      <c r="K88" s="211">
        <v>0</v>
      </c>
      <c r="L88" s="211">
        <v>1</v>
      </c>
      <c r="M88" s="211">
        <v>0</v>
      </c>
      <c r="N88" s="211">
        <v>0</v>
      </c>
      <c r="O88" s="211">
        <v>0</v>
      </c>
      <c r="P88" s="211">
        <v>1</v>
      </c>
      <c r="Q88" s="211">
        <v>3</v>
      </c>
      <c r="R88" s="212">
        <f t="shared" si="1"/>
        <v>1048</v>
      </c>
    </row>
    <row r="89" spans="1:18" x14ac:dyDescent="0.2">
      <c r="A89" s="210" t="s">
        <v>26</v>
      </c>
      <c r="B89" s="211">
        <v>8</v>
      </c>
      <c r="C89" s="211">
        <v>0</v>
      </c>
      <c r="D89" s="211">
        <v>1</v>
      </c>
      <c r="E89" s="211">
        <v>0</v>
      </c>
      <c r="F89" s="211">
        <v>0</v>
      </c>
      <c r="G89" s="211">
        <v>0</v>
      </c>
      <c r="H89" s="211">
        <v>0</v>
      </c>
      <c r="I89" s="211">
        <v>0</v>
      </c>
      <c r="J89" s="211">
        <v>0</v>
      </c>
      <c r="K89" s="211">
        <v>0</v>
      </c>
      <c r="L89" s="211">
        <v>0</v>
      </c>
      <c r="M89" s="211">
        <v>0</v>
      </c>
      <c r="N89" s="211">
        <v>0</v>
      </c>
      <c r="O89" s="211">
        <v>0</v>
      </c>
      <c r="P89" s="211">
        <v>0</v>
      </c>
      <c r="Q89" s="211">
        <v>0</v>
      </c>
      <c r="R89" s="212">
        <f t="shared" si="1"/>
        <v>9</v>
      </c>
    </row>
    <row r="90" spans="1:18" x14ac:dyDescent="0.2">
      <c r="A90" s="210" t="s">
        <v>27</v>
      </c>
      <c r="B90" s="211">
        <v>163</v>
      </c>
      <c r="C90" s="211">
        <v>19</v>
      </c>
      <c r="D90" s="211">
        <v>5</v>
      </c>
      <c r="E90" s="211">
        <v>0</v>
      </c>
      <c r="F90" s="211">
        <v>0</v>
      </c>
      <c r="G90" s="211">
        <v>1</v>
      </c>
      <c r="H90" s="211">
        <v>0</v>
      </c>
      <c r="I90" s="211">
        <v>0</v>
      </c>
      <c r="J90" s="211">
        <v>0</v>
      </c>
      <c r="K90" s="211">
        <v>0</v>
      </c>
      <c r="L90" s="211">
        <v>0</v>
      </c>
      <c r="M90" s="211">
        <v>3</v>
      </c>
      <c r="N90" s="211">
        <v>4</v>
      </c>
      <c r="O90" s="211">
        <v>0</v>
      </c>
      <c r="P90" s="211">
        <v>2</v>
      </c>
      <c r="Q90" s="211">
        <v>2</v>
      </c>
      <c r="R90" s="212">
        <f t="shared" si="1"/>
        <v>199</v>
      </c>
    </row>
    <row r="91" spans="1:18" x14ac:dyDescent="0.2">
      <c r="A91" s="210" t="s">
        <v>168</v>
      </c>
      <c r="B91" s="211">
        <v>3488</v>
      </c>
      <c r="C91" s="211">
        <v>145</v>
      </c>
      <c r="D91" s="211">
        <v>302</v>
      </c>
      <c r="E91" s="211">
        <v>0</v>
      </c>
      <c r="F91" s="211">
        <v>0</v>
      </c>
      <c r="G91" s="211">
        <v>6</v>
      </c>
      <c r="H91" s="211">
        <v>1</v>
      </c>
      <c r="I91" s="211">
        <v>0</v>
      </c>
      <c r="J91" s="211">
        <v>0</v>
      </c>
      <c r="K91" s="211">
        <v>0</v>
      </c>
      <c r="L91" s="211">
        <v>2</v>
      </c>
      <c r="M91" s="211">
        <v>0</v>
      </c>
      <c r="N91" s="211">
        <v>0</v>
      </c>
      <c r="O91" s="211">
        <v>0</v>
      </c>
      <c r="P91" s="211">
        <v>0</v>
      </c>
      <c r="Q91" s="211">
        <v>3</v>
      </c>
      <c r="R91" s="212">
        <f t="shared" si="1"/>
        <v>3947</v>
      </c>
    </row>
    <row r="92" spans="1:18" x14ac:dyDescent="0.2">
      <c r="A92" s="210" t="s">
        <v>143</v>
      </c>
      <c r="B92" s="211">
        <v>670</v>
      </c>
      <c r="C92" s="211">
        <v>34</v>
      </c>
      <c r="D92" s="211">
        <v>0</v>
      </c>
      <c r="E92" s="211">
        <v>0</v>
      </c>
      <c r="F92" s="211">
        <v>0</v>
      </c>
      <c r="G92" s="211">
        <v>1</v>
      </c>
      <c r="H92" s="211">
        <v>0</v>
      </c>
      <c r="I92" s="211">
        <v>0</v>
      </c>
      <c r="J92" s="211">
        <v>0</v>
      </c>
      <c r="K92" s="211">
        <v>0</v>
      </c>
      <c r="L92" s="211">
        <v>0</v>
      </c>
      <c r="M92" s="211">
        <v>0</v>
      </c>
      <c r="N92" s="211">
        <v>0</v>
      </c>
      <c r="O92" s="211">
        <v>0</v>
      </c>
      <c r="P92" s="211">
        <v>0</v>
      </c>
      <c r="Q92" s="211">
        <v>0</v>
      </c>
      <c r="R92" s="212">
        <f t="shared" si="1"/>
        <v>705</v>
      </c>
    </row>
    <row r="93" spans="1:18" x14ac:dyDescent="0.2">
      <c r="A93" s="210" t="s">
        <v>169</v>
      </c>
      <c r="B93" s="211">
        <v>172</v>
      </c>
      <c r="C93" s="211">
        <v>16</v>
      </c>
      <c r="D93" s="211">
        <v>1</v>
      </c>
      <c r="E93" s="211">
        <v>0</v>
      </c>
      <c r="F93" s="211">
        <v>0</v>
      </c>
      <c r="G93" s="211">
        <v>4</v>
      </c>
      <c r="H93" s="211">
        <v>0</v>
      </c>
      <c r="I93" s="211">
        <v>0</v>
      </c>
      <c r="J93" s="211">
        <v>0</v>
      </c>
      <c r="K93" s="211">
        <v>0</v>
      </c>
      <c r="L93" s="211">
        <v>0</v>
      </c>
      <c r="M93" s="211">
        <v>0</v>
      </c>
      <c r="N93" s="211">
        <v>0</v>
      </c>
      <c r="O93" s="211">
        <v>0</v>
      </c>
      <c r="P93" s="211">
        <v>0</v>
      </c>
      <c r="Q93" s="211">
        <v>1</v>
      </c>
      <c r="R93" s="212">
        <f t="shared" si="1"/>
        <v>194</v>
      </c>
    </row>
    <row r="94" spans="1:18" x14ac:dyDescent="0.2">
      <c r="A94" s="210" t="s">
        <v>28</v>
      </c>
      <c r="B94" s="211">
        <v>248</v>
      </c>
      <c r="C94" s="211">
        <v>86</v>
      </c>
      <c r="D94" s="211">
        <v>8</v>
      </c>
      <c r="E94" s="211">
        <v>0</v>
      </c>
      <c r="F94" s="211">
        <v>0</v>
      </c>
      <c r="G94" s="211">
        <v>5</v>
      </c>
      <c r="H94" s="211">
        <v>0</v>
      </c>
      <c r="I94" s="211">
        <v>0</v>
      </c>
      <c r="J94" s="211">
        <v>0</v>
      </c>
      <c r="K94" s="211">
        <v>0</v>
      </c>
      <c r="L94" s="211">
        <v>0</v>
      </c>
      <c r="M94" s="211">
        <v>2</v>
      </c>
      <c r="N94" s="211">
        <v>0</v>
      </c>
      <c r="O94" s="211">
        <v>0</v>
      </c>
      <c r="P94" s="211">
        <v>5</v>
      </c>
      <c r="Q94" s="211">
        <v>6</v>
      </c>
      <c r="R94" s="212">
        <f t="shared" si="1"/>
        <v>360</v>
      </c>
    </row>
    <row r="95" spans="1:18" x14ac:dyDescent="0.2">
      <c r="A95" s="210" t="s">
        <v>69</v>
      </c>
      <c r="B95" s="211">
        <v>18</v>
      </c>
      <c r="C95" s="211">
        <v>10</v>
      </c>
      <c r="D95" s="211">
        <v>0</v>
      </c>
      <c r="E95" s="211">
        <v>0</v>
      </c>
      <c r="F95" s="211">
        <v>0</v>
      </c>
      <c r="G95" s="211">
        <v>0</v>
      </c>
      <c r="H95" s="211">
        <v>0</v>
      </c>
      <c r="I95" s="211">
        <v>0</v>
      </c>
      <c r="J95" s="211">
        <v>0</v>
      </c>
      <c r="K95" s="211">
        <v>0</v>
      </c>
      <c r="L95" s="211">
        <v>0</v>
      </c>
      <c r="M95" s="211">
        <v>0</v>
      </c>
      <c r="N95" s="211">
        <v>0</v>
      </c>
      <c r="O95" s="211">
        <v>0</v>
      </c>
      <c r="P95" s="211">
        <v>0</v>
      </c>
      <c r="Q95" s="211">
        <v>2</v>
      </c>
      <c r="R95" s="212">
        <f t="shared" si="1"/>
        <v>30</v>
      </c>
    </row>
    <row r="96" spans="1:18" x14ac:dyDescent="0.2">
      <c r="A96" s="210" t="s">
        <v>144</v>
      </c>
      <c r="B96" s="211">
        <v>7</v>
      </c>
      <c r="C96" s="211">
        <v>6</v>
      </c>
      <c r="D96" s="211">
        <v>0</v>
      </c>
      <c r="E96" s="211">
        <v>0</v>
      </c>
      <c r="F96" s="211">
        <v>0</v>
      </c>
      <c r="G96" s="211">
        <v>0</v>
      </c>
      <c r="H96" s="211">
        <v>0</v>
      </c>
      <c r="I96" s="211">
        <v>0</v>
      </c>
      <c r="J96" s="211">
        <v>0</v>
      </c>
      <c r="K96" s="211">
        <v>0</v>
      </c>
      <c r="L96" s="211">
        <v>0</v>
      </c>
      <c r="M96" s="211">
        <v>2</v>
      </c>
      <c r="N96" s="211">
        <v>1</v>
      </c>
      <c r="O96" s="211">
        <v>0</v>
      </c>
      <c r="P96" s="211">
        <v>0</v>
      </c>
      <c r="Q96" s="211">
        <v>0</v>
      </c>
      <c r="R96" s="212">
        <f t="shared" si="1"/>
        <v>16</v>
      </c>
    </row>
    <row r="97" spans="1:18" x14ac:dyDescent="0.2">
      <c r="A97" s="210" t="s">
        <v>183</v>
      </c>
      <c r="B97" s="211">
        <v>2</v>
      </c>
      <c r="C97" s="211">
        <v>2</v>
      </c>
      <c r="D97" s="211">
        <v>0</v>
      </c>
      <c r="E97" s="211">
        <v>0</v>
      </c>
      <c r="F97" s="211">
        <v>0</v>
      </c>
      <c r="G97" s="211">
        <v>0</v>
      </c>
      <c r="H97" s="211">
        <v>0</v>
      </c>
      <c r="I97" s="211">
        <v>0</v>
      </c>
      <c r="J97" s="211">
        <v>0</v>
      </c>
      <c r="K97" s="211">
        <v>0</v>
      </c>
      <c r="L97" s="211">
        <v>0</v>
      </c>
      <c r="M97" s="211">
        <v>0</v>
      </c>
      <c r="N97" s="211">
        <v>0</v>
      </c>
      <c r="O97" s="211">
        <v>0</v>
      </c>
      <c r="P97" s="211">
        <v>0</v>
      </c>
      <c r="Q97" s="211">
        <v>0</v>
      </c>
      <c r="R97" s="212">
        <f t="shared" si="1"/>
        <v>4</v>
      </c>
    </row>
    <row r="98" spans="1:18" x14ac:dyDescent="0.2">
      <c r="A98" s="210" t="s">
        <v>60</v>
      </c>
      <c r="B98" s="211">
        <v>459</v>
      </c>
      <c r="C98" s="211">
        <v>91</v>
      </c>
      <c r="D98" s="211">
        <v>9</v>
      </c>
      <c r="E98" s="211">
        <v>0</v>
      </c>
      <c r="F98" s="211">
        <v>0</v>
      </c>
      <c r="G98" s="211">
        <v>2</v>
      </c>
      <c r="H98" s="211">
        <v>0</v>
      </c>
      <c r="I98" s="211">
        <v>0</v>
      </c>
      <c r="J98" s="211">
        <v>0</v>
      </c>
      <c r="K98" s="211">
        <v>0</v>
      </c>
      <c r="L98" s="211">
        <v>0</v>
      </c>
      <c r="M98" s="211">
        <v>2</v>
      </c>
      <c r="N98" s="211">
        <v>6</v>
      </c>
      <c r="O98" s="211">
        <v>0</v>
      </c>
      <c r="P98" s="211">
        <v>0</v>
      </c>
      <c r="Q98" s="211">
        <v>15</v>
      </c>
      <c r="R98" s="212">
        <f t="shared" si="1"/>
        <v>584</v>
      </c>
    </row>
    <row r="99" spans="1:18" x14ac:dyDescent="0.2">
      <c r="A99" s="210" t="s">
        <v>170</v>
      </c>
      <c r="B99" s="211">
        <v>6</v>
      </c>
      <c r="C99" s="211">
        <v>3</v>
      </c>
      <c r="D99" s="211">
        <v>0</v>
      </c>
      <c r="E99" s="211">
        <v>0</v>
      </c>
      <c r="F99" s="211">
        <v>0</v>
      </c>
      <c r="G99" s="211">
        <v>1</v>
      </c>
      <c r="H99" s="211">
        <v>0</v>
      </c>
      <c r="I99" s="211">
        <v>0</v>
      </c>
      <c r="J99" s="211">
        <v>0</v>
      </c>
      <c r="K99" s="211">
        <v>0</v>
      </c>
      <c r="L99" s="211">
        <v>0</v>
      </c>
      <c r="M99" s="211">
        <v>2</v>
      </c>
      <c r="N99" s="211">
        <v>0</v>
      </c>
      <c r="O99" s="211">
        <v>0</v>
      </c>
      <c r="P99" s="211">
        <v>0</v>
      </c>
      <c r="Q99" s="211">
        <v>0</v>
      </c>
      <c r="R99" s="212">
        <f t="shared" si="1"/>
        <v>12</v>
      </c>
    </row>
    <row r="100" spans="1:18" x14ac:dyDescent="0.2">
      <c r="A100" s="210" t="s">
        <v>29</v>
      </c>
      <c r="B100" s="211">
        <v>86</v>
      </c>
      <c r="C100" s="211">
        <v>82</v>
      </c>
      <c r="D100" s="211">
        <v>5</v>
      </c>
      <c r="E100" s="211">
        <v>0</v>
      </c>
      <c r="F100" s="211">
        <v>0</v>
      </c>
      <c r="G100" s="211">
        <v>0</v>
      </c>
      <c r="H100" s="211">
        <v>1</v>
      </c>
      <c r="I100" s="211">
        <v>0</v>
      </c>
      <c r="J100" s="211">
        <v>0</v>
      </c>
      <c r="K100" s="211">
        <v>0</v>
      </c>
      <c r="L100" s="211">
        <v>0</v>
      </c>
      <c r="M100" s="211">
        <v>4</v>
      </c>
      <c r="N100" s="211">
        <v>22</v>
      </c>
      <c r="O100" s="211">
        <v>0</v>
      </c>
      <c r="P100" s="211">
        <v>1</v>
      </c>
      <c r="Q100" s="211">
        <v>11</v>
      </c>
      <c r="R100" s="212">
        <f t="shared" si="1"/>
        <v>212</v>
      </c>
    </row>
    <row r="101" spans="1:18" x14ac:dyDescent="0.2">
      <c r="A101" s="210" t="s">
        <v>233</v>
      </c>
      <c r="B101" s="211">
        <v>0</v>
      </c>
      <c r="C101" s="211">
        <v>0</v>
      </c>
      <c r="D101" s="211">
        <v>0</v>
      </c>
      <c r="E101" s="211">
        <v>7</v>
      </c>
      <c r="F101" s="211">
        <v>0</v>
      </c>
      <c r="G101" s="211">
        <v>0</v>
      </c>
      <c r="H101" s="211">
        <v>0</v>
      </c>
      <c r="I101" s="211">
        <v>0</v>
      </c>
      <c r="J101" s="211">
        <v>0</v>
      </c>
      <c r="K101" s="211">
        <v>0</v>
      </c>
      <c r="L101" s="211">
        <v>0</v>
      </c>
      <c r="M101" s="211">
        <v>0</v>
      </c>
      <c r="N101" s="211">
        <v>0</v>
      </c>
      <c r="O101" s="211">
        <v>0</v>
      </c>
      <c r="P101" s="211">
        <v>0</v>
      </c>
      <c r="Q101" s="211">
        <v>0</v>
      </c>
      <c r="R101" s="212">
        <f t="shared" si="1"/>
        <v>7</v>
      </c>
    </row>
    <row r="102" spans="1:18" x14ac:dyDescent="0.2">
      <c r="A102" s="210" t="s">
        <v>171</v>
      </c>
      <c r="B102" s="211">
        <v>0</v>
      </c>
      <c r="C102" s="211">
        <v>149</v>
      </c>
      <c r="D102" s="211">
        <v>0</v>
      </c>
      <c r="E102" s="211">
        <v>1598</v>
      </c>
      <c r="F102" s="211">
        <v>525</v>
      </c>
      <c r="G102" s="211">
        <v>0</v>
      </c>
      <c r="H102" s="211">
        <v>0</v>
      </c>
      <c r="I102" s="211">
        <v>0</v>
      </c>
      <c r="J102" s="211">
        <v>0</v>
      </c>
      <c r="K102" s="211">
        <v>0</v>
      </c>
      <c r="L102" s="211">
        <v>0</v>
      </c>
      <c r="M102" s="211">
        <v>0</v>
      </c>
      <c r="N102" s="211">
        <v>0</v>
      </c>
      <c r="O102" s="211">
        <v>0</v>
      </c>
      <c r="P102" s="211">
        <v>0</v>
      </c>
      <c r="Q102" s="211">
        <v>2</v>
      </c>
      <c r="R102" s="212">
        <f t="shared" si="1"/>
        <v>2274</v>
      </c>
    </row>
    <row r="103" spans="1:18" x14ac:dyDescent="0.2">
      <c r="A103" s="210" t="s">
        <v>172</v>
      </c>
      <c r="B103" s="211">
        <v>0</v>
      </c>
      <c r="C103" s="211">
        <v>1</v>
      </c>
      <c r="D103" s="211">
        <v>0</v>
      </c>
      <c r="E103" s="211">
        <v>30</v>
      </c>
      <c r="F103" s="211">
        <v>6</v>
      </c>
      <c r="G103" s="211">
        <v>0</v>
      </c>
      <c r="H103" s="211">
        <v>0</v>
      </c>
      <c r="I103" s="211">
        <v>0</v>
      </c>
      <c r="J103" s="211">
        <v>0</v>
      </c>
      <c r="K103" s="211">
        <v>0</v>
      </c>
      <c r="L103" s="211">
        <v>0</v>
      </c>
      <c r="M103" s="211">
        <v>0</v>
      </c>
      <c r="N103" s="211">
        <v>0</v>
      </c>
      <c r="O103" s="211">
        <v>0</v>
      </c>
      <c r="P103" s="211">
        <v>0</v>
      </c>
      <c r="Q103" s="211">
        <v>0</v>
      </c>
      <c r="R103" s="212">
        <f t="shared" si="1"/>
        <v>37</v>
      </c>
    </row>
    <row r="104" spans="1:18" x14ac:dyDescent="0.2">
      <c r="A104" s="210" t="s">
        <v>234</v>
      </c>
      <c r="B104" s="211">
        <v>0</v>
      </c>
      <c r="C104" s="211">
        <v>13</v>
      </c>
      <c r="D104" s="211">
        <v>0</v>
      </c>
      <c r="E104" s="211">
        <v>921</v>
      </c>
      <c r="F104" s="211">
        <v>94</v>
      </c>
      <c r="G104" s="211">
        <v>0</v>
      </c>
      <c r="H104" s="211">
        <v>0</v>
      </c>
      <c r="I104" s="211">
        <v>0</v>
      </c>
      <c r="J104" s="211">
        <v>0</v>
      </c>
      <c r="K104" s="211">
        <v>0</v>
      </c>
      <c r="L104" s="211">
        <v>0</v>
      </c>
      <c r="M104" s="211">
        <v>0</v>
      </c>
      <c r="N104" s="211">
        <v>0</v>
      </c>
      <c r="O104" s="211">
        <v>0</v>
      </c>
      <c r="P104" s="211">
        <v>0</v>
      </c>
      <c r="Q104" s="211">
        <v>0</v>
      </c>
      <c r="R104" s="212">
        <f t="shared" si="1"/>
        <v>1028</v>
      </c>
    </row>
    <row r="105" spans="1:18" x14ac:dyDescent="0.2">
      <c r="A105" s="210" t="s">
        <v>121</v>
      </c>
      <c r="B105" s="211">
        <v>141</v>
      </c>
      <c r="C105" s="211">
        <v>80</v>
      </c>
      <c r="D105" s="211">
        <v>13</v>
      </c>
      <c r="E105" s="211">
        <v>0</v>
      </c>
      <c r="F105" s="211">
        <v>0</v>
      </c>
      <c r="G105" s="211">
        <v>6</v>
      </c>
      <c r="H105" s="211">
        <v>0</v>
      </c>
      <c r="I105" s="211">
        <v>0</v>
      </c>
      <c r="J105" s="211">
        <v>0</v>
      </c>
      <c r="K105" s="211">
        <v>0</v>
      </c>
      <c r="L105" s="211">
        <v>0</v>
      </c>
      <c r="M105" s="211">
        <v>0</v>
      </c>
      <c r="N105" s="211">
        <v>0</v>
      </c>
      <c r="O105" s="211">
        <v>0</v>
      </c>
      <c r="P105" s="211">
        <v>1</v>
      </c>
      <c r="Q105" s="211">
        <v>2</v>
      </c>
      <c r="R105" s="212">
        <f t="shared" si="1"/>
        <v>243</v>
      </c>
    </row>
    <row r="106" spans="1:18" x14ac:dyDescent="0.2">
      <c r="A106" s="210" t="s">
        <v>145</v>
      </c>
      <c r="B106" s="211">
        <v>22</v>
      </c>
      <c r="C106" s="211">
        <v>6</v>
      </c>
      <c r="D106" s="211">
        <v>1</v>
      </c>
      <c r="E106" s="211">
        <v>0</v>
      </c>
      <c r="F106" s="211">
        <v>0</v>
      </c>
      <c r="G106" s="211">
        <v>0</v>
      </c>
      <c r="H106" s="211">
        <v>0</v>
      </c>
      <c r="I106" s="211">
        <v>0</v>
      </c>
      <c r="J106" s="211">
        <v>0</v>
      </c>
      <c r="K106" s="211">
        <v>0</v>
      </c>
      <c r="L106" s="211">
        <v>0</v>
      </c>
      <c r="M106" s="211">
        <v>0</v>
      </c>
      <c r="N106" s="211">
        <v>0</v>
      </c>
      <c r="O106" s="211">
        <v>0</v>
      </c>
      <c r="P106" s="211">
        <v>5</v>
      </c>
      <c r="Q106" s="211">
        <v>1</v>
      </c>
      <c r="R106" s="212">
        <f t="shared" si="1"/>
        <v>35</v>
      </c>
    </row>
    <row r="107" spans="1:18" x14ac:dyDescent="0.2">
      <c r="A107" s="210" t="s">
        <v>224</v>
      </c>
      <c r="B107" s="211">
        <v>4</v>
      </c>
      <c r="C107" s="211">
        <v>0</v>
      </c>
      <c r="D107" s="211">
        <v>0</v>
      </c>
      <c r="E107" s="211">
        <v>0</v>
      </c>
      <c r="F107" s="211">
        <v>0</v>
      </c>
      <c r="G107" s="211">
        <v>0</v>
      </c>
      <c r="H107" s="211">
        <v>0</v>
      </c>
      <c r="I107" s="211">
        <v>0</v>
      </c>
      <c r="J107" s="211">
        <v>0</v>
      </c>
      <c r="K107" s="211">
        <v>0</v>
      </c>
      <c r="L107" s="211">
        <v>0</v>
      </c>
      <c r="M107" s="211">
        <v>0</v>
      </c>
      <c r="N107" s="211">
        <v>0</v>
      </c>
      <c r="O107" s="211">
        <v>0</v>
      </c>
      <c r="P107" s="211">
        <v>0</v>
      </c>
      <c r="Q107" s="211">
        <v>0</v>
      </c>
      <c r="R107" s="212">
        <f t="shared" si="1"/>
        <v>4</v>
      </c>
    </row>
    <row r="108" spans="1:18" x14ac:dyDescent="0.2">
      <c r="A108" s="210" t="s">
        <v>146</v>
      </c>
      <c r="B108" s="211">
        <v>17</v>
      </c>
      <c r="C108" s="211">
        <v>0</v>
      </c>
      <c r="D108" s="211">
        <v>0</v>
      </c>
      <c r="E108" s="211">
        <v>0</v>
      </c>
      <c r="F108" s="211">
        <v>0</v>
      </c>
      <c r="G108" s="211">
        <v>0</v>
      </c>
      <c r="H108" s="211">
        <v>0</v>
      </c>
      <c r="I108" s="211">
        <v>0</v>
      </c>
      <c r="J108" s="211">
        <v>0</v>
      </c>
      <c r="K108" s="211">
        <v>0</v>
      </c>
      <c r="L108" s="211">
        <v>0</v>
      </c>
      <c r="M108" s="211">
        <v>0</v>
      </c>
      <c r="N108" s="211">
        <v>0</v>
      </c>
      <c r="O108" s="211">
        <v>0</v>
      </c>
      <c r="P108" s="211">
        <v>0</v>
      </c>
      <c r="Q108" s="211">
        <v>0</v>
      </c>
      <c r="R108" s="212">
        <f t="shared" si="1"/>
        <v>17</v>
      </c>
    </row>
    <row r="109" spans="1:18" x14ac:dyDescent="0.2">
      <c r="A109" s="210" t="s">
        <v>204</v>
      </c>
      <c r="B109" s="211">
        <v>6</v>
      </c>
      <c r="C109" s="211">
        <v>0</v>
      </c>
      <c r="D109" s="211">
        <v>0</v>
      </c>
      <c r="E109" s="211">
        <v>0</v>
      </c>
      <c r="F109" s="211">
        <v>0</v>
      </c>
      <c r="G109" s="211">
        <v>0</v>
      </c>
      <c r="H109" s="211">
        <v>0</v>
      </c>
      <c r="I109" s="211">
        <v>0</v>
      </c>
      <c r="J109" s="211">
        <v>0</v>
      </c>
      <c r="K109" s="211">
        <v>0</v>
      </c>
      <c r="L109" s="211">
        <v>0</v>
      </c>
      <c r="M109" s="211">
        <v>0</v>
      </c>
      <c r="N109" s="211">
        <v>0</v>
      </c>
      <c r="O109" s="211">
        <v>0</v>
      </c>
      <c r="P109" s="211">
        <v>0</v>
      </c>
      <c r="Q109" s="211">
        <v>0</v>
      </c>
      <c r="R109" s="212">
        <f t="shared" si="1"/>
        <v>6</v>
      </c>
    </row>
    <row r="110" spans="1:18" x14ac:dyDescent="0.2">
      <c r="A110" s="210" t="s">
        <v>184</v>
      </c>
      <c r="B110" s="211">
        <v>176</v>
      </c>
      <c r="C110" s="211">
        <v>21</v>
      </c>
      <c r="D110" s="211">
        <v>3</v>
      </c>
      <c r="E110" s="211">
        <v>0</v>
      </c>
      <c r="F110" s="211">
        <v>0</v>
      </c>
      <c r="G110" s="211">
        <v>8</v>
      </c>
      <c r="H110" s="211">
        <v>0</v>
      </c>
      <c r="I110" s="211">
        <v>0</v>
      </c>
      <c r="J110" s="211">
        <v>0</v>
      </c>
      <c r="K110" s="211">
        <v>0</v>
      </c>
      <c r="L110" s="211">
        <v>0</v>
      </c>
      <c r="M110" s="211">
        <v>0</v>
      </c>
      <c r="N110" s="211">
        <v>0</v>
      </c>
      <c r="O110" s="211">
        <v>0</v>
      </c>
      <c r="P110" s="211">
        <v>0</v>
      </c>
      <c r="Q110" s="211">
        <v>0</v>
      </c>
      <c r="R110" s="212">
        <f t="shared" si="1"/>
        <v>208</v>
      </c>
    </row>
    <row r="111" spans="1:18" x14ac:dyDescent="0.2">
      <c r="A111" s="210" t="s">
        <v>147</v>
      </c>
      <c r="B111" s="211">
        <v>31</v>
      </c>
      <c r="C111" s="211">
        <v>6</v>
      </c>
      <c r="D111" s="211">
        <v>1</v>
      </c>
      <c r="E111" s="211">
        <v>0</v>
      </c>
      <c r="F111" s="211">
        <v>0</v>
      </c>
      <c r="G111" s="211">
        <v>0</v>
      </c>
      <c r="H111" s="211">
        <v>0</v>
      </c>
      <c r="I111" s="211">
        <v>0</v>
      </c>
      <c r="J111" s="211">
        <v>0</v>
      </c>
      <c r="K111" s="211">
        <v>0</v>
      </c>
      <c r="L111" s="211">
        <v>0</v>
      </c>
      <c r="M111" s="211">
        <v>0</v>
      </c>
      <c r="N111" s="211">
        <v>3</v>
      </c>
      <c r="O111" s="211">
        <v>0</v>
      </c>
      <c r="P111" s="211">
        <v>1</v>
      </c>
      <c r="Q111" s="211">
        <v>0</v>
      </c>
      <c r="R111" s="212">
        <f t="shared" si="1"/>
        <v>42</v>
      </c>
    </row>
    <row r="112" spans="1:18" x14ac:dyDescent="0.2">
      <c r="A112" s="210" t="s">
        <v>235</v>
      </c>
      <c r="B112" s="211">
        <v>0</v>
      </c>
      <c r="C112" s="211">
        <v>0</v>
      </c>
      <c r="D112" s="211">
        <v>0</v>
      </c>
      <c r="E112" s="211">
        <v>55</v>
      </c>
      <c r="F112" s="211">
        <v>6</v>
      </c>
      <c r="G112" s="211">
        <v>0</v>
      </c>
      <c r="H112" s="211">
        <v>0</v>
      </c>
      <c r="I112" s="211">
        <v>0</v>
      </c>
      <c r="J112" s="211">
        <v>0</v>
      </c>
      <c r="K112" s="211">
        <v>0</v>
      </c>
      <c r="L112" s="211">
        <v>0</v>
      </c>
      <c r="M112" s="211">
        <v>0</v>
      </c>
      <c r="N112" s="211">
        <v>0</v>
      </c>
      <c r="O112" s="211">
        <v>0</v>
      </c>
      <c r="P112" s="211">
        <v>0</v>
      </c>
      <c r="Q112" s="211">
        <v>0</v>
      </c>
      <c r="R112" s="212">
        <f t="shared" si="1"/>
        <v>61</v>
      </c>
    </row>
    <row r="113" spans="1:18" x14ac:dyDescent="0.2">
      <c r="A113" s="210" t="s">
        <v>30</v>
      </c>
      <c r="B113" s="211">
        <v>921</v>
      </c>
      <c r="C113" s="211">
        <v>272</v>
      </c>
      <c r="D113" s="211">
        <v>36</v>
      </c>
      <c r="E113" s="211">
        <v>0</v>
      </c>
      <c r="F113" s="211">
        <v>0</v>
      </c>
      <c r="G113" s="211">
        <v>7</v>
      </c>
      <c r="H113" s="211">
        <v>0</v>
      </c>
      <c r="I113" s="211">
        <v>0</v>
      </c>
      <c r="J113" s="211">
        <v>0</v>
      </c>
      <c r="K113" s="211">
        <v>0</v>
      </c>
      <c r="L113" s="211">
        <v>0</v>
      </c>
      <c r="M113" s="211">
        <v>1</v>
      </c>
      <c r="N113" s="211">
        <v>0</v>
      </c>
      <c r="O113" s="211">
        <v>0</v>
      </c>
      <c r="P113" s="211">
        <v>2</v>
      </c>
      <c r="Q113" s="211">
        <v>12</v>
      </c>
      <c r="R113" s="212">
        <f t="shared" si="1"/>
        <v>1251</v>
      </c>
    </row>
    <row r="114" spans="1:18" x14ac:dyDescent="0.2">
      <c r="A114" s="210" t="s">
        <v>173</v>
      </c>
      <c r="B114" s="211">
        <v>5</v>
      </c>
      <c r="C114" s="211">
        <v>1</v>
      </c>
      <c r="D114" s="211">
        <v>0</v>
      </c>
      <c r="E114" s="211">
        <v>0</v>
      </c>
      <c r="F114" s="211">
        <v>0</v>
      </c>
      <c r="G114" s="211">
        <v>0</v>
      </c>
      <c r="H114" s="211">
        <v>0</v>
      </c>
      <c r="I114" s="211">
        <v>0</v>
      </c>
      <c r="J114" s="211">
        <v>0</v>
      </c>
      <c r="K114" s="211">
        <v>0</v>
      </c>
      <c r="L114" s="211">
        <v>0</v>
      </c>
      <c r="M114" s="211">
        <v>0</v>
      </c>
      <c r="N114" s="211">
        <v>0</v>
      </c>
      <c r="O114" s="211">
        <v>0</v>
      </c>
      <c r="P114" s="211">
        <v>0</v>
      </c>
      <c r="Q114" s="211">
        <v>0</v>
      </c>
      <c r="R114" s="212">
        <f t="shared" si="1"/>
        <v>6</v>
      </c>
    </row>
    <row r="115" spans="1:18" x14ac:dyDescent="0.2">
      <c r="A115" s="210" t="s">
        <v>148</v>
      </c>
      <c r="B115" s="211">
        <v>40</v>
      </c>
      <c r="C115" s="211">
        <v>28</v>
      </c>
      <c r="D115" s="211">
        <v>0</v>
      </c>
      <c r="E115" s="211">
        <v>0</v>
      </c>
      <c r="F115" s="211">
        <v>0</v>
      </c>
      <c r="G115" s="211">
        <v>0</v>
      </c>
      <c r="H115" s="211">
        <v>0</v>
      </c>
      <c r="I115" s="211">
        <v>0</v>
      </c>
      <c r="J115" s="211">
        <v>0</v>
      </c>
      <c r="K115" s="211">
        <v>0</v>
      </c>
      <c r="L115" s="211">
        <v>0</v>
      </c>
      <c r="M115" s="211">
        <v>0</v>
      </c>
      <c r="N115" s="211">
        <v>0</v>
      </c>
      <c r="O115" s="211">
        <v>0</v>
      </c>
      <c r="P115" s="211">
        <v>0</v>
      </c>
      <c r="Q115" s="211">
        <v>0</v>
      </c>
      <c r="R115" s="212">
        <f t="shared" si="1"/>
        <v>68</v>
      </c>
    </row>
    <row r="116" spans="1:18" x14ac:dyDescent="0.2">
      <c r="A116" s="210" t="s">
        <v>149</v>
      </c>
      <c r="B116" s="211">
        <v>803</v>
      </c>
      <c r="C116" s="211">
        <v>206</v>
      </c>
      <c r="D116" s="211">
        <v>24</v>
      </c>
      <c r="E116" s="211">
        <v>0</v>
      </c>
      <c r="F116" s="211">
        <v>0</v>
      </c>
      <c r="G116" s="211">
        <v>13</v>
      </c>
      <c r="H116" s="211">
        <v>1</v>
      </c>
      <c r="I116" s="211">
        <v>0</v>
      </c>
      <c r="J116" s="211">
        <v>0</v>
      </c>
      <c r="K116" s="211">
        <v>0</v>
      </c>
      <c r="L116" s="211">
        <v>1</v>
      </c>
      <c r="M116" s="211">
        <v>0</v>
      </c>
      <c r="N116" s="211">
        <v>0</v>
      </c>
      <c r="O116" s="211">
        <v>0</v>
      </c>
      <c r="P116" s="211">
        <v>1</v>
      </c>
      <c r="Q116" s="211">
        <v>2</v>
      </c>
      <c r="R116" s="212">
        <f t="shared" si="1"/>
        <v>1051</v>
      </c>
    </row>
    <row r="117" spans="1:18" x14ac:dyDescent="0.2">
      <c r="A117" s="210" t="s">
        <v>263</v>
      </c>
      <c r="B117" s="211">
        <v>51</v>
      </c>
      <c r="C117" s="211">
        <v>2</v>
      </c>
      <c r="D117" s="211">
        <v>3</v>
      </c>
      <c r="E117" s="211">
        <v>0</v>
      </c>
      <c r="F117" s="211">
        <v>0</v>
      </c>
      <c r="G117" s="211">
        <v>0</v>
      </c>
      <c r="H117" s="211">
        <v>0</v>
      </c>
      <c r="I117" s="211">
        <v>0</v>
      </c>
      <c r="J117" s="211">
        <v>0</v>
      </c>
      <c r="K117" s="211">
        <v>0</v>
      </c>
      <c r="L117" s="211">
        <v>0</v>
      </c>
      <c r="M117" s="211">
        <v>0</v>
      </c>
      <c r="N117" s="211">
        <v>1</v>
      </c>
      <c r="O117" s="211">
        <v>0</v>
      </c>
      <c r="P117" s="211">
        <v>0</v>
      </c>
      <c r="Q117" s="211">
        <v>0</v>
      </c>
      <c r="R117" s="212">
        <f t="shared" si="1"/>
        <v>57</v>
      </c>
    </row>
    <row r="118" spans="1:18" x14ac:dyDescent="0.2">
      <c r="A118" s="210" t="s">
        <v>84</v>
      </c>
      <c r="B118" s="211">
        <v>8064</v>
      </c>
      <c r="C118" s="211">
        <v>395</v>
      </c>
      <c r="D118" s="211">
        <v>81</v>
      </c>
      <c r="E118" s="211">
        <v>0</v>
      </c>
      <c r="F118" s="211">
        <v>0</v>
      </c>
      <c r="G118" s="211">
        <v>62</v>
      </c>
      <c r="H118" s="211">
        <v>8</v>
      </c>
      <c r="I118" s="211">
        <v>0</v>
      </c>
      <c r="J118" s="211">
        <v>0</v>
      </c>
      <c r="K118" s="211">
        <v>0</v>
      </c>
      <c r="L118" s="211">
        <v>0</v>
      </c>
      <c r="M118" s="211">
        <v>0</v>
      </c>
      <c r="N118" s="211">
        <v>0</v>
      </c>
      <c r="O118" s="211">
        <v>0</v>
      </c>
      <c r="P118" s="211">
        <v>7</v>
      </c>
      <c r="Q118" s="211">
        <v>285</v>
      </c>
      <c r="R118" s="212">
        <f t="shared" si="1"/>
        <v>8902</v>
      </c>
    </row>
    <row r="119" spans="1:18" x14ac:dyDescent="0.2">
      <c r="A119" s="210" t="s">
        <v>31</v>
      </c>
      <c r="B119" s="211">
        <v>257</v>
      </c>
      <c r="C119" s="211">
        <v>203</v>
      </c>
      <c r="D119" s="211">
        <v>125</v>
      </c>
      <c r="E119" s="211">
        <v>0</v>
      </c>
      <c r="F119" s="211">
        <v>0</v>
      </c>
      <c r="G119" s="211">
        <v>1</v>
      </c>
      <c r="H119" s="211">
        <v>1</v>
      </c>
      <c r="I119" s="211">
        <v>0</v>
      </c>
      <c r="J119" s="211">
        <v>0</v>
      </c>
      <c r="K119" s="211">
        <v>0</v>
      </c>
      <c r="L119" s="211">
        <v>0</v>
      </c>
      <c r="M119" s="211">
        <v>1</v>
      </c>
      <c r="N119" s="211">
        <v>0</v>
      </c>
      <c r="O119" s="211">
        <v>0</v>
      </c>
      <c r="P119" s="211">
        <v>21</v>
      </c>
      <c r="Q119" s="211">
        <v>2</v>
      </c>
      <c r="R119" s="212">
        <f t="shared" si="1"/>
        <v>611</v>
      </c>
    </row>
    <row r="120" spans="1:18" x14ac:dyDescent="0.2">
      <c r="A120" s="210" t="s">
        <v>205</v>
      </c>
      <c r="B120" s="211">
        <v>81</v>
      </c>
      <c r="C120" s="211">
        <v>2</v>
      </c>
      <c r="D120" s="211">
        <v>0</v>
      </c>
      <c r="E120" s="211">
        <v>0</v>
      </c>
      <c r="F120" s="211">
        <v>0</v>
      </c>
      <c r="G120" s="211">
        <v>0</v>
      </c>
      <c r="H120" s="211">
        <v>0</v>
      </c>
      <c r="I120" s="211">
        <v>0</v>
      </c>
      <c r="J120" s="211">
        <v>0</v>
      </c>
      <c r="K120" s="211">
        <v>0</v>
      </c>
      <c r="L120" s="211">
        <v>0</v>
      </c>
      <c r="M120" s="211">
        <v>0</v>
      </c>
      <c r="N120" s="211">
        <v>0</v>
      </c>
      <c r="O120" s="211">
        <v>0</v>
      </c>
      <c r="P120" s="211">
        <v>0</v>
      </c>
      <c r="Q120" s="211">
        <v>0</v>
      </c>
      <c r="R120" s="212">
        <f t="shared" si="1"/>
        <v>83</v>
      </c>
    </row>
    <row r="121" spans="1:18" x14ac:dyDescent="0.2">
      <c r="A121" s="210" t="s">
        <v>150</v>
      </c>
      <c r="B121" s="211">
        <v>23</v>
      </c>
      <c r="C121" s="211">
        <v>4</v>
      </c>
      <c r="D121" s="211">
        <v>0</v>
      </c>
      <c r="E121" s="211">
        <v>0</v>
      </c>
      <c r="F121" s="211">
        <v>0</v>
      </c>
      <c r="G121" s="211">
        <v>0</v>
      </c>
      <c r="H121" s="211">
        <v>0</v>
      </c>
      <c r="I121" s="211">
        <v>0</v>
      </c>
      <c r="J121" s="211">
        <v>0</v>
      </c>
      <c r="K121" s="211">
        <v>0</v>
      </c>
      <c r="L121" s="211">
        <v>0</v>
      </c>
      <c r="M121" s="211">
        <v>0</v>
      </c>
      <c r="N121" s="211">
        <v>0</v>
      </c>
      <c r="O121" s="211">
        <v>0</v>
      </c>
      <c r="P121" s="211">
        <v>0</v>
      </c>
      <c r="Q121" s="211">
        <v>0</v>
      </c>
      <c r="R121" s="212">
        <f t="shared" si="1"/>
        <v>27</v>
      </c>
    </row>
    <row r="122" spans="1:18" x14ac:dyDescent="0.2">
      <c r="A122" s="210" t="s">
        <v>32</v>
      </c>
      <c r="B122" s="211">
        <v>2811</v>
      </c>
      <c r="C122" s="211">
        <v>96</v>
      </c>
      <c r="D122" s="211">
        <v>209</v>
      </c>
      <c r="E122" s="211">
        <v>0</v>
      </c>
      <c r="F122" s="211">
        <v>0</v>
      </c>
      <c r="G122" s="211">
        <v>1</v>
      </c>
      <c r="H122" s="211">
        <v>0</v>
      </c>
      <c r="I122" s="211">
        <v>0</v>
      </c>
      <c r="J122" s="211">
        <v>0</v>
      </c>
      <c r="K122" s="211">
        <v>0</v>
      </c>
      <c r="L122" s="211">
        <v>0</v>
      </c>
      <c r="M122" s="211">
        <v>0</v>
      </c>
      <c r="N122" s="211">
        <v>4</v>
      </c>
      <c r="O122" s="211">
        <v>1</v>
      </c>
      <c r="P122" s="211">
        <v>0</v>
      </c>
      <c r="Q122" s="211">
        <v>0</v>
      </c>
      <c r="R122" s="212">
        <f t="shared" si="1"/>
        <v>3122</v>
      </c>
    </row>
    <row r="123" spans="1:18" x14ac:dyDescent="0.2">
      <c r="A123" s="210" t="s">
        <v>116</v>
      </c>
      <c r="B123" s="211">
        <v>0</v>
      </c>
      <c r="C123" s="211">
        <v>46</v>
      </c>
      <c r="D123" s="211">
        <v>0</v>
      </c>
      <c r="E123" s="211">
        <v>1716</v>
      </c>
      <c r="F123" s="211">
        <v>401</v>
      </c>
      <c r="G123" s="211">
        <v>0</v>
      </c>
      <c r="H123" s="211">
        <v>0</v>
      </c>
      <c r="I123" s="211">
        <v>0</v>
      </c>
      <c r="J123" s="211">
        <v>0</v>
      </c>
      <c r="K123" s="211">
        <v>0</v>
      </c>
      <c r="L123" s="211">
        <v>0</v>
      </c>
      <c r="M123" s="211">
        <v>0</v>
      </c>
      <c r="N123" s="211">
        <v>0</v>
      </c>
      <c r="O123" s="211">
        <v>0</v>
      </c>
      <c r="P123" s="211">
        <v>0</v>
      </c>
      <c r="Q123" s="211">
        <v>0</v>
      </c>
      <c r="R123" s="212">
        <f t="shared" si="1"/>
        <v>2163</v>
      </c>
    </row>
    <row r="124" spans="1:18" x14ac:dyDescent="0.2">
      <c r="A124" s="210" t="s">
        <v>65</v>
      </c>
      <c r="B124" s="211">
        <v>0</v>
      </c>
      <c r="C124" s="211">
        <v>304</v>
      </c>
      <c r="D124" s="211">
        <v>0</v>
      </c>
      <c r="E124" s="211">
        <v>14893</v>
      </c>
      <c r="F124" s="211">
        <v>1373</v>
      </c>
      <c r="G124" s="211">
        <v>0</v>
      </c>
      <c r="H124" s="211">
        <v>0</v>
      </c>
      <c r="I124" s="211">
        <v>0</v>
      </c>
      <c r="J124" s="211">
        <v>0</v>
      </c>
      <c r="K124" s="211">
        <v>0</v>
      </c>
      <c r="L124" s="211">
        <v>0</v>
      </c>
      <c r="M124" s="211">
        <v>0</v>
      </c>
      <c r="N124" s="211">
        <v>0</v>
      </c>
      <c r="O124" s="211">
        <v>0</v>
      </c>
      <c r="P124" s="211">
        <v>0</v>
      </c>
      <c r="Q124" s="211">
        <v>0</v>
      </c>
      <c r="R124" s="212">
        <f t="shared" si="1"/>
        <v>16570</v>
      </c>
    </row>
    <row r="125" spans="1:18" x14ac:dyDescent="0.2">
      <c r="A125" s="210" t="s">
        <v>115</v>
      </c>
      <c r="B125" s="211">
        <v>0</v>
      </c>
      <c r="C125" s="211">
        <v>16</v>
      </c>
      <c r="D125" s="211">
        <v>0</v>
      </c>
      <c r="E125" s="211">
        <v>0</v>
      </c>
      <c r="F125" s="211">
        <v>0</v>
      </c>
      <c r="G125" s="211">
        <v>0</v>
      </c>
      <c r="H125" s="211">
        <v>0</v>
      </c>
      <c r="I125" s="211">
        <v>0</v>
      </c>
      <c r="J125" s="211">
        <v>0</v>
      </c>
      <c r="K125" s="211">
        <v>0</v>
      </c>
      <c r="L125" s="211">
        <v>0</v>
      </c>
      <c r="M125" s="211">
        <v>0</v>
      </c>
      <c r="N125" s="211">
        <v>3</v>
      </c>
      <c r="O125" s="211">
        <v>8</v>
      </c>
      <c r="P125" s="211">
        <v>12</v>
      </c>
      <c r="Q125" s="211">
        <v>15</v>
      </c>
      <c r="R125" s="212">
        <f t="shared" si="1"/>
        <v>54</v>
      </c>
    </row>
    <row r="126" spans="1:18" x14ac:dyDescent="0.2">
      <c r="A126" s="210" t="s">
        <v>206</v>
      </c>
      <c r="B126" s="211">
        <v>6</v>
      </c>
      <c r="C126" s="211">
        <v>0</v>
      </c>
      <c r="D126" s="211">
        <v>0</v>
      </c>
      <c r="E126" s="211">
        <v>0</v>
      </c>
      <c r="F126" s="211">
        <v>0</v>
      </c>
      <c r="G126" s="211">
        <v>0</v>
      </c>
      <c r="H126" s="211">
        <v>0</v>
      </c>
      <c r="I126" s="211">
        <v>0</v>
      </c>
      <c r="J126" s="211">
        <v>0</v>
      </c>
      <c r="K126" s="211">
        <v>0</v>
      </c>
      <c r="L126" s="211">
        <v>0</v>
      </c>
      <c r="M126" s="211">
        <v>0</v>
      </c>
      <c r="N126" s="211">
        <v>0</v>
      </c>
      <c r="O126" s="211">
        <v>0</v>
      </c>
      <c r="P126" s="211">
        <v>0</v>
      </c>
      <c r="Q126" s="211">
        <v>1</v>
      </c>
      <c r="R126" s="212">
        <f t="shared" si="1"/>
        <v>7</v>
      </c>
    </row>
    <row r="127" spans="1:18" x14ac:dyDescent="0.2">
      <c r="A127" s="210" t="s">
        <v>49</v>
      </c>
      <c r="B127" s="211">
        <v>1706</v>
      </c>
      <c r="C127" s="211">
        <v>346</v>
      </c>
      <c r="D127" s="211">
        <v>22</v>
      </c>
      <c r="E127" s="211">
        <v>0</v>
      </c>
      <c r="F127" s="211">
        <v>0</v>
      </c>
      <c r="G127" s="211">
        <v>6</v>
      </c>
      <c r="H127" s="211">
        <v>2</v>
      </c>
      <c r="I127" s="211">
        <v>0</v>
      </c>
      <c r="J127" s="211">
        <v>0</v>
      </c>
      <c r="K127" s="211">
        <v>0</v>
      </c>
      <c r="L127" s="211">
        <v>0</v>
      </c>
      <c r="M127" s="211">
        <v>4</v>
      </c>
      <c r="N127" s="211">
        <v>0</v>
      </c>
      <c r="O127" s="211">
        <v>1</v>
      </c>
      <c r="P127" s="211">
        <v>11</v>
      </c>
      <c r="Q127" s="211">
        <v>26</v>
      </c>
      <c r="R127" s="212">
        <f t="shared" si="1"/>
        <v>2124</v>
      </c>
    </row>
    <row r="128" spans="1:18" x14ac:dyDescent="0.2">
      <c r="A128" s="210" t="s">
        <v>207</v>
      </c>
      <c r="B128" s="211">
        <v>20</v>
      </c>
      <c r="C128" s="211">
        <v>5</v>
      </c>
      <c r="D128" s="211">
        <v>0</v>
      </c>
      <c r="E128" s="211">
        <v>0</v>
      </c>
      <c r="F128" s="211">
        <v>0</v>
      </c>
      <c r="G128" s="211">
        <v>0</v>
      </c>
      <c r="H128" s="211">
        <v>0</v>
      </c>
      <c r="I128" s="211">
        <v>0</v>
      </c>
      <c r="J128" s="211">
        <v>0</v>
      </c>
      <c r="K128" s="211">
        <v>0</v>
      </c>
      <c r="L128" s="211">
        <v>0</v>
      </c>
      <c r="M128" s="211">
        <v>0</v>
      </c>
      <c r="N128" s="211">
        <v>0</v>
      </c>
      <c r="O128" s="211">
        <v>0</v>
      </c>
      <c r="P128" s="211">
        <v>0</v>
      </c>
      <c r="Q128" s="211">
        <v>0</v>
      </c>
      <c r="R128" s="212">
        <f t="shared" si="1"/>
        <v>25</v>
      </c>
    </row>
    <row r="129" spans="1:18" x14ac:dyDescent="0.2">
      <c r="A129" s="210" t="s">
        <v>124</v>
      </c>
      <c r="B129" s="211">
        <v>0</v>
      </c>
      <c r="C129" s="211">
        <v>10</v>
      </c>
      <c r="D129" s="211">
        <v>0</v>
      </c>
      <c r="E129" s="211">
        <v>702</v>
      </c>
      <c r="F129" s="211">
        <v>66</v>
      </c>
      <c r="G129" s="211">
        <v>0</v>
      </c>
      <c r="H129" s="211">
        <v>0</v>
      </c>
      <c r="I129" s="211">
        <v>0</v>
      </c>
      <c r="J129" s="211">
        <v>0</v>
      </c>
      <c r="K129" s="211">
        <v>0</v>
      </c>
      <c r="L129" s="211">
        <v>0</v>
      </c>
      <c r="M129" s="211">
        <v>0</v>
      </c>
      <c r="N129" s="211">
        <v>0</v>
      </c>
      <c r="O129" s="211">
        <v>0</v>
      </c>
      <c r="P129" s="211">
        <v>0</v>
      </c>
      <c r="Q129" s="211">
        <v>0</v>
      </c>
      <c r="R129" s="212">
        <f t="shared" si="1"/>
        <v>778</v>
      </c>
    </row>
    <row r="130" spans="1:18" x14ac:dyDescent="0.2">
      <c r="A130" s="210" t="s">
        <v>174</v>
      </c>
      <c r="B130" s="211">
        <v>42</v>
      </c>
      <c r="C130" s="211">
        <v>28</v>
      </c>
      <c r="D130" s="211">
        <v>0</v>
      </c>
      <c r="E130" s="211">
        <v>0</v>
      </c>
      <c r="F130" s="211">
        <v>0</v>
      </c>
      <c r="G130" s="211">
        <v>1</v>
      </c>
      <c r="H130" s="211">
        <v>0</v>
      </c>
      <c r="I130" s="211">
        <v>0</v>
      </c>
      <c r="J130" s="211">
        <v>0</v>
      </c>
      <c r="K130" s="211">
        <v>0</v>
      </c>
      <c r="L130" s="211">
        <v>0</v>
      </c>
      <c r="M130" s="211">
        <v>0</v>
      </c>
      <c r="N130" s="211">
        <v>0</v>
      </c>
      <c r="O130" s="211">
        <v>0</v>
      </c>
      <c r="P130" s="211">
        <v>0</v>
      </c>
      <c r="Q130" s="211">
        <v>1</v>
      </c>
      <c r="R130" s="212">
        <f t="shared" si="1"/>
        <v>72</v>
      </c>
    </row>
    <row r="131" spans="1:18" x14ac:dyDescent="0.2">
      <c r="A131" s="210" t="s">
        <v>208</v>
      </c>
      <c r="B131" s="211">
        <v>12</v>
      </c>
      <c r="C131" s="211">
        <v>1</v>
      </c>
      <c r="D131" s="211">
        <v>0</v>
      </c>
      <c r="E131" s="211">
        <v>0</v>
      </c>
      <c r="F131" s="211">
        <v>0</v>
      </c>
      <c r="G131" s="211">
        <v>0</v>
      </c>
      <c r="H131" s="211">
        <v>0</v>
      </c>
      <c r="I131" s="211">
        <v>0</v>
      </c>
      <c r="J131" s="211">
        <v>0</v>
      </c>
      <c r="K131" s="211">
        <v>0</v>
      </c>
      <c r="L131" s="211">
        <v>0</v>
      </c>
      <c r="M131" s="211">
        <v>0</v>
      </c>
      <c r="N131" s="211">
        <v>0</v>
      </c>
      <c r="O131" s="211">
        <v>0</v>
      </c>
      <c r="P131" s="211">
        <v>0</v>
      </c>
      <c r="Q131" s="211">
        <v>0</v>
      </c>
      <c r="R131" s="212">
        <f t="shared" si="1"/>
        <v>13</v>
      </c>
    </row>
    <row r="132" spans="1:18" x14ac:dyDescent="0.2">
      <c r="A132" s="210" t="s">
        <v>33</v>
      </c>
      <c r="B132" s="211">
        <v>1336</v>
      </c>
      <c r="C132" s="211">
        <v>262</v>
      </c>
      <c r="D132" s="211">
        <v>59</v>
      </c>
      <c r="E132" s="211">
        <v>0</v>
      </c>
      <c r="F132" s="211">
        <v>0</v>
      </c>
      <c r="G132" s="211">
        <v>17</v>
      </c>
      <c r="H132" s="211">
        <v>1</v>
      </c>
      <c r="I132" s="211">
        <v>0</v>
      </c>
      <c r="J132" s="211">
        <v>0</v>
      </c>
      <c r="K132" s="211">
        <v>0</v>
      </c>
      <c r="L132" s="211">
        <v>3</v>
      </c>
      <c r="M132" s="211">
        <v>18</v>
      </c>
      <c r="N132" s="211">
        <v>1</v>
      </c>
      <c r="O132" s="211">
        <v>2</v>
      </c>
      <c r="P132" s="211">
        <v>7</v>
      </c>
      <c r="Q132" s="211">
        <v>8</v>
      </c>
      <c r="R132" s="212">
        <f t="shared" si="1"/>
        <v>1714</v>
      </c>
    </row>
    <row r="133" spans="1:18" x14ac:dyDescent="0.2">
      <c r="A133" s="210" t="s">
        <v>78</v>
      </c>
      <c r="B133" s="211">
        <v>143</v>
      </c>
      <c r="C133" s="211">
        <v>41</v>
      </c>
      <c r="D133" s="211">
        <v>11</v>
      </c>
      <c r="E133" s="211">
        <v>0</v>
      </c>
      <c r="F133" s="211">
        <v>0</v>
      </c>
      <c r="G133" s="211">
        <v>0</v>
      </c>
      <c r="H133" s="211">
        <v>0</v>
      </c>
      <c r="I133" s="211">
        <v>0</v>
      </c>
      <c r="J133" s="211">
        <v>0</v>
      </c>
      <c r="K133" s="211">
        <v>0</v>
      </c>
      <c r="L133" s="211">
        <v>0</v>
      </c>
      <c r="M133" s="211">
        <v>9</v>
      </c>
      <c r="N133" s="211">
        <v>1</v>
      </c>
      <c r="O133" s="211">
        <v>0</v>
      </c>
      <c r="P133" s="211">
        <v>0</v>
      </c>
      <c r="Q133" s="211">
        <v>5</v>
      </c>
      <c r="R133" s="212">
        <f t="shared" ref="R133:R192" si="2">SUM(B133:Q133)</f>
        <v>210</v>
      </c>
    </row>
    <row r="134" spans="1:18" x14ac:dyDescent="0.2">
      <c r="A134" s="210" t="s">
        <v>209</v>
      </c>
      <c r="B134" s="211">
        <v>23</v>
      </c>
      <c r="C134" s="211">
        <v>11</v>
      </c>
      <c r="D134" s="211">
        <v>1</v>
      </c>
      <c r="E134" s="211">
        <v>0</v>
      </c>
      <c r="F134" s="211">
        <v>0</v>
      </c>
      <c r="G134" s="211">
        <v>1</v>
      </c>
      <c r="H134" s="211">
        <v>0</v>
      </c>
      <c r="I134" s="211">
        <v>0</v>
      </c>
      <c r="J134" s="211">
        <v>0</v>
      </c>
      <c r="K134" s="211">
        <v>0</v>
      </c>
      <c r="L134" s="211">
        <v>0</v>
      </c>
      <c r="M134" s="211">
        <v>0</v>
      </c>
      <c r="N134" s="211">
        <v>0</v>
      </c>
      <c r="O134" s="211">
        <v>0</v>
      </c>
      <c r="P134" s="211">
        <v>0</v>
      </c>
      <c r="Q134" s="211">
        <v>0</v>
      </c>
      <c r="R134" s="212">
        <f t="shared" si="2"/>
        <v>36</v>
      </c>
    </row>
    <row r="135" spans="1:18" x14ac:dyDescent="0.2">
      <c r="A135" s="210" t="s">
        <v>225</v>
      </c>
      <c r="B135" s="211">
        <v>5</v>
      </c>
      <c r="C135" s="211">
        <v>0</v>
      </c>
      <c r="D135" s="211">
        <v>0</v>
      </c>
      <c r="E135" s="211">
        <v>0</v>
      </c>
      <c r="F135" s="211">
        <v>0</v>
      </c>
      <c r="G135" s="211">
        <v>0</v>
      </c>
      <c r="H135" s="211">
        <v>0</v>
      </c>
      <c r="I135" s="211">
        <v>0</v>
      </c>
      <c r="J135" s="211">
        <v>0</v>
      </c>
      <c r="K135" s="211">
        <v>0</v>
      </c>
      <c r="L135" s="211">
        <v>0</v>
      </c>
      <c r="M135" s="211">
        <v>0</v>
      </c>
      <c r="N135" s="211">
        <v>0</v>
      </c>
      <c r="O135" s="211">
        <v>0</v>
      </c>
      <c r="P135" s="211">
        <v>0</v>
      </c>
      <c r="Q135" s="211">
        <v>0</v>
      </c>
      <c r="R135" s="212">
        <f t="shared" si="2"/>
        <v>5</v>
      </c>
    </row>
    <row r="136" spans="1:18" x14ac:dyDescent="0.2">
      <c r="A136" s="210" t="s">
        <v>210</v>
      </c>
      <c r="B136" s="211">
        <v>16</v>
      </c>
      <c r="C136" s="211">
        <v>3</v>
      </c>
      <c r="D136" s="211">
        <v>0</v>
      </c>
      <c r="E136" s="211">
        <v>0</v>
      </c>
      <c r="F136" s="211">
        <v>0</v>
      </c>
      <c r="G136" s="211">
        <v>0</v>
      </c>
      <c r="H136" s="211">
        <v>0</v>
      </c>
      <c r="I136" s="211">
        <v>0</v>
      </c>
      <c r="J136" s="211">
        <v>0</v>
      </c>
      <c r="K136" s="211">
        <v>0</v>
      </c>
      <c r="L136" s="211">
        <v>0</v>
      </c>
      <c r="M136" s="211">
        <v>0</v>
      </c>
      <c r="N136" s="211">
        <v>0</v>
      </c>
      <c r="O136" s="211">
        <v>0</v>
      </c>
      <c r="P136" s="211">
        <v>0</v>
      </c>
      <c r="Q136" s="211">
        <v>0</v>
      </c>
      <c r="R136" s="212">
        <f t="shared" si="2"/>
        <v>19</v>
      </c>
    </row>
    <row r="137" spans="1:18" x14ac:dyDescent="0.2">
      <c r="A137" s="210" t="s">
        <v>151</v>
      </c>
      <c r="B137" s="211">
        <v>233</v>
      </c>
      <c r="C137" s="211">
        <v>83</v>
      </c>
      <c r="D137" s="211">
        <v>6</v>
      </c>
      <c r="E137" s="211">
        <v>0</v>
      </c>
      <c r="F137" s="211">
        <v>0</v>
      </c>
      <c r="G137" s="211">
        <v>5</v>
      </c>
      <c r="H137" s="211">
        <v>0</v>
      </c>
      <c r="I137" s="211">
        <v>0</v>
      </c>
      <c r="J137" s="211">
        <v>0</v>
      </c>
      <c r="K137" s="211">
        <v>0</v>
      </c>
      <c r="L137" s="211">
        <v>0</v>
      </c>
      <c r="M137" s="211">
        <v>0</v>
      </c>
      <c r="N137" s="211">
        <v>0</v>
      </c>
      <c r="O137" s="211">
        <v>1</v>
      </c>
      <c r="P137" s="211">
        <v>0</v>
      </c>
      <c r="Q137" s="211">
        <v>2</v>
      </c>
      <c r="R137" s="212">
        <f t="shared" si="2"/>
        <v>330</v>
      </c>
    </row>
    <row r="138" spans="1:18" x14ac:dyDescent="0.2">
      <c r="A138" s="210" t="s">
        <v>175</v>
      </c>
      <c r="B138" s="211">
        <v>0</v>
      </c>
      <c r="C138" s="211">
        <v>1</v>
      </c>
      <c r="D138" s="211">
        <v>0</v>
      </c>
      <c r="E138" s="211">
        <v>2028</v>
      </c>
      <c r="F138" s="211">
        <v>161</v>
      </c>
      <c r="G138" s="211">
        <v>0</v>
      </c>
      <c r="H138" s="211">
        <v>0</v>
      </c>
      <c r="I138" s="211">
        <v>0</v>
      </c>
      <c r="J138" s="211">
        <v>0</v>
      </c>
      <c r="K138" s="211">
        <v>0</v>
      </c>
      <c r="L138" s="211">
        <v>0</v>
      </c>
      <c r="M138" s="211">
        <v>0</v>
      </c>
      <c r="N138" s="211">
        <v>0</v>
      </c>
      <c r="O138" s="211">
        <v>0</v>
      </c>
      <c r="P138" s="211">
        <v>0</v>
      </c>
      <c r="Q138" s="211">
        <v>0</v>
      </c>
      <c r="R138" s="212">
        <f t="shared" si="2"/>
        <v>2190</v>
      </c>
    </row>
    <row r="139" spans="1:18" x14ac:dyDescent="0.2">
      <c r="A139" s="210" t="s">
        <v>126</v>
      </c>
      <c r="B139" s="211">
        <v>359</v>
      </c>
      <c r="C139" s="211">
        <v>89</v>
      </c>
      <c r="D139" s="211">
        <v>6</v>
      </c>
      <c r="E139" s="211">
        <v>0</v>
      </c>
      <c r="F139" s="211">
        <v>0</v>
      </c>
      <c r="G139" s="211">
        <v>13</v>
      </c>
      <c r="H139" s="211">
        <v>1</v>
      </c>
      <c r="I139" s="211">
        <v>0</v>
      </c>
      <c r="J139" s="211">
        <v>0</v>
      </c>
      <c r="K139" s="211">
        <v>0</v>
      </c>
      <c r="L139" s="211">
        <v>4</v>
      </c>
      <c r="M139" s="211">
        <v>0</v>
      </c>
      <c r="N139" s="211">
        <v>0</v>
      </c>
      <c r="O139" s="211">
        <v>0</v>
      </c>
      <c r="P139" s="211">
        <v>0</v>
      </c>
      <c r="Q139" s="211">
        <v>4</v>
      </c>
      <c r="R139" s="212">
        <f t="shared" si="2"/>
        <v>476</v>
      </c>
    </row>
    <row r="140" spans="1:18" x14ac:dyDescent="0.2">
      <c r="A140" s="210" t="s">
        <v>226</v>
      </c>
      <c r="B140" s="211">
        <v>5</v>
      </c>
      <c r="C140" s="211">
        <v>1</v>
      </c>
      <c r="D140" s="211">
        <v>0</v>
      </c>
      <c r="E140" s="211">
        <v>0</v>
      </c>
      <c r="F140" s="211">
        <v>0</v>
      </c>
      <c r="G140" s="211">
        <v>0</v>
      </c>
      <c r="H140" s="211">
        <v>0</v>
      </c>
      <c r="I140" s="211">
        <v>0</v>
      </c>
      <c r="J140" s="211">
        <v>0</v>
      </c>
      <c r="K140" s="211">
        <v>0</v>
      </c>
      <c r="L140" s="211">
        <v>0</v>
      </c>
      <c r="M140" s="211">
        <v>4</v>
      </c>
      <c r="N140" s="211">
        <v>0</v>
      </c>
      <c r="O140" s="211">
        <v>0</v>
      </c>
      <c r="P140" s="211">
        <v>0</v>
      </c>
      <c r="Q140" s="211">
        <v>0</v>
      </c>
      <c r="R140" s="212">
        <f t="shared" si="2"/>
        <v>10</v>
      </c>
    </row>
    <row r="141" spans="1:18" x14ac:dyDescent="0.2">
      <c r="A141" s="210" t="s">
        <v>176</v>
      </c>
      <c r="B141" s="211">
        <v>2</v>
      </c>
      <c r="C141" s="211">
        <v>2</v>
      </c>
      <c r="D141" s="211">
        <v>0</v>
      </c>
      <c r="E141" s="211">
        <v>0</v>
      </c>
      <c r="F141" s="211">
        <v>0</v>
      </c>
      <c r="G141" s="211">
        <v>0</v>
      </c>
      <c r="H141" s="211">
        <v>0</v>
      </c>
      <c r="I141" s="211">
        <v>0</v>
      </c>
      <c r="J141" s="211">
        <v>0</v>
      </c>
      <c r="K141" s="211">
        <v>0</v>
      </c>
      <c r="L141" s="211">
        <v>0</v>
      </c>
      <c r="M141" s="211">
        <v>0</v>
      </c>
      <c r="N141" s="211">
        <v>0</v>
      </c>
      <c r="O141" s="211">
        <v>0</v>
      </c>
      <c r="P141" s="211">
        <v>0</v>
      </c>
      <c r="Q141" s="211">
        <v>0</v>
      </c>
      <c r="R141" s="212">
        <f t="shared" si="2"/>
        <v>4</v>
      </c>
    </row>
    <row r="142" spans="1:18" x14ac:dyDescent="0.2">
      <c r="A142" s="210" t="s">
        <v>34</v>
      </c>
      <c r="B142" s="211">
        <v>11234</v>
      </c>
      <c r="C142" s="211">
        <v>5461</v>
      </c>
      <c r="D142" s="211">
        <v>1253</v>
      </c>
      <c r="E142" s="211">
        <v>0</v>
      </c>
      <c r="F142" s="211">
        <v>0</v>
      </c>
      <c r="G142" s="211">
        <v>108</v>
      </c>
      <c r="H142" s="211">
        <v>32</v>
      </c>
      <c r="I142" s="211">
        <v>0</v>
      </c>
      <c r="J142" s="211">
        <v>0</v>
      </c>
      <c r="K142" s="211">
        <v>0</v>
      </c>
      <c r="L142" s="211">
        <v>4</v>
      </c>
      <c r="M142" s="211">
        <v>406</v>
      </c>
      <c r="N142" s="211">
        <v>850</v>
      </c>
      <c r="O142" s="211">
        <v>6</v>
      </c>
      <c r="P142" s="211">
        <v>829</v>
      </c>
      <c r="Q142" s="211">
        <v>1068</v>
      </c>
      <c r="R142" s="212">
        <f t="shared" si="2"/>
        <v>21251</v>
      </c>
    </row>
    <row r="143" spans="1:18" x14ac:dyDescent="0.2">
      <c r="A143" s="210" t="s">
        <v>177</v>
      </c>
      <c r="B143" s="211">
        <v>0</v>
      </c>
      <c r="C143" s="211">
        <v>41</v>
      </c>
      <c r="D143" s="211">
        <v>0</v>
      </c>
      <c r="E143" s="211">
        <v>4829</v>
      </c>
      <c r="F143" s="211">
        <v>385</v>
      </c>
      <c r="G143" s="211">
        <v>0</v>
      </c>
      <c r="H143" s="211">
        <v>0</v>
      </c>
      <c r="I143" s="211">
        <v>0</v>
      </c>
      <c r="J143" s="211">
        <v>0</v>
      </c>
      <c r="K143" s="211">
        <v>0</v>
      </c>
      <c r="L143" s="211">
        <v>0</v>
      </c>
      <c r="M143" s="211">
        <v>0</v>
      </c>
      <c r="N143" s="211">
        <v>0</v>
      </c>
      <c r="O143" s="211">
        <v>0</v>
      </c>
      <c r="P143" s="211">
        <v>0</v>
      </c>
      <c r="Q143" s="211">
        <v>1</v>
      </c>
      <c r="R143" s="212">
        <f t="shared" si="2"/>
        <v>5256</v>
      </c>
    </row>
    <row r="144" spans="1:18" x14ac:dyDescent="0.2">
      <c r="A144" s="210" t="s">
        <v>152</v>
      </c>
      <c r="B144" s="211">
        <v>701</v>
      </c>
      <c r="C144" s="211">
        <v>8</v>
      </c>
      <c r="D144" s="211">
        <v>2</v>
      </c>
      <c r="E144" s="211">
        <v>0</v>
      </c>
      <c r="F144" s="211">
        <v>0</v>
      </c>
      <c r="G144" s="211">
        <v>0</v>
      </c>
      <c r="H144" s="211">
        <v>0</v>
      </c>
      <c r="I144" s="211">
        <v>0</v>
      </c>
      <c r="J144" s="211">
        <v>0</v>
      </c>
      <c r="K144" s="211">
        <v>0</v>
      </c>
      <c r="L144" s="211">
        <v>0</v>
      </c>
      <c r="M144" s="211">
        <v>3</v>
      </c>
      <c r="N144" s="211">
        <v>0</v>
      </c>
      <c r="O144" s="211">
        <v>0</v>
      </c>
      <c r="P144" s="211">
        <v>1</v>
      </c>
      <c r="Q144" s="211">
        <v>0</v>
      </c>
      <c r="R144" s="212">
        <f t="shared" si="2"/>
        <v>715</v>
      </c>
    </row>
    <row r="145" spans="1:18" x14ac:dyDescent="0.2">
      <c r="A145" s="210" t="s">
        <v>264</v>
      </c>
      <c r="B145" s="211">
        <v>9</v>
      </c>
      <c r="C145" s="211">
        <v>2</v>
      </c>
      <c r="D145" s="211">
        <v>0</v>
      </c>
      <c r="E145" s="211">
        <v>0</v>
      </c>
      <c r="F145" s="211">
        <v>0</v>
      </c>
      <c r="G145" s="211">
        <v>0</v>
      </c>
      <c r="H145" s="211">
        <v>0</v>
      </c>
      <c r="I145" s="211">
        <v>0</v>
      </c>
      <c r="J145" s="211">
        <v>0</v>
      </c>
      <c r="K145" s="211">
        <v>0</v>
      </c>
      <c r="L145" s="211">
        <v>0</v>
      </c>
      <c r="M145" s="211">
        <v>0</v>
      </c>
      <c r="N145" s="211">
        <v>0</v>
      </c>
      <c r="O145" s="211">
        <v>0</v>
      </c>
      <c r="P145" s="211">
        <v>0</v>
      </c>
      <c r="Q145" s="211">
        <v>0</v>
      </c>
      <c r="R145" s="212">
        <f t="shared" si="2"/>
        <v>11</v>
      </c>
    </row>
    <row r="146" spans="1:18" x14ac:dyDescent="0.2">
      <c r="A146" s="210" t="s">
        <v>294</v>
      </c>
      <c r="B146" s="211">
        <v>1</v>
      </c>
      <c r="C146" s="211">
        <v>0</v>
      </c>
      <c r="D146" s="211">
        <v>0</v>
      </c>
      <c r="E146" s="211">
        <v>0</v>
      </c>
      <c r="F146" s="211">
        <v>0</v>
      </c>
      <c r="G146" s="211">
        <v>0</v>
      </c>
      <c r="H146" s="211">
        <v>0</v>
      </c>
      <c r="I146" s="211">
        <v>0</v>
      </c>
      <c r="J146" s="211">
        <v>0</v>
      </c>
      <c r="K146" s="211">
        <v>0</v>
      </c>
      <c r="L146" s="211">
        <v>0</v>
      </c>
      <c r="M146" s="211">
        <v>0</v>
      </c>
      <c r="N146" s="211">
        <v>0</v>
      </c>
      <c r="O146" s="211">
        <v>0</v>
      </c>
      <c r="P146" s="211">
        <v>0</v>
      </c>
      <c r="Q146" s="211">
        <v>0</v>
      </c>
      <c r="R146" s="212">
        <f t="shared" si="2"/>
        <v>1</v>
      </c>
    </row>
    <row r="147" spans="1:18" x14ac:dyDescent="0.2">
      <c r="A147" s="210" t="s">
        <v>258</v>
      </c>
      <c r="B147" s="211">
        <v>1</v>
      </c>
      <c r="C147" s="211">
        <v>0</v>
      </c>
      <c r="D147" s="211">
        <v>0</v>
      </c>
      <c r="E147" s="211">
        <v>0</v>
      </c>
      <c r="F147" s="211">
        <v>0</v>
      </c>
      <c r="G147" s="211">
        <v>0</v>
      </c>
      <c r="H147" s="211">
        <v>0</v>
      </c>
      <c r="I147" s="211">
        <v>0</v>
      </c>
      <c r="J147" s="211">
        <v>0</v>
      </c>
      <c r="K147" s="211">
        <v>0</v>
      </c>
      <c r="L147" s="211">
        <v>0</v>
      </c>
      <c r="M147" s="211">
        <v>0</v>
      </c>
      <c r="N147" s="211">
        <v>0</v>
      </c>
      <c r="O147" s="211">
        <v>0</v>
      </c>
      <c r="P147" s="211">
        <v>0</v>
      </c>
      <c r="Q147" s="211">
        <v>0</v>
      </c>
      <c r="R147" s="212">
        <f t="shared" si="2"/>
        <v>1</v>
      </c>
    </row>
    <row r="148" spans="1:18" x14ac:dyDescent="0.2">
      <c r="A148" s="210" t="s">
        <v>211</v>
      </c>
      <c r="B148" s="211">
        <v>46</v>
      </c>
      <c r="C148" s="211">
        <v>7</v>
      </c>
      <c r="D148" s="211">
        <v>1</v>
      </c>
      <c r="E148" s="211">
        <v>0</v>
      </c>
      <c r="F148" s="211">
        <v>0</v>
      </c>
      <c r="G148" s="211">
        <v>0</v>
      </c>
      <c r="H148" s="211">
        <v>0</v>
      </c>
      <c r="I148" s="211">
        <v>0</v>
      </c>
      <c r="J148" s="211">
        <v>0</v>
      </c>
      <c r="K148" s="211">
        <v>0</v>
      </c>
      <c r="L148" s="211">
        <v>0</v>
      </c>
      <c r="M148" s="211">
        <v>0</v>
      </c>
      <c r="N148" s="211">
        <v>0</v>
      </c>
      <c r="O148" s="211">
        <v>0</v>
      </c>
      <c r="P148" s="211">
        <v>0</v>
      </c>
      <c r="Q148" s="211">
        <v>0</v>
      </c>
      <c r="R148" s="212">
        <f t="shared" si="2"/>
        <v>54</v>
      </c>
    </row>
    <row r="149" spans="1:18" x14ac:dyDescent="0.2">
      <c r="A149" s="210" t="s">
        <v>212</v>
      </c>
      <c r="B149" s="211">
        <v>1</v>
      </c>
      <c r="C149" s="211">
        <v>0</v>
      </c>
      <c r="D149" s="211">
        <v>0</v>
      </c>
      <c r="E149" s="211">
        <v>0</v>
      </c>
      <c r="F149" s="211">
        <v>0</v>
      </c>
      <c r="G149" s="211">
        <v>0</v>
      </c>
      <c r="H149" s="211">
        <v>0</v>
      </c>
      <c r="I149" s="211">
        <v>0</v>
      </c>
      <c r="J149" s="211">
        <v>0</v>
      </c>
      <c r="K149" s="211">
        <v>0</v>
      </c>
      <c r="L149" s="211">
        <v>0</v>
      </c>
      <c r="M149" s="211">
        <v>0</v>
      </c>
      <c r="N149" s="211">
        <v>0</v>
      </c>
      <c r="O149" s="211">
        <v>0</v>
      </c>
      <c r="P149" s="211">
        <v>0</v>
      </c>
      <c r="Q149" s="211">
        <v>0</v>
      </c>
      <c r="R149" s="212">
        <f t="shared" si="2"/>
        <v>1</v>
      </c>
    </row>
    <row r="150" spans="1:18" x14ac:dyDescent="0.2">
      <c r="A150" s="210" t="s">
        <v>153</v>
      </c>
      <c r="B150" s="211">
        <v>46</v>
      </c>
      <c r="C150" s="211">
        <v>19</v>
      </c>
      <c r="D150" s="211">
        <v>3</v>
      </c>
      <c r="E150" s="211">
        <v>0</v>
      </c>
      <c r="F150" s="211">
        <v>0</v>
      </c>
      <c r="G150" s="211">
        <v>0</v>
      </c>
      <c r="H150" s="211">
        <v>0</v>
      </c>
      <c r="I150" s="211">
        <v>0</v>
      </c>
      <c r="J150" s="211">
        <v>0</v>
      </c>
      <c r="K150" s="211">
        <v>0</v>
      </c>
      <c r="L150" s="211">
        <v>0</v>
      </c>
      <c r="M150" s="211">
        <v>1</v>
      </c>
      <c r="N150" s="211">
        <v>0</v>
      </c>
      <c r="O150" s="211">
        <v>0</v>
      </c>
      <c r="P150" s="211">
        <v>1</v>
      </c>
      <c r="Q150" s="211">
        <v>0</v>
      </c>
      <c r="R150" s="212">
        <f t="shared" si="2"/>
        <v>70</v>
      </c>
    </row>
    <row r="151" spans="1:18" x14ac:dyDescent="0.2">
      <c r="A151" s="210" t="s">
        <v>154</v>
      </c>
      <c r="B151" s="211">
        <v>489</v>
      </c>
      <c r="C151" s="211">
        <v>213</v>
      </c>
      <c r="D151" s="211">
        <v>48</v>
      </c>
      <c r="E151" s="211">
        <v>0</v>
      </c>
      <c r="F151" s="211">
        <v>0</v>
      </c>
      <c r="G151" s="211">
        <v>24</v>
      </c>
      <c r="H151" s="211">
        <v>1</v>
      </c>
      <c r="I151" s="211">
        <v>0</v>
      </c>
      <c r="J151" s="211">
        <v>0</v>
      </c>
      <c r="K151" s="211">
        <v>0</v>
      </c>
      <c r="L151" s="211">
        <v>0</v>
      </c>
      <c r="M151" s="211">
        <v>0</v>
      </c>
      <c r="N151" s="211">
        <v>0</v>
      </c>
      <c r="O151" s="211">
        <v>0</v>
      </c>
      <c r="P151" s="211">
        <v>0</v>
      </c>
      <c r="Q151" s="211">
        <v>3</v>
      </c>
      <c r="R151" s="212">
        <f t="shared" si="2"/>
        <v>778</v>
      </c>
    </row>
    <row r="152" spans="1:18" x14ac:dyDescent="0.2">
      <c r="A152" s="210" t="s">
        <v>213</v>
      </c>
      <c r="B152" s="211">
        <v>7</v>
      </c>
      <c r="C152" s="211">
        <v>1</v>
      </c>
      <c r="D152" s="211">
        <v>0</v>
      </c>
      <c r="E152" s="211">
        <v>0</v>
      </c>
      <c r="F152" s="211">
        <v>0</v>
      </c>
      <c r="G152" s="211">
        <v>0</v>
      </c>
      <c r="H152" s="211">
        <v>0</v>
      </c>
      <c r="I152" s="211">
        <v>0</v>
      </c>
      <c r="J152" s="211">
        <v>0</v>
      </c>
      <c r="K152" s="211">
        <v>0</v>
      </c>
      <c r="L152" s="211">
        <v>0</v>
      </c>
      <c r="M152" s="211">
        <v>0</v>
      </c>
      <c r="N152" s="211">
        <v>0</v>
      </c>
      <c r="O152" s="211">
        <v>0</v>
      </c>
      <c r="P152" s="211">
        <v>0</v>
      </c>
      <c r="Q152" s="211">
        <v>0</v>
      </c>
      <c r="R152" s="212">
        <f t="shared" si="2"/>
        <v>8</v>
      </c>
    </row>
    <row r="153" spans="1:18" x14ac:dyDescent="0.2">
      <c r="A153" s="210" t="s">
        <v>214</v>
      </c>
      <c r="B153" s="211">
        <v>7</v>
      </c>
      <c r="C153" s="211">
        <v>6</v>
      </c>
      <c r="D153" s="211">
        <v>0</v>
      </c>
      <c r="E153" s="211">
        <v>0</v>
      </c>
      <c r="F153" s="211">
        <v>0</v>
      </c>
      <c r="G153" s="211">
        <v>0</v>
      </c>
      <c r="H153" s="211">
        <v>0</v>
      </c>
      <c r="I153" s="211">
        <v>0</v>
      </c>
      <c r="J153" s="211">
        <v>0</v>
      </c>
      <c r="K153" s="211">
        <v>0</v>
      </c>
      <c r="L153" s="211">
        <v>0</v>
      </c>
      <c r="M153" s="211">
        <v>0</v>
      </c>
      <c r="N153" s="211">
        <v>6</v>
      </c>
      <c r="O153" s="211">
        <v>1</v>
      </c>
      <c r="P153" s="211">
        <v>2</v>
      </c>
      <c r="Q153" s="211">
        <v>0</v>
      </c>
      <c r="R153" s="212">
        <f t="shared" si="2"/>
        <v>22</v>
      </c>
    </row>
    <row r="154" spans="1:18" x14ac:dyDescent="0.2">
      <c r="A154" s="210" t="s">
        <v>178</v>
      </c>
      <c r="B154" s="211">
        <v>33</v>
      </c>
      <c r="C154" s="211">
        <v>11</v>
      </c>
      <c r="D154" s="211">
        <v>4</v>
      </c>
      <c r="E154" s="211">
        <v>0</v>
      </c>
      <c r="F154" s="211">
        <v>0</v>
      </c>
      <c r="G154" s="211">
        <v>1</v>
      </c>
      <c r="H154" s="211">
        <v>0</v>
      </c>
      <c r="I154" s="211">
        <v>0</v>
      </c>
      <c r="J154" s="211">
        <v>0</v>
      </c>
      <c r="K154" s="211">
        <v>0</v>
      </c>
      <c r="L154" s="211">
        <v>0</v>
      </c>
      <c r="M154" s="211">
        <v>0</v>
      </c>
      <c r="N154" s="211">
        <v>0</v>
      </c>
      <c r="O154" s="211">
        <v>0</v>
      </c>
      <c r="P154" s="211">
        <v>0</v>
      </c>
      <c r="Q154" s="211">
        <v>0</v>
      </c>
      <c r="R154" s="212">
        <f t="shared" si="2"/>
        <v>49</v>
      </c>
    </row>
    <row r="155" spans="1:18" x14ac:dyDescent="0.2">
      <c r="A155" s="210" t="s">
        <v>215</v>
      </c>
      <c r="B155" s="211">
        <v>0</v>
      </c>
      <c r="C155" s="211">
        <v>150</v>
      </c>
      <c r="D155" s="211">
        <v>0</v>
      </c>
      <c r="E155" s="211">
        <v>1527</v>
      </c>
      <c r="F155" s="211">
        <v>291</v>
      </c>
      <c r="G155" s="211">
        <v>0</v>
      </c>
      <c r="H155" s="211">
        <v>0</v>
      </c>
      <c r="I155" s="211">
        <v>0</v>
      </c>
      <c r="J155" s="211">
        <v>0</v>
      </c>
      <c r="K155" s="211">
        <v>0</v>
      </c>
      <c r="L155" s="211">
        <v>0</v>
      </c>
      <c r="M155" s="211">
        <v>0</v>
      </c>
      <c r="N155" s="211">
        <v>0</v>
      </c>
      <c r="O155" s="211">
        <v>0</v>
      </c>
      <c r="P155" s="211">
        <v>0</v>
      </c>
      <c r="Q155" s="211">
        <v>0</v>
      </c>
      <c r="R155" s="212">
        <f t="shared" si="2"/>
        <v>1968</v>
      </c>
    </row>
    <row r="156" spans="1:18" x14ac:dyDescent="0.2">
      <c r="A156" s="210" t="s">
        <v>236</v>
      </c>
      <c r="B156" s="211">
        <v>0</v>
      </c>
      <c r="C156" s="211">
        <v>9</v>
      </c>
      <c r="D156" s="211">
        <v>0</v>
      </c>
      <c r="E156" s="211">
        <v>275</v>
      </c>
      <c r="F156" s="211">
        <v>24</v>
      </c>
      <c r="G156" s="211">
        <v>0</v>
      </c>
      <c r="H156" s="211">
        <v>0</v>
      </c>
      <c r="I156" s="211">
        <v>0</v>
      </c>
      <c r="J156" s="211">
        <v>0</v>
      </c>
      <c r="K156" s="211">
        <v>0</v>
      </c>
      <c r="L156" s="211">
        <v>0</v>
      </c>
      <c r="M156" s="211">
        <v>0</v>
      </c>
      <c r="N156" s="211">
        <v>0</v>
      </c>
      <c r="O156" s="211">
        <v>0</v>
      </c>
      <c r="P156" s="211">
        <v>0</v>
      </c>
      <c r="Q156" s="211">
        <v>0</v>
      </c>
      <c r="R156" s="212">
        <f t="shared" si="2"/>
        <v>308</v>
      </c>
    </row>
    <row r="157" spans="1:18" x14ac:dyDescent="0.2">
      <c r="A157" s="210" t="s">
        <v>35</v>
      </c>
      <c r="B157" s="211">
        <v>6</v>
      </c>
      <c r="C157" s="211">
        <v>12</v>
      </c>
      <c r="D157" s="211">
        <v>0</v>
      </c>
      <c r="E157" s="211">
        <v>0</v>
      </c>
      <c r="F157" s="211">
        <v>0</v>
      </c>
      <c r="G157" s="211">
        <v>0</v>
      </c>
      <c r="H157" s="211">
        <v>0</v>
      </c>
      <c r="I157" s="211">
        <v>0</v>
      </c>
      <c r="J157" s="211">
        <v>0</v>
      </c>
      <c r="K157" s="211">
        <v>0</v>
      </c>
      <c r="L157" s="211">
        <v>0</v>
      </c>
      <c r="M157" s="211">
        <v>13</v>
      </c>
      <c r="N157" s="211">
        <v>17</v>
      </c>
      <c r="O157" s="211">
        <v>0</v>
      </c>
      <c r="P157" s="211">
        <v>0</v>
      </c>
      <c r="Q157" s="211">
        <v>0</v>
      </c>
      <c r="R157" s="212">
        <f t="shared" si="2"/>
        <v>48</v>
      </c>
    </row>
    <row r="158" spans="1:18" x14ac:dyDescent="0.2">
      <c r="A158" s="210" t="s">
        <v>36</v>
      </c>
      <c r="B158" s="211">
        <v>338</v>
      </c>
      <c r="C158" s="211">
        <v>47</v>
      </c>
      <c r="D158" s="211">
        <v>9</v>
      </c>
      <c r="E158" s="211">
        <v>0</v>
      </c>
      <c r="F158" s="211">
        <v>0</v>
      </c>
      <c r="G158" s="211">
        <v>1</v>
      </c>
      <c r="H158" s="211">
        <v>0</v>
      </c>
      <c r="I158" s="211">
        <v>0</v>
      </c>
      <c r="J158" s="211">
        <v>0</v>
      </c>
      <c r="K158" s="211">
        <v>0</v>
      </c>
      <c r="L158" s="211">
        <v>0</v>
      </c>
      <c r="M158" s="211">
        <v>4</v>
      </c>
      <c r="N158" s="211">
        <v>4</v>
      </c>
      <c r="O158" s="211">
        <v>0</v>
      </c>
      <c r="P158" s="211">
        <v>2</v>
      </c>
      <c r="Q158" s="211">
        <v>0</v>
      </c>
      <c r="R158" s="212">
        <f t="shared" si="2"/>
        <v>405</v>
      </c>
    </row>
    <row r="159" spans="1:18" x14ac:dyDescent="0.2">
      <c r="A159" s="210" t="s">
        <v>61</v>
      </c>
      <c r="B159" s="211">
        <v>1823</v>
      </c>
      <c r="C159" s="211">
        <v>975</v>
      </c>
      <c r="D159" s="211">
        <v>125</v>
      </c>
      <c r="E159" s="211">
        <v>0</v>
      </c>
      <c r="F159" s="211">
        <v>0</v>
      </c>
      <c r="G159" s="211">
        <v>59</v>
      </c>
      <c r="H159" s="211">
        <v>6</v>
      </c>
      <c r="I159" s="211">
        <v>0</v>
      </c>
      <c r="J159" s="211">
        <v>0</v>
      </c>
      <c r="K159" s="211">
        <v>1</v>
      </c>
      <c r="L159" s="211">
        <v>6</v>
      </c>
      <c r="M159" s="211">
        <v>0</v>
      </c>
      <c r="N159" s="211">
        <v>0</v>
      </c>
      <c r="O159" s="211">
        <v>0</v>
      </c>
      <c r="P159" s="211">
        <v>2</v>
      </c>
      <c r="Q159" s="211">
        <v>81</v>
      </c>
      <c r="R159" s="212">
        <f t="shared" si="2"/>
        <v>3078</v>
      </c>
    </row>
    <row r="160" spans="1:18" x14ac:dyDescent="0.2">
      <c r="A160" s="210" t="s">
        <v>227</v>
      </c>
      <c r="B160" s="211">
        <v>6</v>
      </c>
      <c r="C160" s="211">
        <v>0</v>
      </c>
      <c r="D160" s="211">
        <v>0</v>
      </c>
      <c r="E160" s="211">
        <v>0</v>
      </c>
      <c r="F160" s="211">
        <v>0</v>
      </c>
      <c r="G160" s="211">
        <v>0</v>
      </c>
      <c r="H160" s="211">
        <v>0</v>
      </c>
      <c r="I160" s="211">
        <v>0</v>
      </c>
      <c r="J160" s="211">
        <v>0</v>
      </c>
      <c r="K160" s="211">
        <v>0</v>
      </c>
      <c r="L160" s="211">
        <v>0</v>
      </c>
      <c r="M160" s="211">
        <v>0</v>
      </c>
      <c r="N160" s="211">
        <v>0</v>
      </c>
      <c r="O160" s="211">
        <v>0</v>
      </c>
      <c r="P160" s="211">
        <v>0</v>
      </c>
      <c r="Q160" s="211">
        <v>0</v>
      </c>
      <c r="R160" s="212">
        <f t="shared" si="2"/>
        <v>6</v>
      </c>
    </row>
    <row r="161" spans="1:18" x14ac:dyDescent="0.2">
      <c r="A161" s="210" t="s">
        <v>37</v>
      </c>
      <c r="B161" s="211">
        <v>63</v>
      </c>
      <c r="C161" s="211">
        <v>13</v>
      </c>
      <c r="D161" s="211">
        <v>2</v>
      </c>
      <c r="E161" s="211">
        <v>0</v>
      </c>
      <c r="F161" s="211">
        <v>0</v>
      </c>
      <c r="G161" s="211">
        <v>0</v>
      </c>
      <c r="H161" s="211">
        <v>0</v>
      </c>
      <c r="I161" s="211">
        <v>0</v>
      </c>
      <c r="J161" s="211">
        <v>0</v>
      </c>
      <c r="K161" s="211">
        <v>0</v>
      </c>
      <c r="L161" s="211">
        <v>0</v>
      </c>
      <c r="M161" s="211">
        <v>3</v>
      </c>
      <c r="N161" s="211">
        <v>1</v>
      </c>
      <c r="O161" s="211">
        <v>0</v>
      </c>
      <c r="P161" s="211">
        <v>1</v>
      </c>
      <c r="Q161" s="211">
        <v>1</v>
      </c>
      <c r="R161" s="212">
        <f t="shared" si="2"/>
        <v>84</v>
      </c>
    </row>
    <row r="162" spans="1:18" x14ac:dyDescent="0.2">
      <c r="A162" s="210" t="s">
        <v>216</v>
      </c>
      <c r="B162" s="211">
        <v>1</v>
      </c>
      <c r="C162" s="211">
        <v>1</v>
      </c>
      <c r="D162" s="211">
        <v>0</v>
      </c>
      <c r="E162" s="211">
        <v>0</v>
      </c>
      <c r="F162" s="211">
        <v>0</v>
      </c>
      <c r="G162" s="211">
        <v>0</v>
      </c>
      <c r="H162" s="211">
        <v>0</v>
      </c>
      <c r="I162" s="211">
        <v>0</v>
      </c>
      <c r="J162" s="211">
        <v>0</v>
      </c>
      <c r="K162" s="211">
        <v>0</v>
      </c>
      <c r="L162" s="211">
        <v>0</v>
      </c>
      <c r="M162" s="211">
        <v>0</v>
      </c>
      <c r="N162" s="211">
        <v>0</v>
      </c>
      <c r="O162" s="211">
        <v>0</v>
      </c>
      <c r="P162" s="211">
        <v>0</v>
      </c>
      <c r="Q162" s="211">
        <v>0</v>
      </c>
      <c r="R162" s="212">
        <f t="shared" si="2"/>
        <v>2</v>
      </c>
    </row>
    <row r="163" spans="1:18" x14ac:dyDescent="0.2">
      <c r="A163" s="210" t="s">
        <v>217</v>
      </c>
      <c r="B163" s="211">
        <v>26</v>
      </c>
      <c r="C163" s="211">
        <v>0</v>
      </c>
      <c r="D163" s="211">
        <v>1</v>
      </c>
      <c r="E163" s="211">
        <v>0</v>
      </c>
      <c r="F163" s="211">
        <v>0</v>
      </c>
      <c r="G163" s="211">
        <v>0</v>
      </c>
      <c r="H163" s="211">
        <v>0</v>
      </c>
      <c r="I163" s="211">
        <v>0</v>
      </c>
      <c r="J163" s="211">
        <v>0</v>
      </c>
      <c r="K163" s="211">
        <v>0</v>
      </c>
      <c r="L163" s="211">
        <v>0</v>
      </c>
      <c r="M163" s="211">
        <v>0</v>
      </c>
      <c r="N163" s="211">
        <v>0</v>
      </c>
      <c r="O163" s="211">
        <v>0</v>
      </c>
      <c r="P163" s="211">
        <v>0</v>
      </c>
      <c r="Q163" s="211">
        <v>0</v>
      </c>
      <c r="R163" s="212">
        <f t="shared" si="2"/>
        <v>27</v>
      </c>
    </row>
    <row r="164" spans="1:18" x14ac:dyDescent="0.2">
      <c r="A164" s="210" t="s">
        <v>38</v>
      </c>
      <c r="B164" s="211">
        <v>471</v>
      </c>
      <c r="C164" s="211">
        <v>267</v>
      </c>
      <c r="D164" s="211">
        <v>56</v>
      </c>
      <c r="E164" s="211">
        <v>0</v>
      </c>
      <c r="F164" s="211">
        <v>0</v>
      </c>
      <c r="G164" s="211">
        <v>3</v>
      </c>
      <c r="H164" s="211">
        <v>0</v>
      </c>
      <c r="I164" s="211">
        <v>0</v>
      </c>
      <c r="J164" s="211">
        <v>0</v>
      </c>
      <c r="K164" s="211">
        <v>0</v>
      </c>
      <c r="L164" s="211">
        <v>0</v>
      </c>
      <c r="M164" s="211">
        <v>142</v>
      </c>
      <c r="N164" s="211">
        <v>31</v>
      </c>
      <c r="O164" s="211">
        <v>0</v>
      </c>
      <c r="P164" s="211">
        <v>3</v>
      </c>
      <c r="Q164" s="211">
        <v>8</v>
      </c>
      <c r="R164" s="212">
        <f t="shared" si="2"/>
        <v>981</v>
      </c>
    </row>
    <row r="165" spans="1:18" x14ac:dyDescent="0.2">
      <c r="A165" s="210" t="s">
        <v>237</v>
      </c>
      <c r="B165" s="211">
        <v>0</v>
      </c>
      <c r="C165" s="211">
        <v>27</v>
      </c>
      <c r="D165" s="211">
        <v>0</v>
      </c>
      <c r="E165" s="211">
        <v>364</v>
      </c>
      <c r="F165" s="211">
        <v>35</v>
      </c>
      <c r="G165" s="211">
        <v>0</v>
      </c>
      <c r="H165" s="211">
        <v>0</v>
      </c>
      <c r="I165" s="211">
        <v>0</v>
      </c>
      <c r="J165" s="211">
        <v>0</v>
      </c>
      <c r="K165" s="211">
        <v>0</v>
      </c>
      <c r="L165" s="211">
        <v>0</v>
      </c>
      <c r="M165" s="211">
        <v>0</v>
      </c>
      <c r="N165" s="211">
        <v>0</v>
      </c>
      <c r="O165" s="211">
        <v>0</v>
      </c>
      <c r="P165" s="211">
        <v>0</v>
      </c>
      <c r="Q165" s="211">
        <v>0</v>
      </c>
      <c r="R165" s="212">
        <f t="shared" si="2"/>
        <v>426</v>
      </c>
    </row>
    <row r="166" spans="1:18" x14ac:dyDescent="0.2">
      <c r="A166" s="210" t="s">
        <v>179</v>
      </c>
      <c r="B166" s="211">
        <v>0</v>
      </c>
      <c r="C166" s="211">
        <v>116</v>
      </c>
      <c r="D166" s="211">
        <v>0</v>
      </c>
      <c r="E166" s="211">
        <v>1569</v>
      </c>
      <c r="F166" s="211">
        <v>200</v>
      </c>
      <c r="G166" s="211">
        <v>0</v>
      </c>
      <c r="H166" s="211">
        <v>0</v>
      </c>
      <c r="I166" s="211">
        <v>0</v>
      </c>
      <c r="J166" s="211">
        <v>0</v>
      </c>
      <c r="K166" s="211">
        <v>0</v>
      </c>
      <c r="L166" s="211">
        <v>0</v>
      </c>
      <c r="M166" s="211">
        <v>0</v>
      </c>
      <c r="N166" s="211">
        <v>0</v>
      </c>
      <c r="O166" s="211">
        <v>0</v>
      </c>
      <c r="P166" s="211">
        <v>0</v>
      </c>
      <c r="Q166" s="211">
        <v>0</v>
      </c>
      <c r="R166" s="212">
        <f t="shared" si="2"/>
        <v>1885</v>
      </c>
    </row>
    <row r="167" spans="1:18" x14ac:dyDescent="0.2">
      <c r="A167" s="210" t="s">
        <v>39</v>
      </c>
      <c r="B167" s="211">
        <v>1978</v>
      </c>
      <c r="C167" s="211">
        <v>63</v>
      </c>
      <c r="D167" s="211">
        <v>20</v>
      </c>
      <c r="E167" s="211">
        <v>0</v>
      </c>
      <c r="F167" s="211">
        <v>0</v>
      </c>
      <c r="G167" s="211">
        <v>0</v>
      </c>
      <c r="H167" s="211">
        <v>0</v>
      </c>
      <c r="I167" s="211">
        <v>0</v>
      </c>
      <c r="J167" s="211">
        <v>0</v>
      </c>
      <c r="K167" s="211">
        <v>0</v>
      </c>
      <c r="L167" s="211">
        <v>0</v>
      </c>
      <c r="M167" s="211">
        <v>40</v>
      </c>
      <c r="N167" s="211">
        <v>119</v>
      </c>
      <c r="O167" s="211">
        <v>0</v>
      </c>
      <c r="P167" s="211">
        <v>18</v>
      </c>
      <c r="Q167" s="211">
        <v>30</v>
      </c>
      <c r="R167" s="212">
        <f t="shared" si="2"/>
        <v>2268</v>
      </c>
    </row>
    <row r="168" spans="1:18" x14ac:dyDescent="0.2">
      <c r="A168" s="210" t="s">
        <v>123</v>
      </c>
      <c r="B168" s="211">
        <v>808</v>
      </c>
      <c r="C168" s="211">
        <v>112</v>
      </c>
      <c r="D168" s="211">
        <v>32</v>
      </c>
      <c r="E168" s="211">
        <v>0</v>
      </c>
      <c r="F168" s="211">
        <v>0</v>
      </c>
      <c r="G168" s="211">
        <v>7</v>
      </c>
      <c r="H168" s="211">
        <v>0</v>
      </c>
      <c r="I168" s="211">
        <v>0</v>
      </c>
      <c r="J168" s="211">
        <v>0</v>
      </c>
      <c r="K168" s="211">
        <v>0</v>
      </c>
      <c r="L168" s="211">
        <v>0</v>
      </c>
      <c r="M168" s="211">
        <v>0</v>
      </c>
      <c r="N168" s="211">
        <v>0</v>
      </c>
      <c r="O168" s="211">
        <v>0</v>
      </c>
      <c r="P168" s="211">
        <v>0</v>
      </c>
      <c r="Q168" s="211">
        <v>0</v>
      </c>
      <c r="R168" s="212">
        <f t="shared" si="2"/>
        <v>959</v>
      </c>
    </row>
    <row r="169" spans="1:18" x14ac:dyDescent="0.2">
      <c r="A169" s="210" t="s">
        <v>155</v>
      </c>
      <c r="B169" s="211">
        <v>533</v>
      </c>
      <c r="C169" s="211">
        <v>32</v>
      </c>
      <c r="D169" s="211">
        <v>19</v>
      </c>
      <c r="E169" s="211">
        <v>0</v>
      </c>
      <c r="F169" s="211">
        <v>0</v>
      </c>
      <c r="G169" s="211">
        <v>4</v>
      </c>
      <c r="H169" s="211">
        <v>0</v>
      </c>
      <c r="I169" s="211">
        <v>0</v>
      </c>
      <c r="J169" s="211">
        <v>0</v>
      </c>
      <c r="K169" s="211">
        <v>0</v>
      </c>
      <c r="L169" s="211">
        <v>0</v>
      </c>
      <c r="M169" s="211">
        <v>0</v>
      </c>
      <c r="N169" s="211">
        <v>0</v>
      </c>
      <c r="O169" s="211">
        <v>0</v>
      </c>
      <c r="P169" s="211">
        <v>0</v>
      </c>
      <c r="Q169" s="211">
        <v>1</v>
      </c>
      <c r="R169" s="212">
        <f t="shared" si="2"/>
        <v>589</v>
      </c>
    </row>
    <row r="170" spans="1:18" x14ac:dyDescent="0.2">
      <c r="A170" s="210" t="s">
        <v>50</v>
      </c>
      <c r="B170" s="211">
        <v>168</v>
      </c>
      <c r="C170" s="211">
        <v>18</v>
      </c>
      <c r="D170" s="211">
        <v>3</v>
      </c>
      <c r="E170" s="211">
        <v>0</v>
      </c>
      <c r="F170" s="211">
        <v>0</v>
      </c>
      <c r="G170" s="211">
        <v>1</v>
      </c>
      <c r="H170" s="211">
        <v>0</v>
      </c>
      <c r="I170" s="211">
        <v>0</v>
      </c>
      <c r="J170" s="211">
        <v>0</v>
      </c>
      <c r="K170" s="211">
        <v>0</v>
      </c>
      <c r="L170" s="211">
        <v>0</v>
      </c>
      <c r="M170" s="211">
        <v>0</v>
      </c>
      <c r="N170" s="211">
        <v>0</v>
      </c>
      <c r="O170" s="211">
        <v>1</v>
      </c>
      <c r="P170" s="211">
        <v>3</v>
      </c>
      <c r="Q170" s="211">
        <v>0</v>
      </c>
      <c r="R170" s="212">
        <f t="shared" si="2"/>
        <v>194</v>
      </c>
    </row>
    <row r="171" spans="1:18" x14ac:dyDescent="0.2">
      <c r="A171" s="210" t="s">
        <v>259</v>
      </c>
      <c r="B171" s="211">
        <v>1</v>
      </c>
      <c r="C171" s="211">
        <v>0</v>
      </c>
      <c r="D171" s="211">
        <v>0</v>
      </c>
      <c r="E171" s="211">
        <v>0</v>
      </c>
      <c r="F171" s="211">
        <v>0</v>
      </c>
      <c r="G171" s="211">
        <v>0</v>
      </c>
      <c r="H171" s="211">
        <v>0</v>
      </c>
      <c r="I171" s="211">
        <v>0</v>
      </c>
      <c r="J171" s="211">
        <v>0</v>
      </c>
      <c r="K171" s="211">
        <v>0</v>
      </c>
      <c r="L171" s="211">
        <v>0</v>
      </c>
      <c r="M171" s="211">
        <v>0</v>
      </c>
      <c r="N171" s="211">
        <v>0</v>
      </c>
      <c r="O171" s="211">
        <v>0</v>
      </c>
      <c r="P171" s="211">
        <v>0</v>
      </c>
      <c r="Q171" s="211">
        <v>0</v>
      </c>
      <c r="R171" s="212">
        <f t="shared" si="2"/>
        <v>1</v>
      </c>
    </row>
    <row r="172" spans="1:18" x14ac:dyDescent="0.2">
      <c r="A172" s="210" t="s">
        <v>156</v>
      </c>
      <c r="B172" s="211">
        <v>11</v>
      </c>
      <c r="C172" s="211">
        <v>9</v>
      </c>
      <c r="D172" s="211">
        <v>1</v>
      </c>
      <c r="E172" s="211">
        <v>0</v>
      </c>
      <c r="F172" s="211">
        <v>0</v>
      </c>
      <c r="G172" s="211">
        <v>0</v>
      </c>
      <c r="H172" s="211">
        <v>0</v>
      </c>
      <c r="I172" s="211">
        <v>0</v>
      </c>
      <c r="J172" s="211">
        <v>0</v>
      </c>
      <c r="K172" s="211">
        <v>0</v>
      </c>
      <c r="L172" s="211">
        <v>0</v>
      </c>
      <c r="M172" s="211">
        <v>0</v>
      </c>
      <c r="N172" s="211">
        <v>0</v>
      </c>
      <c r="O172" s="211">
        <v>0</v>
      </c>
      <c r="P172" s="211">
        <v>1</v>
      </c>
      <c r="Q172" s="211">
        <v>1</v>
      </c>
      <c r="R172" s="212">
        <f t="shared" si="2"/>
        <v>23</v>
      </c>
    </row>
    <row r="173" spans="1:18" x14ac:dyDescent="0.2">
      <c r="A173" s="210" t="s">
        <v>218</v>
      </c>
      <c r="B173" s="211">
        <v>2</v>
      </c>
      <c r="C173" s="211">
        <v>0</v>
      </c>
      <c r="D173" s="211">
        <v>0</v>
      </c>
      <c r="E173" s="211">
        <v>0</v>
      </c>
      <c r="F173" s="211">
        <v>0</v>
      </c>
      <c r="G173" s="211">
        <v>0</v>
      </c>
      <c r="H173" s="211">
        <v>0</v>
      </c>
      <c r="I173" s="211">
        <v>0</v>
      </c>
      <c r="J173" s="211">
        <v>0</v>
      </c>
      <c r="K173" s="211">
        <v>0</v>
      </c>
      <c r="L173" s="211">
        <v>0</v>
      </c>
      <c r="M173" s="211">
        <v>0</v>
      </c>
      <c r="N173" s="211">
        <v>0</v>
      </c>
      <c r="O173" s="211">
        <v>0</v>
      </c>
      <c r="P173" s="211">
        <v>0</v>
      </c>
      <c r="Q173" s="211">
        <v>0</v>
      </c>
      <c r="R173" s="212">
        <f t="shared" si="2"/>
        <v>2</v>
      </c>
    </row>
    <row r="174" spans="1:18" x14ac:dyDescent="0.2">
      <c r="A174" s="210" t="s">
        <v>219</v>
      </c>
      <c r="B174" s="211">
        <v>18</v>
      </c>
      <c r="C174" s="211">
        <v>3</v>
      </c>
      <c r="D174" s="211">
        <v>0</v>
      </c>
      <c r="E174" s="211">
        <v>0</v>
      </c>
      <c r="F174" s="211">
        <v>0</v>
      </c>
      <c r="G174" s="211">
        <v>0</v>
      </c>
      <c r="H174" s="211">
        <v>0</v>
      </c>
      <c r="I174" s="211">
        <v>0</v>
      </c>
      <c r="J174" s="211">
        <v>0</v>
      </c>
      <c r="K174" s="211">
        <v>0</v>
      </c>
      <c r="L174" s="211">
        <v>0</v>
      </c>
      <c r="M174" s="211">
        <v>0</v>
      </c>
      <c r="N174" s="211">
        <v>0</v>
      </c>
      <c r="O174" s="211">
        <v>0</v>
      </c>
      <c r="P174" s="211">
        <v>0</v>
      </c>
      <c r="Q174" s="211">
        <v>0</v>
      </c>
      <c r="R174" s="212">
        <f t="shared" si="2"/>
        <v>21</v>
      </c>
    </row>
    <row r="175" spans="1:18" x14ac:dyDescent="0.2">
      <c r="A175" s="210" t="s">
        <v>40</v>
      </c>
      <c r="B175" s="211">
        <v>766</v>
      </c>
      <c r="C175" s="211">
        <v>572</v>
      </c>
      <c r="D175" s="211">
        <v>42</v>
      </c>
      <c r="E175" s="211">
        <v>0</v>
      </c>
      <c r="F175" s="211">
        <v>0</v>
      </c>
      <c r="G175" s="211">
        <v>4</v>
      </c>
      <c r="H175" s="211">
        <v>2</v>
      </c>
      <c r="I175" s="211">
        <v>0</v>
      </c>
      <c r="J175" s="211">
        <v>0</v>
      </c>
      <c r="K175" s="211">
        <v>0</v>
      </c>
      <c r="L175" s="211">
        <v>0</v>
      </c>
      <c r="M175" s="211">
        <v>0</v>
      </c>
      <c r="N175" s="211">
        <v>0</v>
      </c>
      <c r="O175" s="211">
        <v>0</v>
      </c>
      <c r="P175" s="211">
        <v>3</v>
      </c>
      <c r="Q175" s="211">
        <v>10</v>
      </c>
      <c r="R175" s="212">
        <f t="shared" si="2"/>
        <v>1399</v>
      </c>
    </row>
    <row r="176" spans="1:18" x14ac:dyDescent="0.2">
      <c r="A176" s="210" t="s">
        <v>41</v>
      </c>
      <c r="B176" s="211">
        <v>8949</v>
      </c>
      <c r="C176" s="211">
        <v>999</v>
      </c>
      <c r="D176" s="211">
        <v>587</v>
      </c>
      <c r="E176" s="211">
        <v>0</v>
      </c>
      <c r="F176" s="211">
        <v>0</v>
      </c>
      <c r="G176" s="211">
        <v>40</v>
      </c>
      <c r="H176" s="211">
        <v>3</v>
      </c>
      <c r="I176" s="211">
        <v>0</v>
      </c>
      <c r="J176" s="211">
        <v>0</v>
      </c>
      <c r="K176" s="211">
        <v>0</v>
      </c>
      <c r="L176" s="211">
        <v>0</v>
      </c>
      <c r="M176" s="211">
        <v>263</v>
      </c>
      <c r="N176" s="211">
        <v>3</v>
      </c>
      <c r="O176" s="211">
        <v>1</v>
      </c>
      <c r="P176" s="211">
        <v>11</v>
      </c>
      <c r="Q176" s="211">
        <v>76</v>
      </c>
      <c r="R176" s="212">
        <f t="shared" si="2"/>
        <v>10932</v>
      </c>
    </row>
    <row r="177" spans="1:18" x14ac:dyDescent="0.2">
      <c r="A177" s="210" t="s">
        <v>42</v>
      </c>
      <c r="B177" s="211">
        <v>1535</v>
      </c>
      <c r="C177" s="211">
        <v>23</v>
      </c>
      <c r="D177" s="211">
        <v>8</v>
      </c>
      <c r="E177" s="211">
        <v>0</v>
      </c>
      <c r="F177" s="211">
        <v>0</v>
      </c>
      <c r="G177" s="211">
        <v>1</v>
      </c>
      <c r="H177" s="211">
        <v>0</v>
      </c>
      <c r="I177" s="211">
        <v>0</v>
      </c>
      <c r="J177" s="211">
        <v>0</v>
      </c>
      <c r="K177" s="211">
        <v>0</v>
      </c>
      <c r="L177" s="211">
        <v>0</v>
      </c>
      <c r="M177" s="211">
        <v>55</v>
      </c>
      <c r="N177" s="211">
        <v>1</v>
      </c>
      <c r="O177" s="211">
        <v>0</v>
      </c>
      <c r="P177" s="211">
        <v>1</v>
      </c>
      <c r="Q177" s="211">
        <v>64</v>
      </c>
      <c r="R177" s="212">
        <f t="shared" si="2"/>
        <v>1688</v>
      </c>
    </row>
    <row r="178" spans="1:18" x14ac:dyDescent="0.2">
      <c r="A178" s="210" t="s">
        <v>43</v>
      </c>
      <c r="B178" s="211">
        <v>172</v>
      </c>
      <c r="C178" s="211">
        <v>13</v>
      </c>
      <c r="D178" s="211">
        <v>0</v>
      </c>
      <c r="E178" s="211">
        <v>0</v>
      </c>
      <c r="F178" s="211">
        <v>0</v>
      </c>
      <c r="G178" s="211">
        <v>0</v>
      </c>
      <c r="H178" s="211">
        <v>0</v>
      </c>
      <c r="I178" s="211">
        <v>0</v>
      </c>
      <c r="J178" s="211">
        <v>0</v>
      </c>
      <c r="K178" s="211">
        <v>0</v>
      </c>
      <c r="L178" s="211">
        <v>0</v>
      </c>
      <c r="M178" s="211">
        <v>5</v>
      </c>
      <c r="N178" s="211">
        <v>0</v>
      </c>
      <c r="O178" s="211">
        <v>0</v>
      </c>
      <c r="P178" s="211">
        <v>1</v>
      </c>
      <c r="Q178" s="211">
        <v>0</v>
      </c>
      <c r="R178" s="212">
        <f t="shared" si="2"/>
        <v>191</v>
      </c>
    </row>
    <row r="179" spans="1:18" x14ac:dyDescent="0.2">
      <c r="A179" s="210" t="s">
        <v>44</v>
      </c>
      <c r="B179" s="211">
        <v>454655</v>
      </c>
      <c r="C179" s="211">
        <v>52370</v>
      </c>
      <c r="D179" s="211">
        <v>23570</v>
      </c>
      <c r="E179" s="211">
        <v>0</v>
      </c>
      <c r="F179" s="211">
        <v>0</v>
      </c>
      <c r="G179" s="211">
        <v>551</v>
      </c>
      <c r="H179" s="211">
        <v>78</v>
      </c>
      <c r="I179" s="211">
        <v>0</v>
      </c>
      <c r="J179" s="211">
        <v>0</v>
      </c>
      <c r="K179" s="211">
        <v>5</v>
      </c>
      <c r="L179" s="211">
        <v>8</v>
      </c>
      <c r="M179" s="211">
        <v>64</v>
      </c>
      <c r="N179" s="211">
        <v>1896</v>
      </c>
      <c r="O179" s="211">
        <v>12</v>
      </c>
      <c r="P179" s="211">
        <v>406</v>
      </c>
      <c r="Q179" s="211">
        <v>951435</v>
      </c>
      <c r="R179" s="212">
        <f t="shared" si="2"/>
        <v>1485050</v>
      </c>
    </row>
    <row r="180" spans="1:18" x14ac:dyDescent="0.2">
      <c r="A180" s="210" t="s">
        <v>180</v>
      </c>
      <c r="B180" s="211">
        <v>23</v>
      </c>
      <c r="C180" s="211">
        <v>10</v>
      </c>
      <c r="D180" s="211">
        <v>0</v>
      </c>
      <c r="E180" s="211">
        <v>0</v>
      </c>
      <c r="F180" s="211">
        <v>0</v>
      </c>
      <c r="G180" s="211">
        <v>2</v>
      </c>
      <c r="H180" s="211">
        <v>0</v>
      </c>
      <c r="I180" s="211">
        <v>0</v>
      </c>
      <c r="J180" s="211">
        <v>0</v>
      </c>
      <c r="K180" s="211">
        <v>0</v>
      </c>
      <c r="L180" s="211">
        <v>0</v>
      </c>
      <c r="M180" s="211">
        <v>0</v>
      </c>
      <c r="N180" s="211">
        <v>0</v>
      </c>
      <c r="O180" s="211">
        <v>0</v>
      </c>
      <c r="P180" s="211">
        <v>0</v>
      </c>
      <c r="Q180" s="211">
        <v>0</v>
      </c>
      <c r="R180" s="212">
        <f t="shared" si="2"/>
        <v>35</v>
      </c>
    </row>
    <row r="181" spans="1:18" x14ac:dyDescent="0.2">
      <c r="A181" s="210" t="s">
        <v>45</v>
      </c>
      <c r="B181" s="211">
        <v>8367</v>
      </c>
      <c r="C181" s="211">
        <v>244</v>
      </c>
      <c r="D181" s="211">
        <v>85</v>
      </c>
      <c r="E181" s="211">
        <v>0</v>
      </c>
      <c r="F181" s="211">
        <v>0</v>
      </c>
      <c r="G181" s="211">
        <v>6</v>
      </c>
      <c r="H181" s="211">
        <v>1</v>
      </c>
      <c r="I181" s="211">
        <v>0</v>
      </c>
      <c r="J181" s="211">
        <v>0</v>
      </c>
      <c r="K181" s="211">
        <v>0</v>
      </c>
      <c r="L181" s="211">
        <v>0</v>
      </c>
      <c r="M181" s="211">
        <v>9</v>
      </c>
      <c r="N181" s="211">
        <v>4</v>
      </c>
      <c r="O181" s="211">
        <v>0</v>
      </c>
      <c r="P181" s="211">
        <v>7</v>
      </c>
      <c r="Q181" s="211">
        <v>104</v>
      </c>
      <c r="R181" s="212">
        <f t="shared" si="2"/>
        <v>8827</v>
      </c>
    </row>
    <row r="182" spans="1:18" x14ac:dyDescent="0.2">
      <c r="A182" s="210" t="s">
        <v>260</v>
      </c>
      <c r="B182" s="211">
        <v>6</v>
      </c>
      <c r="C182" s="211">
        <v>0</v>
      </c>
      <c r="D182" s="211">
        <v>0</v>
      </c>
      <c r="E182" s="211">
        <v>0</v>
      </c>
      <c r="F182" s="211">
        <v>0</v>
      </c>
      <c r="G182" s="211">
        <v>0</v>
      </c>
      <c r="H182" s="211">
        <v>0</v>
      </c>
      <c r="I182" s="211">
        <v>0</v>
      </c>
      <c r="J182" s="211">
        <v>0</v>
      </c>
      <c r="K182" s="211">
        <v>0</v>
      </c>
      <c r="L182" s="211">
        <v>0</v>
      </c>
      <c r="M182" s="211">
        <v>0</v>
      </c>
      <c r="N182" s="211">
        <v>0</v>
      </c>
      <c r="O182" s="211">
        <v>0</v>
      </c>
      <c r="P182" s="211">
        <v>0</v>
      </c>
      <c r="Q182" s="211">
        <v>0</v>
      </c>
      <c r="R182" s="212">
        <f t="shared" si="2"/>
        <v>6</v>
      </c>
    </row>
    <row r="183" spans="1:18" x14ac:dyDescent="0.2">
      <c r="A183" s="210" t="s">
        <v>46</v>
      </c>
      <c r="B183" s="211">
        <v>249</v>
      </c>
      <c r="C183" s="211">
        <v>52</v>
      </c>
      <c r="D183" s="211">
        <v>6</v>
      </c>
      <c r="E183" s="211">
        <v>0</v>
      </c>
      <c r="F183" s="211">
        <v>0</v>
      </c>
      <c r="G183" s="211">
        <v>7</v>
      </c>
      <c r="H183" s="211">
        <v>1</v>
      </c>
      <c r="I183" s="211">
        <v>0</v>
      </c>
      <c r="J183" s="211">
        <v>0</v>
      </c>
      <c r="K183" s="211">
        <v>0</v>
      </c>
      <c r="L183" s="211">
        <v>0</v>
      </c>
      <c r="M183" s="211">
        <v>0</v>
      </c>
      <c r="N183" s="211">
        <v>18</v>
      </c>
      <c r="O183" s="211">
        <v>0</v>
      </c>
      <c r="P183" s="211">
        <v>1</v>
      </c>
      <c r="Q183" s="211">
        <v>2</v>
      </c>
      <c r="R183" s="212">
        <f t="shared" si="2"/>
        <v>336</v>
      </c>
    </row>
    <row r="184" spans="1:18" x14ac:dyDescent="0.2">
      <c r="A184" s="210" t="s">
        <v>238</v>
      </c>
      <c r="B184" s="211">
        <v>0</v>
      </c>
      <c r="C184" s="211">
        <v>167</v>
      </c>
      <c r="D184" s="211">
        <v>0</v>
      </c>
      <c r="E184" s="211">
        <v>1508</v>
      </c>
      <c r="F184" s="211">
        <v>200</v>
      </c>
      <c r="G184" s="211">
        <v>0</v>
      </c>
      <c r="H184" s="211">
        <v>0</v>
      </c>
      <c r="I184" s="211">
        <v>0</v>
      </c>
      <c r="J184" s="211">
        <v>0</v>
      </c>
      <c r="K184" s="211">
        <v>0</v>
      </c>
      <c r="L184" s="211">
        <v>0</v>
      </c>
      <c r="M184" s="211">
        <v>0</v>
      </c>
      <c r="N184" s="211">
        <v>0</v>
      </c>
      <c r="O184" s="211">
        <v>1</v>
      </c>
      <c r="P184" s="211">
        <v>0</v>
      </c>
      <c r="Q184" s="211">
        <v>0</v>
      </c>
      <c r="R184" s="212">
        <f t="shared" si="2"/>
        <v>1876</v>
      </c>
    </row>
    <row r="185" spans="1:18" x14ac:dyDescent="0.2">
      <c r="A185" s="210" t="s">
        <v>181</v>
      </c>
      <c r="B185" s="211">
        <v>782</v>
      </c>
      <c r="C185" s="211">
        <v>124</v>
      </c>
      <c r="D185" s="211">
        <v>0</v>
      </c>
      <c r="E185" s="211">
        <v>2379</v>
      </c>
      <c r="F185" s="211">
        <v>313</v>
      </c>
      <c r="G185" s="211">
        <v>0</v>
      </c>
      <c r="H185" s="211">
        <v>0</v>
      </c>
      <c r="I185" s="211">
        <v>2731</v>
      </c>
      <c r="J185" s="211">
        <v>1212</v>
      </c>
      <c r="K185" s="211">
        <v>0</v>
      </c>
      <c r="L185" s="211">
        <v>0</v>
      </c>
      <c r="M185" s="211">
        <v>0</v>
      </c>
      <c r="N185" s="211">
        <v>0</v>
      </c>
      <c r="O185" s="211">
        <v>0</v>
      </c>
      <c r="P185" s="211">
        <v>0</v>
      </c>
      <c r="Q185" s="211">
        <v>26</v>
      </c>
      <c r="R185" s="212">
        <f t="shared" si="2"/>
        <v>7567</v>
      </c>
    </row>
    <row r="186" spans="1:18" x14ac:dyDescent="0.2">
      <c r="A186" s="210" t="s">
        <v>47</v>
      </c>
      <c r="B186" s="211">
        <v>7542</v>
      </c>
      <c r="C186" s="211">
        <v>2681</v>
      </c>
      <c r="D186" s="211">
        <v>2807</v>
      </c>
      <c r="E186" s="211">
        <v>0</v>
      </c>
      <c r="F186" s="211">
        <v>0</v>
      </c>
      <c r="G186" s="211">
        <v>15</v>
      </c>
      <c r="H186" s="211">
        <v>1</v>
      </c>
      <c r="I186" s="211">
        <v>0</v>
      </c>
      <c r="J186" s="211">
        <v>0</v>
      </c>
      <c r="K186" s="211">
        <v>0</v>
      </c>
      <c r="L186" s="211">
        <v>0</v>
      </c>
      <c r="M186" s="211">
        <v>6</v>
      </c>
      <c r="N186" s="211">
        <v>1</v>
      </c>
      <c r="O186" s="211">
        <v>127</v>
      </c>
      <c r="P186" s="211">
        <v>71</v>
      </c>
      <c r="Q186" s="211">
        <v>17</v>
      </c>
      <c r="R186" s="212">
        <f t="shared" si="2"/>
        <v>13268</v>
      </c>
    </row>
    <row r="187" spans="1:18" x14ac:dyDescent="0.2">
      <c r="A187" s="210" t="s">
        <v>182</v>
      </c>
      <c r="B187" s="211">
        <v>0</v>
      </c>
      <c r="C187" s="211">
        <v>125</v>
      </c>
      <c r="D187" s="211">
        <v>0</v>
      </c>
      <c r="E187" s="211">
        <v>6996</v>
      </c>
      <c r="F187" s="211">
        <v>1156</v>
      </c>
      <c r="G187" s="211">
        <v>0</v>
      </c>
      <c r="H187" s="211">
        <v>0</v>
      </c>
      <c r="I187" s="211">
        <v>0</v>
      </c>
      <c r="J187" s="211">
        <v>0</v>
      </c>
      <c r="K187" s="211">
        <v>0</v>
      </c>
      <c r="L187" s="211">
        <v>0</v>
      </c>
      <c r="M187" s="211">
        <v>0</v>
      </c>
      <c r="N187" s="211">
        <v>0</v>
      </c>
      <c r="O187" s="211">
        <v>0</v>
      </c>
      <c r="P187" s="211">
        <v>0</v>
      </c>
      <c r="Q187" s="211">
        <v>0</v>
      </c>
      <c r="R187" s="212">
        <f t="shared" si="2"/>
        <v>8277</v>
      </c>
    </row>
    <row r="188" spans="1:18" x14ac:dyDescent="0.2">
      <c r="A188" s="210" t="s">
        <v>48</v>
      </c>
      <c r="B188" s="211">
        <v>44</v>
      </c>
      <c r="C188" s="211">
        <v>4</v>
      </c>
      <c r="D188" s="211">
        <v>4</v>
      </c>
      <c r="E188" s="211">
        <v>0</v>
      </c>
      <c r="F188" s="211">
        <v>0</v>
      </c>
      <c r="G188" s="211">
        <v>0</v>
      </c>
      <c r="H188" s="211">
        <v>0</v>
      </c>
      <c r="I188" s="211">
        <v>0</v>
      </c>
      <c r="J188" s="211">
        <v>0</v>
      </c>
      <c r="K188" s="211">
        <v>0</v>
      </c>
      <c r="L188" s="211">
        <v>0</v>
      </c>
      <c r="M188" s="211">
        <v>0</v>
      </c>
      <c r="N188" s="211">
        <v>0</v>
      </c>
      <c r="O188" s="211">
        <v>0</v>
      </c>
      <c r="P188" s="211">
        <v>0</v>
      </c>
      <c r="Q188" s="211">
        <v>3</v>
      </c>
      <c r="R188" s="212">
        <f t="shared" si="2"/>
        <v>55</v>
      </c>
    </row>
    <row r="189" spans="1:18" x14ac:dyDescent="0.2">
      <c r="A189" s="210" t="s">
        <v>291</v>
      </c>
      <c r="B189" s="211">
        <v>1</v>
      </c>
      <c r="C189" s="211">
        <v>1</v>
      </c>
      <c r="D189" s="211">
        <v>0</v>
      </c>
      <c r="E189" s="211">
        <v>0</v>
      </c>
      <c r="F189" s="211">
        <v>0</v>
      </c>
      <c r="G189" s="211">
        <v>0</v>
      </c>
      <c r="H189" s="211">
        <v>0</v>
      </c>
      <c r="I189" s="211">
        <v>0</v>
      </c>
      <c r="J189" s="211">
        <v>0</v>
      </c>
      <c r="K189" s="211">
        <v>0</v>
      </c>
      <c r="L189" s="211">
        <v>0</v>
      </c>
      <c r="M189" s="211">
        <v>0</v>
      </c>
      <c r="N189" s="211">
        <v>0</v>
      </c>
      <c r="O189" s="211">
        <v>0</v>
      </c>
      <c r="P189" s="211">
        <v>0</v>
      </c>
      <c r="Q189" s="211">
        <v>0</v>
      </c>
      <c r="R189" s="212">
        <f t="shared" si="2"/>
        <v>2</v>
      </c>
    </row>
    <row r="190" spans="1:18" x14ac:dyDescent="0.2">
      <c r="A190" s="210" t="s">
        <v>220</v>
      </c>
      <c r="B190" s="211">
        <v>56</v>
      </c>
      <c r="C190" s="211">
        <v>5</v>
      </c>
      <c r="D190" s="211">
        <v>1</v>
      </c>
      <c r="E190" s="211">
        <v>0</v>
      </c>
      <c r="F190" s="211">
        <v>0</v>
      </c>
      <c r="G190" s="211">
        <v>0</v>
      </c>
      <c r="H190" s="211">
        <v>0</v>
      </c>
      <c r="I190" s="211">
        <v>0</v>
      </c>
      <c r="J190" s="211">
        <v>0</v>
      </c>
      <c r="K190" s="211">
        <v>0</v>
      </c>
      <c r="L190" s="211">
        <v>0</v>
      </c>
      <c r="M190" s="211">
        <v>0</v>
      </c>
      <c r="N190" s="211">
        <v>0</v>
      </c>
      <c r="O190" s="211">
        <v>0</v>
      </c>
      <c r="P190" s="211">
        <v>0</v>
      </c>
      <c r="Q190" s="211">
        <v>0</v>
      </c>
      <c r="R190" s="212">
        <f t="shared" si="2"/>
        <v>62</v>
      </c>
    </row>
    <row r="191" spans="1:18" x14ac:dyDescent="0.2">
      <c r="A191" s="210" t="s">
        <v>56</v>
      </c>
      <c r="B191" s="211">
        <v>2254</v>
      </c>
      <c r="C191" s="211">
        <v>11</v>
      </c>
      <c r="D191" s="211">
        <v>4</v>
      </c>
      <c r="E191" s="211">
        <v>0</v>
      </c>
      <c r="F191" s="211">
        <v>0</v>
      </c>
      <c r="G191" s="211">
        <v>0</v>
      </c>
      <c r="H191" s="211">
        <v>0</v>
      </c>
      <c r="I191" s="211">
        <v>0</v>
      </c>
      <c r="J191" s="211">
        <v>0</v>
      </c>
      <c r="K191" s="211">
        <v>0</v>
      </c>
      <c r="L191" s="211">
        <v>0</v>
      </c>
      <c r="M191" s="211">
        <v>2</v>
      </c>
      <c r="N191" s="211">
        <v>0</v>
      </c>
      <c r="O191" s="211">
        <v>0</v>
      </c>
      <c r="P191" s="211">
        <v>0</v>
      </c>
      <c r="Q191" s="211">
        <v>0</v>
      </c>
      <c r="R191" s="212">
        <f t="shared" si="2"/>
        <v>2271</v>
      </c>
    </row>
    <row r="192" spans="1:18" ht="12.75" thickBot="1" x14ac:dyDescent="0.25">
      <c r="A192" s="326" t="s">
        <v>157</v>
      </c>
      <c r="B192" s="327">
        <v>3</v>
      </c>
      <c r="C192" s="327">
        <v>0</v>
      </c>
      <c r="D192" s="327">
        <v>0</v>
      </c>
      <c r="E192" s="327">
        <v>0</v>
      </c>
      <c r="F192" s="327">
        <v>0</v>
      </c>
      <c r="G192" s="327">
        <v>0</v>
      </c>
      <c r="H192" s="327">
        <v>0</v>
      </c>
      <c r="I192" s="327">
        <v>0</v>
      </c>
      <c r="J192" s="327">
        <v>0</v>
      </c>
      <c r="K192" s="327">
        <v>0</v>
      </c>
      <c r="L192" s="327">
        <v>0</v>
      </c>
      <c r="M192" s="327">
        <v>0</v>
      </c>
      <c r="N192" s="327">
        <v>0</v>
      </c>
      <c r="O192" s="327">
        <v>0</v>
      </c>
      <c r="P192" s="327">
        <v>0</v>
      </c>
      <c r="Q192" s="327">
        <v>0</v>
      </c>
      <c r="R192" s="212">
        <f t="shared" si="2"/>
        <v>3</v>
      </c>
    </row>
    <row r="193" spans="1:18" ht="12.75" thickBot="1" x14ac:dyDescent="0.25">
      <c r="A193" s="328" t="s">
        <v>1</v>
      </c>
      <c r="B193" s="213">
        <f>SUM(B4:B192)</f>
        <v>681439</v>
      </c>
      <c r="C193" s="213">
        <f t="shared" ref="C193:R193" si="3">SUM(C4:C192)</f>
        <v>116080</v>
      </c>
      <c r="D193" s="213">
        <f t="shared" si="3"/>
        <v>34120</v>
      </c>
      <c r="E193" s="213">
        <f t="shared" si="3"/>
        <v>62297</v>
      </c>
      <c r="F193" s="213">
        <f t="shared" si="3"/>
        <v>7960</v>
      </c>
      <c r="G193" s="213">
        <f t="shared" si="3"/>
        <v>1436</v>
      </c>
      <c r="H193" s="213">
        <f t="shared" si="3"/>
        <v>194</v>
      </c>
      <c r="I193" s="213">
        <f t="shared" si="3"/>
        <v>2731</v>
      </c>
      <c r="J193" s="213">
        <f t="shared" si="3"/>
        <v>1212</v>
      </c>
      <c r="K193" s="213">
        <f t="shared" si="3"/>
        <v>15</v>
      </c>
      <c r="L193" s="213">
        <f t="shared" si="3"/>
        <v>55</v>
      </c>
      <c r="M193" s="213">
        <f t="shared" si="3"/>
        <v>2726</v>
      </c>
      <c r="N193" s="213">
        <f t="shared" si="3"/>
        <v>9729</v>
      </c>
      <c r="O193" s="213">
        <f t="shared" si="3"/>
        <v>203</v>
      </c>
      <c r="P193" s="213">
        <f t="shared" si="3"/>
        <v>1879</v>
      </c>
      <c r="Q193" s="213">
        <f t="shared" si="3"/>
        <v>954802</v>
      </c>
      <c r="R193" s="213">
        <f t="shared" si="3"/>
        <v>1876878</v>
      </c>
    </row>
  </sheetData>
  <phoneticPr fontId="2" type="noConversion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tabColor rgb="FFFFFF00"/>
  </sheetPr>
  <dimension ref="A1:D61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32.42578125" style="3" customWidth="1"/>
    <col min="2" max="2" width="6.140625" style="3" customWidth="1"/>
    <col min="3" max="3" width="5.85546875" style="3" customWidth="1"/>
    <col min="4" max="4" width="7.85546875" style="3" customWidth="1"/>
    <col min="5" max="16384" width="9.140625" style="3"/>
  </cols>
  <sheetData>
    <row r="1" spans="1:4" x14ac:dyDescent="0.25">
      <c r="A1" s="269" t="s">
        <v>265</v>
      </c>
    </row>
    <row r="2" spans="1:4" x14ac:dyDescent="0.25">
      <c r="A2" s="21" t="s">
        <v>409</v>
      </c>
    </row>
    <row r="3" spans="1:4" ht="15.75" thickBot="1" x14ac:dyDescent="0.3">
      <c r="A3" s="21"/>
    </row>
    <row r="4" spans="1:4" ht="15.75" thickBot="1" x14ac:dyDescent="0.3">
      <c r="A4" s="27" t="s">
        <v>70</v>
      </c>
      <c r="B4" s="28" t="s">
        <v>81</v>
      </c>
      <c r="C4" s="29" t="s">
        <v>82</v>
      </c>
      <c r="D4" s="27" t="s">
        <v>102</v>
      </c>
    </row>
    <row r="5" spans="1:4" x14ac:dyDescent="0.25">
      <c r="A5" s="30" t="s">
        <v>4</v>
      </c>
      <c r="B5" s="257">
        <v>1</v>
      </c>
      <c r="C5" s="258">
        <v>13</v>
      </c>
      <c r="D5" s="259">
        <v>14</v>
      </c>
    </row>
    <row r="6" spans="1:4" x14ac:dyDescent="0.25">
      <c r="A6" s="31" t="s">
        <v>5</v>
      </c>
      <c r="B6" s="260">
        <v>0</v>
      </c>
      <c r="C6" s="261">
        <v>4</v>
      </c>
      <c r="D6" s="259">
        <v>4</v>
      </c>
    </row>
    <row r="7" spans="1:4" x14ac:dyDescent="0.25">
      <c r="A7" s="31" t="s">
        <v>158</v>
      </c>
      <c r="B7" s="260">
        <v>0</v>
      </c>
      <c r="C7" s="261">
        <v>1</v>
      </c>
      <c r="D7" s="259">
        <v>1</v>
      </c>
    </row>
    <row r="8" spans="1:4" x14ac:dyDescent="0.25">
      <c r="A8" s="31" t="s">
        <v>6</v>
      </c>
      <c r="B8" s="260">
        <v>12</v>
      </c>
      <c r="C8" s="261">
        <v>17</v>
      </c>
      <c r="D8" s="259">
        <v>29</v>
      </c>
    </row>
    <row r="9" spans="1:4" x14ac:dyDescent="0.25">
      <c r="A9" s="31" t="s">
        <v>7</v>
      </c>
      <c r="B9" s="260">
        <v>6</v>
      </c>
      <c r="C9" s="261">
        <v>14</v>
      </c>
      <c r="D9" s="259">
        <v>20</v>
      </c>
    </row>
    <row r="10" spans="1:4" x14ac:dyDescent="0.25">
      <c r="A10" s="31" t="s">
        <v>8</v>
      </c>
      <c r="B10" s="260">
        <v>0</v>
      </c>
      <c r="C10" s="261">
        <v>3</v>
      </c>
      <c r="D10" s="259">
        <v>3</v>
      </c>
    </row>
    <row r="11" spans="1:4" x14ac:dyDescent="0.25">
      <c r="A11" s="31" t="s">
        <v>189</v>
      </c>
      <c r="B11" s="260">
        <v>0</v>
      </c>
      <c r="C11" s="261">
        <v>1</v>
      </c>
      <c r="D11" s="259">
        <v>1</v>
      </c>
    </row>
    <row r="12" spans="1:4" x14ac:dyDescent="0.25">
      <c r="A12" s="31" t="s">
        <v>9</v>
      </c>
      <c r="B12" s="260">
        <v>0</v>
      </c>
      <c r="C12" s="261">
        <v>2</v>
      </c>
      <c r="D12" s="259">
        <v>2</v>
      </c>
    </row>
    <row r="13" spans="1:4" x14ac:dyDescent="0.25">
      <c r="A13" s="31" t="s">
        <v>10</v>
      </c>
      <c r="B13" s="260">
        <v>11</v>
      </c>
      <c r="C13" s="261">
        <v>42</v>
      </c>
      <c r="D13" s="259">
        <v>53</v>
      </c>
    </row>
    <row r="14" spans="1:4" x14ac:dyDescent="0.25">
      <c r="A14" s="31" t="s">
        <v>57</v>
      </c>
      <c r="B14" s="260">
        <v>0</v>
      </c>
      <c r="C14" s="261">
        <v>1</v>
      </c>
      <c r="D14" s="259">
        <v>1</v>
      </c>
    </row>
    <row r="15" spans="1:4" x14ac:dyDescent="0.25">
      <c r="A15" s="31" t="s">
        <v>13</v>
      </c>
      <c r="B15" s="260">
        <v>2</v>
      </c>
      <c r="C15" s="261">
        <v>4</v>
      </c>
      <c r="D15" s="259">
        <v>6</v>
      </c>
    </row>
    <row r="16" spans="1:4" x14ac:dyDescent="0.25">
      <c r="A16" s="31" t="s">
        <v>77</v>
      </c>
      <c r="B16" s="260">
        <v>3</v>
      </c>
      <c r="C16" s="261">
        <v>15</v>
      </c>
      <c r="D16" s="259">
        <v>18</v>
      </c>
    </row>
    <row r="17" spans="1:4" x14ac:dyDescent="0.25">
      <c r="A17" s="31" t="s">
        <v>14</v>
      </c>
      <c r="B17" s="260">
        <v>4</v>
      </c>
      <c r="C17" s="261">
        <v>94</v>
      </c>
      <c r="D17" s="259">
        <v>98</v>
      </c>
    </row>
    <row r="18" spans="1:4" x14ac:dyDescent="0.25">
      <c r="A18" s="31" t="s">
        <v>17</v>
      </c>
      <c r="B18" s="260">
        <v>0</v>
      </c>
      <c r="C18" s="261">
        <v>5</v>
      </c>
      <c r="D18" s="259">
        <v>5</v>
      </c>
    </row>
    <row r="19" spans="1:4" x14ac:dyDescent="0.25">
      <c r="A19" s="31" t="s">
        <v>18</v>
      </c>
      <c r="B19" s="260">
        <v>10</v>
      </c>
      <c r="C19" s="261">
        <v>15</v>
      </c>
      <c r="D19" s="259">
        <v>25</v>
      </c>
    </row>
    <row r="20" spans="1:4" x14ac:dyDescent="0.25">
      <c r="A20" s="31" t="s">
        <v>122</v>
      </c>
      <c r="B20" s="260">
        <v>1</v>
      </c>
      <c r="C20" s="261">
        <v>5</v>
      </c>
      <c r="D20" s="259">
        <v>6</v>
      </c>
    </row>
    <row r="21" spans="1:4" x14ac:dyDescent="0.25">
      <c r="A21" s="31" t="s">
        <v>19</v>
      </c>
      <c r="B21" s="260">
        <v>3</v>
      </c>
      <c r="C21" s="261">
        <v>40</v>
      </c>
      <c r="D21" s="259">
        <v>43</v>
      </c>
    </row>
    <row r="22" spans="1:4" x14ac:dyDescent="0.25">
      <c r="A22" s="31" t="s">
        <v>20</v>
      </c>
      <c r="B22" s="260">
        <v>5</v>
      </c>
      <c r="C22" s="261">
        <v>38</v>
      </c>
      <c r="D22" s="259">
        <v>43</v>
      </c>
    </row>
    <row r="23" spans="1:4" x14ac:dyDescent="0.25">
      <c r="A23" s="31" t="s">
        <v>21</v>
      </c>
      <c r="B23" s="260">
        <v>3</v>
      </c>
      <c r="C23" s="261">
        <v>30</v>
      </c>
      <c r="D23" s="259">
        <v>33</v>
      </c>
    </row>
    <row r="24" spans="1:4" x14ac:dyDescent="0.25">
      <c r="A24" s="31" t="s">
        <v>22</v>
      </c>
      <c r="B24" s="260">
        <v>0</v>
      </c>
      <c r="C24" s="261">
        <v>2</v>
      </c>
      <c r="D24" s="259">
        <v>2</v>
      </c>
    </row>
    <row r="25" spans="1:4" x14ac:dyDescent="0.25">
      <c r="A25" s="31" t="s">
        <v>23</v>
      </c>
      <c r="B25" s="260">
        <v>8</v>
      </c>
      <c r="C25" s="261">
        <v>9</v>
      </c>
      <c r="D25" s="259">
        <v>17</v>
      </c>
    </row>
    <row r="26" spans="1:4" x14ac:dyDescent="0.25">
      <c r="A26" s="31" t="s">
        <v>24</v>
      </c>
      <c r="B26" s="260">
        <v>13</v>
      </c>
      <c r="C26" s="261">
        <v>7</v>
      </c>
      <c r="D26" s="259">
        <v>20</v>
      </c>
    </row>
    <row r="27" spans="1:4" x14ac:dyDescent="0.25">
      <c r="A27" s="31" t="s">
        <v>141</v>
      </c>
      <c r="B27" s="260">
        <v>1</v>
      </c>
      <c r="C27" s="261">
        <v>0</v>
      </c>
      <c r="D27" s="259">
        <v>1</v>
      </c>
    </row>
    <row r="28" spans="1:4" x14ac:dyDescent="0.25">
      <c r="A28" s="31" t="s">
        <v>25</v>
      </c>
      <c r="B28" s="260">
        <v>18</v>
      </c>
      <c r="C28" s="261">
        <v>19</v>
      </c>
      <c r="D28" s="259">
        <v>37</v>
      </c>
    </row>
    <row r="29" spans="1:4" x14ac:dyDescent="0.25">
      <c r="A29" s="31" t="s">
        <v>26</v>
      </c>
      <c r="B29" s="260">
        <v>0</v>
      </c>
      <c r="C29" s="261">
        <v>1</v>
      </c>
      <c r="D29" s="259">
        <v>1</v>
      </c>
    </row>
    <row r="30" spans="1:4" x14ac:dyDescent="0.25">
      <c r="A30" s="31" t="s">
        <v>27</v>
      </c>
      <c r="B30" s="260">
        <v>1</v>
      </c>
      <c r="C30" s="261">
        <v>6</v>
      </c>
      <c r="D30" s="259">
        <v>7</v>
      </c>
    </row>
    <row r="31" spans="1:4" x14ac:dyDescent="0.25">
      <c r="A31" s="31" t="s">
        <v>28</v>
      </c>
      <c r="B31" s="260">
        <v>2</v>
      </c>
      <c r="C31" s="261">
        <v>5</v>
      </c>
      <c r="D31" s="259">
        <v>7</v>
      </c>
    </row>
    <row r="32" spans="1:4" x14ac:dyDescent="0.25">
      <c r="A32" s="31" t="s">
        <v>60</v>
      </c>
      <c r="B32" s="260">
        <v>4</v>
      </c>
      <c r="C32" s="261">
        <v>2</v>
      </c>
      <c r="D32" s="259">
        <v>6</v>
      </c>
    </row>
    <row r="33" spans="1:4" x14ac:dyDescent="0.25">
      <c r="A33" s="31" t="s">
        <v>30</v>
      </c>
      <c r="B33" s="260">
        <v>1</v>
      </c>
      <c r="C33" s="261">
        <v>7</v>
      </c>
      <c r="D33" s="259">
        <v>8</v>
      </c>
    </row>
    <row r="34" spans="1:4" x14ac:dyDescent="0.25">
      <c r="A34" s="31" t="s">
        <v>373</v>
      </c>
      <c r="B34" s="260">
        <v>0</v>
      </c>
      <c r="C34" s="261">
        <v>4</v>
      </c>
      <c r="D34" s="259">
        <v>4</v>
      </c>
    </row>
    <row r="35" spans="1:4" x14ac:dyDescent="0.25">
      <c r="A35" s="31" t="s">
        <v>31</v>
      </c>
      <c r="B35" s="260">
        <v>2</v>
      </c>
      <c r="C35" s="261">
        <v>1</v>
      </c>
      <c r="D35" s="259">
        <v>3</v>
      </c>
    </row>
    <row r="36" spans="1:4" x14ac:dyDescent="0.25">
      <c r="A36" s="31" t="s">
        <v>32</v>
      </c>
      <c r="B36" s="260">
        <v>0</v>
      </c>
      <c r="C36" s="261">
        <v>2</v>
      </c>
      <c r="D36" s="259">
        <v>2</v>
      </c>
    </row>
    <row r="37" spans="1:4" x14ac:dyDescent="0.25">
      <c r="A37" s="31" t="s">
        <v>65</v>
      </c>
      <c r="B37" s="260">
        <v>6</v>
      </c>
      <c r="C37" s="261">
        <v>3</v>
      </c>
      <c r="D37" s="259">
        <v>9</v>
      </c>
    </row>
    <row r="38" spans="1:4" x14ac:dyDescent="0.25">
      <c r="A38" s="31" t="s">
        <v>115</v>
      </c>
      <c r="B38" s="260">
        <v>0</v>
      </c>
      <c r="C38" s="261">
        <v>5</v>
      </c>
      <c r="D38" s="259">
        <v>5</v>
      </c>
    </row>
    <row r="39" spans="1:4" x14ac:dyDescent="0.25">
      <c r="A39" s="31" t="s">
        <v>49</v>
      </c>
      <c r="B39" s="260">
        <v>0</v>
      </c>
      <c r="C39" s="261">
        <v>12</v>
      </c>
      <c r="D39" s="259">
        <v>12</v>
      </c>
    </row>
    <row r="40" spans="1:4" x14ac:dyDescent="0.25">
      <c r="A40" s="31" t="s">
        <v>33</v>
      </c>
      <c r="B40" s="260">
        <v>0</v>
      </c>
      <c r="C40" s="261">
        <v>13</v>
      </c>
      <c r="D40" s="259">
        <v>13</v>
      </c>
    </row>
    <row r="41" spans="1:4" x14ac:dyDescent="0.25">
      <c r="A41" s="31" t="s">
        <v>34</v>
      </c>
      <c r="B41" s="260">
        <v>356</v>
      </c>
      <c r="C41" s="261">
        <v>408</v>
      </c>
      <c r="D41" s="259">
        <v>764</v>
      </c>
    </row>
    <row r="42" spans="1:4" x14ac:dyDescent="0.25">
      <c r="A42" s="31" t="s">
        <v>177</v>
      </c>
      <c r="B42" s="260">
        <v>2</v>
      </c>
      <c r="C42" s="261">
        <v>2</v>
      </c>
      <c r="D42" s="259">
        <v>4</v>
      </c>
    </row>
    <row r="43" spans="1:4" x14ac:dyDescent="0.25">
      <c r="A43" s="31" t="s">
        <v>152</v>
      </c>
      <c r="B43" s="260">
        <v>3</v>
      </c>
      <c r="C43" s="261">
        <v>3</v>
      </c>
      <c r="D43" s="259">
        <v>6</v>
      </c>
    </row>
    <row r="44" spans="1:4" x14ac:dyDescent="0.25">
      <c r="A44" s="31" t="s">
        <v>35</v>
      </c>
      <c r="B44" s="260">
        <v>0</v>
      </c>
      <c r="C44" s="261">
        <v>1</v>
      </c>
      <c r="D44" s="259">
        <v>1</v>
      </c>
    </row>
    <row r="45" spans="1:4" x14ac:dyDescent="0.25">
      <c r="A45" s="31" t="s">
        <v>36</v>
      </c>
      <c r="B45" s="260">
        <v>1</v>
      </c>
      <c r="C45" s="261">
        <v>7</v>
      </c>
      <c r="D45" s="259">
        <v>8</v>
      </c>
    </row>
    <row r="46" spans="1:4" x14ac:dyDescent="0.25">
      <c r="A46" s="31" t="s">
        <v>61</v>
      </c>
      <c r="B46" s="260">
        <v>0</v>
      </c>
      <c r="C46" s="261">
        <v>1</v>
      </c>
      <c r="D46" s="259">
        <v>1</v>
      </c>
    </row>
    <row r="47" spans="1:4" x14ac:dyDescent="0.25">
      <c r="A47" s="31" t="s">
        <v>37</v>
      </c>
      <c r="B47" s="260">
        <v>0</v>
      </c>
      <c r="C47" s="261">
        <v>4</v>
      </c>
      <c r="D47" s="259">
        <v>4</v>
      </c>
    </row>
    <row r="48" spans="1:4" x14ac:dyDescent="0.25">
      <c r="A48" s="31" t="s">
        <v>38</v>
      </c>
      <c r="B48" s="260">
        <v>2</v>
      </c>
      <c r="C48" s="261">
        <v>2</v>
      </c>
      <c r="D48" s="259">
        <v>4</v>
      </c>
    </row>
    <row r="49" spans="1:4" x14ac:dyDescent="0.25">
      <c r="A49" s="31" t="s">
        <v>39</v>
      </c>
      <c r="B49" s="260">
        <v>24</v>
      </c>
      <c r="C49" s="261">
        <v>66</v>
      </c>
      <c r="D49" s="259">
        <v>90</v>
      </c>
    </row>
    <row r="50" spans="1:4" x14ac:dyDescent="0.25">
      <c r="A50" s="31" t="s">
        <v>123</v>
      </c>
      <c r="B50" s="260">
        <v>2</v>
      </c>
      <c r="C50" s="261">
        <v>0</v>
      </c>
      <c r="D50" s="259">
        <v>2</v>
      </c>
    </row>
    <row r="51" spans="1:4" x14ac:dyDescent="0.25">
      <c r="A51" s="31" t="s">
        <v>50</v>
      </c>
      <c r="B51" s="260">
        <v>3</v>
      </c>
      <c r="C51" s="261">
        <v>2</v>
      </c>
      <c r="D51" s="259">
        <v>5</v>
      </c>
    </row>
    <row r="52" spans="1:4" x14ac:dyDescent="0.25">
      <c r="A52" s="31" t="s">
        <v>40</v>
      </c>
      <c r="B52" s="260">
        <v>1</v>
      </c>
      <c r="C52" s="261">
        <v>6</v>
      </c>
      <c r="D52" s="259">
        <v>7</v>
      </c>
    </row>
    <row r="53" spans="1:4" x14ac:dyDescent="0.25">
      <c r="A53" s="31" t="s">
        <v>41</v>
      </c>
      <c r="B53" s="260">
        <v>3</v>
      </c>
      <c r="C53" s="261">
        <v>18</v>
      </c>
      <c r="D53" s="259">
        <v>21</v>
      </c>
    </row>
    <row r="54" spans="1:4" x14ac:dyDescent="0.25">
      <c r="A54" s="31" t="s">
        <v>42</v>
      </c>
      <c r="B54" s="260">
        <v>0</v>
      </c>
      <c r="C54" s="261">
        <v>22</v>
      </c>
      <c r="D54" s="259">
        <v>22</v>
      </c>
    </row>
    <row r="55" spans="1:4" x14ac:dyDescent="0.25">
      <c r="A55" s="31" t="s">
        <v>43</v>
      </c>
      <c r="B55" s="260">
        <v>1</v>
      </c>
      <c r="C55" s="261">
        <v>1</v>
      </c>
      <c r="D55" s="259">
        <v>2</v>
      </c>
    </row>
    <row r="56" spans="1:4" x14ac:dyDescent="0.25">
      <c r="A56" s="31" t="s">
        <v>44</v>
      </c>
      <c r="B56" s="260">
        <v>21</v>
      </c>
      <c r="C56" s="261">
        <v>48</v>
      </c>
      <c r="D56" s="259">
        <v>69</v>
      </c>
    </row>
    <row r="57" spans="1:4" x14ac:dyDescent="0.25">
      <c r="A57" s="31" t="s">
        <v>45</v>
      </c>
      <c r="B57" s="260">
        <v>2</v>
      </c>
      <c r="C57" s="261">
        <v>11</v>
      </c>
      <c r="D57" s="259">
        <v>13</v>
      </c>
    </row>
    <row r="58" spans="1:4" x14ac:dyDescent="0.25">
      <c r="A58" s="31" t="s">
        <v>47</v>
      </c>
      <c r="B58" s="260">
        <v>0</v>
      </c>
      <c r="C58" s="261">
        <v>2</v>
      </c>
      <c r="D58" s="259">
        <v>2</v>
      </c>
    </row>
    <row r="59" spans="1:4" x14ac:dyDescent="0.25">
      <c r="A59" s="31" t="s">
        <v>48</v>
      </c>
      <c r="B59" s="260">
        <v>0</v>
      </c>
      <c r="C59" s="261">
        <v>3</v>
      </c>
      <c r="D59" s="259">
        <v>3</v>
      </c>
    </row>
    <row r="60" spans="1:4" ht="15.75" thickBot="1" x14ac:dyDescent="0.3">
      <c r="A60" s="31" t="s">
        <v>56</v>
      </c>
      <c r="B60" s="260">
        <v>0</v>
      </c>
      <c r="C60" s="261">
        <v>1</v>
      </c>
      <c r="D60" s="259">
        <v>1</v>
      </c>
    </row>
    <row r="61" spans="1:4" ht="15.75" thickBot="1" x14ac:dyDescent="0.3">
      <c r="A61" s="27" t="s">
        <v>102</v>
      </c>
      <c r="B61" s="262">
        <f t="shared" ref="B61:C61" si="0">SUM(B5:B60)</f>
        <v>538</v>
      </c>
      <c r="C61" s="262">
        <f t="shared" si="0"/>
        <v>1050</v>
      </c>
      <c r="D61" s="262">
        <f>SUM(D5:D60)</f>
        <v>1588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FFFF00"/>
  </sheetPr>
  <dimension ref="A1:T62"/>
  <sheetViews>
    <sheetView zoomScaleNormal="100" workbookViewId="0"/>
  </sheetViews>
  <sheetFormatPr defaultColWidth="9.140625" defaultRowHeight="12" x14ac:dyDescent="0.2"/>
  <cols>
    <col min="1" max="1" width="30.85546875" style="6" customWidth="1"/>
    <col min="2" max="3" width="5.85546875" style="6" customWidth="1"/>
    <col min="4" max="4" width="6.140625" style="6" bestFit="1" customWidth="1"/>
    <col min="5" max="6" width="5.85546875" style="6" customWidth="1"/>
    <col min="7" max="7" width="6.140625" style="6" bestFit="1" customWidth="1"/>
    <col min="8" max="9" width="5.85546875" style="6" customWidth="1"/>
    <col min="10" max="10" width="6.140625" style="6" bestFit="1" customWidth="1"/>
    <col min="11" max="12" width="5.85546875" style="6" customWidth="1"/>
    <col min="13" max="13" width="6.140625" style="6" bestFit="1" customWidth="1"/>
    <col min="14" max="15" width="5.85546875" style="6" customWidth="1"/>
    <col min="16" max="16" width="6.140625" style="6" bestFit="1" customWidth="1"/>
    <col min="17" max="18" width="5.85546875" style="6" customWidth="1"/>
    <col min="19" max="19" width="6.140625" style="6" bestFit="1" customWidth="1"/>
    <col min="20" max="16384" width="9.140625" style="6"/>
  </cols>
  <sheetData>
    <row r="1" spans="1:20" x14ac:dyDescent="0.2">
      <c r="A1" s="283" t="s">
        <v>410</v>
      </c>
    </row>
    <row r="2" spans="1:20" ht="12.75" thickBot="1" x14ac:dyDescent="0.25">
      <c r="A2" s="21" t="s">
        <v>283</v>
      </c>
    </row>
    <row r="3" spans="1:20" ht="45" customHeight="1" thickBot="1" x14ac:dyDescent="0.25">
      <c r="A3" s="333" t="s">
        <v>70</v>
      </c>
      <c r="B3" s="338" t="s">
        <v>51</v>
      </c>
      <c r="C3" s="339"/>
      <c r="D3" s="340"/>
      <c r="E3" s="338" t="s">
        <v>54</v>
      </c>
      <c r="F3" s="339"/>
      <c r="G3" s="340"/>
      <c r="H3" s="338" t="s">
        <v>52</v>
      </c>
      <c r="I3" s="339"/>
      <c r="J3" s="340"/>
      <c r="K3" s="341" t="s">
        <v>83</v>
      </c>
      <c r="L3" s="342"/>
      <c r="M3" s="343"/>
      <c r="N3" s="338" t="s">
        <v>86</v>
      </c>
      <c r="O3" s="339"/>
      <c r="P3" s="340"/>
      <c r="Q3" s="338" t="s">
        <v>76</v>
      </c>
      <c r="R3" s="339"/>
      <c r="S3" s="340"/>
    </row>
    <row r="4" spans="1:20" ht="16.5" customHeight="1" thickBot="1" x14ac:dyDescent="0.25">
      <c r="A4" s="344"/>
      <c r="B4" s="169" t="s">
        <v>81</v>
      </c>
      <c r="C4" s="170" t="s">
        <v>82</v>
      </c>
      <c r="D4" s="32" t="s">
        <v>2</v>
      </c>
      <c r="E4" s="169" t="s">
        <v>81</v>
      </c>
      <c r="F4" s="170" t="s">
        <v>82</v>
      </c>
      <c r="G4" s="32" t="s">
        <v>2</v>
      </c>
      <c r="H4" s="11" t="s">
        <v>81</v>
      </c>
      <c r="I4" s="170" t="s">
        <v>82</v>
      </c>
      <c r="J4" s="32" t="s">
        <v>2</v>
      </c>
      <c r="K4" s="11" t="s">
        <v>81</v>
      </c>
      <c r="L4" s="170" t="s">
        <v>82</v>
      </c>
      <c r="M4" s="32" t="s">
        <v>2</v>
      </c>
      <c r="N4" s="11" t="s">
        <v>81</v>
      </c>
      <c r="O4" s="170" t="s">
        <v>82</v>
      </c>
      <c r="P4" s="32" t="s">
        <v>2</v>
      </c>
      <c r="Q4" s="164" t="s">
        <v>81</v>
      </c>
      <c r="R4" s="13" t="s">
        <v>82</v>
      </c>
      <c r="S4" s="165" t="s">
        <v>2</v>
      </c>
    </row>
    <row r="5" spans="1:20" x14ac:dyDescent="0.2">
      <c r="A5" s="33" t="s">
        <v>4</v>
      </c>
      <c r="B5" s="252">
        <v>0</v>
      </c>
      <c r="C5" s="253">
        <v>0</v>
      </c>
      <c r="D5" s="254">
        <v>0</v>
      </c>
      <c r="E5" s="252">
        <v>0</v>
      </c>
      <c r="F5" s="253">
        <v>0</v>
      </c>
      <c r="G5" s="254">
        <v>0</v>
      </c>
      <c r="H5" s="255">
        <v>0</v>
      </c>
      <c r="I5" s="256">
        <v>0</v>
      </c>
      <c r="J5" s="254">
        <v>0</v>
      </c>
      <c r="K5" s="255">
        <v>0</v>
      </c>
      <c r="L5" s="256">
        <v>5</v>
      </c>
      <c r="M5" s="254">
        <v>5</v>
      </c>
      <c r="N5" s="252">
        <v>0</v>
      </c>
      <c r="O5" s="253">
        <v>1</v>
      </c>
      <c r="P5" s="254">
        <v>1</v>
      </c>
      <c r="Q5" s="252">
        <v>0</v>
      </c>
      <c r="R5" s="253">
        <v>1</v>
      </c>
      <c r="S5" s="254">
        <v>1</v>
      </c>
      <c r="T5" s="331"/>
    </row>
    <row r="6" spans="1:20" x14ac:dyDescent="0.2">
      <c r="A6" s="33" t="s">
        <v>5</v>
      </c>
      <c r="B6" s="252">
        <v>0</v>
      </c>
      <c r="C6" s="253">
        <v>0</v>
      </c>
      <c r="D6" s="254">
        <v>0</v>
      </c>
      <c r="E6" s="252">
        <v>0</v>
      </c>
      <c r="F6" s="253">
        <v>0</v>
      </c>
      <c r="G6" s="254">
        <v>0</v>
      </c>
      <c r="H6" s="255">
        <v>0</v>
      </c>
      <c r="I6" s="256">
        <v>0</v>
      </c>
      <c r="J6" s="254">
        <v>0</v>
      </c>
      <c r="K6" s="255">
        <v>0</v>
      </c>
      <c r="L6" s="256">
        <v>2</v>
      </c>
      <c r="M6" s="254">
        <v>2</v>
      </c>
      <c r="N6" s="252">
        <v>0</v>
      </c>
      <c r="O6" s="253">
        <v>0</v>
      </c>
      <c r="P6" s="254">
        <v>0</v>
      </c>
      <c r="Q6" s="252">
        <v>0</v>
      </c>
      <c r="R6" s="253">
        <v>0</v>
      </c>
      <c r="S6" s="254">
        <v>0</v>
      </c>
      <c r="T6" s="331"/>
    </row>
    <row r="7" spans="1:20" x14ac:dyDescent="0.2">
      <c r="A7" s="33" t="s">
        <v>158</v>
      </c>
      <c r="B7" s="252">
        <v>0</v>
      </c>
      <c r="C7" s="253">
        <v>0</v>
      </c>
      <c r="D7" s="254">
        <v>0</v>
      </c>
      <c r="E7" s="252">
        <v>0</v>
      </c>
      <c r="F7" s="253">
        <v>0</v>
      </c>
      <c r="G7" s="254">
        <v>0</v>
      </c>
      <c r="H7" s="255">
        <v>0</v>
      </c>
      <c r="I7" s="256">
        <v>0</v>
      </c>
      <c r="J7" s="254">
        <v>0</v>
      </c>
      <c r="K7" s="255">
        <v>0</v>
      </c>
      <c r="L7" s="256">
        <v>0</v>
      </c>
      <c r="M7" s="254">
        <v>0</v>
      </c>
      <c r="N7" s="252">
        <v>0</v>
      </c>
      <c r="O7" s="253">
        <v>1</v>
      </c>
      <c r="P7" s="254">
        <v>1</v>
      </c>
      <c r="Q7" s="252">
        <v>0</v>
      </c>
      <c r="R7" s="253">
        <v>0</v>
      </c>
      <c r="S7" s="254">
        <v>0</v>
      </c>
      <c r="T7" s="331"/>
    </row>
    <row r="8" spans="1:20" x14ac:dyDescent="0.2">
      <c r="A8" s="33" t="s">
        <v>6</v>
      </c>
      <c r="B8" s="252">
        <v>0</v>
      </c>
      <c r="C8" s="253">
        <v>0</v>
      </c>
      <c r="D8" s="254">
        <v>0</v>
      </c>
      <c r="E8" s="252">
        <v>0</v>
      </c>
      <c r="F8" s="253">
        <v>0</v>
      </c>
      <c r="G8" s="254">
        <v>0</v>
      </c>
      <c r="H8" s="255">
        <v>0</v>
      </c>
      <c r="I8" s="256">
        <v>0</v>
      </c>
      <c r="J8" s="254">
        <v>0</v>
      </c>
      <c r="K8" s="255">
        <v>12</v>
      </c>
      <c r="L8" s="256">
        <v>14</v>
      </c>
      <c r="M8" s="254">
        <v>26</v>
      </c>
      <c r="N8" s="252">
        <v>1</v>
      </c>
      <c r="O8" s="253">
        <v>3</v>
      </c>
      <c r="P8" s="254">
        <v>4</v>
      </c>
      <c r="Q8" s="252">
        <v>0</v>
      </c>
      <c r="R8" s="253">
        <v>1</v>
      </c>
      <c r="S8" s="254">
        <v>1</v>
      </c>
      <c r="T8" s="331"/>
    </row>
    <row r="9" spans="1:20" x14ac:dyDescent="0.2">
      <c r="A9" s="33" t="s">
        <v>7</v>
      </c>
      <c r="B9" s="252">
        <v>0</v>
      </c>
      <c r="C9" s="253">
        <v>0</v>
      </c>
      <c r="D9" s="254">
        <v>0</v>
      </c>
      <c r="E9" s="252">
        <v>0</v>
      </c>
      <c r="F9" s="253">
        <v>0</v>
      </c>
      <c r="G9" s="254">
        <v>0</v>
      </c>
      <c r="H9" s="255">
        <v>0</v>
      </c>
      <c r="I9" s="256">
        <v>0</v>
      </c>
      <c r="J9" s="254">
        <v>0</v>
      </c>
      <c r="K9" s="255">
        <v>6</v>
      </c>
      <c r="L9" s="256">
        <v>13</v>
      </c>
      <c r="M9" s="254">
        <v>19</v>
      </c>
      <c r="N9" s="252">
        <v>0</v>
      </c>
      <c r="O9" s="253">
        <v>0</v>
      </c>
      <c r="P9" s="254">
        <v>0</v>
      </c>
      <c r="Q9" s="252">
        <v>0</v>
      </c>
      <c r="R9" s="253">
        <v>0</v>
      </c>
      <c r="S9" s="254">
        <v>0</v>
      </c>
      <c r="T9" s="331"/>
    </row>
    <row r="10" spans="1:20" x14ac:dyDescent="0.2">
      <c r="A10" s="33" t="s">
        <v>8</v>
      </c>
      <c r="B10" s="252">
        <v>0</v>
      </c>
      <c r="C10" s="253">
        <v>0</v>
      </c>
      <c r="D10" s="254">
        <v>0</v>
      </c>
      <c r="E10" s="252">
        <v>0</v>
      </c>
      <c r="F10" s="253">
        <v>0</v>
      </c>
      <c r="G10" s="254">
        <v>0</v>
      </c>
      <c r="H10" s="255">
        <v>0</v>
      </c>
      <c r="I10" s="256">
        <v>0</v>
      </c>
      <c r="J10" s="254">
        <v>0</v>
      </c>
      <c r="K10" s="255">
        <v>0</v>
      </c>
      <c r="L10" s="256">
        <v>5</v>
      </c>
      <c r="M10" s="254">
        <v>5</v>
      </c>
      <c r="N10" s="252">
        <v>0</v>
      </c>
      <c r="O10" s="253">
        <v>0</v>
      </c>
      <c r="P10" s="254">
        <v>0</v>
      </c>
      <c r="Q10" s="252">
        <v>0</v>
      </c>
      <c r="R10" s="253">
        <v>0</v>
      </c>
      <c r="S10" s="254">
        <v>0</v>
      </c>
      <c r="T10" s="331"/>
    </row>
    <row r="11" spans="1:20" x14ac:dyDescent="0.2">
      <c r="A11" s="33" t="s">
        <v>189</v>
      </c>
      <c r="B11" s="252">
        <v>0</v>
      </c>
      <c r="C11" s="253">
        <v>0</v>
      </c>
      <c r="D11" s="254">
        <v>0</v>
      </c>
      <c r="E11" s="252">
        <v>0</v>
      </c>
      <c r="F11" s="253">
        <v>0</v>
      </c>
      <c r="G11" s="254">
        <v>0</v>
      </c>
      <c r="H11" s="255">
        <v>0</v>
      </c>
      <c r="I11" s="256">
        <v>0</v>
      </c>
      <c r="J11" s="254">
        <v>0</v>
      </c>
      <c r="K11" s="255">
        <v>0</v>
      </c>
      <c r="L11" s="256">
        <v>1</v>
      </c>
      <c r="M11" s="254">
        <v>1</v>
      </c>
      <c r="N11" s="252">
        <v>0</v>
      </c>
      <c r="O11" s="253">
        <v>0</v>
      </c>
      <c r="P11" s="254">
        <v>0</v>
      </c>
      <c r="Q11" s="252">
        <v>0</v>
      </c>
      <c r="R11" s="253">
        <v>0</v>
      </c>
      <c r="S11" s="254">
        <v>0</v>
      </c>
      <c r="T11" s="331"/>
    </row>
    <row r="12" spans="1:20" x14ac:dyDescent="0.2">
      <c r="A12" s="33" t="s">
        <v>9</v>
      </c>
      <c r="B12" s="252">
        <v>0</v>
      </c>
      <c r="C12" s="253">
        <v>0</v>
      </c>
      <c r="D12" s="254">
        <v>0</v>
      </c>
      <c r="E12" s="252">
        <v>0</v>
      </c>
      <c r="F12" s="253">
        <v>0</v>
      </c>
      <c r="G12" s="254">
        <v>0</v>
      </c>
      <c r="H12" s="255">
        <v>0</v>
      </c>
      <c r="I12" s="256">
        <v>0</v>
      </c>
      <c r="J12" s="254">
        <v>0</v>
      </c>
      <c r="K12" s="255">
        <v>2</v>
      </c>
      <c r="L12" s="256">
        <v>1</v>
      </c>
      <c r="M12" s="254">
        <v>3</v>
      </c>
      <c r="N12" s="252">
        <v>0</v>
      </c>
      <c r="O12" s="253">
        <v>0</v>
      </c>
      <c r="P12" s="254">
        <v>0</v>
      </c>
      <c r="Q12" s="252">
        <v>0</v>
      </c>
      <c r="R12" s="253">
        <v>0</v>
      </c>
      <c r="S12" s="254">
        <v>0</v>
      </c>
      <c r="T12" s="331"/>
    </row>
    <row r="13" spans="1:20" x14ac:dyDescent="0.2">
      <c r="A13" s="33" t="s">
        <v>10</v>
      </c>
      <c r="B13" s="252">
        <v>0</v>
      </c>
      <c r="C13" s="253">
        <v>2</v>
      </c>
      <c r="D13" s="254">
        <v>2</v>
      </c>
      <c r="E13" s="252">
        <v>0</v>
      </c>
      <c r="F13" s="253">
        <v>1</v>
      </c>
      <c r="G13" s="254">
        <v>1</v>
      </c>
      <c r="H13" s="255">
        <v>0</v>
      </c>
      <c r="I13" s="256">
        <v>0</v>
      </c>
      <c r="J13" s="254">
        <v>0</v>
      </c>
      <c r="K13" s="255">
        <v>7</v>
      </c>
      <c r="L13" s="256">
        <v>30</v>
      </c>
      <c r="M13" s="254">
        <v>37</v>
      </c>
      <c r="N13" s="252">
        <v>3</v>
      </c>
      <c r="O13" s="253">
        <v>10</v>
      </c>
      <c r="P13" s="254">
        <v>13</v>
      </c>
      <c r="Q13" s="252">
        <v>1</v>
      </c>
      <c r="R13" s="253">
        <v>5</v>
      </c>
      <c r="S13" s="254">
        <v>6</v>
      </c>
      <c r="T13" s="331"/>
    </row>
    <row r="14" spans="1:20" x14ac:dyDescent="0.2">
      <c r="A14" s="33" t="s">
        <v>57</v>
      </c>
      <c r="B14" s="252">
        <v>0</v>
      </c>
      <c r="C14" s="253">
        <v>0</v>
      </c>
      <c r="D14" s="254">
        <v>0</v>
      </c>
      <c r="E14" s="252">
        <v>0</v>
      </c>
      <c r="F14" s="253">
        <v>0</v>
      </c>
      <c r="G14" s="254">
        <v>0</v>
      </c>
      <c r="H14" s="255">
        <v>0</v>
      </c>
      <c r="I14" s="256">
        <v>0</v>
      </c>
      <c r="J14" s="254">
        <v>0</v>
      </c>
      <c r="K14" s="255">
        <v>0</v>
      </c>
      <c r="L14" s="256">
        <v>1</v>
      </c>
      <c r="M14" s="254">
        <v>1</v>
      </c>
      <c r="N14" s="252">
        <v>0</v>
      </c>
      <c r="O14" s="253">
        <v>0</v>
      </c>
      <c r="P14" s="254">
        <v>0</v>
      </c>
      <c r="Q14" s="252">
        <v>0</v>
      </c>
      <c r="R14" s="253">
        <v>0</v>
      </c>
      <c r="S14" s="254">
        <v>0</v>
      </c>
      <c r="T14" s="331"/>
    </row>
    <row r="15" spans="1:20" x14ac:dyDescent="0.2">
      <c r="A15" s="33" t="s">
        <v>11</v>
      </c>
      <c r="B15" s="252">
        <v>0</v>
      </c>
      <c r="C15" s="253">
        <v>0</v>
      </c>
      <c r="D15" s="254">
        <v>0</v>
      </c>
      <c r="E15" s="252">
        <v>0</v>
      </c>
      <c r="F15" s="253">
        <v>0</v>
      </c>
      <c r="G15" s="254">
        <v>0</v>
      </c>
      <c r="H15" s="255">
        <v>0</v>
      </c>
      <c r="I15" s="256">
        <v>0</v>
      </c>
      <c r="J15" s="254">
        <v>0</v>
      </c>
      <c r="K15" s="255">
        <v>3</v>
      </c>
      <c r="L15" s="256">
        <v>0</v>
      </c>
      <c r="M15" s="254">
        <v>3</v>
      </c>
      <c r="N15" s="252">
        <v>0</v>
      </c>
      <c r="O15" s="253">
        <v>0</v>
      </c>
      <c r="P15" s="254">
        <v>0</v>
      </c>
      <c r="Q15" s="252">
        <v>0</v>
      </c>
      <c r="R15" s="253">
        <v>0</v>
      </c>
      <c r="S15" s="254">
        <v>0</v>
      </c>
      <c r="T15" s="331"/>
    </row>
    <row r="16" spans="1:20" x14ac:dyDescent="0.2">
      <c r="A16" s="33" t="s">
        <v>262</v>
      </c>
      <c r="B16" s="252">
        <v>0</v>
      </c>
      <c r="C16" s="253">
        <v>0</v>
      </c>
      <c r="D16" s="254">
        <v>0</v>
      </c>
      <c r="E16" s="252">
        <v>0</v>
      </c>
      <c r="F16" s="253">
        <v>0</v>
      </c>
      <c r="G16" s="254">
        <v>0</v>
      </c>
      <c r="H16" s="255">
        <v>0</v>
      </c>
      <c r="I16" s="256">
        <v>0</v>
      </c>
      <c r="J16" s="254">
        <v>0</v>
      </c>
      <c r="K16" s="255">
        <v>0</v>
      </c>
      <c r="L16" s="256">
        <v>1</v>
      </c>
      <c r="M16" s="254">
        <v>1</v>
      </c>
      <c r="N16" s="252">
        <v>0</v>
      </c>
      <c r="O16" s="253">
        <v>0</v>
      </c>
      <c r="P16" s="254">
        <v>0</v>
      </c>
      <c r="Q16" s="252">
        <v>0</v>
      </c>
      <c r="R16" s="253">
        <v>0</v>
      </c>
      <c r="S16" s="254">
        <v>0</v>
      </c>
      <c r="T16" s="331"/>
    </row>
    <row r="17" spans="1:20" x14ac:dyDescent="0.2">
      <c r="A17" s="33" t="s">
        <v>13</v>
      </c>
      <c r="B17" s="252">
        <v>0</v>
      </c>
      <c r="C17" s="253">
        <v>0</v>
      </c>
      <c r="D17" s="254">
        <v>0</v>
      </c>
      <c r="E17" s="252">
        <v>0</v>
      </c>
      <c r="F17" s="253">
        <v>0</v>
      </c>
      <c r="G17" s="254">
        <v>0</v>
      </c>
      <c r="H17" s="255">
        <v>0</v>
      </c>
      <c r="I17" s="256">
        <v>0</v>
      </c>
      <c r="J17" s="254">
        <v>0</v>
      </c>
      <c r="K17" s="255">
        <v>0</v>
      </c>
      <c r="L17" s="256">
        <v>4</v>
      </c>
      <c r="M17" s="254">
        <v>4</v>
      </c>
      <c r="N17" s="252">
        <v>0</v>
      </c>
      <c r="O17" s="253">
        <v>0</v>
      </c>
      <c r="P17" s="254">
        <v>0</v>
      </c>
      <c r="Q17" s="252">
        <v>0</v>
      </c>
      <c r="R17" s="253">
        <v>0</v>
      </c>
      <c r="S17" s="254">
        <v>0</v>
      </c>
      <c r="T17" s="331"/>
    </row>
    <row r="18" spans="1:20" x14ac:dyDescent="0.2">
      <c r="A18" s="33" t="s">
        <v>77</v>
      </c>
      <c r="B18" s="252">
        <v>0</v>
      </c>
      <c r="C18" s="253">
        <v>0</v>
      </c>
      <c r="D18" s="254">
        <v>0</v>
      </c>
      <c r="E18" s="252">
        <v>0</v>
      </c>
      <c r="F18" s="253">
        <v>0</v>
      </c>
      <c r="G18" s="254">
        <v>0</v>
      </c>
      <c r="H18" s="255">
        <v>0</v>
      </c>
      <c r="I18" s="256">
        <v>0</v>
      </c>
      <c r="J18" s="254">
        <v>0</v>
      </c>
      <c r="K18" s="255">
        <v>2</v>
      </c>
      <c r="L18" s="256">
        <v>10</v>
      </c>
      <c r="M18" s="254">
        <v>12</v>
      </c>
      <c r="N18" s="252">
        <v>2</v>
      </c>
      <c r="O18" s="253">
        <v>4</v>
      </c>
      <c r="P18" s="254">
        <v>6</v>
      </c>
      <c r="Q18" s="252">
        <v>0</v>
      </c>
      <c r="R18" s="253">
        <v>0</v>
      </c>
      <c r="S18" s="254">
        <v>0</v>
      </c>
      <c r="T18" s="331"/>
    </row>
    <row r="19" spans="1:20" x14ac:dyDescent="0.2">
      <c r="A19" s="33" t="s">
        <v>14</v>
      </c>
      <c r="B19" s="252">
        <v>0</v>
      </c>
      <c r="C19" s="253">
        <v>0</v>
      </c>
      <c r="D19" s="254">
        <v>0</v>
      </c>
      <c r="E19" s="252">
        <v>0</v>
      </c>
      <c r="F19" s="253">
        <v>0</v>
      </c>
      <c r="G19" s="254">
        <v>0</v>
      </c>
      <c r="H19" s="255">
        <v>0</v>
      </c>
      <c r="I19" s="256">
        <v>0</v>
      </c>
      <c r="J19" s="254">
        <v>0</v>
      </c>
      <c r="K19" s="255">
        <v>3</v>
      </c>
      <c r="L19" s="256">
        <v>84</v>
      </c>
      <c r="M19" s="254">
        <v>87</v>
      </c>
      <c r="N19" s="252">
        <v>0</v>
      </c>
      <c r="O19" s="253">
        <v>3</v>
      </c>
      <c r="P19" s="254">
        <v>3</v>
      </c>
      <c r="Q19" s="252">
        <v>0</v>
      </c>
      <c r="R19" s="253">
        <v>0</v>
      </c>
      <c r="S19" s="254">
        <v>0</v>
      </c>
      <c r="T19" s="331"/>
    </row>
    <row r="20" spans="1:20" x14ac:dyDescent="0.2">
      <c r="A20" s="33" t="s">
        <v>136</v>
      </c>
      <c r="B20" s="252">
        <v>0</v>
      </c>
      <c r="C20" s="253">
        <v>0</v>
      </c>
      <c r="D20" s="254">
        <v>0</v>
      </c>
      <c r="E20" s="252">
        <v>0</v>
      </c>
      <c r="F20" s="253">
        <v>0</v>
      </c>
      <c r="G20" s="254">
        <v>0</v>
      </c>
      <c r="H20" s="255">
        <v>0</v>
      </c>
      <c r="I20" s="256">
        <v>0</v>
      </c>
      <c r="J20" s="254">
        <v>0</v>
      </c>
      <c r="K20" s="255">
        <v>0</v>
      </c>
      <c r="L20" s="256">
        <v>1</v>
      </c>
      <c r="M20" s="254">
        <v>1</v>
      </c>
      <c r="N20" s="252">
        <v>0</v>
      </c>
      <c r="O20" s="253">
        <v>0</v>
      </c>
      <c r="P20" s="254">
        <v>0</v>
      </c>
      <c r="Q20" s="252">
        <v>0</v>
      </c>
      <c r="R20" s="253">
        <v>0</v>
      </c>
      <c r="S20" s="254">
        <v>0</v>
      </c>
      <c r="T20" s="331"/>
    </row>
    <row r="21" spans="1:20" x14ac:dyDescent="0.2">
      <c r="A21" s="33" t="s">
        <v>17</v>
      </c>
      <c r="B21" s="252">
        <v>0</v>
      </c>
      <c r="C21" s="253">
        <v>0</v>
      </c>
      <c r="D21" s="254">
        <v>0</v>
      </c>
      <c r="E21" s="252">
        <v>0</v>
      </c>
      <c r="F21" s="253">
        <v>0</v>
      </c>
      <c r="G21" s="254">
        <v>0</v>
      </c>
      <c r="H21" s="255">
        <v>0</v>
      </c>
      <c r="I21" s="256">
        <v>0</v>
      </c>
      <c r="J21" s="254">
        <v>0</v>
      </c>
      <c r="K21" s="255">
        <v>0</v>
      </c>
      <c r="L21" s="256">
        <v>5</v>
      </c>
      <c r="M21" s="254">
        <v>5</v>
      </c>
      <c r="N21" s="252">
        <v>0</v>
      </c>
      <c r="O21" s="253">
        <v>0</v>
      </c>
      <c r="P21" s="254">
        <v>0</v>
      </c>
      <c r="Q21" s="252">
        <v>0</v>
      </c>
      <c r="R21" s="253">
        <v>1</v>
      </c>
      <c r="S21" s="254">
        <v>1</v>
      </c>
      <c r="T21" s="331"/>
    </row>
    <row r="22" spans="1:20" x14ac:dyDescent="0.2">
      <c r="A22" s="33" t="s">
        <v>18</v>
      </c>
      <c r="B22" s="252">
        <v>0</v>
      </c>
      <c r="C22" s="253">
        <v>0</v>
      </c>
      <c r="D22" s="254">
        <v>0</v>
      </c>
      <c r="E22" s="252">
        <v>0</v>
      </c>
      <c r="F22" s="253">
        <v>0</v>
      </c>
      <c r="G22" s="254">
        <v>0</v>
      </c>
      <c r="H22" s="255">
        <v>0</v>
      </c>
      <c r="I22" s="256">
        <v>0</v>
      </c>
      <c r="J22" s="254">
        <v>0</v>
      </c>
      <c r="K22" s="255">
        <v>11</v>
      </c>
      <c r="L22" s="256">
        <v>15</v>
      </c>
      <c r="M22" s="254">
        <v>26</v>
      </c>
      <c r="N22" s="252">
        <v>0</v>
      </c>
      <c r="O22" s="253">
        <v>1</v>
      </c>
      <c r="P22" s="254">
        <v>1</v>
      </c>
      <c r="Q22" s="252">
        <v>0</v>
      </c>
      <c r="R22" s="253">
        <v>2</v>
      </c>
      <c r="S22" s="254">
        <v>2</v>
      </c>
      <c r="T22" s="331"/>
    </row>
    <row r="23" spans="1:20" x14ac:dyDescent="0.2">
      <c r="A23" s="33" t="s">
        <v>122</v>
      </c>
      <c r="B23" s="252">
        <v>0</v>
      </c>
      <c r="C23" s="253">
        <v>0</v>
      </c>
      <c r="D23" s="254">
        <v>0</v>
      </c>
      <c r="E23" s="252">
        <v>0</v>
      </c>
      <c r="F23" s="253">
        <v>0</v>
      </c>
      <c r="G23" s="254">
        <v>0</v>
      </c>
      <c r="H23" s="255">
        <v>0</v>
      </c>
      <c r="I23" s="256">
        <v>0</v>
      </c>
      <c r="J23" s="254">
        <v>0</v>
      </c>
      <c r="K23" s="255">
        <v>1</v>
      </c>
      <c r="L23" s="256">
        <v>9</v>
      </c>
      <c r="M23" s="254">
        <v>10</v>
      </c>
      <c r="N23" s="252">
        <v>0</v>
      </c>
      <c r="O23" s="253">
        <v>0</v>
      </c>
      <c r="P23" s="254">
        <v>0</v>
      </c>
      <c r="Q23" s="252">
        <v>0</v>
      </c>
      <c r="R23" s="253">
        <v>0</v>
      </c>
      <c r="S23" s="254">
        <v>0</v>
      </c>
      <c r="T23" s="331"/>
    </row>
    <row r="24" spans="1:20" x14ac:dyDescent="0.2">
      <c r="A24" s="33" t="s">
        <v>19</v>
      </c>
      <c r="B24" s="252">
        <v>0</v>
      </c>
      <c r="C24" s="253">
        <v>0</v>
      </c>
      <c r="D24" s="254">
        <v>0</v>
      </c>
      <c r="E24" s="252">
        <v>0</v>
      </c>
      <c r="F24" s="253">
        <v>0</v>
      </c>
      <c r="G24" s="254">
        <v>0</v>
      </c>
      <c r="H24" s="255">
        <v>0</v>
      </c>
      <c r="I24" s="256">
        <v>0</v>
      </c>
      <c r="J24" s="254">
        <v>0</v>
      </c>
      <c r="K24" s="255">
        <v>1</v>
      </c>
      <c r="L24" s="256">
        <v>31</v>
      </c>
      <c r="M24" s="254">
        <v>32</v>
      </c>
      <c r="N24" s="252">
        <v>0</v>
      </c>
      <c r="O24" s="253">
        <v>1</v>
      </c>
      <c r="P24" s="254">
        <v>1</v>
      </c>
      <c r="Q24" s="252">
        <v>0</v>
      </c>
      <c r="R24" s="253">
        <v>0</v>
      </c>
      <c r="S24" s="254">
        <v>0</v>
      </c>
      <c r="T24" s="331"/>
    </row>
    <row r="25" spans="1:20" x14ac:dyDescent="0.2">
      <c r="A25" s="33" t="s">
        <v>20</v>
      </c>
      <c r="B25" s="252">
        <v>0</v>
      </c>
      <c r="C25" s="253">
        <v>0</v>
      </c>
      <c r="D25" s="254">
        <v>0</v>
      </c>
      <c r="E25" s="252">
        <v>0</v>
      </c>
      <c r="F25" s="253">
        <v>0</v>
      </c>
      <c r="G25" s="254">
        <v>0</v>
      </c>
      <c r="H25" s="255">
        <v>0</v>
      </c>
      <c r="I25" s="256">
        <v>0</v>
      </c>
      <c r="J25" s="254">
        <v>0</v>
      </c>
      <c r="K25" s="255">
        <v>15</v>
      </c>
      <c r="L25" s="256">
        <v>58</v>
      </c>
      <c r="M25" s="254">
        <v>73</v>
      </c>
      <c r="N25" s="252">
        <v>0</v>
      </c>
      <c r="O25" s="253">
        <v>3</v>
      </c>
      <c r="P25" s="254">
        <v>3</v>
      </c>
      <c r="Q25" s="252">
        <v>1</v>
      </c>
      <c r="R25" s="253">
        <v>0</v>
      </c>
      <c r="S25" s="254">
        <v>1</v>
      </c>
      <c r="T25" s="331"/>
    </row>
    <row r="26" spans="1:20" x14ac:dyDescent="0.2">
      <c r="A26" s="33" t="s">
        <v>21</v>
      </c>
      <c r="B26" s="252">
        <v>0</v>
      </c>
      <c r="C26" s="253">
        <v>0</v>
      </c>
      <c r="D26" s="254">
        <v>0</v>
      </c>
      <c r="E26" s="252">
        <v>0</v>
      </c>
      <c r="F26" s="253">
        <v>0</v>
      </c>
      <c r="G26" s="254">
        <v>0</v>
      </c>
      <c r="H26" s="255">
        <v>0</v>
      </c>
      <c r="I26" s="256">
        <v>0</v>
      </c>
      <c r="J26" s="254">
        <v>0</v>
      </c>
      <c r="K26" s="255">
        <v>1</v>
      </c>
      <c r="L26" s="256">
        <v>18</v>
      </c>
      <c r="M26" s="254">
        <v>19</v>
      </c>
      <c r="N26" s="252">
        <v>0</v>
      </c>
      <c r="O26" s="253">
        <v>1</v>
      </c>
      <c r="P26" s="254">
        <v>1</v>
      </c>
      <c r="Q26" s="252">
        <v>0</v>
      </c>
      <c r="R26" s="253">
        <v>0</v>
      </c>
      <c r="S26" s="254">
        <v>0</v>
      </c>
      <c r="T26" s="331"/>
    </row>
    <row r="27" spans="1:20" x14ac:dyDescent="0.2">
      <c r="A27" s="33" t="s">
        <v>22</v>
      </c>
      <c r="B27" s="252">
        <v>0</v>
      </c>
      <c r="C27" s="253">
        <v>0</v>
      </c>
      <c r="D27" s="254">
        <v>0</v>
      </c>
      <c r="E27" s="252">
        <v>0</v>
      </c>
      <c r="F27" s="253">
        <v>0</v>
      </c>
      <c r="G27" s="254">
        <v>0</v>
      </c>
      <c r="H27" s="255">
        <v>0</v>
      </c>
      <c r="I27" s="256">
        <v>0</v>
      </c>
      <c r="J27" s="254">
        <v>0</v>
      </c>
      <c r="K27" s="255">
        <v>0</v>
      </c>
      <c r="L27" s="256">
        <v>2</v>
      </c>
      <c r="M27" s="254">
        <v>2</v>
      </c>
      <c r="N27" s="252">
        <v>0</v>
      </c>
      <c r="O27" s="253">
        <v>0</v>
      </c>
      <c r="P27" s="254">
        <v>0</v>
      </c>
      <c r="Q27" s="252">
        <v>0</v>
      </c>
      <c r="R27" s="253">
        <v>0</v>
      </c>
      <c r="S27" s="254">
        <v>0</v>
      </c>
      <c r="T27" s="331"/>
    </row>
    <row r="28" spans="1:20" x14ac:dyDescent="0.2">
      <c r="A28" s="33" t="s">
        <v>23</v>
      </c>
      <c r="B28" s="252">
        <v>0</v>
      </c>
      <c r="C28" s="253">
        <v>0</v>
      </c>
      <c r="D28" s="254">
        <v>0</v>
      </c>
      <c r="E28" s="252">
        <v>0</v>
      </c>
      <c r="F28" s="253">
        <v>0</v>
      </c>
      <c r="G28" s="254">
        <v>0</v>
      </c>
      <c r="H28" s="255">
        <v>0</v>
      </c>
      <c r="I28" s="256">
        <v>0</v>
      </c>
      <c r="J28" s="254">
        <v>0</v>
      </c>
      <c r="K28" s="255">
        <v>7</v>
      </c>
      <c r="L28" s="256">
        <v>9</v>
      </c>
      <c r="M28" s="254">
        <v>16</v>
      </c>
      <c r="N28" s="252">
        <v>0</v>
      </c>
      <c r="O28" s="253">
        <v>0</v>
      </c>
      <c r="P28" s="254">
        <v>0</v>
      </c>
      <c r="Q28" s="252">
        <v>0</v>
      </c>
      <c r="R28" s="253">
        <v>0</v>
      </c>
      <c r="S28" s="254">
        <v>0</v>
      </c>
      <c r="T28" s="331"/>
    </row>
    <row r="29" spans="1:20" x14ac:dyDescent="0.2">
      <c r="A29" s="33" t="s">
        <v>24</v>
      </c>
      <c r="B29" s="252">
        <v>0</v>
      </c>
      <c r="C29" s="253">
        <v>0</v>
      </c>
      <c r="D29" s="254">
        <v>0</v>
      </c>
      <c r="E29" s="252">
        <v>0</v>
      </c>
      <c r="F29" s="253">
        <v>0</v>
      </c>
      <c r="G29" s="254">
        <v>0</v>
      </c>
      <c r="H29" s="255">
        <v>0</v>
      </c>
      <c r="I29" s="256">
        <v>0</v>
      </c>
      <c r="J29" s="254">
        <v>0</v>
      </c>
      <c r="K29" s="255">
        <v>12</v>
      </c>
      <c r="L29" s="256">
        <v>8</v>
      </c>
      <c r="M29" s="254">
        <v>20</v>
      </c>
      <c r="N29" s="252">
        <v>0</v>
      </c>
      <c r="O29" s="253">
        <v>0</v>
      </c>
      <c r="P29" s="254">
        <v>0</v>
      </c>
      <c r="Q29" s="252">
        <v>0</v>
      </c>
      <c r="R29" s="253">
        <v>0</v>
      </c>
      <c r="S29" s="254">
        <v>0</v>
      </c>
      <c r="T29" s="331"/>
    </row>
    <row r="30" spans="1:20" x14ac:dyDescent="0.2">
      <c r="A30" s="33" t="s">
        <v>25</v>
      </c>
      <c r="B30" s="252">
        <v>0</v>
      </c>
      <c r="C30" s="253">
        <v>0</v>
      </c>
      <c r="D30" s="254">
        <v>0</v>
      </c>
      <c r="E30" s="252">
        <v>0</v>
      </c>
      <c r="F30" s="253">
        <v>0</v>
      </c>
      <c r="G30" s="254">
        <v>0</v>
      </c>
      <c r="H30" s="255">
        <v>0</v>
      </c>
      <c r="I30" s="256">
        <v>0</v>
      </c>
      <c r="J30" s="254">
        <v>0</v>
      </c>
      <c r="K30" s="255">
        <v>17</v>
      </c>
      <c r="L30" s="256">
        <v>13</v>
      </c>
      <c r="M30" s="254">
        <v>30</v>
      </c>
      <c r="N30" s="252">
        <v>0</v>
      </c>
      <c r="O30" s="253">
        <v>0</v>
      </c>
      <c r="P30" s="254">
        <v>0</v>
      </c>
      <c r="Q30" s="252">
        <v>4</v>
      </c>
      <c r="R30" s="253">
        <v>6</v>
      </c>
      <c r="S30" s="254">
        <v>10</v>
      </c>
      <c r="T30" s="331"/>
    </row>
    <row r="31" spans="1:20" x14ac:dyDescent="0.2">
      <c r="A31" s="33" t="s">
        <v>26</v>
      </c>
      <c r="B31" s="252">
        <v>0</v>
      </c>
      <c r="C31" s="253">
        <v>0</v>
      </c>
      <c r="D31" s="254">
        <v>0</v>
      </c>
      <c r="E31" s="252">
        <v>0</v>
      </c>
      <c r="F31" s="253">
        <v>0</v>
      </c>
      <c r="G31" s="254">
        <v>0</v>
      </c>
      <c r="H31" s="255">
        <v>0</v>
      </c>
      <c r="I31" s="256">
        <v>0</v>
      </c>
      <c r="J31" s="254">
        <v>0</v>
      </c>
      <c r="K31" s="255">
        <v>0</v>
      </c>
      <c r="L31" s="256">
        <v>1</v>
      </c>
      <c r="M31" s="254">
        <v>1</v>
      </c>
      <c r="N31" s="252">
        <v>0</v>
      </c>
      <c r="O31" s="253">
        <v>0</v>
      </c>
      <c r="P31" s="254">
        <v>0</v>
      </c>
      <c r="Q31" s="252">
        <v>0</v>
      </c>
      <c r="R31" s="253">
        <v>0</v>
      </c>
      <c r="S31" s="254">
        <v>0</v>
      </c>
      <c r="T31" s="331"/>
    </row>
    <row r="32" spans="1:20" x14ac:dyDescent="0.2">
      <c r="A32" s="33" t="s">
        <v>27</v>
      </c>
      <c r="B32" s="252">
        <v>0</v>
      </c>
      <c r="C32" s="253">
        <v>0</v>
      </c>
      <c r="D32" s="254">
        <v>0</v>
      </c>
      <c r="E32" s="252">
        <v>2</v>
      </c>
      <c r="F32" s="253">
        <v>1</v>
      </c>
      <c r="G32" s="254">
        <v>3</v>
      </c>
      <c r="H32" s="255">
        <v>0</v>
      </c>
      <c r="I32" s="256">
        <v>0</v>
      </c>
      <c r="J32" s="254">
        <v>0</v>
      </c>
      <c r="K32" s="255">
        <v>0</v>
      </c>
      <c r="L32" s="256">
        <v>8</v>
      </c>
      <c r="M32" s="254">
        <v>8</v>
      </c>
      <c r="N32" s="252">
        <v>0</v>
      </c>
      <c r="O32" s="253">
        <v>0</v>
      </c>
      <c r="P32" s="254">
        <v>0</v>
      </c>
      <c r="Q32" s="252">
        <v>0</v>
      </c>
      <c r="R32" s="253">
        <v>0</v>
      </c>
      <c r="S32" s="254">
        <v>0</v>
      </c>
      <c r="T32" s="331"/>
    </row>
    <row r="33" spans="1:20" x14ac:dyDescent="0.2">
      <c r="A33" s="33" t="s">
        <v>28</v>
      </c>
      <c r="B33" s="252">
        <v>0</v>
      </c>
      <c r="C33" s="253">
        <v>0</v>
      </c>
      <c r="D33" s="254">
        <v>0</v>
      </c>
      <c r="E33" s="252">
        <v>0</v>
      </c>
      <c r="F33" s="253">
        <v>0</v>
      </c>
      <c r="G33" s="254">
        <v>0</v>
      </c>
      <c r="H33" s="255">
        <v>0</v>
      </c>
      <c r="I33" s="256">
        <v>0</v>
      </c>
      <c r="J33" s="254">
        <v>0</v>
      </c>
      <c r="K33" s="255">
        <v>2</v>
      </c>
      <c r="L33" s="256">
        <v>4</v>
      </c>
      <c r="M33" s="254">
        <v>6</v>
      </c>
      <c r="N33" s="252">
        <v>0</v>
      </c>
      <c r="O33" s="253">
        <v>0</v>
      </c>
      <c r="P33" s="254">
        <v>0</v>
      </c>
      <c r="Q33" s="252">
        <v>0</v>
      </c>
      <c r="R33" s="253">
        <v>0</v>
      </c>
      <c r="S33" s="254">
        <v>0</v>
      </c>
      <c r="T33" s="331"/>
    </row>
    <row r="34" spans="1:20" x14ac:dyDescent="0.2">
      <c r="A34" s="33" t="s">
        <v>60</v>
      </c>
      <c r="B34" s="252">
        <v>0</v>
      </c>
      <c r="C34" s="253">
        <v>0</v>
      </c>
      <c r="D34" s="254">
        <v>0</v>
      </c>
      <c r="E34" s="252">
        <v>0</v>
      </c>
      <c r="F34" s="253">
        <v>0</v>
      </c>
      <c r="G34" s="254">
        <v>0</v>
      </c>
      <c r="H34" s="255">
        <v>0</v>
      </c>
      <c r="I34" s="256">
        <v>0</v>
      </c>
      <c r="J34" s="254">
        <v>0</v>
      </c>
      <c r="K34" s="255">
        <v>0</v>
      </c>
      <c r="L34" s="256">
        <v>1</v>
      </c>
      <c r="M34" s="254">
        <v>1</v>
      </c>
      <c r="N34" s="252">
        <v>0</v>
      </c>
      <c r="O34" s="253">
        <v>0</v>
      </c>
      <c r="P34" s="254">
        <v>0</v>
      </c>
      <c r="Q34" s="252">
        <v>0</v>
      </c>
      <c r="R34" s="253">
        <v>0</v>
      </c>
      <c r="S34" s="254">
        <v>0</v>
      </c>
      <c r="T34" s="331"/>
    </row>
    <row r="35" spans="1:20" x14ac:dyDescent="0.2">
      <c r="A35" s="33" t="s">
        <v>30</v>
      </c>
      <c r="B35" s="252">
        <v>0</v>
      </c>
      <c r="C35" s="253">
        <v>0</v>
      </c>
      <c r="D35" s="254">
        <v>0</v>
      </c>
      <c r="E35" s="252">
        <v>0</v>
      </c>
      <c r="F35" s="253">
        <v>0</v>
      </c>
      <c r="G35" s="254">
        <v>0</v>
      </c>
      <c r="H35" s="255">
        <v>0</v>
      </c>
      <c r="I35" s="256">
        <v>0</v>
      </c>
      <c r="J35" s="254">
        <v>0</v>
      </c>
      <c r="K35" s="255">
        <v>1</v>
      </c>
      <c r="L35" s="256">
        <v>8</v>
      </c>
      <c r="M35" s="254">
        <v>9</v>
      </c>
      <c r="N35" s="252">
        <v>0</v>
      </c>
      <c r="O35" s="253">
        <v>0</v>
      </c>
      <c r="P35" s="254">
        <v>0</v>
      </c>
      <c r="Q35" s="252">
        <v>0</v>
      </c>
      <c r="R35" s="253">
        <v>0</v>
      </c>
      <c r="S35" s="254">
        <v>0</v>
      </c>
      <c r="T35" s="331"/>
    </row>
    <row r="36" spans="1:20" x14ac:dyDescent="0.2">
      <c r="A36" s="33" t="s">
        <v>373</v>
      </c>
      <c r="B36" s="252">
        <v>0</v>
      </c>
      <c r="C36" s="253">
        <v>0</v>
      </c>
      <c r="D36" s="254">
        <v>0</v>
      </c>
      <c r="E36" s="252">
        <v>0</v>
      </c>
      <c r="F36" s="253">
        <v>0</v>
      </c>
      <c r="G36" s="254">
        <v>0</v>
      </c>
      <c r="H36" s="255">
        <v>0</v>
      </c>
      <c r="I36" s="256">
        <v>0</v>
      </c>
      <c r="J36" s="254">
        <v>0</v>
      </c>
      <c r="K36" s="255">
        <v>0</v>
      </c>
      <c r="L36" s="256">
        <v>2</v>
      </c>
      <c r="M36" s="254">
        <v>2</v>
      </c>
      <c r="N36" s="252">
        <v>0</v>
      </c>
      <c r="O36" s="253">
        <v>0</v>
      </c>
      <c r="P36" s="254">
        <v>0</v>
      </c>
      <c r="Q36" s="252">
        <v>0</v>
      </c>
      <c r="R36" s="253">
        <v>2</v>
      </c>
      <c r="S36" s="254">
        <v>2</v>
      </c>
      <c r="T36" s="331"/>
    </row>
    <row r="37" spans="1:20" x14ac:dyDescent="0.2">
      <c r="A37" s="33" t="s">
        <v>32</v>
      </c>
      <c r="B37" s="252">
        <v>0</v>
      </c>
      <c r="C37" s="253">
        <v>0</v>
      </c>
      <c r="D37" s="254">
        <v>0</v>
      </c>
      <c r="E37" s="252">
        <v>0</v>
      </c>
      <c r="F37" s="253">
        <v>0</v>
      </c>
      <c r="G37" s="254">
        <v>0</v>
      </c>
      <c r="H37" s="255">
        <v>0</v>
      </c>
      <c r="I37" s="256">
        <v>0</v>
      </c>
      <c r="J37" s="254">
        <v>0</v>
      </c>
      <c r="K37" s="255">
        <v>2</v>
      </c>
      <c r="L37" s="256">
        <v>6</v>
      </c>
      <c r="M37" s="254">
        <v>8</v>
      </c>
      <c r="N37" s="252">
        <v>0</v>
      </c>
      <c r="O37" s="253">
        <v>0</v>
      </c>
      <c r="P37" s="254">
        <v>0</v>
      </c>
      <c r="Q37" s="252">
        <v>0</v>
      </c>
      <c r="R37" s="253">
        <v>0</v>
      </c>
      <c r="S37" s="254">
        <v>0</v>
      </c>
      <c r="T37" s="331"/>
    </row>
    <row r="38" spans="1:20" x14ac:dyDescent="0.2">
      <c r="A38" s="33" t="s">
        <v>65</v>
      </c>
      <c r="B38" s="252">
        <v>0</v>
      </c>
      <c r="C38" s="253">
        <v>0</v>
      </c>
      <c r="D38" s="254">
        <v>0</v>
      </c>
      <c r="E38" s="252">
        <v>0</v>
      </c>
      <c r="F38" s="253">
        <v>0</v>
      </c>
      <c r="G38" s="254">
        <v>0</v>
      </c>
      <c r="H38" s="255">
        <v>0</v>
      </c>
      <c r="I38" s="256">
        <v>0</v>
      </c>
      <c r="J38" s="254">
        <v>0</v>
      </c>
      <c r="K38" s="255">
        <v>7</v>
      </c>
      <c r="L38" s="256">
        <v>4</v>
      </c>
      <c r="M38" s="254">
        <v>11</v>
      </c>
      <c r="N38" s="252">
        <v>0</v>
      </c>
      <c r="O38" s="253">
        <v>0</v>
      </c>
      <c r="P38" s="254">
        <v>0</v>
      </c>
      <c r="Q38" s="252">
        <v>0</v>
      </c>
      <c r="R38" s="253">
        <v>0</v>
      </c>
      <c r="S38" s="254">
        <v>0</v>
      </c>
      <c r="T38" s="331"/>
    </row>
    <row r="39" spans="1:20" x14ac:dyDescent="0.2">
      <c r="A39" s="33" t="s">
        <v>115</v>
      </c>
      <c r="B39" s="252">
        <v>0</v>
      </c>
      <c r="C39" s="253">
        <v>0</v>
      </c>
      <c r="D39" s="254">
        <v>0</v>
      </c>
      <c r="E39" s="252">
        <v>0</v>
      </c>
      <c r="F39" s="253">
        <v>0</v>
      </c>
      <c r="G39" s="254">
        <v>0</v>
      </c>
      <c r="H39" s="255">
        <v>0</v>
      </c>
      <c r="I39" s="256">
        <v>0</v>
      </c>
      <c r="J39" s="254">
        <v>0</v>
      </c>
      <c r="K39" s="255">
        <v>0</v>
      </c>
      <c r="L39" s="256">
        <v>6</v>
      </c>
      <c r="M39" s="254">
        <v>6</v>
      </c>
      <c r="N39" s="252">
        <v>0</v>
      </c>
      <c r="O39" s="253">
        <v>1</v>
      </c>
      <c r="P39" s="254">
        <v>1</v>
      </c>
      <c r="Q39" s="252">
        <v>0</v>
      </c>
      <c r="R39" s="253">
        <v>0</v>
      </c>
      <c r="S39" s="254">
        <v>0</v>
      </c>
      <c r="T39" s="331"/>
    </row>
    <row r="40" spans="1:20" x14ac:dyDescent="0.2">
      <c r="A40" s="33" t="s">
        <v>49</v>
      </c>
      <c r="B40" s="252">
        <v>0</v>
      </c>
      <c r="C40" s="253">
        <v>0</v>
      </c>
      <c r="D40" s="254">
        <v>0</v>
      </c>
      <c r="E40" s="252">
        <v>0</v>
      </c>
      <c r="F40" s="253">
        <v>0</v>
      </c>
      <c r="G40" s="254">
        <v>0</v>
      </c>
      <c r="H40" s="255">
        <v>0</v>
      </c>
      <c r="I40" s="256">
        <v>0</v>
      </c>
      <c r="J40" s="254">
        <v>0</v>
      </c>
      <c r="K40" s="255">
        <v>0</v>
      </c>
      <c r="L40" s="256">
        <v>12</v>
      </c>
      <c r="M40" s="254">
        <v>12</v>
      </c>
      <c r="N40" s="252">
        <v>0</v>
      </c>
      <c r="O40" s="253">
        <v>0</v>
      </c>
      <c r="P40" s="254">
        <v>0</v>
      </c>
      <c r="Q40" s="252">
        <v>0</v>
      </c>
      <c r="R40" s="253">
        <v>0</v>
      </c>
      <c r="S40" s="254">
        <v>0</v>
      </c>
      <c r="T40" s="331"/>
    </row>
    <row r="41" spans="1:20" x14ac:dyDescent="0.2">
      <c r="A41" s="33" t="s">
        <v>33</v>
      </c>
      <c r="B41" s="252">
        <v>0</v>
      </c>
      <c r="C41" s="253">
        <v>0</v>
      </c>
      <c r="D41" s="254">
        <v>0</v>
      </c>
      <c r="E41" s="252">
        <v>0</v>
      </c>
      <c r="F41" s="253">
        <v>0</v>
      </c>
      <c r="G41" s="254">
        <v>0</v>
      </c>
      <c r="H41" s="255">
        <v>0</v>
      </c>
      <c r="I41" s="256">
        <v>0</v>
      </c>
      <c r="J41" s="254">
        <v>0</v>
      </c>
      <c r="K41" s="255">
        <v>2</v>
      </c>
      <c r="L41" s="256">
        <v>14</v>
      </c>
      <c r="M41" s="254">
        <v>16</v>
      </c>
      <c r="N41" s="252">
        <v>0</v>
      </c>
      <c r="O41" s="253">
        <v>1</v>
      </c>
      <c r="P41" s="254">
        <v>1</v>
      </c>
      <c r="Q41" s="252">
        <v>0</v>
      </c>
      <c r="R41" s="253">
        <v>0</v>
      </c>
      <c r="S41" s="254">
        <v>0</v>
      </c>
      <c r="T41" s="331"/>
    </row>
    <row r="42" spans="1:20" x14ac:dyDescent="0.2">
      <c r="A42" s="33" t="s">
        <v>34</v>
      </c>
      <c r="B42" s="252">
        <v>0</v>
      </c>
      <c r="C42" s="253">
        <v>0</v>
      </c>
      <c r="D42" s="254">
        <v>0</v>
      </c>
      <c r="E42" s="252">
        <v>5</v>
      </c>
      <c r="F42" s="253">
        <v>3</v>
      </c>
      <c r="G42" s="254">
        <v>8</v>
      </c>
      <c r="H42" s="255">
        <v>0</v>
      </c>
      <c r="I42" s="256">
        <v>0</v>
      </c>
      <c r="J42" s="254">
        <v>0</v>
      </c>
      <c r="K42" s="255">
        <v>332</v>
      </c>
      <c r="L42" s="256">
        <v>337</v>
      </c>
      <c r="M42" s="254">
        <v>669</v>
      </c>
      <c r="N42" s="252">
        <v>21</v>
      </c>
      <c r="O42" s="253">
        <v>34</v>
      </c>
      <c r="P42" s="254">
        <v>55</v>
      </c>
      <c r="Q42" s="252">
        <v>14</v>
      </c>
      <c r="R42" s="253">
        <v>24</v>
      </c>
      <c r="S42" s="254">
        <v>38</v>
      </c>
      <c r="T42" s="331"/>
    </row>
    <row r="43" spans="1:20" x14ac:dyDescent="0.2">
      <c r="A43" s="33" t="s">
        <v>152</v>
      </c>
      <c r="B43" s="252">
        <v>0</v>
      </c>
      <c r="C43" s="253">
        <v>0</v>
      </c>
      <c r="D43" s="254">
        <v>0</v>
      </c>
      <c r="E43" s="252">
        <v>0</v>
      </c>
      <c r="F43" s="253">
        <v>0</v>
      </c>
      <c r="G43" s="254">
        <v>0</v>
      </c>
      <c r="H43" s="255">
        <v>0</v>
      </c>
      <c r="I43" s="256">
        <v>0</v>
      </c>
      <c r="J43" s="254">
        <v>0</v>
      </c>
      <c r="K43" s="255">
        <v>1</v>
      </c>
      <c r="L43" s="256">
        <v>0</v>
      </c>
      <c r="M43" s="254">
        <v>1</v>
      </c>
      <c r="N43" s="252">
        <v>0</v>
      </c>
      <c r="O43" s="253">
        <v>0</v>
      </c>
      <c r="P43" s="254">
        <v>0</v>
      </c>
      <c r="Q43" s="252">
        <v>0</v>
      </c>
      <c r="R43" s="253">
        <v>0</v>
      </c>
      <c r="S43" s="254">
        <v>0</v>
      </c>
      <c r="T43" s="331"/>
    </row>
    <row r="44" spans="1:20" x14ac:dyDescent="0.2">
      <c r="A44" s="33" t="s">
        <v>153</v>
      </c>
      <c r="B44" s="252">
        <v>0</v>
      </c>
      <c r="C44" s="253">
        <v>0</v>
      </c>
      <c r="D44" s="254">
        <v>0</v>
      </c>
      <c r="E44" s="252">
        <v>0</v>
      </c>
      <c r="F44" s="253">
        <v>0</v>
      </c>
      <c r="G44" s="254">
        <v>0</v>
      </c>
      <c r="H44" s="255">
        <v>0</v>
      </c>
      <c r="I44" s="256">
        <v>0</v>
      </c>
      <c r="J44" s="254">
        <v>0</v>
      </c>
      <c r="K44" s="255">
        <v>0</v>
      </c>
      <c r="L44" s="256">
        <v>1</v>
      </c>
      <c r="M44" s="254">
        <v>1</v>
      </c>
      <c r="N44" s="252">
        <v>0</v>
      </c>
      <c r="O44" s="253">
        <v>0</v>
      </c>
      <c r="P44" s="254">
        <v>0</v>
      </c>
      <c r="Q44" s="252">
        <v>0</v>
      </c>
      <c r="R44" s="253">
        <v>0</v>
      </c>
      <c r="S44" s="254">
        <v>0</v>
      </c>
      <c r="T44" s="331"/>
    </row>
    <row r="45" spans="1:20" x14ac:dyDescent="0.2">
      <c r="A45" s="33" t="s">
        <v>35</v>
      </c>
      <c r="B45" s="252">
        <v>0</v>
      </c>
      <c r="C45" s="253">
        <v>0</v>
      </c>
      <c r="D45" s="254">
        <v>0</v>
      </c>
      <c r="E45" s="252">
        <v>0</v>
      </c>
      <c r="F45" s="253">
        <v>0</v>
      </c>
      <c r="G45" s="254">
        <v>0</v>
      </c>
      <c r="H45" s="255">
        <v>0</v>
      </c>
      <c r="I45" s="256">
        <v>0</v>
      </c>
      <c r="J45" s="254">
        <v>0</v>
      </c>
      <c r="K45" s="255">
        <v>0</v>
      </c>
      <c r="L45" s="256">
        <v>1</v>
      </c>
      <c r="M45" s="254">
        <v>1</v>
      </c>
      <c r="N45" s="252">
        <v>0</v>
      </c>
      <c r="O45" s="253">
        <v>0</v>
      </c>
      <c r="P45" s="254">
        <v>0</v>
      </c>
      <c r="Q45" s="252">
        <v>0</v>
      </c>
      <c r="R45" s="253">
        <v>0</v>
      </c>
      <c r="S45" s="254">
        <v>0</v>
      </c>
      <c r="T45" s="331"/>
    </row>
    <row r="46" spans="1:20" x14ac:dyDescent="0.2">
      <c r="A46" s="33" t="s">
        <v>36</v>
      </c>
      <c r="B46" s="252">
        <v>0</v>
      </c>
      <c r="C46" s="253">
        <v>0</v>
      </c>
      <c r="D46" s="254">
        <v>0</v>
      </c>
      <c r="E46" s="252">
        <v>0</v>
      </c>
      <c r="F46" s="253">
        <v>0</v>
      </c>
      <c r="G46" s="254">
        <v>0</v>
      </c>
      <c r="H46" s="255">
        <v>0</v>
      </c>
      <c r="I46" s="256">
        <v>0</v>
      </c>
      <c r="J46" s="254">
        <v>0</v>
      </c>
      <c r="K46" s="255">
        <v>0</v>
      </c>
      <c r="L46" s="256">
        <v>7</v>
      </c>
      <c r="M46" s="254">
        <v>7</v>
      </c>
      <c r="N46" s="252">
        <v>0</v>
      </c>
      <c r="O46" s="253">
        <v>1</v>
      </c>
      <c r="P46" s="254">
        <v>1</v>
      </c>
      <c r="Q46" s="252">
        <v>0</v>
      </c>
      <c r="R46" s="253">
        <v>0</v>
      </c>
      <c r="S46" s="254">
        <v>0</v>
      </c>
      <c r="T46" s="331"/>
    </row>
    <row r="47" spans="1:20" x14ac:dyDescent="0.2">
      <c r="A47" s="33" t="s">
        <v>61</v>
      </c>
      <c r="B47" s="252">
        <v>0</v>
      </c>
      <c r="C47" s="253">
        <v>0</v>
      </c>
      <c r="D47" s="254">
        <v>0</v>
      </c>
      <c r="E47" s="252">
        <v>0</v>
      </c>
      <c r="F47" s="253">
        <v>0</v>
      </c>
      <c r="G47" s="254">
        <v>0</v>
      </c>
      <c r="H47" s="255">
        <v>0</v>
      </c>
      <c r="I47" s="256">
        <v>0</v>
      </c>
      <c r="J47" s="254">
        <v>0</v>
      </c>
      <c r="K47" s="255">
        <v>0</v>
      </c>
      <c r="L47" s="256">
        <v>1</v>
      </c>
      <c r="M47" s="254">
        <v>1</v>
      </c>
      <c r="N47" s="252">
        <v>0</v>
      </c>
      <c r="O47" s="253">
        <v>0</v>
      </c>
      <c r="P47" s="254">
        <v>0</v>
      </c>
      <c r="Q47" s="252">
        <v>0</v>
      </c>
      <c r="R47" s="253">
        <v>0</v>
      </c>
      <c r="S47" s="254">
        <v>0</v>
      </c>
      <c r="T47" s="331"/>
    </row>
    <row r="48" spans="1:20" x14ac:dyDescent="0.2">
      <c r="A48" s="33" t="s">
        <v>37</v>
      </c>
      <c r="B48" s="252">
        <v>0</v>
      </c>
      <c r="C48" s="253">
        <v>0</v>
      </c>
      <c r="D48" s="254">
        <v>0</v>
      </c>
      <c r="E48" s="252">
        <v>0</v>
      </c>
      <c r="F48" s="253">
        <v>0</v>
      </c>
      <c r="G48" s="254">
        <v>0</v>
      </c>
      <c r="H48" s="255">
        <v>0</v>
      </c>
      <c r="I48" s="256">
        <v>0</v>
      </c>
      <c r="J48" s="254">
        <v>0</v>
      </c>
      <c r="K48" s="255">
        <v>0</v>
      </c>
      <c r="L48" s="256">
        <v>3</v>
      </c>
      <c r="M48" s="254">
        <v>3</v>
      </c>
      <c r="N48" s="252">
        <v>0</v>
      </c>
      <c r="O48" s="253">
        <v>1</v>
      </c>
      <c r="P48" s="254">
        <v>1</v>
      </c>
      <c r="Q48" s="252">
        <v>0</v>
      </c>
      <c r="R48" s="253">
        <v>0</v>
      </c>
      <c r="S48" s="254">
        <v>0</v>
      </c>
      <c r="T48" s="331"/>
    </row>
    <row r="49" spans="1:20" x14ac:dyDescent="0.2">
      <c r="A49" s="33" t="s">
        <v>38</v>
      </c>
      <c r="B49" s="252">
        <v>0</v>
      </c>
      <c r="C49" s="253">
        <v>0</v>
      </c>
      <c r="D49" s="254">
        <v>0</v>
      </c>
      <c r="E49" s="252">
        <v>0</v>
      </c>
      <c r="F49" s="253">
        <v>0</v>
      </c>
      <c r="G49" s="254">
        <v>0</v>
      </c>
      <c r="H49" s="255">
        <v>0</v>
      </c>
      <c r="I49" s="256">
        <v>0</v>
      </c>
      <c r="J49" s="254">
        <v>0</v>
      </c>
      <c r="K49" s="255">
        <v>0</v>
      </c>
      <c r="L49" s="256">
        <v>2</v>
      </c>
      <c r="M49" s="254">
        <v>2</v>
      </c>
      <c r="N49" s="252">
        <v>0</v>
      </c>
      <c r="O49" s="253">
        <v>0</v>
      </c>
      <c r="P49" s="254">
        <v>0</v>
      </c>
      <c r="Q49" s="252">
        <v>1</v>
      </c>
      <c r="R49" s="253">
        <v>0</v>
      </c>
      <c r="S49" s="254">
        <v>1</v>
      </c>
      <c r="T49" s="331"/>
    </row>
    <row r="50" spans="1:20" x14ac:dyDescent="0.2">
      <c r="A50" s="33" t="s">
        <v>39</v>
      </c>
      <c r="B50" s="252">
        <v>5</v>
      </c>
      <c r="C50" s="253">
        <v>6</v>
      </c>
      <c r="D50" s="254">
        <v>11</v>
      </c>
      <c r="E50" s="252">
        <v>0</v>
      </c>
      <c r="F50" s="253">
        <v>2</v>
      </c>
      <c r="G50" s="254">
        <v>2</v>
      </c>
      <c r="H50" s="255">
        <v>0</v>
      </c>
      <c r="I50" s="256">
        <v>0</v>
      </c>
      <c r="J50" s="254">
        <v>0</v>
      </c>
      <c r="K50" s="255">
        <v>16</v>
      </c>
      <c r="L50" s="256">
        <v>45</v>
      </c>
      <c r="M50" s="254">
        <v>61</v>
      </c>
      <c r="N50" s="252">
        <v>6</v>
      </c>
      <c r="O50" s="253">
        <v>8</v>
      </c>
      <c r="P50" s="254">
        <v>14</v>
      </c>
      <c r="Q50" s="252">
        <v>1</v>
      </c>
      <c r="R50" s="253">
        <v>1</v>
      </c>
      <c r="S50" s="254">
        <v>2</v>
      </c>
      <c r="T50" s="331"/>
    </row>
    <row r="51" spans="1:20" x14ac:dyDescent="0.2">
      <c r="A51" s="33" t="s">
        <v>123</v>
      </c>
      <c r="B51" s="252">
        <v>0</v>
      </c>
      <c r="C51" s="253">
        <v>0</v>
      </c>
      <c r="D51" s="254">
        <v>0</v>
      </c>
      <c r="E51" s="252">
        <v>0</v>
      </c>
      <c r="F51" s="253">
        <v>0</v>
      </c>
      <c r="G51" s="254">
        <v>0</v>
      </c>
      <c r="H51" s="255">
        <v>0</v>
      </c>
      <c r="I51" s="256">
        <v>0</v>
      </c>
      <c r="J51" s="254">
        <v>0</v>
      </c>
      <c r="K51" s="255">
        <v>1</v>
      </c>
      <c r="L51" s="256">
        <v>0</v>
      </c>
      <c r="M51" s="254">
        <v>1</v>
      </c>
      <c r="N51" s="252">
        <v>0</v>
      </c>
      <c r="O51" s="253">
        <v>0</v>
      </c>
      <c r="P51" s="254">
        <v>0</v>
      </c>
      <c r="Q51" s="252">
        <v>0</v>
      </c>
      <c r="R51" s="253">
        <v>0</v>
      </c>
      <c r="S51" s="254">
        <v>0</v>
      </c>
      <c r="T51" s="331"/>
    </row>
    <row r="52" spans="1:20" x14ac:dyDescent="0.2">
      <c r="A52" s="33" t="s">
        <v>50</v>
      </c>
      <c r="B52" s="252">
        <v>0</v>
      </c>
      <c r="C52" s="253">
        <v>0</v>
      </c>
      <c r="D52" s="254">
        <v>0</v>
      </c>
      <c r="E52" s="252">
        <v>0</v>
      </c>
      <c r="F52" s="253">
        <v>0</v>
      </c>
      <c r="G52" s="254">
        <v>0</v>
      </c>
      <c r="H52" s="255">
        <v>0</v>
      </c>
      <c r="I52" s="256">
        <v>0</v>
      </c>
      <c r="J52" s="254">
        <v>0</v>
      </c>
      <c r="K52" s="255">
        <v>0</v>
      </c>
      <c r="L52" s="256">
        <v>1</v>
      </c>
      <c r="M52" s="254">
        <v>1</v>
      </c>
      <c r="N52" s="252">
        <v>0</v>
      </c>
      <c r="O52" s="253">
        <v>0</v>
      </c>
      <c r="P52" s="254">
        <v>0</v>
      </c>
      <c r="Q52" s="252">
        <v>0</v>
      </c>
      <c r="R52" s="253">
        <v>0</v>
      </c>
      <c r="S52" s="254">
        <v>0</v>
      </c>
      <c r="T52" s="331"/>
    </row>
    <row r="53" spans="1:20" x14ac:dyDescent="0.2">
      <c r="A53" s="33" t="s">
        <v>156</v>
      </c>
      <c r="B53" s="252">
        <v>0</v>
      </c>
      <c r="C53" s="253">
        <v>0</v>
      </c>
      <c r="D53" s="254">
        <v>0</v>
      </c>
      <c r="E53" s="252">
        <v>0</v>
      </c>
      <c r="F53" s="253">
        <v>0</v>
      </c>
      <c r="G53" s="254">
        <v>0</v>
      </c>
      <c r="H53" s="255">
        <v>0</v>
      </c>
      <c r="I53" s="256">
        <v>0</v>
      </c>
      <c r="J53" s="254">
        <v>0</v>
      </c>
      <c r="K53" s="255">
        <v>0</v>
      </c>
      <c r="L53" s="256">
        <v>1</v>
      </c>
      <c r="M53" s="254">
        <v>1</v>
      </c>
      <c r="N53" s="252">
        <v>0</v>
      </c>
      <c r="O53" s="253">
        <v>0</v>
      </c>
      <c r="P53" s="254">
        <v>0</v>
      </c>
      <c r="Q53" s="252">
        <v>0</v>
      </c>
      <c r="R53" s="253">
        <v>0</v>
      </c>
      <c r="S53" s="254">
        <v>0</v>
      </c>
      <c r="T53" s="331"/>
    </row>
    <row r="54" spans="1:20" x14ac:dyDescent="0.2">
      <c r="A54" s="33" t="s">
        <v>40</v>
      </c>
      <c r="B54" s="252">
        <v>0</v>
      </c>
      <c r="C54" s="253">
        <v>0</v>
      </c>
      <c r="D54" s="254">
        <v>0</v>
      </c>
      <c r="E54" s="252">
        <v>0</v>
      </c>
      <c r="F54" s="253">
        <v>0</v>
      </c>
      <c r="G54" s="254">
        <v>0</v>
      </c>
      <c r="H54" s="255">
        <v>0</v>
      </c>
      <c r="I54" s="256">
        <v>0</v>
      </c>
      <c r="J54" s="254">
        <v>0</v>
      </c>
      <c r="K54" s="255">
        <v>0</v>
      </c>
      <c r="L54" s="256">
        <v>2</v>
      </c>
      <c r="M54" s="254">
        <v>2</v>
      </c>
      <c r="N54" s="252">
        <v>0</v>
      </c>
      <c r="O54" s="253">
        <v>0</v>
      </c>
      <c r="P54" s="254">
        <v>0</v>
      </c>
      <c r="Q54" s="252">
        <v>0</v>
      </c>
      <c r="R54" s="253">
        <v>0</v>
      </c>
      <c r="S54" s="254">
        <v>0</v>
      </c>
      <c r="T54" s="331"/>
    </row>
    <row r="55" spans="1:20" x14ac:dyDescent="0.2">
      <c r="A55" s="33" t="s">
        <v>41</v>
      </c>
      <c r="B55" s="252">
        <v>0</v>
      </c>
      <c r="C55" s="253">
        <v>0</v>
      </c>
      <c r="D55" s="254">
        <v>0</v>
      </c>
      <c r="E55" s="252">
        <v>0</v>
      </c>
      <c r="F55" s="253">
        <v>0</v>
      </c>
      <c r="G55" s="254">
        <v>0</v>
      </c>
      <c r="H55" s="255">
        <v>0</v>
      </c>
      <c r="I55" s="256">
        <v>0</v>
      </c>
      <c r="J55" s="254">
        <v>0</v>
      </c>
      <c r="K55" s="255">
        <v>3</v>
      </c>
      <c r="L55" s="256">
        <v>9</v>
      </c>
      <c r="M55" s="254">
        <v>12</v>
      </c>
      <c r="N55" s="252">
        <v>0</v>
      </c>
      <c r="O55" s="253">
        <v>0</v>
      </c>
      <c r="P55" s="254">
        <v>0</v>
      </c>
      <c r="Q55" s="252">
        <v>0</v>
      </c>
      <c r="R55" s="253">
        <v>2</v>
      </c>
      <c r="S55" s="254">
        <v>2</v>
      </c>
      <c r="T55" s="331"/>
    </row>
    <row r="56" spans="1:20" x14ac:dyDescent="0.2">
      <c r="A56" s="33" t="s">
        <v>42</v>
      </c>
      <c r="B56" s="252">
        <v>0</v>
      </c>
      <c r="C56" s="253">
        <v>0</v>
      </c>
      <c r="D56" s="254">
        <v>0</v>
      </c>
      <c r="E56" s="252">
        <v>0</v>
      </c>
      <c r="F56" s="253">
        <v>0</v>
      </c>
      <c r="G56" s="254">
        <v>0</v>
      </c>
      <c r="H56" s="255">
        <v>0</v>
      </c>
      <c r="I56" s="256">
        <v>0</v>
      </c>
      <c r="J56" s="254">
        <v>0</v>
      </c>
      <c r="K56" s="255">
        <v>0</v>
      </c>
      <c r="L56" s="256">
        <v>19</v>
      </c>
      <c r="M56" s="254">
        <v>19</v>
      </c>
      <c r="N56" s="252">
        <v>0</v>
      </c>
      <c r="O56" s="253">
        <v>0</v>
      </c>
      <c r="P56" s="254">
        <v>0</v>
      </c>
      <c r="Q56" s="252">
        <v>0</v>
      </c>
      <c r="R56" s="253">
        <v>3</v>
      </c>
      <c r="S56" s="254">
        <v>3</v>
      </c>
      <c r="T56" s="331"/>
    </row>
    <row r="57" spans="1:20" x14ac:dyDescent="0.2">
      <c r="A57" s="33" t="s">
        <v>43</v>
      </c>
      <c r="B57" s="252">
        <v>0</v>
      </c>
      <c r="C57" s="253">
        <v>0</v>
      </c>
      <c r="D57" s="254">
        <v>0</v>
      </c>
      <c r="E57" s="252">
        <v>0</v>
      </c>
      <c r="F57" s="253">
        <v>0</v>
      </c>
      <c r="G57" s="254">
        <v>0</v>
      </c>
      <c r="H57" s="255">
        <v>0</v>
      </c>
      <c r="I57" s="256">
        <v>0</v>
      </c>
      <c r="J57" s="254">
        <v>0</v>
      </c>
      <c r="K57" s="255">
        <v>1</v>
      </c>
      <c r="L57" s="256">
        <v>1</v>
      </c>
      <c r="M57" s="254">
        <v>2</v>
      </c>
      <c r="N57" s="252">
        <v>0</v>
      </c>
      <c r="O57" s="253">
        <v>0</v>
      </c>
      <c r="P57" s="254">
        <v>0</v>
      </c>
      <c r="Q57" s="252">
        <v>0</v>
      </c>
      <c r="R57" s="253">
        <v>0</v>
      </c>
      <c r="S57" s="254">
        <v>0</v>
      </c>
      <c r="T57" s="331"/>
    </row>
    <row r="58" spans="1:20" x14ac:dyDescent="0.2">
      <c r="A58" s="33" t="s">
        <v>44</v>
      </c>
      <c r="B58" s="252">
        <v>0</v>
      </c>
      <c r="C58" s="253">
        <v>0</v>
      </c>
      <c r="D58" s="254">
        <v>0</v>
      </c>
      <c r="E58" s="252">
        <v>0</v>
      </c>
      <c r="F58" s="253">
        <v>0</v>
      </c>
      <c r="G58" s="254">
        <v>0</v>
      </c>
      <c r="H58" s="255">
        <v>0</v>
      </c>
      <c r="I58" s="256">
        <v>0</v>
      </c>
      <c r="J58" s="254">
        <v>0</v>
      </c>
      <c r="K58" s="255">
        <v>12</v>
      </c>
      <c r="L58" s="256">
        <v>22</v>
      </c>
      <c r="M58" s="254">
        <v>34</v>
      </c>
      <c r="N58" s="252">
        <v>11</v>
      </c>
      <c r="O58" s="253">
        <v>21</v>
      </c>
      <c r="P58" s="254">
        <v>32</v>
      </c>
      <c r="Q58" s="252">
        <v>3</v>
      </c>
      <c r="R58" s="253">
        <v>3</v>
      </c>
      <c r="S58" s="254">
        <v>6</v>
      </c>
      <c r="T58" s="331"/>
    </row>
    <row r="59" spans="1:20" x14ac:dyDescent="0.2">
      <c r="A59" s="33" t="s">
        <v>45</v>
      </c>
      <c r="B59" s="252">
        <v>0</v>
      </c>
      <c r="C59" s="253">
        <v>0</v>
      </c>
      <c r="D59" s="254">
        <v>0</v>
      </c>
      <c r="E59" s="252">
        <v>0</v>
      </c>
      <c r="F59" s="253">
        <v>0</v>
      </c>
      <c r="G59" s="254">
        <v>0</v>
      </c>
      <c r="H59" s="255">
        <v>0</v>
      </c>
      <c r="I59" s="256">
        <v>0</v>
      </c>
      <c r="J59" s="254">
        <v>0</v>
      </c>
      <c r="K59" s="255">
        <v>5</v>
      </c>
      <c r="L59" s="256">
        <v>13</v>
      </c>
      <c r="M59" s="254">
        <v>18</v>
      </c>
      <c r="N59" s="252">
        <v>0</v>
      </c>
      <c r="O59" s="253">
        <v>0</v>
      </c>
      <c r="P59" s="254">
        <v>0</v>
      </c>
      <c r="Q59" s="252">
        <v>0</v>
      </c>
      <c r="R59" s="253">
        <v>0</v>
      </c>
      <c r="S59" s="254">
        <v>0</v>
      </c>
      <c r="T59" s="331"/>
    </row>
    <row r="60" spans="1:20" x14ac:dyDescent="0.2">
      <c r="A60" s="33" t="s">
        <v>47</v>
      </c>
      <c r="B60" s="252">
        <v>0</v>
      </c>
      <c r="C60" s="253">
        <v>0</v>
      </c>
      <c r="D60" s="254">
        <v>0</v>
      </c>
      <c r="E60" s="252">
        <v>0</v>
      </c>
      <c r="F60" s="253">
        <v>0</v>
      </c>
      <c r="G60" s="254">
        <v>0</v>
      </c>
      <c r="H60" s="255">
        <v>0</v>
      </c>
      <c r="I60" s="256">
        <v>0</v>
      </c>
      <c r="J60" s="254">
        <v>0</v>
      </c>
      <c r="K60" s="255">
        <v>0</v>
      </c>
      <c r="L60" s="256">
        <v>2</v>
      </c>
      <c r="M60" s="254">
        <v>2</v>
      </c>
      <c r="N60" s="252">
        <v>0</v>
      </c>
      <c r="O60" s="253">
        <v>0</v>
      </c>
      <c r="P60" s="254">
        <v>0</v>
      </c>
      <c r="Q60" s="252">
        <v>0</v>
      </c>
      <c r="R60" s="253">
        <v>0</v>
      </c>
      <c r="S60" s="254">
        <v>0</v>
      </c>
      <c r="T60" s="331"/>
    </row>
    <row r="61" spans="1:20" ht="12.75" thickBot="1" x14ac:dyDescent="0.25">
      <c r="A61" s="314" t="s">
        <v>48</v>
      </c>
      <c r="B61" s="310">
        <v>0</v>
      </c>
      <c r="C61" s="311">
        <v>0</v>
      </c>
      <c r="D61" s="315">
        <v>0</v>
      </c>
      <c r="E61" s="310">
        <v>0</v>
      </c>
      <c r="F61" s="311">
        <v>0</v>
      </c>
      <c r="G61" s="315">
        <v>0</v>
      </c>
      <c r="H61" s="312">
        <v>0</v>
      </c>
      <c r="I61" s="313">
        <v>0</v>
      </c>
      <c r="J61" s="315">
        <v>0</v>
      </c>
      <c r="K61" s="312">
        <v>0</v>
      </c>
      <c r="L61" s="313">
        <v>4</v>
      </c>
      <c r="M61" s="315">
        <v>4</v>
      </c>
      <c r="N61" s="310">
        <v>0</v>
      </c>
      <c r="O61" s="311">
        <v>0</v>
      </c>
      <c r="P61" s="315">
        <v>0</v>
      </c>
      <c r="Q61" s="310">
        <v>0</v>
      </c>
      <c r="R61" s="311">
        <v>0</v>
      </c>
      <c r="S61" s="315">
        <v>0</v>
      </c>
      <c r="T61" s="331"/>
    </row>
    <row r="62" spans="1:20" ht="12.75" thickBot="1" x14ac:dyDescent="0.25">
      <c r="A62" s="316" t="s">
        <v>102</v>
      </c>
      <c r="B62" s="309">
        <f>SUM(B5:B61)</f>
        <v>5</v>
      </c>
      <c r="C62" s="246">
        <f t="shared" ref="C62:S62" si="0">SUM(C5:C61)</f>
        <v>8</v>
      </c>
      <c r="D62" s="219">
        <f t="shared" si="0"/>
        <v>13</v>
      </c>
      <c r="E62" s="309">
        <f t="shared" si="0"/>
        <v>7</v>
      </c>
      <c r="F62" s="246">
        <f t="shared" si="0"/>
        <v>7</v>
      </c>
      <c r="G62" s="219">
        <f t="shared" si="0"/>
        <v>14</v>
      </c>
      <c r="H62" s="309">
        <f t="shared" si="0"/>
        <v>0</v>
      </c>
      <c r="I62" s="246">
        <f t="shared" si="0"/>
        <v>0</v>
      </c>
      <c r="J62" s="219">
        <f t="shared" si="0"/>
        <v>0</v>
      </c>
      <c r="K62" s="309">
        <f t="shared" si="0"/>
        <v>485</v>
      </c>
      <c r="L62" s="246">
        <f t="shared" si="0"/>
        <v>877</v>
      </c>
      <c r="M62" s="219">
        <f t="shared" si="0"/>
        <v>1362</v>
      </c>
      <c r="N62" s="309">
        <f t="shared" si="0"/>
        <v>44</v>
      </c>
      <c r="O62" s="246">
        <f t="shared" si="0"/>
        <v>95</v>
      </c>
      <c r="P62" s="219">
        <f t="shared" si="0"/>
        <v>139</v>
      </c>
      <c r="Q62" s="309">
        <f t="shared" si="0"/>
        <v>25</v>
      </c>
      <c r="R62" s="246">
        <f t="shared" si="0"/>
        <v>51</v>
      </c>
      <c r="S62" s="219">
        <f t="shared" si="0"/>
        <v>76</v>
      </c>
      <c r="T62" s="331"/>
    </row>
  </sheetData>
  <mergeCells count="7">
    <mergeCell ref="Q3:S3"/>
    <mergeCell ref="K3:M3"/>
    <mergeCell ref="N3:P3"/>
    <mergeCell ref="A3:A4"/>
    <mergeCell ref="B3:D3"/>
    <mergeCell ref="E3:G3"/>
    <mergeCell ref="H3:J3"/>
  </mergeCells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/>
  </sheetPr>
  <dimension ref="A1:K48"/>
  <sheetViews>
    <sheetView zoomScaleNormal="100" workbookViewId="0">
      <selection activeCell="M6" sqref="M6"/>
    </sheetView>
  </sheetViews>
  <sheetFormatPr defaultColWidth="9.140625" defaultRowHeight="15" x14ac:dyDescent="0.25"/>
  <cols>
    <col min="1" max="1" width="27" style="3" customWidth="1"/>
    <col min="2" max="10" width="6.140625" style="3" bestFit="1" customWidth="1"/>
    <col min="11" max="16384" width="9.140625" style="3"/>
  </cols>
  <sheetData>
    <row r="1" spans="1:11" x14ac:dyDescent="0.25">
      <c r="A1" s="34" t="s">
        <v>411</v>
      </c>
      <c r="B1" s="35"/>
      <c r="C1" s="35"/>
      <c r="D1" s="35"/>
      <c r="E1" s="35"/>
      <c r="F1" s="35"/>
      <c r="G1" s="35"/>
      <c r="H1" s="35"/>
      <c r="I1" s="35"/>
      <c r="J1" s="35"/>
      <c r="K1" s="8"/>
    </row>
    <row r="2" spans="1:11" ht="15.75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8"/>
    </row>
    <row r="3" spans="1:11" ht="15.75" thickBot="1" x14ac:dyDescent="0.3">
      <c r="A3" s="36" t="s">
        <v>0</v>
      </c>
      <c r="B3" s="37" t="s">
        <v>81</v>
      </c>
      <c r="C3" s="38" t="s">
        <v>82</v>
      </c>
      <c r="D3" s="39" t="s">
        <v>2</v>
      </c>
      <c r="E3" s="35"/>
      <c r="F3" s="35"/>
      <c r="G3" s="40"/>
      <c r="H3" s="40"/>
      <c r="I3" s="40"/>
      <c r="J3" s="40"/>
    </row>
    <row r="4" spans="1:11" x14ac:dyDescent="0.25">
      <c r="A4" s="41" t="s">
        <v>4</v>
      </c>
      <c r="B4" s="42">
        <v>15</v>
      </c>
      <c r="C4" s="43">
        <v>9</v>
      </c>
      <c r="D4" s="44">
        <v>24</v>
      </c>
      <c r="E4" s="35"/>
      <c r="F4" s="35"/>
      <c r="G4" s="40"/>
      <c r="H4" s="40"/>
      <c r="I4" s="40"/>
      <c r="J4" s="40"/>
    </row>
    <row r="5" spans="1:11" x14ac:dyDescent="0.25">
      <c r="A5" s="45" t="s">
        <v>10</v>
      </c>
      <c r="B5" s="46">
        <v>0</v>
      </c>
      <c r="C5" s="47">
        <v>6</v>
      </c>
      <c r="D5" s="44">
        <v>6</v>
      </c>
      <c r="E5" s="35"/>
      <c r="F5" s="35"/>
      <c r="G5" s="40"/>
      <c r="H5" s="40"/>
      <c r="I5" s="40"/>
      <c r="J5" s="40"/>
    </row>
    <row r="6" spans="1:11" x14ac:dyDescent="0.25">
      <c r="A6" s="45" t="s">
        <v>18</v>
      </c>
      <c r="B6" s="46">
        <v>2</v>
      </c>
      <c r="C6" s="47">
        <v>3</v>
      </c>
      <c r="D6" s="44">
        <v>5</v>
      </c>
      <c r="E6" s="35"/>
      <c r="F6" s="35"/>
      <c r="G6" s="40"/>
      <c r="H6" s="40"/>
      <c r="I6" s="40"/>
      <c r="J6" s="40"/>
    </row>
    <row r="7" spans="1:11" x14ac:dyDescent="0.25">
      <c r="A7" s="45" t="s">
        <v>125</v>
      </c>
      <c r="B7" s="46">
        <v>0</v>
      </c>
      <c r="C7" s="47">
        <v>1</v>
      </c>
      <c r="D7" s="44">
        <v>1</v>
      </c>
      <c r="E7" s="35"/>
      <c r="F7" s="35"/>
      <c r="G7" s="40"/>
      <c r="H7" s="40"/>
      <c r="I7" s="40"/>
      <c r="J7" s="40"/>
    </row>
    <row r="8" spans="1:11" x14ac:dyDescent="0.25">
      <c r="A8" s="45" t="s">
        <v>167</v>
      </c>
      <c r="B8" s="46">
        <v>0</v>
      </c>
      <c r="C8" s="47">
        <v>1</v>
      </c>
      <c r="D8" s="44">
        <v>1</v>
      </c>
      <c r="E8" s="35"/>
      <c r="F8" s="35"/>
      <c r="G8" s="40"/>
      <c r="H8" s="40"/>
      <c r="I8" s="40"/>
      <c r="J8" s="40"/>
    </row>
    <row r="9" spans="1:11" x14ac:dyDescent="0.25">
      <c r="A9" s="45" t="s">
        <v>23</v>
      </c>
      <c r="B9" s="46">
        <v>0</v>
      </c>
      <c r="C9" s="47">
        <v>2</v>
      </c>
      <c r="D9" s="44">
        <v>2</v>
      </c>
      <c r="E9" s="35"/>
      <c r="F9" s="35"/>
      <c r="G9" s="40"/>
      <c r="H9" s="40"/>
      <c r="I9" s="40"/>
      <c r="J9" s="40"/>
    </row>
    <row r="10" spans="1:11" x14ac:dyDescent="0.25">
      <c r="A10" s="45" t="s">
        <v>142</v>
      </c>
      <c r="B10" s="46">
        <v>0</v>
      </c>
      <c r="C10" s="47">
        <v>1</v>
      </c>
      <c r="D10" s="44">
        <v>1</v>
      </c>
      <c r="E10" s="35"/>
      <c r="F10" s="35"/>
      <c r="G10" s="40"/>
      <c r="H10" s="40"/>
      <c r="I10" s="40"/>
      <c r="J10" s="40"/>
    </row>
    <row r="11" spans="1:11" x14ac:dyDescent="0.25">
      <c r="A11" s="45" t="s">
        <v>149</v>
      </c>
      <c r="B11" s="46">
        <v>1</v>
      </c>
      <c r="C11" s="47">
        <v>0</v>
      </c>
      <c r="D11" s="44">
        <v>1</v>
      </c>
      <c r="E11" s="35"/>
      <c r="F11" s="35"/>
      <c r="G11" s="40"/>
      <c r="H11" s="40"/>
      <c r="I11" s="40"/>
      <c r="J11" s="40"/>
    </row>
    <row r="12" spans="1:11" x14ac:dyDescent="0.25">
      <c r="A12" s="45" t="s">
        <v>84</v>
      </c>
      <c r="B12" s="46">
        <v>0</v>
      </c>
      <c r="C12" s="47">
        <v>1</v>
      </c>
      <c r="D12" s="44">
        <v>1</v>
      </c>
      <c r="E12" s="35"/>
      <c r="F12" s="35"/>
      <c r="G12" s="40"/>
      <c r="H12" s="40"/>
      <c r="I12" s="40"/>
      <c r="J12" s="40"/>
    </row>
    <row r="13" spans="1:11" x14ac:dyDescent="0.25">
      <c r="A13" s="45" t="s">
        <v>116</v>
      </c>
      <c r="B13" s="46">
        <v>2</v>
      </c>
      <c r="C13" s="47">
        <v>2</v>
      </c>
      <c r="D13" s="44">
        <v>4</v>
      </c>
      <c r="E13" s="35"/>
      <c r="F13" s="35"/>
      <c r="G13" s="40"/>
      <c r="H13" s="40"/>
      <c r="I13" s="40"/>
      <c r="J13" s="40"/>
    </row>
    <row r="14" spans="1:11" x14ac:dyDescent="0.25">
      <c r="A14" s="45" t="s">
        <v>124</v>
      </c>
      <c r="B14" s="46">
        <v>2</v>
      </c>
      <c r="C14" s="47">
        <v>1</v>
      </c>
      <c r="D14" s="44">
        <v>3</v>
      </c>
      <c r="E14" s="35"/>
      <c r="F14" s="35"/>
      <c r="G14" s="40"/>
      <c r="H14" s="40"/>
      <c r="I14" s="40"/>
      <c r="J14" s="40"/>
    </row>
    <row r="15" spans="1:11" x14ac:dyDescent="0.25">
      <c r="A15" s="45" t="s">
        <v>34</v>
      </c>
      <c r="B15" s="46">
        <v>2</v>
      </c>
      <c r="C15" s="47">
        <v>5</v>
      </c>
      <c r="D15" s="44">
        <v>7</v>
      </c>
      <c r="E15" s="35"/>
      <c r="F15" s="35"/>
      <c r="G15" s="40"/>
      <c r="H15" s="40"/>
      <c r="I15" s="40"/>
      <c r="J15" s="40"/>
    </row>
    <row r="16" spans="1:11" x14ac:dyDescent="0.25">
      <c r="A16" s="45" t="s">
        <v>61</v>
      </c>
      <c r="B16" s="46">
        <v>0</v>
      </c>
      <c r="C16" s="47">
        <v>3</v>
      </c>
      <c r="D16" s="44">
        <v>3</v>
      </c>
      <c r="E16" s="35"/>
      <c r="F16" s="35"/>
      <c r="G16" s="40"/>
      <c r="H16" s="40"/>
      <c r="I16" s="40"/>
      <c r="J16" s="40"/>
    </row>
    <row r="17" spans="1:11" x14ac:dyDescent="0.25">
      <c r="A17" s="45" t="s">
        <v>40</v>
      </c>
      <c r="B17" s="46">
        <v>0</v>
      </c>
      <c r="C17" s="47">
        <v>1</v>
      </c>
      <c r="D17" s="44">
        <v>1</v>
      </c>
      <c r="E17" s="35"/>
      <c r="F17" s="35"/>
      <c r="G17" s="40"/>
      <c r="H17" s="40"/>
      <c r="I17" s="40"/>
      <c r="J17" s="40"/>
    </row>
    <row r="18" spans="1:11" x14ac:dyDescent="0.25">
      <c r="A18" s="45" t="s">
        <v>42</v>
      </c>
      <c r="B18" s="46">
        <v>0</v>
      </c>
      <c r="C18" s="47">
        <v>3</v>
      </c>
      <c r="D18" s="44">
        <v>3</v>
      </c>
      <c r="E18" s="35"/>
      <c r="I18" s="35"/>
      <c r="J18" s="35"/>
      <c r="K18" s="8"/>
    </row>
    <row r="19" spans="1:11" ht="15.75" thickBot="1" x14ac:dyDescent="0.3">
      <c r="A19" s="45" t="s">
        <v>44</v>
      </c>
      <c r="B19" s="46">
        <v>0</v>
      </c>
      <c r="C19" s="47">
        <v>1</v>
      </c>
      <c r="D19" s="44">
        <v>1</v>
      </c>
      <c r="E19" s="35"/>
      <c r="F19" s="35"/>
      <c r="G19" s="35"/>
      <c r="H19" s="35"/>
      <c r="I19" s="35"/>
      <c r="J19" s="35"/>
      <c r="K19" s="8"/>
    </row>
    <row r="20" spans="1:11" ht="15.75" thickBot="1" x14ac:dyDescent="0.3">
      <c r="A20" s="36" t="s">
        <v>74</v>
      </c>
      <c r="B20" s="37">
        <f>SUM(B4:B19)</f>
        <v>24</v>
      </c>
      <c r="C20" s="38">
        <f>SUM(C4:C19)</f>
        <v>40</v>
      </c>
      <c r="D20" s="39">
        <f>SUM(D4:D19)</f>
        <v>64</v>
      </c>
      <c r="E20" s="35"/>
      <c r="F20" s="35"/>
      <c r="G20" s="35"/>
      <c r="H20" s="35"/>
      <c r="I20" s="35"/>
      <c r="J20" s="35"/>
      <c r="K20" s="8"/>
    </row>
    <row r="21" spans="1:1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8"/>
    </row>
    <row r="22" spans="1:11" x14ac:dyDescent="0.25">
      <c r="K22" s="8"/>
    </row>
    <row r="23" spans="1:11" x14ac:dyDescent="0.25">
      <c r="K23" s="8"/>
    </row>
    <row r="24" spans="1:11" x14ac:dyDescent="0.25">
      <c r="A24" s="292" t="s">
        <v>412</v>
      </c>
      <c r="K24" s="8"/>
    </row>
    <row r="25" spans="1:11" ht="15.75" thickBot="1" x14ac:dyDescent="0.3">
      <c r="K25" s="8"/>
    </row>
    <row r="26" spans="1:11" x14ac:dyDescent="0.25">
      <c r="A26" s="348" t="s">
        <v>0</v>
      </c>
      <c r="B26" s="350" t="s">
        <v>103</v>
      </c>
      <c r="C26" s="351"/>
      <c r="D26" s="352" t="s">
        <v>107</v>
      </c>
      <c r="E26" s="350" t="s">
        <v>104</v>
      </c>
      <c r="F26" s="351" t="s">
        <v>104</v>
      </c>
      <c r="G26" s="352" t="s">
        <v>108</v>
      </c>
      <c r="H26" s="345" t="s">
        <v>407</v>
      </c>
      <c r="I26" s="346"/>
      <c r="J26" s="347" t="s">
        <v>109</v>
      </c>
      <c r="K26" s="8"/>
    </row>
    <row r="27" spans="1:11" ht="15.75" thickBot="1" x14ac:dyDescent="0.3">
      <c r="A27" s="349" t="s">
        <v>105</v>
      </c>
      <c r="B27" s="48" t="s">
        <v>81</v>
      </c>
      <c r="C27" s="49" t="s">
        <v>82</v>
      </c>
      <c r="D27" s="50" t="s">
        <v>2</v>
      </c>
      <c r="E27" s="48" t="s">
        <v>81</v>
      </c>
      <c r="F27" s="49" t="s">
        <v>82</v>
      </c>
      <c r="G27" s="50" t="s">
        <v>2</v>
      </c>
      <c r="H27" s="48" t="s">
        <v>81</v>
      </c>
      <c r="I27" s="49" t="s">
        <v>82</v>
      </c>
      <c r="J27" s="50" t="s">
        <v>2</v>
      </c>
      <c r="K27" s="8"/>
    </row>
    <row r="28" spans="1:11" x14ac:dyDescent="0.25">
      <c r="A28" s="41" t="s">
        <v>4</v>
      </c>
      <c r="B28" s="42">
        <v>0</v>
      </c>
      <c r="C28" s="43">
        <v>0</v>
      </c>
      <c r="D28" s="44">
        <f>SUM(B28:C28)</f>
        <v>0</v>
      </c>
      <c r="E28" s="42">
        <v>1</v>
      </c>
      <c r="F28" s="43">
        <v>4</v>
      </c>
      <c r="G28" s="44">
        <f>SUM(E28:F28)</f>
        <v>5</v>
      </c>
      <c r="H28" s="42">
        <v>7</v>
      </c>
      <c r="I28" s="43">
        <v>3</v>
      </c>
      <c r="J28" s="44">
        <f>SUM(H28:I28)</f>
        <v>10</v>
      </c>
      <c r="K28" s="8"/>
    </row>
    <row r="29" spans="1:11" x14ac:dyDescent="0.25">
      <c r="A29" s="41" t="s">
        <v>9</v>
      </c>
      <c r="B29" s="42">
        <v>0</v>
      </c>
      <c r="C29" s="43">
        <v>0</v>
      </c>
      <c r="D29" s="44">
        <f t="shared" ref="D29:D47" si="0">SUM(B29:C29)</f>
        <v>0</v>
      </c>
      <c r="E29" s="42">
        <v>0</v>
      </c>
      <c r="F29" s="43">
        <v>0</v>
      </c>
      <c r="G29" s="44">
        <f t="shared" ref="G29:G47" si="1">SUM(E29:F29)</f>
        <v>0</v>
      </c>
      <c r="H29" s="42">
        <v>1</v>
      </c>
      <c r="I29" s="43">
        <v>1</v>
      </c>
      <c r="J29" s="44">
        <f t="shared" ref="J29:J47" si="2">SUM(H29:I29)</f>
        <v>2</v>
      </c>
      <c r="K29" s="8"/>
    </row>
    <row r="30" spans="1:11" x14ac:dyDescent="0.25">
      <c r="A30" s="41" t="s">
        <v>10</v>
      </c>
      <c r="B30" s="42">
        <v>1</v>
      </c>
      <c r="C30" s="43">
        <v>0</v>
      </c>
      <c r="D30" s="44">
        <f t="shared" si="0"/>
        <v>1</v>
      </c>
      <c r="E30" s="42">
        <v>3</v>
      </c>
      <c r="F30" s="43">
        <v>8</v>
      </c>
      <c r="G30" s="44">
        <f t="shared" si="1"/>
        <v>11</v>
      </c>
      <c r="H30" s="42">
        <v>0</v>
      </c>
      <c r="I30" s="43">
        <v>5</v>
      </c>
      <c r="J30" s="44">
        <f t="shared" si="2"/>
        <v>5</v>
      </c>
    </row>
    <row r="31" spans="1:11" x14ac:dyDescent="0.25">
      <c r="A31" s="41" t="s">
        <v>18</v>
      </c>
      <c r="B31" s="42">
        <v>0</v>
      </c>
      <c r="C31" s="43">
        <v>0</v>
      </c>
      <c r="D31" s="44">
        <f t="shared" si="0"/>
        <v>0</v>
      </c>
      <c r="E31" s="42">
        <v>0</v>
      </c>
      <c r="F31" s="43">
        <v>1</v>
      </c>
      <c r="G31" s="44">
        <f t="shared" si="1"/>
        <v>1</v>
      </c>
      <c r="H31" s="42">
        <v>0</v>
      </c>
      <c r="I31" s="43">
        <v>0</v>
      </c>
      <c r="J31" s="44">
        <f t="shared" si="2"/>
        <v>0</v>
      </c>
    </row>
    <row r="32" spans="1:11" x14ac:dyDescent="0.25">
      <c r="A32" s="41" t="s">
        <v>19</v>
      </c>
      <c r="B32" s="42">
        <v>0</v>
      </c>
      <c r="C32" s="43">
        <v>0</v>
      </c>
      <c r="D32" s="44">
        <f t="shared" si="0"/>
        <v>0</v>
      </c>
      <c r="E32" s="42">
        <v>0</v>
      </c>
      <c r="F32" s="43">
        <v>1</v>
      </c>
      <c r="G32" s="44">
        <f t="shared" si="1"/>
        <v>1</v>
      </c>
      <c r="H32" s="42">
        <v>0</v>
      </c>
      <c r="I32" s="43">
        <v>0</v>
      </c>
      <c r="J32" s="44">
        <f t="shared" si="2"/>
        <v>0</v>
      </c>
    </row>
    <row r="33" spans="1:10" x14ac:dyDescent="0.25">
      <c r="A33" s="41" t="s">
        <v>125</v>
      </c>
      <c r="B33" s="42">
        <v>0</v>
      </c>
      <c r="C33" s="43">
        <v>0</v>
      </c>
      <c r="D33" s="44">
        <f t="shared" si="0"/>
        <v>0</v>
      </c>
      <c r="E33" s="42">
        <v>0</v>
      </c>
      <c r="F33" s="43">
        <v>1</v>
      </c>
      <c r="G33" s="44">
        <f t="shared" si="1"/>
        <v>1</v>
      </c>
      <c r="H33" s="42">
        <v>0</v>
      </c>
      <c r="I33" s="43">
        <v>0</v>
      </c>
      <c r="J33" s="44">
        <f t="shared" si="2"/>
        <v>0</v>
      </c>
    </row>
    <row r="34" spans="1:10" x14ac:dyDescent="0.25">
      <c r="A34" s="41" t="s">
        <v>21</v>
      </c>
      <c r="B34" s="42">
        <v>0</v>
      </c>
      <c r="C34" s="43">
        <v>0</v>
      </c>
      <c r="D34" s="44">
        <f t="shared" si="0"/>
        <v>0</v>
      </c>
      <c r="E34" s="42">
        <v>0</v>
      </c>
      <c r="F34" s="43">
        <v>0</v>
      </c>
      <c r="G34" s="44">
        <f t="shared" si="1"/>
        <v>0</v>
      </c>
      <c r="H34" s="42">
        <v>0</v>
      </c>
      <c r="I34" s="43">
        <v>0</v>
      </c>
      <c r="J34" s="44">
        <f t="shared" si="2"/>
        <v>0</v>
      </c>
    </row>
    <row r="35" spans="1:10" x14ac:dyDescent="0.25">
      <c r="A35" s="41" t="s">
        <v>23</v>
      </c>
      <c r="B35" s="42">
        <v>0</v>
      </c>
      <c r="C35" s="43">
        <v>0</v>
      </c>
      <c r="D35" s="44">
        <f t="shared" si="0"/>
        <v>0</v>
      </c>
      <c r="E35" s="42">
        <v>0</v>
      </c>
      <c r="F35" s="43">
        <v>0</v>
      </c>
      <c r="G35" s="44">
        <f t="shared" si="1"/>
        <v>0</v>
      </c>
      <c r="H35" s="42">
        <v>0</v>
      </c>
      <c r="I35" s="43">
        <v>2</v>
      </c>
      <c r="J35" s="44">
        <f t="shared" si="2"/>
        <v>2</v>
      </c>
    </row>
    <row r="36" spans="1:10" x14ac:dyDescent="0.25">
      <c r="A36" s="41" t="s">
        <v>25</v>
      </c>
      <c r="B36" s="42">
        <v>0</v>
      </c>
      <c r="C36" s="43">
        <v>0</v>
      </c>
      <c r="D36" s="44">
        <f t="shared" si="0"/>
        <v>0</v>
      </c>
      <c r="E36" s="42">
        <v>0</v>
      </c>
      <c r="F36" s="43">
        <v>1</v>
      </c>
      <c r="G36" s="44">
        <f t="shared" si="1"/>
        <v>1</v>
      </c>
      <c r="H36" s="42">
        <v>0</v>
      </c>
      <c r="I36" s="43">
        <v>0</v>
      </c>
      <c r="J36" s="44">
        <f t="shared" si="2"/>
        <v>0</v>
      </c>
    </row>
    <row r="37" spans="1:10" x14ac:dyDescent="0.25">
      <c r="A37" s="41" t="s">
        <v>142</v>
      </c>
      <c r="B37" s="42">
        <v>0</v>
      </c>
      <c r="C37" s="43">
        <v>0</v>
      </c>
      <c r="D37" s="44">
        <f t="shared" si="0"/>
        <v>0</v>
      </c>
      <c r="E37" s="42">
        <v>0</v>
      </c>
      <c r="F37" s="43">
        <v>0</v>
      </c>
      <c r="G37" s="44">
        <f t="shared" si="1"/>
        <v>0</v>
      </c>
      <c r="H37" s="42">
        <v>0</v>
      </c>
      <c r="I37" s="43">
        <v>1</v>
      </c>
      <c r="J37" s="44">
        <f t="shared" si="2"/>
        <v>1</v>
      </c>
    </row>
    <row r="38" spans="1:10" x14ac:dyDescent="0.25">
      <c r="A38" s="41" t="s">
        <v>27</v>
      </c>
      <c r="B38" s="42">
        <v>0</v>
      </c>
      <c r="C38" s="43">
        <v>0</v>
      </c>
      <c r="D38" s="44">
        <f t="shared" si="0"/>
        <v>0</v>
      </c>
      <c r="E38" s="42">
        <v>0</v>
      </c>
      <c r="F38" s="43">
        <v>1</v>
      </c>
      <c r="G38" s="44">
        <f t="shared" si="1"/>
        <v>1</v>
      </c>
      <c r="H38" s="42">
        <v>0</v>
      </c>
      <c r="I38" s="43">
        <v>0</v>
      </c>
      <c r="J38" s="44">
        <f t="shared" si="2"/>
        <v>0</v>
      </c>
    </row>
    <row r="39" spans="1:10" x14ac:dyDescent="0.25">
      <c r="A39" s="41" t="s">
        <v>149</v>
      </c>
      <c r="B39" s="42">
        <v>0</v>
      </c>
      <c r="C39" s="43">
        <v>0</v>
      </c>
      <c r="D39" s="44">
        <f t="shared" si="0"/>
        <v>0</v>
      </c>
      <c r="E39" s="42">
        <v>1</v>
      </c>
      <c r="F39" s="43">
        <v>0</v>
      </c>
      <c r="G39" s="44">
        <f t="shared" si="1"/>
        <v>1</v>
      </c>
      <c r="H39" s="42">
        <v>0</v>
      </c>
      <c r="I39" s="43">
        <v>0</v>
      </c>
      <c r="J39" s="44">
        <f t="shared" si="2"/>
        <v>0</v>
      </c>
    </row>
    <row r="40" spans="1:10" x14ac:dyDescent="0.25">
      <c r="A40" s="41" t="s">
        <v>84</v>
      </c>
      <c r="B40" s="42">
        <v>0</v>
      </c>
      <c r="C40" s="43">
        <v>0</v>
      </c>
      <c r="D40" s="44">
        <f t="shared" si="0"/>
        <v>0</v>
      </c>
      <c r="E40" s="42">
        <v>0</v>
      </c>
      <c r="F40" s="43">
        <v>2</v>
      </c>
      <c r="G40" s="44">
        <f t="shared" si="1"/>
        <v>2</v>
      </c>
      <c r="H40" s="42">
        <v>0</v>
      </c>
      <c r="I40" s="43">
        <v>0</v>
      </c>
      <c r="J40" s="44">
        <f t="shared" si="2"/>
        <v>0</v>
      </c>
    </row>
    <row r="41" spans="1:10" x14ac:dyDescent="0.25">
      <c r="A41" s="41" t="s">
        <v>116</v>
      </c>
      <c r="B41" s="42">
        <v>0</v>
      </c>
      <c r="C41" s="43">
        <v>0</v>
      </c>
      <c r="D41" s="44">
        <f t="shared" si="0"/>
        <v>0</v>
      </c>
      <c r="E41" s="42">
        <v>0</v>
      </c>
      <c r="F41" s="43">
        <v>0</v>
      </c>
      <c r="G41" s="44">
        <f t="shared" si="1"/>
        <v>0</v>
      </c>
      <c r="H41" s="42">
        <v>0</v>
      </c>
      <c r="I41" s="43">
        <v>1</v>
      </c>
      <c r="J41" s="44">
        <f t="shared" si="2"/>
        <v>1</v>
      </c>
    </row>
    <row r="42" spans="1:10" x14ac:dyDescent="0.25">
      <c r="A42" s="41" t="s">
        <v>124</v>
      </c>
      <c r="B42" s="42">
        <v>0</v>
      </c>
      <c r="C42" s="43">
        <v>0</v>
      </c>
      <c r="D42" s="44">
        <f t="shared" si="0"/>
        <v>0</v>
      </c>
      <c r="E42" s="42">
        <v>0</v>
      </c>
      <c r="F42" s="43">
        <v>0</v>
      </c>
      <c r="G42" s="44">
        <f t="shared" si="1"/>
        <v>0</v>
      </c>
      <c r="H42" s="42">
        <v>2</v>
      </c>
      <c r="I42" s="43">
        <v>1</v>
      </c>
      <c r="J42" s="44">
        <f t="shared" si="2"/>
        <v>3</v>
      </c>
    </row>
    <row r="43" spans="1:10" x14ac:dyDescent="0.25">
      <c r="A43" s="41" t="s">
        <v>34</v>
      </c>
      <c r="B43" s="42">
        <v>2</v>
      </c>
      <c r="C43" s="43">
        <v>2</v>
      </c>
      <c r="D43" s="44">
        <f t="shared" si="0"/>
        <v>4</v>
      </c>
      <c r="E43" s="42">
        <v>2</v>
      </c>
      <c r="F43" s="43">
        <v>3</v>
      </c>
      <c r="G43" s="44">
        <f t="shared" si="1"/>
        <v>5</v>
      </c>
      <c r="H43" s="42">
        <v>0</v>
      </c>
      <c r="I43" s="43">
        <v>1</v>
      </c>
      <c r="J43" s="44">
        <f t="shared" si="2"/>
        <v>1</v>
      </c>
    </row>
    <row r="44" spans="1:10" x14ac:dyDescent="0.25">
      <c r="A44" s="41" t="s">
        <v>61</v>
      </c>
      <c r="B44" s="42">
        <v>0</v>
      </c>
      <c r="C44" s="43">
        <v>0</v>
      </c>
      <c r="D44" s="44">
        <f t="shared" si="0"/>
        <v>0</v>
      </c>
      <c r="E44" s="42">
        <v>0</v>
      </c>
      <c r="F44" s="43">
        <v>2</v>
      </c>
      <c r="G44" s="44">
        <f t="shared" si="1"/>
        <v>2</v>
      </c>
      <c r="H44" s="42">
        <v>0</v>
      </c>
      <c r="I44" s="43">
        <v>1</v>
      </c>
      <c r="J44" s="44">
        <f t="shared" si="2"/>
        <v>1</v>
      </c>
    </row>
    <row r="45" spans="1:10" x14ac:dyDescent="0.25">
      <c r="A45" s="41" t="s">
        <v>42</v>
      </c>
      <c r="B45" s="42">
        <v>0</v>
      </c>
      <c r="C45" s="43">
        <v>0</v>
      </c>
      <c r="D45" s="44">
        <f t="shared" si="0"/>
        <v>0</v>
      </c>
      <c r="E45" s="42">
        <v>0</v>
      </c>
      <c r="F45" s="43">
        <v>0</v>
      </c>
      <c r="G45" s="44">
        <f t="shared" si="1"/>
        <v>0</v>
      </c>
      <c r="H45" s="42">
        <v>0</v>
      </c>
      <c r="I45" s="43">
        <v>2</v>
      </c>
      <c r="J45" s="44">
        <f t="shared" si="2"/>
        <v>2</v>
      </c>
    </row>
    <row r="46" spans="1:10" x14ac:dyDescent="0.25">
      <c r="A46" s="41" t="s">
        <v>44</v>
      </c>
      <c r="B46" s="42">
        <v>0</v>
      </c>
      <c r="C46" s="43">
        <v>0</v>
      </c>
      <c r="D46" s="44">
        <f t="shared" si="0"/>
        <v>0</v>
      </c>
      <c r="E46" s="42">
        <v>0</v>
      </c>
      <c r="F46" s="43">
        <v>3</v>
      </c>
      <c r="G46" s="44">
        <f t="shared" si="1"/>
        <v>3</v>
      </c>
      <c r="H46" s="42">
        <v>0</v>
      </c>
      <c r="I46" s="43">
        <v>0</v>
      </c>
      <c r="J46" s="44">
        <f t="shared" si="2"/>
        <v>0</v>
      </c>
    </row>
    <row r="47" spans="1:10" ht="15.75" thickBot="1" x14ac:dyDescent="0.3">
      <c r="A47" s="41" t="s">
        <v>45</v>
      </c>
      <c r="B47" s="42">
        <v>0</v>
      </c>
      <c r="C47" s="43">
        <v>0</v>
      </c>
      <c r="D47" s="44">
        <f t="shared" si="0"/>
        <v>0</v>
      </c>
      <c r="E47" s="42">
        <v>0</v>
      </c>
      <c r="F47" s="43">
        <v>0</v>
      </c>
      <c r="G47" s="44">
        <f t="shared" si="1"/>
        <v>0</v>
      </c>
      <c r="H47" s="42">
        <v>0</v>
      </c>
      <c r="I47" s="43">
        <v>1</v>
      </c>
      <c r="J47" s="44">
        <f t="shared" si="2"/>
        <v>1</v>
      </c>
    </row>
    <row r="48" spans="1:10" ht="15.75" thickBot="1" x14ac:dyDescent="0.3">
      <c r="A48" s="39" t="s">
        <v>74</v>
      </c>
      <c r="B48" s="37">
        <f>SUM(B28:B47)</f>
        <v>3</v>
      </c>
      <c r="C48" s="37">
        <f t="shared" ref="C48:J48" si="3">SUM(C28:C47)</f>
        <v>2</v>
      </c>
      <c r="D48" s="37">
        <f t="shared" si="3"/>
        <v>5</v>
      </c>
      <c r="E48" s="37">
        <f t="shared" si="3"/>
        <v>7</v>
      </c>
      <c r="F48" s="37">
        <f t="shared" si="3"/>
        <v>27</v>
      </c>
      <c r="G48" s="37">
        <f t="shared" si="3"/>
        <v>34</v>
      </c>
      <c r="H48" s="37">
        <f t="shared" si="3"/>
        <v>10</v>
      </c>
      <c r="I48" s="37">
        <f t="shared" si="3"/>
        <v>19</v>
      </c>
      <c r="J48" s="37">
        <f t="shared" si="3"/>
        <v>29</v>
      </c>
    </row>
  </sheetData>
  <sortState ref="A20:J24">
    <sortCondition ref="A20:A24"/>
  </sortState>
  <mergeCells count="4">
    <mergeCell ref="H26:J26"/>
    <mergeCell ref="A26:A27"/>
    <mergeCell ref="B26:D26"/>
    <mergeCell ref="E26:G2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FFFFCC"/>
  </sheetPr>
  <dimension ref="A1:H49"/>
  <sheetViews>
    <sheetView zoomScaleNormal="100" workbookViewId="0">
      <selection activeCell="J9" sqref="J9"/>
    </sheetView>
  </sheetViews>
  <sheetFormatPr defaultColWidth="9.140625" defaultRowHeight="12" x14ac:dyDescent="0.2"/>
  <cols>
    <col min="1" max="1" width="32" style="1" customWidth="1"/>
    <col min="2" max="4" width="6.85546875" style="1" bestFit="1" customWidth="1"/>
    <col min="5" max="5" width="7" style="1" customWidth="1"/>
    <col min="6" max="6" width="6.85546875" style="1" customWidth="1"/>
    <col min="7" max="7" width="8.42578125" style="1" bestFit="1" customWidth="1"/>
    <col min="8" max="9" width="8.5703125" style="1" customWidth="1"/>
    <col min="10" max="10" width="7.85546875" style="1" customWidth="1"/>
    <col min="11" max="16384" width="9.140625" style="1"/>
  </cols>
  <sheetData>
    <row r="1" spans="1:8" x14ac:dyDescent="0.2">
      <c r="A1" s="332" t="s">
        <v>413</v>
      </c>
      <c r="B1" s="34"/>
      <c r="C1" s="34"/>
      <c r="D1" s="34"/>
      <c r="E1" s="34"/>
      <c r="F1" s="34"/>
      <c r="G1" s="34"/>
      <c r="H1" s="34"/>
    </row>
    <row r="2" spans="1:8" ht="12.75" thickBot="1" x14ac:dyDescent="0.25">
      <c r="A2" s="34"/>
      <c r="B2" s="34"/>
      <c r="C2" s="34"/>
      <c r="D2" s="34"/>
      <c r="E2" s="34"/>
      <c r="F2" s="34"/>
      <c r="G2" s="34"/>
      <c r="H2" s="34"/>
    </row>
    <row r="3" spans="1:8" ht="12.75" thickBot="1" x14ac:dyDescent="0.25">
      <c r="A3" s="358" t="s">
        <v>0</v>
      </c>
      <c r="B3" s="353" t="s">
        <v>114</v>
      </c>
      <c r="C3" s="354"/>
      <c r="D3" s="355"/>
      <c r="E3" s="353" t="s">
        <v>113</v>
      </c>
      <c r="F3" s="354"/>
      <c r="G3" s="354"/>
      <c r="H3" s="356" t="s">
        <v>1</v>
      </c>
    </row>
    <row r="4" spans="1:8" ht="12.75" thickBot="1" x14ac:dyDescent="0.25">
      <c r="A4" s="359" t="s">
        <v>0</v>
      </c>
      <c r="B4" s="58" t="s">
        <v>81</v>
      </c>
      <c r="C4" s="59" t="s">
        <v>82</v>
      </c>
      <c r="D4" s="62" t="s">
        <v>2</v>
      </c>
      <c r="E4" s="60" t="s">
        <v>81</v>
      </c>
      <c r="F4" s="61" t="s">
        <v>82</v>
      </c>
      <c r="G4" s="290" t="s">
        <v>2</v>
      </c>
      <c r="H4" s="357"/>
    </row>
    <row r="5" spans="1:8" x14ac:dyDescent="0.2">
      <c r="A5" s="63" t="s">
        <v>4</v>
      </c>
      <c r="B5" s="247">
        <v>0</v>
      </c>
      <c r="C5" s="248">
        <v>1</v>
      </c>
      <c r="D5" s="250">
        <v>1</v>
      </c>
      <c r="E5" s="179">
        <v>0</v>
      </c>
      <c r="F5" s="249">
        <v>0</v>
      </c>
      <c r="G5" s="293">
        <v>0</v>
      </c>
      <c r="H5" s="221">
        <f>SUM(G5,D5)</f>
        <v>1</v>
      </c>
    </row>
    <row r="6" spans="1:8" x14ac:dyDescent="0.2">
      <c r="A6" s="74" t="s">
        <v>7</v>
      </c>
      <c r="B6" s="176">
        <v>0</v>
      </c>
      <c r="C6" s="249">
        <v>0</v>
      </c>
      <c r="D6" s="250">
        <v>0</v>
      </c>
      <c r="E6" s="179">
        <v>0</v>
      </c>
      <c r="F6" s="249">
        <v>2</v>
      </c>
      <c r="G6" s="293">
        <v>2</v>
      </c>
      <c r="H6" s="215">
        <f t="shared" ref="H6:H39" si="0">SUM(G6,D6)</f>
        <v>2</v>
      </c>
    </row>
    <row r="7" spans="1:8" x14ac:dyDescent="0.2">
      <c r="A7" s="64" t="s">
        <v>8</v>
      </c>
      <c r="B7" s="181">
        <v>0</v>
      </c>
      <c r="C7" s="251">
        <v>0</v>
      </c>
      <c r="D7" s="250">
        <v>0</v>
      </c>
      <c r="E7" s="183">
        <v>0</v>
      </c>
      <c r="F7" s="251">
        <v>14</v>
      </c>
      <c r="G7" s="293">
        <v>14</v>
      </c>
      <c r="H7" s="215">
        <f t="shared" si="0"/>
        <v>14</v>
      </c>
    </row>
    <row r="8" spans="1:8" x14ac:dyDescent="0.2">
      <c r="A8" s="64" t="s">
        <v>10</v>
      </c>
      <c r="B8" s="181">
        <v>0</v>
      </c>
      <c r="C8" s="251">
        <v>0</v>
      </c>
      <c r="D8" s="250">
        <v>0</v>
      </c>
      <c r="E8" s="183">
        <v>0</v>
      </c>
      <c r="F8" s="251">
        <v>4</v>
      </c>
      <c r="G8" s="293">
        <v>4</v>
      </c>
      <c r="H8" s="215">
        <f t="shared" si="0"/>
        <v>4</v>
      </c>
    </row>
    <row r="9" spans="1:8" x14ac:dyDescent="0.2">
      <c r="A9" s="64" t="s">
        <v>57</v>
      </c>
      <c r="B9" s="181">
        <v>0</v>
      </c>
      <c r="C9" s="251">
        <v>2</v>
      </c>
      <c r="D9" s="250">
        <v>2</v>
      </c>
      <c r="E9" s="183">
        <v>0</v>
      </c>
      <c r="F9" s="251">
        <v>0</v>
      </c>
      <c r="G9" s="293">
        <v>0</v>
      </c>
      <c r="H9" s="215">
        <f t="shared" si="0"/>
        <v>2</v>
      </c>
    </row>
    <row r="10" spans="1:8" x14ac:dyDescent="0.2">
      <c r="A10" s="64" t="s">
        <v>13</v>
      </c>
      <c r="B10" s="181">
        <v>0</v>
      </c>
      <c r="C10" s="251">
        <v>0</v>
      </c>
      <c r="D10" s="250">
        <v>0</v>
      </c>
      <c r="E10" s="183">
        <v>0</v>
      </c>
      <c r="F10" s="251">
        <v>12</v>
      </c>
      <c r="G10" s="293">
        <v>12</v>
      </c>
      <c r="H10" s="215">
        <f t="shared" si="0"/>
        <v>12</v>
      </c>
    </row>
    <row r="11" spans="1:8" x14ac:dyDescent="0.2">
      <c r="A11" s="64" t="s">
        <v>14</v>
      </c>
      <c r="B11" s="181">
        <v>1</v>
      </c>
      <c r="C11" s="251">
        <v>0</v>
      </c>
      <c r="D11" s="250">
        <v>1</v>
      </c>
      <c r="E11" s="183">
        <v>0</v>
      </c>
      <c r="F11" s="251">
        <v>9</v>
      </c>
      <c r="G11" s="293">
        <v>9</v>
      </c>
      <c r="H11" s="215">
        <f t="shared" si="0"/>
        <v>10</v>
      </c>
    </row>
    <row r="12" spans="1:8" x14ac:dyDescent="0.2">
      <c r="A12" s="64" t="s">
        <v>16</v>
      </c>
      <c r="B12" s="181">
        <v>0</v>
      </c>
      <c r="C12" s="251">
        <v>0</v>
      </c>
      <c r="D12" s="250">
        <v>0</v>
      </c>
      <c r="E12" s="183">
        <v>0</v>
      </c>
      <c r="F12" s="251">
        <v>2</v>
      </c>
      <c r="G12" s="293">
        <v>2</v>
      </c>
      <c r="H12" s="215">
        <f t="shared" si="0"/>
        <v>2</v>
      </c>
    </row>
    <row r="13" spans="1:8" x14ac:dyDescent="0.2">
      <c r="A13" s="64" t="s">
        <v>55</v>
      </c>
      <c r="B13" s="181">
        <v>0</v>
      </c>
      <c r="C13" s="251">
        <v>0</v>
      </c>
      <c r="D13" s="250">
        <v>0</v>
      </c>
      <c r="E13" s="183">
        <v>8</v>
      </c>
      <c r="F13" s="251">
        <v>985</v>
      </c>
      <c r="G13" s="293">
        <v>994</v>
      </c>
      <c r="H13" s="215">
        <f t="shared" si="0"/>
        <v>994</v>
      </c>
    </row>
    <row r="14" spans="1:8" x14ac:dyDescent="0.2">
      <c r="A14" s="64" t="s">
        <v>136</v>
      </c>
      <c r="B14" s="181">
        <v>0</v>
      </c>
      <c r="C14" s="251">
        <v>3</v>
      </c>
      <c r="D14" s="250">
        <v>3</v>
      </c>
      <c r="E14" s="183">
        <v>0</v>
      </c>
      <c r="F14" s="251">
        <v>0</v>
      </c>
      <c r="G14" s="293">
        <v>0</v>
      </c>
      <c r="H14" s="215">
        <f t="shared" si="0"/>
        <v>3</v>
      </c>
    </row>
    <row r="15" spans="1:8" x14ac:dyDescent="0.2">
      <c r="A15" s="64" t="s">
        <v>17</v>
      </c>
      <c r="B15" s="181">
        <v>0</v>
      </c>
      <c r="C15" s="251">
        <v>0</v>
      </c>
      <c r="D15" s="250">
        <v>0</v>
      </c>
      <c r="E15" s="183">
        <v>0</v>
      </c>
      <c r="F15" s="251">
        <v>8</v>
      </c>
      <c r="G15" s="293">
        <v>8</v>
      </c>
      <c r="H15" s="215">
        <f t="shared" si="0"/>
        <v>8</v>
      </c>
    </row>
    <row r="16" spans="1:8" x14ac:dyDescent="0.2">
      <c r="A16" s="64" t="s">
        <v>19</v>
      </c>
      <c r="B16" s="181">
        <v>1</v>
      </c>
      <c r="C16" s="251">
        <v>1</v>
      </c>
      <c r="D16" s="250">
        <v>2</v>
      </c>
      <c r="E16" s="183">
        <v>4</v>
      </c>
      <c r="F16" s="251">
        <v>283</v>
      </c>
      <c r="G16" s="293">
        <v>287</v>
      </c>
      <c r="H16" s="215">
        <f t="shared" si="0"/>
        <v>289</v>
      </c>
    </row>
    <row r="17" spans="1:8" x14ac:dyDescent="0.2">
      <c r="A17" s="64" t="s">
        <v>125</v>
      </c>
      <c r="B17" s="181">
        <v>0</v>
      </c>
      <c r="C17" s="251">
        <v>0</v>
      </c>
      <c r="D17" s="250">
        <v>0</v>
      </c>
      <c r="E17" s="183">
        <v>1</v>
      </c>
      <c r="F17" s="251">
        <v>78</v>
      </c>
      <c r="G17" s="293">
        <v>79</v>
      </c>
      <c r="H17" s="215">
        <f t="shared" si="0"/>
        <v>79</v>
      </c>
    </row>
    <row r="18" spans="1:8" x14ac:dyDescent="0.2">
      <c r="A18" s="64" t="s">
        <v>20</v>
      </c>
      <c r="B18" s="181">
        <v>0</v>
      </c>
      <c r="C18" s="251">
        <v>1</v>
      </c>
      <c r="D18" s="250">
        <v>1</v>
      </c>
      <c r="E18" s="183">
        <v>0</v>
      </c>
      <c r="F18" s="251">
        <v>0</v>
      </c>
      <c r="G18" s="293">
        <v>0</v>
      </c>
      <c r="H18" s="215">
        <f t="shared" si="0"/>
        <v>1</v>
      </c>
    </row>
    <row r="19" spans="1:8" x14ac:dyDescent="0.2">
      <c r="A19" s="64" t="s">
        <v>21</v>
      </c>
      <c r="B19" s="181">
        <v>0</v>
      </c>
      <c r="C19" s="251">
        <v>0</v>
      </c>
      <c r="D19" s="250">
        <v>0</v>
      </c>
      <c r="E19" s="183">
        <v>0</v>
      </c>
      <c r="F19" s="251">
        <v>1</v>
      </c>
      <c r="G19" s="293">
        <v>1</v>
      </c>
      <c r="H19" s="215">
        <f t="shared" si="0"/>
        <v>1</v>
      </c>
    </row>
    <row r="20" spans="1:8" x14ac:dyDescent="0.2">
      <c r="A20" s="64" t="s">
        <v>138</v>
      </c>
      <c r="B20" s="181">
        <v>0</v>
      </c>
      <c r="C20" s="251">
        <v>0</v>
      </c>
      <c r="D20" s="250">
        <v>0</v>
      </c>
      <c r="E20" s="183">
        <v>0</v>
      </c>
      <c r="F20" s="251">
        <v>1</v>
      </c>
      <c r="G20" s="293">
        <v>1</v>
      </c>
      <c r="H20" s="215">
        <f t="shared" si="0"/>
        <v>1</v>
      </c>
    </row>
    <row r="21" spans="1:8" x14ac:dyDescent="0.2">
      <c r="A21" s="64" t="s">
        <v>22</v>
      </c>
      <c r="B21" s="181">
        <v>0</v>
      </c>
      <c r="C21" s="251">
        <v>1</v>
      </c>
      <c r="D21" s="250">
        <v>1</v>
      </c>
      <c r="E21" s="183">
        <v>0</v>
      </c>
      <c r="F21" s="251">
        <v>0</v>
      </c>
      <c r="G21" s="293">
        <v>0</v>
      </c>
      <c r="H21" s="215">
        <f t="shared" si="0"/>
        <v>1</v>
      </c>
    </row>
    <row r="22" spans="1:8" x14ac:dyDescent="0.2">
      <c r="A22" s="64" t="s">
        <v>24</v>
      </c>
      <c r="B22" s="181">
        <v>1</v>
      </c>
      <c r="C22" s="251">
        <v>0</v>
      </c>
      <c r="D22" s="250">
        <v>1</v>
      </c>
      <c r="E22" s="183">
        <v>0</v>
      </c>
      <c r="F22" s="251">
        <v>0</v>
      </c>
      <c r="G22" s="293">
        <v>0</v>
      </c>
      <c r="H22" s="215">
        <f t="shared" si="0"/>
        <v>1</v>
      </c>
    </row>
    <row r="23" spans="1:8" x14ac:dyDescent="0.2">
      <c r="A23" s="64" t="s">
        <v>141</v>
      </c>
      <c r="B23" s="181">
        <v>0</v>
      </c>
      <c r="C23" s="251">
        <v>0</v>
      </c>
      <c r="D23" s="250">
        <v>0</v>
      </c>
      <c r="E23" s="183">
        <v>0</v>
      </c>
      <c r="F23" s="251">
        <v>1</v>
      </c>
      <c r="G23" s="293">
        <v>1</v>
      </c>
      <c r="H23" s="215">
        <f t="shared" si="0"/>
        <v>1</v>
      </c>
    </row>
    <row r="24" spans="1:8" x14ac:dyDescent="0.2">
      <c r="A24" s="64" t="s">
        <v>263</v>
      </c>
      <c r="B24" s="181">
        <v>0</v>
      </c>
      <c r="C24" s="251">
        <v>0</v>
      </c>
      <c r="D24" s="250">
        <v>0</v>
      </c>
      <c r="E24" s="183">
        <v>0</v>
      </c>
      <c r="F24" s="251">
        <v>23</v>
      </c>
      <c r="G24" s="293">
        <v>23</v>
      </c>
      <c r="H24" s="215">
        <f t="shared" si="0"/>
        <v>23</v>
      </c>
    </row>
    <row r="25" spans="1:8" x14ac:dyDescent="0.2">
      <c r="A25" s="64" t="s">
        <v>31</v>
      </c>
      <c r="B25" s="181">
        <v>0</v>
      </c>
      <c r="C25" s="251">
        <v>0</v>
      </c>
      <c r="D25" s="250">
        <v>0</v>
      </c>
      <c r="E25" s="183">
        <v>1</v>
      </c>
      <c r="F25" s="251">
        <v>0</v>
      </c>
      <c r="G25" s="293">
        <v>1</v>
      </c>
      <c r="H25" s="215">
        <f t="shared" si="0"/>
        <v>1</v>
      </c>
    </row>
    <row r="26" spans="1:8" x14ac:dyDescent="0.2">
      <c r="A26" s="64" t="s">
        <v>115</v>
      </c>
      <c r="B26" s="181">
        <v>0</v>
      </c>
      <c r="C26" s="251">
        <v>0</v>
      </c>
      <c r="D26" s="250">
        <v>0</v>
      </c>
      <c r="E26" s="183">
        <v>0</v>
      </c>
      <c r="F26" s="251">
        <v>1</v>
      </c>
      <c r="G26" s="293">
        <v>1</v>
      </c>
      <c r="H26" s="215">
        <f t="shared" si="0"/>
        <v>1</v>
      </c>
    </row>
    <row r="27" spans="1:8" x14ac:dyDescent="0.2">
      <c r="A27" s="64" t="s">
        <v>49</v>
      </c>
      <c r="B27" s="181">
        <v>0</v>
      </c>
      <c r="C27" s="251">
        <v>0</v>
      </c>
      <c r="D27" s="250">
        <v>0</v>
      </c>
      <c r="E27" s="183">
        <v>0</v>
      </c>
      <c r="F27" s="251">
        <v>1</v>
      </c>
      <c r="G27" s="293">
        <v>1</v>
      </c>
      <c r="H27" s="215">
        <f t="shared" si="0"/>
        <v>1</v>
      </c>
    </row>
    <row r="28" spans="1:8" x14ac:dyDescent="0.2">
      <c r="A28" s="64" t="s">
        <v>33</v>
      </c>
      <c r="B28" s="181">
        <v>0</v>
      </c>
      <c r="C28" s="251">
        <v>0</v>
      </c>
      <c r="D28" s="250">
        <v>0</v>
      </c>
      <c r="E28" s="183">
        <v>0</v>
      </c>
      <c r="F28" s="251">
        <v>16</v>
      </c>
      <c r="G28" s="293">
        <v>16</v>
      </c>
      <c r="H28" s="215">
        <f t="shared" si="0"/>
        <v>16</v>
      </c>
    </row>
    <row r="29" spans="1:8" x14ac:dyDescent="0.2">
      <c r="A29" s="64" t="s">
        <v>78</v>
      </c>
      <c r="B29" s="181">
        <v>0</v>
      </c>
      <c r="C29" s="251">
        <v>0</v>
      </c>
      <c r="D29" s="250">
        <v>0</v>
      </c>
      <c r="E29" s="183">
        <v>1</v>
      </c>
      <c r="F29" s="251">
        <v>0</v>
      </c>
      <c r="G29" s="293">
        <v>1</v>
      </c>
      <c r="H29" s="215">
        <f t="shared" si="0"/>
        <v>1</v>
      </c>
    </row>
    <row r="30" spans="1:8" x14ac:dyDescent="0.2">
      <c r="A30" s="64" t="s">
        <v>126</v>
      </c>
      <c r="B30" s="181">
        <v>0</v>
      </c>
      <c r="C30" s="251">
        <v>0</v>
      </c>
      <c r="D30" s="250">
        <v>0</v>
      </c>
      <c r="E30" s="183">
        <v>2</v>
      </c>
      <c r="F30" s="251">
        <v>1</v>
      </c>
      <c r="G30" s="293">
        <v>3</v>
      </c>
      <c r="H30" s="215">
        <f t="shared" si="0"/>
        <v>3</v>
      </c>
    </row>
    <row r="31" spans="1:8" x14ac:dyDescent="0.2">
      <c r="A31" s="64" t="s">
        <v>176</v>
      </c>
      <c r="B31" s="181">
        <v>0</v>
      </c>
      <c r="C31" s="251">
        <v>0</v>
      </c>
      <c r="D31" s="250">
        <v>0</v>
      </c>
      <c r="E31" s="183">
        <v>0</v>
      </c>
      <c r="F31" s="251">
        <v>6</v>
      </c>
      <c r="G31" s="293">
        <v>6</v>
      </c>
      <c r="H31" s="215">
        <f t="shared" si="0"/>
        <v>6</v>
      </c>
    </row>
    <row r="32" spans="1:8" x14ac:dyDescent="0.2">
      <c r="A32" s="64" t="s">
        <v>34</v>
      </c>
      <c r="B32" s="181">
        <v>0</v>
      </c>
      <c r="C32" s="251">
        <v>0</v>
      </c>
      <c r="D32" s="250">
        <v>0</v>
      </c>
      <c r="E32" s="183">
        <v>2</v>
      </c>
      <c r="F32" s="251">
        <v>432</v>
      </c>
      <c r="G32" s="293">
        <v>434</v>
      </c>
      <c r="H32" s="215">
        <f t="shared" si="0"/>
        <v>434</v>
      </c>
    </row>
    <row r="33" spans="1:8" x14ac:dyDescent="0.2">
      <c r="A33" s="64" t="s">
        <v>36</v>
      </c>
      <c r="B33" s="181">
        <v>0</v>
      </c>
      <c r="C33" s="251">
        <v>0</v>
      </c>
      <c r="D33" s="250">
        <v>0</v>
      </c>
      <c r="E33" s="183">
        <v>0</v>
      </c>
      <c r="F33" s="251">
        <v>36</v>
      </c>
      <c r="G33" s="293">
        <v>36</v>
      </c>
      <c r="H33" s="215">
        <f t="shared" si="0"/>
        <v>36</v>
      </c>
    </row>
    <row r="34" spans="1:8" x14ac:dyDescent="0.2">
      <c r="A34" s="64" t="s">
        <v>38</v>
      </c>
      <c r="B34" s="181">
        <v>0</v>
      </c>
      <c r="C34" s="251">
        <v>0</v>
      </c>
      <c r="D34" s="250">
        <v>0</v>
      </c>
      <c r="E34" s="183">
        <v>0</v>
      </c>
      <c r="F34" s="251">
        <v>2</v>
      </c>
      <c r="G34" s="293">
        <v>2</v>
      </c>
      <c r="H34" s="215">
        <f t="shared" si="0"/>
        <v>2</v>
      </c>
    </row>
    <row r="35" spans="1:8" x14ac:dyDescent="0.2">
      <c r="A35" s="64" t="s">
        <v>123</v>
      </c>
      <c r="B35" s="181">
        <v>0</v>
      </c>
      <c r="C35" s="251">
        <v>0</v>
      </c>
      <c r="D35" s="250">
        <v>0</v>
      </c>
      <c r="E35" s="183">
        <v>1</v>
      </c>
      <c r="F35" s="251">
        <v>3</v>
      </c>
      <c r="G35" s="293">
        <v>4</v>
      </c>
      <c r="H35" s="215">
        <f t="shared" si="0"/>
        <v>4</v>
      </c>
    </row>
    <row r="36" spans="1:8" x14ac:dyDescent="0.2">
      <c r="A36" s="64" t="s">
        <v>40</v>
      </c>
      <c r="B36" s="181">
        <v>0</v>
      </c>
      <c r="C36" s="251">
        <v>0</v>
      </c>
      <c r="D36" s="250">
        <v>0</v>
      </c>
      <c r="E36" s="183">
        <v>0</v>
      </c>
      <c r="F36" s="251">
        <v>1</v>
      </c>
      <c r="G36" s="293">
        <v>1</v>
      </c>
      <c r="H36" s="215">
        <f t="shared" si="0"/>
        <v>1</v>
      </c>
    </row>
    <row r="37" spans="1:8" x14ac:dyDescent="0.2">
      <c r="A37" s="64" t="s">
        <v>41</v>
      </c>
      <c r="B37" s="181">
        <v>6</v>
      </c>
      <c r="C37" s="251">
        <v>11</v>
      </c>
      <c r="D37" s="250">
        <v>17</v>
      </c>
      <c r="E37" s="183">
        <v>1</v>
      </c>
      <c r="F37" s="251">
        <v>62</v>
      </c>
      <c r="G37" s="293">
        <v>63</v>
      </c>
      <c r="H37" s="215">
        <f t="shared" si="0"/>
        <v>80</v>
      </c>
    </row>
    <row r="38" spans="1:8" x14ac:dyDescent="0.2">
      <c r="A38" s="284" t="s">
        <v>44</v>
      </c>
      <c r="B38" s="285">
        <v>2</v>
      </c>
      <c r="C38" s="286">
        <v>7</v>
      </c>
      <c r="D38" s="250">
        <v>9</v>
      </c>
      <c r="E38" s="287">
        <v>0</v>
      </c>
      <c r="F38" s="286">
        <v>0</v>
      </c>
      <c r="G38" s="293">
        <v>0</v>
      </c>
      <c r="H38" s="215">
        <f t="shared" si="0"/>
        <v>9</v>
      </c>
    </row>
    <row r="39" spans="1:8" ht="12.75" thickBot="1" x14ac:dyDescent="0.25">
      <c r="A39" s="64" t="s">
        <v>47</v>
      </c>
      <c r="B39" s="181">
        <v>0</v>
      </c>
      <c r="C39" s="251">
        <v>0</v>
      </c>
      <c r="D39" s="250">
        <v>0</v>
      </c>
      <c r="E39" s="183">
        <v>1</v>
      </c>
      <c r="F39" s="251">
        <v>10</v>
      </c>
      <c r="G39" s="293">
        <v>11</v>
      </c>
      <c r="H39" s="215">
        <f t="shared" si="0"/>
        <v>11</v>
      </c>
    </row>
    <row r="40" spans="1:8" ht="12.75" thickBot="1" x14ac:dyDescent="0.25">
      <c r="A40" s="65" t="s">
        <v>85</v>
      </c>
      <c r="B40" s="60">
        <f>SUM(B5:B39)</f>
        <v>11</v>
      </c>
      <c r="C40" s="60">
        <f t="shared" ref="C40:G40" si="1">SUM(C5:C39)</f>
        <v>27</v>
      </c>
      <c r="D40" s="60">
        <f t="shared" si="1"/>
        <v>38</v>
      </c>
      <c r="E40" s="60">
        <f t="shared" si="1"/>
        <v>22</v>
      </c>
      <c r="F40" s="60">
        <f t="shared" si="1"/>
        <v>1994</v>
      </c>
      <c r="G40" s="60">
        <f t="shared" si="1"/>
        <v>2017</v>
      </c>
      <c r="H40" s="62">
        <f>SUM(H5:H39)</f>
        <v>2055</v>
      </c>
    </row>
    <row r="44" spans="1:8" x14ac:dyDescent="0.2">
      <c r="A44" s="1" t="s">
        <v>386</v>
      </c>
    </row>
    <row r="45" spans="1:8" ht="12.75" customHeight="1" x14ac:dyDescent="0.2">
      <c r="A45" s="1" t="s">
        <v>387</v>
      </c>
    </row>
    <row r="46" spans="1:8" ht="12.75" customHeight="1" x14ac:dyDescent="0.2">
      <c r="A46" s="1" t="s">
        <v>388</v>
      </c>
    </row>
    <row r="47" spans="1:8" ht="12.75" customHeight="1" x14ac:dyDescent="0.2">
      <c r="A47" s="1" t="s">
        <v>75</v>
      </c>
    </row>
    <row r="48" spans="1:8" ht="12.75" customHeight="1" x14ac:dyDescent="0.2">
      <c r="A48" s="1" t="s">
        <v>62</v>
      </c>
    </row>
    <row r="49" spans="1:1" ht="12.75" customHeight="1" x14ac:dyDescent="0.2">
      <c r="A49" s="1" t="s">
        <v>63</v>
      </c>
    </row>
  </sheetData>
  <mergeCells count="4">
    <mergeCell ref="B3:D3"/>
    <mergeCell ref="E3:G3"/>
    <mergeCell ref="H3:H4"/>
    <mergeCell ref="A3:A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FFFFCC"/>
  </sheetPr>
  <dimension ref="A1:F117"/>
  <sheetViews>
    <sheetView zoomScaleNormal="100" workbookViewId="0">
      <selection activeCell="A4" sqref="A4:XFD116"/>
    </sheetView>
  </sheetViews>
  <sheetFormatPr defaultColWidth="9.140625" defaultRowHeight="12" x14ac:dyDescent="0.2"/>
  <cols>
    <col min="1" max="1" width="31.85546875" style="1" customWidth="1"/>
    <col min="2" max="6" width="12.42578125" style="1" customWidth="1"/>
    <col min="7" max="7" width="7.42578125" style="1" customWidth="1"/>
    <col min="8" max="16384" width="9.140625" style="1"/>
  </cols>
  <sheetData>
    <row r="1" spans="1:6" x14ac:dyDescent="0.2">
      <c r="A1" s="111" t="s">
        <v>389</v>
      </c>
      <c r="B1" s="34"/>
      <c r="C1" s="34"/>
      <c r="D1" s="34"/>
      <c r="E1" s="34"/>
      <c r="F1" s="34"/>
    </row>
    <row r="2" spans="1:6" ht="12.75" thickBot="1" x14ac:dyDescent="0.25">
      <c r="A2" s="34"/>
      <c r="B2" s="34"/>
      <c r="C2" s="34"/>
      <c r="D2" s="34"/>
      <c r="E2" s="34"/>
      <c r="F2" s="34"/>
    </row>
    <row r="3" spans="1:6" ht="59.25" customHeight="1" thickBot="1" x14ac:dyDescent="0.25">
      <c r="A3" s="66" t="s">
        <v>0</v>
      </c>
      <c r="B3" s="67" t="s">
        <v>87</v>
      </c>
      <c r="C3" s="67" t="s">
        <v>88</v>
      </c>
      <c r="D3" s="68" t="s">
        <v>89</v>
      </c>
      <c r="E3" s="67" t="s">
        <v>284</v>
      </c>
      <c r="F3" s="67" t="s">
        <v>2</v>
      </c>
    </row>
    <row r="4" spans="1:6" ht="15" customHeight="1" x14ac:dyDescent="0.2">
      <c r="A4" s="64" t="s">
        <v>4</v>
      </c>
      <c r="B4" s="214">
        <v>12</v>
      </c>
      <c r="C4" s="214">
        <v>54</v>
      </c>
      <c r="D4" s="214">
        <v>2</v>
      </c>
      <c r="E4" s="187">
        <v>1</v>
      </c>
      <c r="F4" s="215">
        <f t="shared" ref="F4:F67" si="0">SUM(B4:E4)</f>
        <v>69</v>
      </c>
    </row>
    <row r="5" spans="1:6" ht="15" customHeight="1" x14ac:dyDescent="0.2">
      <c r="A5" s="64" t="s">
        <v>127</v>
      </c>
      <c r="B5" s="214">
        <v>0</v>
      </c>
      <c r="C5" s="214">
        <v>9</v>
      </c>
      <c r="D5" s="214">
        <v>0</v>
      </c>
      <c r="E5" s="187">
        <v>0</v>
      </c>
      <c r="F5" s="215">
        <f t="shared" si="0"/>
        <v>9</v>
      </c>
    </row>
    <row r="6" spans="1:6" ht="15" customHeight="1" x14ac:dyDescent="0.2">
      <c r="A6" s="64" t="s">
        <v>5</v>
      </c>
      <c r="B6" s="214">
        <v>32</v>
      </c>
      <c r="C6" s="214">
        <v>238</v>
      </c>
      <c r="D6" s="214">
        <v>17</v>
      </c>
      <c r="E6" s="187">
        <v>1</v>
      </c>
      <c r="F6" s="215">
        <f t="shared" si="0"/>
        <v>288</v>
      </c>
    </row>
    <row r="7" spans="1:6" ht="15" customHeight="1" x14ac:dyDescent="0.2">
      <c r="A7" s="64" t="s">
        <v>158</v>
      </c>
      <c r="B7" s="214">
        <v>6</v>
      </c>
      <c r="C7" s="214">
        <v>9</v>
      </c>
      <c r="D7" s="214">
        <v>0</v>
      </c>
      <c r="E7" s="187">
        <v>0</v>
      </c>
      <c r="F7" s="215">
        <f t="shared" si="0"/>
        <v>15</v>
      </c>
    </row>
    <row r="8" spans="1:6" ht="15" customHeight="1" x14ac:dyDescent="0.2">
      <c r="A8" s="64" t="s">
        <v>128</v>
      </c>
      <c r="B8" s="214">
        <v>0</v>
      </c>
      <c r="C8" s="214">
        <v>4</v>
      </c>
      <c r="D8" s="214">
        <v>0</v>
      </c>
      <c r="E8" s="187">
        <v>0</v>
      </c>
      <c r="F8" s="215">
        <f t="shared" si="0"/>
        <v>4</v>
      </c>
    </row>
    <row r="9" spans="1:6" ht="15" customHeight="1" x14ac:dyDescent="0.2">
      <c r="A9" s="64" t="s">
        <v>129</v>
      </c>
      <c r="B9" s="214">
        <v>0</v>
      </c>
      <c r="C9" s="214">
        <v>7</v>
      </c>
      <c r="D9" s="214">
        <v>0</v>
      </c>
      <c r="E9" s="187">
        <v>0</v>
      </c>
      <c r="F9" s="215">
        <f t="shared" si="0"/>
        <v>7</v>
      </c>
    </row>
    <row r="10" spans="1:6" ht="15" customHeight="1" x14ac:dyDescent="0.2">
      <c r="A10" s="64" t="s">
        <v>6</v>
      </c>
      <c r="B10" s="214">
        <v>142</v>
      </c>
      <c r="C10" s="214">
        <v>514</v>
      </c>
      <c r="D10" s="214">
        <v>3</v>
      </c>
      <c r="E10" s="187">
        <v>0</v>
      </c>
      <c r="F10" s="215">
        <f t="shared" si="0"/>
        <v>659</v>
      </c>
    </row>
    <row r="11" spans="1:6" ht="15" customHeight="1" x14ac:dyDescent="0.2">
      <c r="A11" s="64" t="s">
        <v>130</v>
      </c>
      <c r="B11" s="214">
        <v>1</v>
      </c>
      <c r="C11" s="214">
        <v>16</v>
      </c>
      <c r="D11" s="214">
        <v>1</v>
      </c>
      <c r="E11" s="187">
        <v>0</v>
      </c>
      <c r="F11" s="215">
        <f t="shared" si="0"/>
        <v>18</v>
      </c>
    </row>
    <row r="12" spans="1:6" ht="15" customHeight="1" x14ac:dyDescent="0.2">
      <c r="A12" s="64" t="s">
        <v>7</v>
      </c>
      <c r="B12" s="214">
        <v>24</v>
      </c>
      <c r="C12" s="214">
        <v>99</v>
      </c>
      <c r="D12" s="214">
        <v>14</v>
      </c>
      <c r="E12" s="187">
        <v>0</v>
      </c>
      <c r="F12" s="215">
        <f t="shared" si="0"/>
        <v>137</v>
      </c>
    </row>
    <row r="13" spans="1:6" ht="15" customHeight="1" x14ac:dyDescent="0.2">
      <c r="A13" s="64" t="s">
        <v>8</v>
      </c>
      <c r="B13" s="214">
        <v>53</v>
      </c>
      <c r="C13" s="214">
        <v>60</v>
      </c>
      <c r="D13" s="214">
        <v>30</v>
      </c>
      <c r="E13" s="187">
        <v>0</v>
      </c>
      <c r="F13" s="215">
        <f t="shared" si="0"/>
        <v>143</v>
      </c>
    </row>
    <row r="14" spans="1:6" ht="15" customHeight="1" x14ac:dyDescent="0.2">
      <c r="A14" s="64" t="s">
        <v>188</v>
      </c>
      <c r="B14" s="214">
        <v>0</v>
      </c>
      <c r="C14" s="214">
        <v>0</v>
      </c>
      <c r="D14" s="214">
        <v>1</v>
      </c>
      <c r="E14" s="187">
        <v>0</v>
      </c>
      <c r="F14" s="215">
        <f t="shared" si="0"/>
        <v>1</v>
      </c>
    </row>
    <row r="15" spans="1:6" ht="15" customHeight="1" x14ac:dyDescent="0.2">
      <c r="A15" s="64" t="s">
        <v>189</v>
      </c>
      <c r="B15" s="214">
        <v>0</v>
      </c>
      <c r="C15" s="214">
        <v>1</v>
      </c>
      <c r="D15" s="214">
        <v>0</v>
      </c>
      <c r="E15" s="187">
        <v>0</v>
      </c>
      <c r="F15" s="215">
        <f t="shared" si="0"/>
        <v>1</v>
      </c>
    </row>
    <row r="16" spans="1:6" ht="15" customHeight="1" x14ac:dyDescent="0.2">
      <c r="A16" s="64" t="s">
        <v>9</v>
      </c>
      <c r="B16" s="214">
        <v>1</v>
      </c>
      <c r="C16" s="214">
        <v>4</v>
      </c>
      <c r="D16" s="214">
        <v>0</v>
      </c>
      <c r="E16" s="187">
        <v>0</v>
      </c>
      <c r="F16" s="215">
        <f t="shared" si="0"/>
        <v>5</v>
      </c>
    </row>
    <row r="17" spans="1:6" ht="15" customHeight="1" x14ac:dyDescent="0.2">
      <c r="A17" s="64" t="s">
        <v>221</v>
      </c>
      <c r="B17" s="214">
        <v>0</v>
      </c>
      <c r="C17" s="214">
        <v>48</v>
      </c>
      <c r="D17" s="214">
        <v>0</v>
      </c>
      <c r="E17" s="187">
        <v>0</v>
      </c>
      <c r="F17" s="215">
        <f t="shared" si="0"/>
        <v>48</v>
      </c>
    </row>
    <row r="18" spans="1:6" ht="15" customHeight="1" x14ac:dyDescent="0.2">
      <c r="A18" s="64" t="s">
        <v>10</v>
      </c>
      <c r="B18" s="214">
        <v>9520</v>
      </c>
      <c r="C18" s="214">
        <v>22865</v>
      </c>
      <c r="D18" s="214">
        <v>171</v>
      </c>
      <c r="E18" s="187">
        <v>18</v>
      </c>
      <c r="F18" s="215">
        <f t="shared" si="0"/>
        <v>32574</v>
      </c>
    </row>
    <row r="19" spans="1:6" ht="15" customHeight="1" x14ac:dyDescent="0.2">
      <c r="A19" s="64" t="s">
        <v>131</v>
      </c>
      <c r="B19" s="214">
        <v>2</v>
      </c>
      <c r="C19" s="214">
        <v>13</v>
      </c>
      <c r="D19" s="214">
        <v>1</v>
      </c>
      <c r="E19" s="187">
        <v>1</v>
      </c>
      <c r="F19" s="215">
        <f t="shared" si="0"/>
        <v>17</v>
      </c>
    </row>
    <row r="20" spans="1:6" ht="15" customHeight="1" x14ac:dyDescent="0.2">
      <c r="A20" s="64" t="s">
        <v>132</v>
      </c>
      <c r="B20" s="214">
        <v>0</v>
      </c>
      <c r="C20" s="214">
        <v>1</v>
      </c>
      <c r="D20" s="214">
        <v>0</v>
      </c>
      <c r="E20" s="187">
        <v>0</v>
      </c>
      <c r="F20" s="215">
        <f t="shared" si="0"/>
        <v>1</v>
      </c>
    </row>
    <row r="21" spans="1:6" ht="15" customHeight="1" x14ac:dyDescent="0.2">
      <c r="A21" s="64" t="s">
        <v>222</v>
      </c>
      <c r="B21" s="214">
        <v>0</v>
      </c>
      <c r="C21" s="214">
        <v>1</v>
      </c>
      <c r="D21" s="214">
        <v>0</v>
      </c>
      <c r="E21" s="187">
        <v>0</v>
      </c>
      <c r="F21" s="215">
        <f t="shared" si="0"/>
        <v>1</v>
      </c>
    </row>
    <row r="22" spans="1:6" ht="15" customHeight="1" x14ac:dyDescent="0.2">
      <c r="A22" s="64" t="s">
        <v>57</v>
      </c>
      <c r="B22" s="214">
        <v>0</v>
      </c>
      <c r="C22" s="214">
        <v>16</v>
      </c>
      <c r="D22" s="214">
        <v>1</v>
      </c>
      <c r="E22" s="187">
        <v>0</v>
      </c>
      <c r="F22" s="215">
        <f t="shared" si="0"/>
        <v>17</v>
      </c>
    </row>
    <row r="23" spans="1:6" ht="15" customHeight="1" x14ac:dyDescent="0.2">
      <c r="A23" s="64" t="s">
        <v>12</v>
      </c>
      <c r="B23" s="214">
        <v>0</v>
      </c>
      <c r="C23" s="214">
        <v>1</v>
      </c>
      <c r="D23" s="214">
        <v>0</v>
      </c>
      <c r="E23" s="187">
        <v>0</v>
      </c>
      <c r="F23" s="215">
        <f t="shared" si="0"/>
        <v>1</v>
      </c>
    </row>
    <row r="24" spans="1:6" ht="15" customHeight="1" x14ac:dyDescent="0.2">
      <c r="A24" s="64" t="s">
        <v>133</v>
      </c>
      <c r="B24" s="214">
        <v>0</v>
      </c>
      <c r="C24" s="214">
        <v>4</v>
      </c>
      <c r="D24" s="214">
        <v>0</v>
      </c>
      <c r="E24" s="187">
        <v>0</v>
      </c>
      <c r="F24" s="215">
        <f t="shared" si="0"/>
        <v>4</v>
      </c>
    </row>
    <row r="25" spans="1:6" ht="15" customHeight="1" x14ac:dyDescent="0.2">
      <c r="A25" s="64" t="s">
        <v>13</v>
      </c>
      <c r="B25" s="214">
        <v>239</v>
      </c>
      <c r="C25" s="214">
        <v>241</v>
      </c>
      <c r="D25" s="214">
        <v>332</v>
      </c>
      <c r="E25" s="187">
        <v>16</v>
      </c>
      <c r="F25" s="215">
        <f t="shared" si="0"/>
        <v>828</v>
      </c>
    </row>
    <row r="26" spans="1:6" ht="15" customHeight="1" x14ac:dyDescent="0.2">
      <c r="A26" s="64" t="s">
        <v>77</v>
      </c>
      <c r="B26" s="214">
        <v>1</v>
      </c>
      <c r="C26" s="214">
        <v>9</v>
      </c>
      <c r="D26" s="214">
        <v>16</v>
      </c>
      <c r="E26" s="187">
        <v>0</v>
      </c>
      <c r="F26" s="215">
        <f t="shared" si="0"/>
        <v>26</v>
      </c>
    </row>
    <row r="27" spans="1:6" ht="15" customHeight="1" x14ac:dyDescent="0.2">
      <c r="A27" s="64" t="s">
        <v>134</v>
      </c>
      <c r="B27" s="214">
        <v>1</v>
      </c>
      <c r="C27" s="214">
        <v>24</v>
      </c>
      <c r="D27" s="214">
        <v>4</v>
      </c>
      <c r="E27" s="187">
        <v>0</v>
      </c>
      <c r="F27" s="215">
        <f t="shared" si="0"/>
        <v>29</v>
      </c>
    </row>
    <row r="28" spans="1:6" ht="15" customHeight="1" x14ac:dyDescent="0.2">
      <c r="A28" s="64" t="s">
        <v>14</v>
      </c>
      <c r="B28" s="214">
        <v>34</v>
      </c>
      <c r="C28" s="214">
        <v>378</v>
      </c>
      <c r="D28" s="214">
        <v>17</v>
      </c>
      <c r="E28" s="187">
        <v>2</v>
      </c>
      <c r="F28" s="215">
        <f t="shared" si="0"/>
        <v>431</v>
      </c>
    </row>
    <row r="29" spans="1:6" ht="15" customHeight="1" x14ac:dyDescent="0.2">
      <c r="A29" s="64" t="s">
        <v>135</v>
      </c>
      <c r="B29" s="214">
        <v>2</v>
      </c>
      <c r="C29" s="214">
        <v>23</v>
      </c>
      <c r="D29" s="214">
        <v>0</v>
      </c>
      <c r="E29" s="187">
        <v>0</v>
      </c>
      <c r="F29" s="215">
        <f t="shared" si="0"/>
        <v>25</v>
      </c>
    </row>
    <row r="30" spans="1:6" ht="15" customHeight="1" x14ac:dyDescent="0.2">
      <c r="A30" s="64" t="s">
        <v>16</v>
      </c>
      <c r="B30" s="214">
        <v>3</v>
      </c>
      <c r="C30" s="214">
        <v>31</v>
      </c>
      <c r="D30" s="214">
        <v>5</v>
      </c>
      <c r="E30" s="187">
        <v>0</v>
      </c>
      <c r="F30" s="215">
        <f t="shared" si="0"/>
        <v>39</v>
      </c>
    </row>
    <row r="31" spans="1:6" ht="15" customHeight="1" x14ac:dyDescent="0.2">
      <c r="A31" s="64" t="s">
        <v>256</v>
      </c>
      <c r="B31" s="214">
        <v>0</v>
      </c>
      <c r="C31" s="214">
        <v>1</v>
      </c>
      <c r="D31" s="214">
        <v>0</v>
      </c>
      <c r="E31" s="187">
        <v>0</v>
      </c>
      <c r="F31" s="215">
        <f t="shared" si="0"/>
        <v>1</v>
      </c>
    </row>
    <row r="32" spans="1:6" ht="15" customHeight="1" x14ac:dyDescent="0.2">
      <c r="A32" s="64" t="s">
        <v>55</v>
      </c>
      <c r="B32" s="214">
        <v>7</v>
      </c>
      <c r="C32" s="214">
        <v>252</v>
      </c>
      <c r="D32" s="214">
        <v>13</v>
      </c>
      <c r="E32" s="187">
        <v>0</v>
      </c>
      <c r="F32" s="215">
        <f t="shared" si="0"/>
        <v>272</v>
      </c>
    </row>
    <row r="33" spans="1:6" ht="15" customHeight="1" x14ac:dyDescent="0.2">
      <c r="A33" s="64" t="s">
        <v>196</v>
      </c>
      <c r="B33" s="214">
        <v>0</v>
      </c>
      <c r="C33" s="214">
        <v>1</v>
      </c>
      <c r="D33" s="214">
        <v>0</v>
      </c>
      <c r="E33" s="187">
        <v>0</v>
      </c>
      <c r="F33" s="215">
        <f t="shared" si="0"/>
        <v>1</v>
      </c>
    </row>
    <row r="34" spans="1:6" ht="15" customHeight="1" x14ac:dyDescent="0.2">
      <c r="A34" s="64" t="s">
        <v>136</v>
      </c>
      <c r="B34" s="214">
        <v>0</v>
      </c>
      <c r="C34" s="214">
        <v>22</v>
      </c>
      <c r="D34" s="214">
        <v>1</v>
      </c>
      <c r="E34" s="187">
        <v>1</v>
      </c>
      <c r="F34" s="215">
        <f t="shared" si="0"/>
        <v>24</v>
      </c>
    </row>
    <row r="35" spans="1:6" ht="15" customHeight="1" x14ac:dyDescent="0.2">
      <c r="A35" s="64" t="s">
        <v>17</v>
      </c>
      <c r="B35" s="214">
        <v>1</v>
      </c>
      <c r="C35" s="214">
        <v>37</v>
      </c>
      <c r="D35" s="214">
        <v>5</v>
      </c>
      <c r="E35" s="187">
        <v>1</v>
      </c>
      <c r="F35" s="215">
        <f t="shared" si="0"/>
        <v>44</v>
      </c>
    </row>
    <row r="36" spans="1:6" ht="15" customHeight="1" x14ac:dyDescent="0.2">
      <c r="A36" s="64" t="s">
        <v>18</v>
      </c>
      <c r="B36" s="214">
        <v>1</v>
      </c>
      <c r="C36" s="214">
        <v>40</v>
      </c>
      <c r="D36" s="214">
        <v>0</v>
      </c>
      <c r="E36" s="187">
        <v>0</v>
      </c>
      <c r="F36" s="215">
        <f t="shared" si="0"/>
        <v>41</v>
      </c>
    </row>
    <row r="37" spans="1:6" ht="15" customHeight="1" x14ac:dyDescent="0.2">
      <c r="A37" s="64" t="s">
        <v>163</v>
      </c>
      <c r="B37" s="214">
        <v>0</v>
      </c>
      <c r="C37" s="214">
        <v>2</v>
      </c>
      <c r="D37" s="214">
        <v>0</v>
      </c>
      <c r="E37" s="187">
        <v>0</v>
      </c>
      <c r="F37" s="215">
        <f t="shared" si="0"/>
        <v>2</v>
      </c>
    </row>
    <row r="38" spans="1:6" ht="15" customHeight="1" x14ac:dyDescent="0.2">
      <c r="A38" s="64" t="s">
        <v>122</v>
      </c>
      <c r="B38" s="214">
        <v>0</v>
      </c>
      <c r="C38" s="214">
        <v>7</v>
      </c>
      <c r="D38" s="214">
        <v>10</v>
      </c>
      <c r="E38" s="187">
        <v>0</v>
      </c>
      <c r="F38" s="215">
        <f t="shared" si="0"/>
        <v>17</v>
      </c>
    </row>
    <row r="39" spans="1:6" ht="15" customHeight="1" x14ac:dyDescent="0.2">
      <c r="A39" s="64" t="s">
        <v>201</v>
      </c>
      <c r="B39" s="214">
        <v>0</v>
      </c>
      <c r="C39" s="214">
        <v>3</v>
      </c>
      <c r="D39" s="214">
        <v>0</v>
      </c>
      <c r="E39" s="187">
        <v>0</v>
      </c>
      <c r="F39" s="215">
        <f t="shared" si="0"/>
        <v>3</v>
      </c>
    </row>
    <row r="40" spans="1:6" ht="15" customHeight="1" x14ac:dyDescent="0.2">
      <c r="A40" s="64" t="s">
        <v>19</v>
      </c>
      <c r="B40" s="214">
        <v>194</v>
      </c>
      <c r="C40" s="214">
        <v>520</v>
      </c>
      <c r="D40" s="214">
        <v>131</v>
      </c>
      <c r="E40" s="187">
        <v>16</v>
      </c>
      <c r="F40" s="215">
        <f t="shared" si="0"/>
        <v>861</v>
      </c>
    </row>
    <row r="41" spans="1:6" ht="15" customHeight="1" x14ac:dyDescent="0.2">
      <c r="A41" s="64" t="s">
        <v>125</v>
      </c>
      <c r="B41" s="214">
        <v>8</v>
      </c>
      <c r="C41" s="214">
        <v>60</v>
      </c>
      <c r="D41" s="214">
        <v>14</v>
      </c>
      <c r="E41" s="187">
        <v>0</v>
      </c>
      <c r="F41" s="215">
        <f t="shared" si="0"/>
        <v>82</v>
      </c>
    </row>
    <row r="42" spans="1:6" ht="15" customHeight="1" x14ac:dyDescent="0.2">
      <c r="A42" s="64" t="s">
        <v>20</v>
      </c>
      <c r="B42" s="214">
        <v>23</v>
      </c>
      <c r="C42" s="214">
        <v>112</v>
      </c>
      <c r="D42" s="214">
        <v>3</v>
      </c>
      <c r="E42" s="187">
        <v>7</v>
      </c>
      <c r="F42" s="215">
        <f t="shared" si="0"/>
        <v>145</v>
      </c>
    </row>
    <row r="43" spans="1:6" ht="15" customHeight="1" x14ac:dyDescent="0.2">
      <c r="A43" s="64" t="s">
        <v>21</v>
      </c>
      <c r="B43" s="214">
        <v>59</v>
      </c>
      <c r="C43" s="214">
        <v>202</v>
      </c>
      <c r="D43" s="214">
        <v>16</v>
      </c>
      <c r="E43" s="187">
        <v>0</v>
      </c>
      <c r="F43" s="215">
        <f t="shared" si="0"/>
        <v>277</v>
      </c>
    </row>
    <row r="44" spans="1:6" ht="15" customHeight="1" x14ac:dyDescent="0.2">
      <c r="A44" s="64" t="s">
        <v>167</v>
      </c>
      <c r="B44" s="214">
        <v>0</v>
      </c>
      <c r="C44" s="214">
        <v>1</v>
      </c>
      <c r="D44" s="214">
        <v>0</v>
      </c>
      <c r="E44" s="187">
        <v>0</v>
      </c>
      <c r="F44" s="215">
        <f t="shared" si="0"/>
        <v>1</v>
      </c>
    </row>
    <row r="45" spans="1:6" ht="15" customHeight="1" x14ac:dyDescent="0.2">
      <c r="A45" s="64" t="s">
        <v>138</v>
      </c>
      <c r="B45" s="214">
        <v>0</v>
      </c>
      <c r="C45" s="214">
        <v>9</v>
      </c>
      <c r="D45" s="214">
        <v>0</v>
      </c>
      <c r="E45" s="187">
        <v>0</v>
      </c>
      <c r="F45" s="215">
        <f t="shared" si="0"/>
        <v>9</v>
      </c>
    </row>
    <row r="46" spans="1:6" ht="15" customHeight="1" x14ac:dyDescent="0.2">
      <c r="A46" s="64" t="s">
        <v>139</v>
      </c>
      <c r="B46" s="214">
        <v>0</v>
      </c>
      <c r="C46" s="214">
        <v>2</v>
      </c>
      <c r="D46" s="214">
        <v>1</v>
      </c>
      <c r="E46" s="187">
        <v>0</v>
      </c>
      <c r="F46" s="215">
        <f t="shared" si="0"/>
        <v>3</v>
      </c>
    </row>
    <row r="47" spans="1:6" ht="15" customHeight="1" x14ac:dyDescent="0.2">
      <c r="A47" s="64" t="s">
        <v>58</v>
      </c>
      <c r="B47" s="214">
        <v>2</v>
      </c>
      <c r="C47" s="214">
        <v>13</v>
      </c>
      <c r="D47" s="214">
        <v>11</v>
      </c>
      <c r="E47" s="187">
        <v>0</v>
      </c>
      <c r="F47" s="215">
        <f t="shared" si="0"/>
        <v>26</v>
      </c>
    </row>
    <row r="48" spans="1:6" ht="15" customHeight="1" x14ac:dyDescent="0.2">
      <c r="A48" s="64" t="s">
        <v>22</v>
      </c>
      <c r="B48" s="214">
        <v>8</v>
      </c>
      <c r="C48" s="214">
        <v>81</v>
      </c>
      <c r="D48" s="214">
        <v>3</v>
      </c>
      <c r="E48" s="187">
        <v>0</v>
      </c>
      <c r="F48" s="215">
        <f t="shared" si="0"/>
        <v>92</v>
      </c>
    </row>
    <row r="49" spans="1:6" ht="15" customHeight="1" x14ac:dyDescent="0.2">
      <c r="A49" s="64" t="s">
        <v>140</v>
      </c>
      <c r="B49" s="214">
        <v>0</v>
      </c>
      <c r="C49" s="214">
        <v>8</v>
      </c>
      <c r="D49" s="214">
        <v>0</v>
      </c>
      <c r="E49" s="187">
        <v>0</v>
      </c>
      <c r="F49" s="215">
        <f t="shared" si="0"/>
        <v>8</v>
      </c>
    </row>
    <row r="50" spans="1:6" ht="15" customHeight="1" x14ac:dyDescent="0.2">
      <c r="A50" s="64" t="s">
        <v>23</v>
      </c>
      <c r="B50" s="214">
        <v>0</v>
      </c>
      <c r="C50" s="214">
        <v>28</v>
      </c>
      <c r="D50" s="214">
        <v>2</v>
      </c>
      <c r="E50" s="187">
        <v>0</v>
      </c>
      <c r="F50" s="215">
        <f t="shared" si="0"/>
        <v>30</v>
      </c>
    </row>
    <row r="51" spans="1:6" ht="15" customHeight="1" x14ac:dyDescent="0.2">
      <c r="A51" s="64" t="s">
        <v>59</v>
      </c>
      <c r="B51" s="214">
        <v>0</v>
      </c>
      <c r="C51" s="214">
        <v>2</v>
      </c>
      <c r="D51" s="214">
        <v>0</v>
      </c>
      <c r="E51" s="187">
        <v>0</v>
      </c>
      <c r="F51" s="215">
        <f t="shared" si="0"/>
        <v>2</v>
      </c>
    </row>
    <row r="52" spans="1:6" ht="15" customHeight="1" x14ac:dyDescent="0.2">
      <c r="A52" s="64" t="s">
        <v>24</v>
      </c>
      <c r="B52" s="214">
        <v>60</v>
      </c>
      <c r="C52" s="214">
        <v>383</v>
      </c>
      <c r="D52" s="214">
        <v>19</v>
      </c>
      <c r="E52" s="187">
        <v>1</v>
      </c>
      <c r="F52" s="215">
        <f t="shared" si="0"/>
        <v>463</v>
      </c>
    </row>
    <row r="53" spans="1:6" ht="15" customHeight="1" x14ac:dyDescent="0.2">
      <c r="A53" s="64" t="s">
        <v>141</v>
      </c>
      <c r="B53" s="214">
        <v>6</v>
      </c>
      <c r="C53" s="214">
        <v>77</v>
      </c>
      <c r="D53" s="214">
        <v>10</v>
      </c>
      <c r="E53" s="187">
        <v>2</v>
      </c>
      <c r="F53" s="215">
        <f t="shared" si="0"/>
        <v>95</v>
      </c>
    </row>
    <row r="54" spans="1:6" ht="15" customHeight="1" x14ac:dyDescent="0.2">
      <c r="A54" s="64" t="s">
        <v>25</v>
      </c>
      <c r="B54" s="214">
        <v>4</v>
      </c>
      <c r="C54" s="214">
        <v>36</v>
      </c>
      <c r="D54" s="214">
        <v>4</v>
      </c>
      <c r="E54" s="187">
        <v>2</v>
      </c>
      <c r="F54" s="215">
        <f t="shared" si="0"/>
        <v>46</v>
      </c>
    </row>
    <row r="55" spans="1:6" ht="15" customHeight="1" x14ac:dyDescent="0.2">
      <c r="A55" s="64" t="s">
        <v>142</v>
      </c>
      <c r="B55" s="214">
        <v>2</v>
      </c>
      <c r="C55" s="214">
        <v>39</v>
      </c>
      <c r="D55" s="214">
        <v>0</v>
      </c>
      <c r="E55" s="187">
        <v>0</v>
      </c>
      <c r="F55" s="215">
        <f t="shared" si="0"/>
        <v>41</v>
      </c>
    </row>
    <row r="56" spans="1:6" ht="15" customHeight="1" x14ac:dyDescent="0.2">
      <c r="A56" s="64" t="s">
        <v>27</v>
      </c>
      <c r="B56" s="214">
        <v>1</v>
      </c>
      <c r="C56" s="214">
        <v>14</v>
      </c>
      <c r="D56" s="214">
        <v>0</v>
      </c>
      <c r="E56" s="187">
        <v>0</v>
      </c>
      <c r="F56" s="215">
        <f t="shared" si="0"/>
        <v>15</v>
      </c>
    </row>
    <row r="57" spans="1:6" ht="15" customHeight="1" x14ac:dyDescent="0.2">
      <c r="A57" s="64" t="s">
        <v>168</v>
      </c>
      <c r="B57" s="214">
        <v>0</v>
      </c>
      <c r="C57" s="214">
        <v>2</v>
      </c>
      <c r="D57" s="214">
        <v>0</v>
      </c>
      <c r="E57" s="187">
        <v>0</v>
      </c>
      <c r="F57" s="215">
        <f t="shared" si="0"/>
        <v>2</v>
      </c>
    </row>
    <row r="58" spans="1:6" ht="15" customHeight="1" x14ac:dyDescent="0.2">
      <c r="A58" s="64" t="s">
        <v>143</v>
      </c>
      <c r="B58" s="214">
        <v>0</v>
      </c>
      <c r="C58" s="214">
        <v>21</v>
      </c>
      <c r="D58" s="214">
        <v>1</v>
      </c>
      <c r="E58" s="187">
        <v>0</v>
      </c>
      <c r="F58" s="215">
        <f t="shared" si="0"/>
        <v>22</v>
      </c>
    </row>
    <row r="59" spans="1:6" ht="15" customHeight="1" x14ac:dyDescent="0.2">
      <c r="A59" s="64" t="s">
        <v>28</v>
      </c>
      <c r="B59" s="214">
        <v>7</v>
      </c>
      <c r="C59" s="214">
        <v>140</v>
      </c>
      <c r="D59" s="214">
        <v>1</v>
      </c>
      <c r="E59" s="187">
        <v>0</v>
      </c>
      <c r="F59" s="215">
        <f t="shared" si="0"/>
        <v>148</v>
      </c>
    </row>
    <row r="60" spans="1:6" ht="15" customHeight="1" x14ac:dyDescent="0.2">
      <c r="A60" s="64" t="s">
        <v>144</v>
      </c>
      <c r="B60" s="214">
        <v>0</v>
      </c>
      <c r="C60" s="214">
        <v>2</v>
      </c>
      <c r="D60" s="214">
        <v>0</v>
      </c>
      <c r="E60" s="187">
        <v>0</v>
      </c>
      <c r="F60" s="215">
        <f t="shared" si="0"/>
        <v>2</v>
      </c>
    </row>
    <row r="61" spans="1:6" ht="15" customHeight="1" x14ac:dyDescent="0.2">
      <c r="A61" s="64" t="s">
        <v>60</v>
      </c>
      <c r="B61" s="214">
        <v>2</v>
      </c>
      <c r="C61" s="214">
        <v>75</v>
      </c>
      <c r="D61" s="214">
        <v>4</v>
      </c>
      <c r="E61" s="187">
        <v>1</v>
      </c>
      <c r="F61" s="215">
        <f t="shared" si="0"/>
        <v>82</v>
      </c>
    </row>
    <row r="62" spans="1:6" ht="15" customHeight="1" x14ac:dyDescent="0.2">
      <c r="A62" s="64" t="s">
        <v>29</v>
      </c>
      <c r="B62" s="214">
        <v>4</v>
      </c>
      <c r="C62" s="214">
        <v>29</v>
      </c>
      <c r="D62" s="214">
        <v>1</v>
      </c>
      <c r="E62" s="187">
        <v>0</v>
      </c>
      <c r="F62" s="215">
        <f t="shared" si="0"/>
        <v>34</v>
      </c>
    </row>
    <row r="63" spans="1:6" ht="15" customHeight="1" x14ac:dyDescent="0.2">
      <c r="A63" s="64" t="s">
        <v>121</v>
      </c>
      <c r="B63" s="214">
        <v>0</v>
      </c>
      <c r="C63" s="214">
        <v>1</v>
      </c>
      <c r="D63" s="214">
        <v>0</v>
      </c>
      <c r="E63" s="187">
        <v>0</v>
      </c>
      <c r="F63" s="215">
        <f t="shared" si="0"/>
        <v>1</v>
      </c>
    </row>
    <row r="64" spans="1:6" ht="15" customHeight="1" x14ac:dyDescent="0.2">
      <c r="A64" s="64" t="s">
        <v>145</v>
      </c>
      <c r="B64" s="214">
        <v>0</v>
      </c>
      <c r="C64" s="214">
        <v>12</v>
      </c>
      <c r="D64" s="214">
        <v>1</v>
      </c>
      <c r="E64" s="187">
        <v>0</v>
      </c>
      <c r="F64" s="215">
        <f t="shared" si="0"/>
        <v>13</v>
      </c>
    </row>
    <row r="65" spans="1:6" ht="15" customHeight="1" x14ac:dyDescent="0.2">
      <c r="A65" s="64" t="s">
        <v>146</v>
      </c>
      <c r="B65" s="214">
        <v>0</v>
      </c>
      <c r="C65" s="214">
        <v>1</v>
      </c>
      <c r="D65" s="214">
        <v>0</v>
      </c>
      <c r="E65" s="187">
        <v>0</v>
      </c>
      <c r="F65" s="215">
        <f t="shared" si="0"/>
        <v>1</v>
      </c>
    </row>
    <row r="66" spans="1:6" ht="15" customHeight="1" x14ac:dyDescent="0.2">
      <c r="A66" s="64" t="s">
        <v>204</v>
      </c>
      <c r="B66" s="214">
        <v>0</v>
      </c>
      <c r="C66" s="214">
        <v>2</v>
      </c>
      <c r="D66" s="214">
        <v>0</v>
      </c>
      <c r="E66" s="187">
        <v>0</v>
      </c>
      <c r="F66" s="215">
        <f t="shared" si="0"/>
        <v>2</v>
      </c>
    </row>
    <row r="67" spans="1:6" ht="15" customHeight="1" x14ac:dyDescent="0.2">
      <c r="A67" s="64" t="s">
        <v>184</v>
      </c>
      <c r="B67" s="214">
        <v>0</v>
      </c>
      <c r="C67" s="214">
        <v>3</v>
      </c>
      <c r="D67" s="214">
        <v>0</v>
      </c>
      <c r="E67" s="187">
        <v>0</v>
      </c>
      <c r="F67" s="215">
        <f t="shared" si="0"/>
        <v>3</v>
      </c>
    </row>
    <row r="68" spans="1:6" ht="15" customHeight="1" x14ac:dyDescent="0.2">
      <c r="A68" s="64" t="s">
        <v>30</v>
      </c>
      <c r="B68" s="214">
        <v>19</v>
      </c>
      <c r="C68" s="214">
        <v>211</v>
      </c>
      <c r="D68" s="214">
        <v>11</v>
      </c>
      <c r="E68" s="187">
        <v>0</v>
      </c>
      <c r="F68" s="215">
        <f t="shared" ref="F68:F116" si="1">SUM(B68:E68)</f>
        <v>241</v>
      </c>
    </row>
    <row r="69" spans="1:6" ht="15" customHeight="1" x14ac:dyDescent="0.2">
      <c r="A69" s="64" t="s">
        <v>173</v>
      </c>
      <c r="B69" s="214">
        <v>0</v>
      </c>
      <c r="C69" s="214">
        <v>2</v>
      </c>
      <c r="D69" s="214">
        <v>0</v>
      </c>
      <c r="E69" s="187">
        <v>0</v>
      </c>
      <c r="F69" s="215">
        <f t="shared" si="1"/>
        <v>2</v>
      </c>
    </row>
    <row r="70" spans="1:6" ht="15" customHeight="1" x14ac:dyDescent="0.2">
      <c r="A70" s="64" t="s">
        <v>148</v>
      </c>
      <c r="B70" s="214">
        <v>0</v>
      </c>
      <c r="C70" s="214">
        <v>4</v>
      </c>
      <c r="D70" s="214">
        <v>0</v>
      </c>
      <c r="E70" s="187">
        <v>0</v>
      </c>
      <c r="F70" s="215">
        <f t="shared" si="1"/>
        <v>4</v>
      </c>
    </row>
    <row r="71" spans="1:6" ht="15" customHeight="1" x14ac:dyDescent="0.2">
      <c r="A71" s="64" t="s">
        <v>149</v>
      </c>
      <c r="B71" s="214">
        <v>0</v>
      </c>
      <c r="C71" s="214">
        <v>10</v>
      </c>
      <c r="D71" s="214">
        <v>2</v>
      </c>
      <c r="E71" s="187">
        <v>1</v>
      </c>
      <c r="F71" s="215">
        <f t="shared" si="1"/>
        <v>13</v>
      </c>
    </row>
    <row r="72" spans="1:6" ht="15" customHeight="1" x14ac:dyDescent="0.2">
      <c r="A72" s="64" t="s">
        <v>263</v>
      </c>
      <c r="B72" s="214">
        <v>0</v>
      </c>
      <c r="C72" s="214">
        <v>2</v>
      </c>
      <c r="D72" s="214">
        <v>0</v>
      </c>
      <c r="E72" s="187">
        <v>0</v>
      </c>
      <c r="F72" s="215">
        <f t="shared" si="1"/>
        <v>2</v>
      </c>
    </row>
    <row r="73" spans="1:6" ht="15" customHeight="1" x14ac:dyDescent="0.2">
      <c r="A73" s="64" t="s">
        <v>84</v>
      </c>
      <c r="B73" s="214">
        <v>0</v>
      </c>
      <c r="C73" s="214">
        <v>3</v>
      </c>
      <c r="D73" s="214">
        <v>0</v>
      </c>
      <c r="E73" s="187">
        <v>0</v>
      </c>
      <c r="F73" s="215">
        <f t="shared" si="1"/>
        <v>3</v>
      </c>
    </row>
    <row r="74" spans="1:6" ht="15" customHeight="1" x14ac:dyDescent="0.2">
      <c r="A74" s="64" t="s">
        <v>31</v>
      </c>
      <c r="B74" s="214">
        <v>106</v>
      </c>
      <c r="C74" s="214">
        <v>142</v>
      </c>
      <c r="D74" s="214">
        <v>9</v>
      </c>
      <c r="E74" s="187">
        <v>0</v>
      </c>
      <c r="F74" s="215">
        <f t="shared" si="1"/>
        <v>257</v>
      </c>
    </row>
    <row r="75" spans="1:6" ht="15" customHeight="1" x14ac:dyDescent="0.2">
      <c r="A75" s="64" t="s">
        <v>150</v>
      </c>
      <c r="B75" s="214">
        <v>0</v>
      </c>
      <c r="C75" s="214">
        <v>1</v>
      </c>
      <c r="D75" s="214">
        <v>0</v>
      </c>
      <c r="E75" s="187">
        <v>0</v>
      </c>
      <c r="F75" s="215">
        <f t="shared" si="1"/>
        <v>1</v>
      </c>
    </row>
    <row r="76" spans="1:6" ht="15" customHeight="1" x14ac:dyDescent="0.2">
      <c r="A76" s="64" t="s">
        <v>32</v>
      </c>
      <c r="B76" s="214">
        <v>45</v>
      </c>
      <c r="C76" s="214">
        <v>49</v>
      </c>
      <c r="D76" s="214">
        <v>16</v>
      </c>
      <c r="E76" s="187">
        <v>0</v>
      </c>
      <c r="F76" s="215">
        <f t="shared" si="1"/>
        <v>110</v>
      </c>
    </row>
    <row r="77" spans="1:6" ht="15" customHeight="1" x14ac:dyDescent="0.2">
      <c r="A77" s="64" t="s">
        <v>206</v>
      </c>
      <c r="B77" s="214">
        <v>0</v>
      </c>
      <c r="C77" s="214">
        <v>1</v>
      </c>
      <c r="D77" s="214">
        <v>0</v>
      </c>
      <c r="E77" s="187">
        <v>0</v>
      </c>
      <c r="F77" s="215">
        <f t="shared" si="1"/>
        <v>1</v>
      </c>
    </row>
    <row r="78" spans="1:6" ht="15" customHeight="1" x14ac:dyDescent="0.2">
      <c r="A78" s="64" t="s">
        <v>49</v>
      </c>
      <c r="B78" s="214">
        <v>11</v>
      </c>
      <c r="C78" s="214">
        <v>143</v>
      </c>
      <c r="D78" s="214">
        <v>9</v>
      </c>
      <c r="E78" s="187">
        <v>1</v>
      </c>
      <c r="F78" s="215">
        <f t="shared" si="1"/>
        <v>164</v>
      </c>
    </row>
    <row r="79" spans="1:6" ht="15" customHeight="1" x14ac:dyDescent="0.2">
      <c r="A79" s="64" t="s">
        <v>207</v>
      </c>
      <c r="B79" s="214">
        <v>0</v>
      </c>
      <c r="C79" s="214">
        <v>2</v>
      </c>
      <c r="D79" s="214">
        <v>0</v>
      </c>
      <c r="E79" s="187">
        <v>0</v>
      </c>
      <c r="F79" s="215">
        <f t="shared" si="1"/>
        <v>2</v>
      </c>
    </row>
    <row r="80" spans="1:6" ht="15" customHeight="1" x14ac:dyDescent="0.2">
      <c r="A80" s="64" t="s">
        <v>174</v>
      </c>
      <c r="B80" s="214">
        <v>0</v>
      </c>
      <c r="C80" s="214">
        <v>1</v>
      </c>
      <c r="D80" s="214">
        <v>0</v>
      </c>
      <c r="E80" s="187">
        <v>0</v>
      </c>
      <c r="F80" s="215">
        <f t="shared" si="1"/>
        <v>1</v>
      </c>
    </row>
    <row r="81" spans="1:6" ht="15" customHeight="1" x14ac:dyDescent="0.2">
      <c r="A81" s="64" t="s">
        <v>33</v>
      </c>
      <c r="B81" s="214">
        <v>43</v>
      </c>
      <c r="C81" s="214">
        <v>149</v>
      </c>
      <c r="D81" s="214">
        <v>14</v>
      </c>
      <c r="E81" s="187">
        <v>1</v>
      </c>
      <c r="F81" s="215">
        <f t="shared" si="1"/>
        <v>207</v>
      </c>
    </row>
    <row r="82" spans="1:6" ht="15" customHeight="1" x14ac:dyDescent="0.2">
      <c r="A82" s="64" t="s">
        <v>78</v>
      </c>
      <c r="B82" s="214">
        <v>0</v>
      </c>
      <c r="C82" s="214">
        <v>56</v>
      </c>
      <c r="D82" s="214">
        <v>0</v>
      </c>
      <c r="E82" s="187">
        <v>0</v>
      </c>
      <c r="F82" s="215">
        <f t="shared" si="1"/>
        <v>56</v>
      </c>
    </row>
    <row r="83" spans="1:6" ht="15" customHeight="1" x14ac:dyDescent="0.2">
      <c r="A83" s="64" t="s">
        <v>209</v>
      </c>
      <c r="B83" s="214">
        <v>1</v>
      </c>
      <c r="C83" s="214">
        <v>2</v>
      </c>
      <c r="D83" s="214">
        <v>0</v>
      </c>
      <c r="E83" s="187">
        <v>0</v>
      </c>
      <c r="F83" s="215">
        <f t="shared" si="1"/>
        <v>3</v>
      </c>
    </row>
    <row r="84" spans="1:6" ht="15" customHeight="1" x14ac:dyDescent="0.2">
      <c r="A84" s="64" t="s">
        <v>151</v>
      </c>
      <c r="B84" s="214">
        <v>0</v>
      </c>
      <c r="C84" s="214">
        <v>15</v>
      </c>
      <c r="D84" s="214">
        <v>0</v>
      </c>
      <c r="E84" s="187">
        <v>1</v>
      </c>
      <c r="F84" s="215">
        <f t="shared" si="1"/>
        <v>16</v>
      </c>
    </row>
    <row r="85" spans="1:6" ht="15" customHeight="1" x14ac:dyDescent="0.2">
      <c r="A85" s="64" t="s">
        <v>126</v>
      </c>
      <c r="B85" s="214">
        <v>1</v>
      </c>
      <c r="C85" s="214">
        <v>56</v>
      </c>
      <c r="D85" s="214">
        <v>2</v>
      </c>
      <c r="E85" s="187">
        <v>0</v>
      </c>
      <c r="F85" s="215">
        <f t="shared" si="1"/>
        <v>59</v>
      </c>
    </row>
    <row r="86" spans="1:6" ht="15" customHeight="1" x14ac:dyDescent="0.2">
      <c r="A86" s="64" t="s">
        <v>226</v>
      </c>
      <c r="B86" s="214">
        <v>0</v>
      </c>
      <c r="C86" s="214">
        <v>1</v>
      </c>
      <c r="D86" s="214">
        <v>0</v>
      </c>
      <c r="E86" s="187">
        <v>0</v>
      </c>
      <c r="F86" s="215">
        <f t="shared" si="1"/>
        <v>1</v>
      </c>
    </row>
    <row r="87" spans="1:6" ht="15" customHeight="1" x14ac:dyDescent="0.2">
      <c r="A87" s="64" t="s">
        <v>176</v>
      </c>
      <c r="B87" s="214">
        <v>0</v>
      </c>
      <c r="C87" s="214">
        <v>3</v>
      </c>
      <c r="D87" s="214">
        <v>0</v>
      </c>
      <c r="E87" s="187">
        <v>0</v>
      </c>
      <c r="F87" s="215">
        <f t="shared" si="1"/>
        <v>3</v>
      </c>
    </row>
    <row r="88" spans="1:6" ht="15" customHeight="1" x14ac:dyDescent="0.2">
      <c r="A88" s="64" t="s">
        <v>34</v>
      </c>
      <c r="B88" s="214">
        <v>103</v>
      </c>
      <c r="C88" s="214">
        <v>296</v>
      </c>
      <c r="D88" s="214">
        <v>4</v>
      </c>
      <c r="E88" s="187">
        <v>0</v>
      </c>
      <c r="F88" s="215">
        <f t="shared" si="1"/>
        <v>403</v>
      </c>
    </row>
    <row r="89" spans="1:6" ht="15" customHeight="1" x14ac:dyDescent="0.2">
      <c r="A89" s="64" t="s">
        <v>152</v>
      </c>
      <c r="B89" s="214">
        <v>2</v>
      </c>
      <c r="C89" s="214">
        <v>14</v>
      </c>
      <c r="D89" s="214">
        <v>0</v>
      </c>
      <c r="E89" s="187">
        <v>0</v>
      </c>
      <c r="F89" s="215">
        <f t="shared" si="1"/>
        <v>16</v>
      </c>
    </row>
    <row r="90" spans="1:6" ht="15" customHeight="1" x14ac:dyDescent="0.2">
      <c r="A90" s="64" t="s">
        <v>211</v>
      </c>
      <c r="B90" s="214">
        <v>0</v>
      </c>
      <c r="C90" s="214">
        <v>3</v>
      </c>
      <c r="D90" s="214">
        <v>0</v>
      </c>
      <c r="E90" s="187">
        <v>0</v>
      </c>
      <c r="F90" s="215">
        <f t="shared" si="1"/>
        <v>3</v>
      </c>
    </row>
    <row r="91" spans="1:6" ht="15" customHeight="1" x14ac:dyDescent="0.2">
      <c r="A91" s="64" t="s">
        <v>153</v>
      </c>
      <c r="B91" s="214">
        <v>1</v>
      </c>
      <c r="C91" s="214">
        <v>17</v>
      </c>
      <c r="D91" s="214">
        <v>4</v>
      </c>
      <c r="E91" s="187">
        <v>0</v>
      </c>
      <c r="F91" s="215">
        <f t="shared" si="1"/>
        <v>22</v>
      </c>
    </row>
    <row r="92" spans="1:6" ht="15" customHeight="1" x14ac:dyDescent="0.2">
      <c r="A92" s="64" t="s">
        <v>154</v>
      </c>
      <c r="B92" s="214">
        <v>3</v>
      </c>
      <c r="C92" s="214">
        <v>15</v>
      </c>
      <c r="D92" s="214">
        <v>0</v>
      </c>
      <c r="E92" s="187">
        <v>0</v>
      </c>
      <c r="F92" s="215">
        <f t="shared" si="1"/>
        <v>18</v>
      </c>
    </row>
    <row r="93" spans="1:6" ht="15" customHeight="1" x14ac:dyDescent="0.2">
      <c r="A93" s="64" t="s">
        <v>214</v>
      </c>
      <c r="B93" s="214">
        <v>0</v>
      </c>
      <c r="C93" s="214">
        <v>1</v>
      </c>
      <c r="D93" s="214">
        <v>0</v>
      </c>
      <c r="E93" s="187">
        <v>0</v>
      </c>
      <c r="F93" s="215">
        <f t="shared" si="1"/>
        <v>1</v>
      </c>
    </row>
    <row r="94" spans="1:6" ht="15" customHeight="1" x14ac:dyDescent="0.2">
      <c r="A94" s="64" t="s">
        <v>35</v>
      </c>
      <c r="B94" s="214">
        <v>0</v>
      </c>
      <c r="C94" s="214">
        <v>3</v>
      </c>
      <c r="D94" s="214">
        <v>0</v>
      </c>
      <c r="E94" s="187">
        <v>0</v>
      </c>
      <c r="F94" s="215">
        <f t="shared" si="1"/>
        <v>3</v>
      </c>
    </row>
    <row r="95" spans="1:6" ht="15" customHeight="1" x14ac:dyDescent="0.2">
      <c r="A95" s="64" t="s">
        <v>36</v>
      </c>
      <c r="B95" s="214">
        <v>6</v>
      </c>
      <c r="C95" s="214">
        <v>33</v>
      </c>
      <c r="D95" s="214">
        <v>0</v>
      </c>
      <c r="E95" s="187">
        <v>0</v>
      </c>
      <c r="F95" s="215">
        <f t="shared" si="1"/>
        <v>39</v>
      </c>
    </row>
    <row r="96" spans="1:6" ht="15" customHeight="1" x14ac:dyDescent="0.2">
      <c r="A96" s="64" t="s">
        <v>61</v>
      </c>
      <c r="B96" s="214">
        <v>0</v>
      </c>
      <c r="C96" s="214">
        <v>7</v>
      </c>
      <c r="D96" s="214">
        <v>0</v>
      </c>
      <c r="E96" s="187">
        <v>0</v>
      </c>
      <c r="F96" s="215">
        <f t="shared" si="1"/>
        <v>7</v>
      </c>
    </row>
    <row r="97" spans="1:6" ht="15" customHeight="1" x14ac:dyDescent="0.2">
      <c r="A97" s="64" t="s">
        <v>37</v>
      </c>
      <c r="B97" s="214">
        <v>0</v>
      </c>
      <c r="C97" s="214">
        <v>9</v>
      </c>
      <c r="D97" s="214">
        <v>0</v>
      </c>
      <c r="E97" s="187">
        <v>0</v>
      </c>
      <c r="F97" s="215">
        <f t="shared" si="1"/>
        <v>9</v>
      </c>
    </row>
    <row r="98" spans="1:6" ht="15" customHeight="1" x14ac:dyDescent="0.2">
      <c r="A98" s="64" t="s">
        <v>216</v>
      </c>
      <c r="B98" s="214">
        <v>0</v>
      </c>
      <c r="C98" s="214">
        <v>2</v>
      </c>
      <c r="D98" s="214">
        <v>0</v>
      </c>
      <c r="E98" s="187">
        <v>0</v>
      </c>
      <c r="F98" s="215">
        <f t="shared" si="1"/>
        <v>2</v>
      </c>
    </row>
    <row r="99" spans="1:6" ht="15" customHeight="1" x14ac:dyDescent="0.2">
      <c r="A99" s="64" t="s">
        <v>38</v>
      </c>
      <c r="B99" s="214">
        <v>31</v>
      </c>
      <c r="C99" s="214">
        <v>143</v>
      </c>
      <c r="D99" s="214">
        <v>10</v>
      </c>
      <c r="E99" s="187">
        <v>0</v>
      </c>
      <c r="F99" s="215">
        <f t="shared" si="1"/>
        <v>184</v>
      </c>
    </row>
    <row r="100" spans="1:6" ht="15" customHeight="1" x14ac:dyDescent="0.2">
      <c r="A100" s="64" t="s">
        <v>39</v>
      </c>
      <c r="B100" s="214">
        <v>22</v>
      </c>
      <c r="C100" s="214">
        <v>42</v>
      </c>
      <c r="D100" s="214">
        <v>4</v>
      </c>
      <c r="E100" s="187">
        <v>0</v>
      </c>
      <c r="F100" s="215">
        <f t="shared" si="1"/>
        <v>68</v>
      </c>
    </row>
    <row r="101" spans="1:6" ht="15" customHeight="1" x14ac:dyDescent="0.2">
      <c r="A101" s="64" t="s">
        <v>123</v>
      </c>
      <c r="B101" s="214">
        <v>5</v>
      </c>
      <c r="C101" s="214">
        <v>153</v>
      </c>
      <c r="D101" s="214">
        <v>0</v>
      </c>
      <c r="E101" s="187">
        <v>0</v>
      </c>
      <c r="F101" s="215">
        <f t="shared" si="1"/>
        <v>158</v>
      </c>
    </row>
    <row r="102" spans="1:6" ht="15" customHeight="1" x14ac:dyDescent="0.2">
      <c r="A102" s="64" t="s">
        <v>155</v>
      </c>
      <c r="B102" s="214">
        <v>0</v>
      </c>
      <c r="C102" s="214">
        <v>2</v>
      </c>
      <c r="D102" s="214">
        <v>0</v>
      </c>
      <c r="E102" s="187">
        <v>0</v>
      </c>
      <c r="F102" s="215">
        <f t="shared" si="1"/>
        <v>2</v>
      </c>
    </row>
    <row r="103" spans="1:6" ht="15" customHeight="1" x14ac:dyDescent="0.2">
      <c r="A103" s="64" t="s">
        <v>50</v>
      </c>
      <c r="B103" s="214">
        <v>0</v>
      </c>
      <c r="C103" s="214">
        <v>94</v>
      </c>
      <c r="D103" s="214">
        <v>7</v>
      </c>
      <c r="E103" s="187">
        <v>1</v>
      </c>
      <c r="F103" s="215">
        <f t="shared" si="1"/>
        <v>102</v>
      </c>
    </row>
    <row r="104" spans="1:6" ht="15" customHeight="1" x14ac:dyDescent="0.2">
      <c r="A104" s="64" t="s">
        <v>156</v>
      </c>
      <c r="B104" s="214">
        <v>0</v>
      </c>
      <c r="C104" s="214">
        <v>2</v>
      </c>
      <c r="D104" s="214">
        <v>0</v>
      </c>
      <c r="E104" s="187">
        <v>2</v>
      </c>
      <c r="F104" s="215">
        <f t="shared" si="1"/>
        <v>4</v>
      </c>
    </row>
    <row r="105" spans="1:6" ht="15" customHeight="1" x14ac:dyDescent="0.2">
      <c r="A105" s="64" t="s">
        <v>40</v>
      </c>
      <c r="B105" s="214">
        <v>41</v>
      </c>
      <c r="C105" s="214">
        <v>388</v>
      </c>
      <c r="D105" s="214">
        <v>0</v>
      </c>
      <c r="E105" s="187">
        <v>3</v>
      </c>
      <c r="F105" s="215">
        <f t="shared" si="1"/>
        <v>432</v>
      </c>
    </row>
    <row r="106" spans="1:6" ht="15" customHeight="1" x14ac:dyDescent="0.2">
      <c r="A106" s="64" t="s">
        <v>41</v>
      </c>
      <c r="B106" s="214">
        <v>152</v>
      </c>
      <c r="C106" s="214">
        <v>938</v>
      </c>
      <c r="D106" s="214">
        <v>138</v>
      </c>
      <c r="E106" s="187">
        <v>11</v>
      </c>
      <c r="F106" s="215">
        <f t="shared" si="1"/>
        <v>1239</v>
      </c>
    </row>
    <row r="107" spans="1:6" ht="15" customHeight="1" x14ac:dyDescent="0.2">
      <c r="A107" s="64" t="s">
        <v>42</v>
      </c>
      <c r="B107" s="214">
        <v>5</v>
      </c>
      <c r="C107" s="214">
        <v>18</v>
      </c>
      <c r="D107" s="214">
        <v>8</v>
      </c>
      <c r="E107" s="187">
        <v>0</v>
      </c>
      <c r="F107" s="215">
        <f t="shared" si="1"/>
        <v>31</v>
      </c>
    </row>
    <row r="108" spans="1:6" ht="15" customHeight="1" x14ac:dyDescent="0.2">
      <c r="A108" s="64" t="s">
        <v>43</v>
      </c>
      <c r="B108" s="214">
        <v>0</v>
      </c>
      <c r="C108" s="214">
        <v>21</v>
      </c>
      <c r="D108" s="214">
        <v>1</v>
      </c>
      <c r="E108" s="187">
        <v>0</v>
      </c>
      <c r="F108" s="215">
        <f t="shared" si="1"/>
        <v>22</v>
      </c>
    </row>
    <row r="109" spans="1:6" ht="15" customHeight="1" x14ac:dyDescent="0.2">
      <c r="A109" s="64" t="s">
        <v>44</v>
      </c>
      <c r="B109" s="214">
        <v>34</v>
      </c>
      <c r="C109" s="214">
        <v>504</v>
      </c>
      <c r="D109" s="214">
        <v>11</v>
      </c>
      <c r="E109" s="187">
        <v>3</v>
      </c>
      <c r="F109" s="215">
        <f t="shared" si="1"/>
        <v>552</v>
      </c>
    </row>
    <row r="110" spans="1:6" ht="15" customHeight="1" x14ac:dyDescent="0.2">
      <c r="A110" s="64" t="s">
        <v>45</v>
      </c>
      <c r="B110" s="214">
        <v>34</v>
      </c>
      <c r="C110" s="214">
        <v>137</v>
      </c>
      <c r="D110" s="214">
        <v>25</v>
      </c>
      <c r="E110" s="187">
        <v>0</v>
      </c>
      <c r="F110" s="215">
        <f t="shared" si="1"/>
        <v>196</v>
      </c>
    </row>
    <row r="111" spans="1:6" ht="15" customHeight="1" x14ac:dyDescent="0.2">
      <c r="A111" s="64" t="s">
        <v>46</v>
      </c>
      <c r="B111" s="214">
        <v>1</v>
      </c>
      <c r="C111" s="214">
        <v>13</v>
      </c>
      <c r="D111" s="214">
        <v>1</v>
      </c>
      <c r="E111" s="187">
        <v>0</v>
      </c>
      <c r="F111" s="215">
        <f t="shared" si="1"/>
        <v>15</v>
      </c>
    </row>
    <row r="112" spans="1:6" ht="15" customHeight="1" x14ac:dyDescent="0.2">
      <c r="A112" s="64" t="s">
        <v>181</v>
      </c>
      <c r="B112" s="214">
        <v>0</v>
      </c>
      <c r="C112" s="214">
        <v>11</v>
      </c>
      <c r="D112" s="214">
        <v>0</v>
      </c>
      <c r="E112" s="187">
        <v>0</v>
      </c>
      <c r="F112" s="215">
        <f t="shared" si="1"/>
        <v>11</v>
      </c>
    </row>
    <row r="113" spans="1:6" ht="15" customHeight="1" x14ac:dyDescent="0.2">
      <c r="A113" s="64" t="s">
        <v>47</v>
      </c>
      <c r="B113" s="214">
        <v>259</v>
      </c>
      <c r="C113" s="214">
        <v>285</v>
      </c>
      <c r="D113" s="214">
        <v>10</v>
      </c>
      <c r="E113" s="187">
        <v>1</v>
      </c>
      <c r="F113" s="215">
        <f t="shared" si="1"/>
        <v>555</v>
      </c>
    </row>
    <row r="114" spans="1:6" ht="15" customHeight="1" x14ac:dyDescent="0.2">
      <c r="A114" s="64" t="s">
        <v>48</v>
      </c>
      <c r="B114" s="214">
        <v>0</v>
      </c>
      <c r="C114" s="214">
        <v>11</v>
      </c>
      <c r="D114" s="214">
        <v>1</v>
      </c>
      <c r="E114" s="187">
        <v>0</v>
      </c>
      <c r="F114" s="215">
        <f t="shared" si="1"/>
        <v>12</v>
      </c>
    </row>
    <row r="115" spans="1:6" ht="15" customHeight="1" x14ac:dyDescent="0.2">
      <c r="A115" s="64" t="s">
        <v>220</v>
      </c>
      <c r="B115" s="214">
        <v>0</v>
      </c>
      <c r="C115" s="214">
        <v>3</v>
      </c>
      <c r="D115" s="214">
        <v>0</v>
      </c>
      <c r="E115" s="187">
        <v>0</v>
      </c>
      <c r="F115" s="215">
        <f t="shared" si="1"/>
        <v>3</v>
      </c>
    </row>
    <row r="116" spans="1:6" ht="15" customHeight="1" thickBot="1" x14ac:dyDescent="0.25">
      <c r="A116" s="64" t="s">
        <v>56</v>
      </c>
      <c r="B116" s="214">
        <v>3</v>
      </c>
      <c r="C116" s="214">
        <v>29</v>
      </c>
      <c r="D116" s="214">
        <v>3</v>
      </c>
      <c r="E116" s="187">
        <v>0</v>
      </c>
      <c r="F116" s="215">
        <f t="shared" si="1"/>
        <v>35</v>
      </c>
    </row>
    <row r="117" spans="1:6" ht="12" customHeight="1" thickBot="1" x14ac:dyDescent="0.25">
      <c r="A117" s="330" t="s">
        <v>74</v>
      </c>
      <c r="B117" s="62">
        <f t="shared" ref="B117:E117" si="2">SUM(B4:B116)</f>
        <v>11390</v>
      </c>
      <c r="C117" s="62">
        <f t="shared" si="2"/>
        <v>30957</v>
      </c>
      <c r="D117" s="62">
        <f t="shared" si="2"/>
        <v>1156</v>
      </c>
      <c r="E117" s="62">
        <f t="shared" si="2"/>
        <v>95</v>
      </c>
      <c r="F117" s="62">
        <f>SUM(F4:F116)</f>
        <v>43598</v>
      </c>
    </row>
  </sheetData>
  <phoneticPr fontId="2" type="noConversion"/>
  <pageMargins left="0.25" right="0.25" top="0.75" bottom="0.75" header="0.3" footer="0.3"/>
  <pageSetup paperSize="9" fitToHeight="0" orientation="portrait" r:id="rId1"/>
  <headerFooter alignWithMargins="0"/>
  <rowBreaks count="1" manualBreakCount="1">
    <brk id="47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FFCC99"/>
  </sheetPr>
  <dimension ref="A1:E113"/>
  <sheetViews>
    <sheetView zoomScaleNormal="100" workbookViewId="0"/>
  </sheetViews>
  <sheetFormatPr defaultColWidth="9.140625" defaultRowHeight="12" x14ac:dyDescent="0.2"/>
  <cols>
    <col min="1" max="1" width="34.85546875" style="1" customWidth="1"/>
    <col min="2" max="5" width="9.140625" style="1"/>
    <col min="6" max="6" width="12.5703125" style="1" customWidth="1"/>
    <col min="7" max="16384" width="9.140625" style="1"/>
  </cols>
  <sheetData>
    <row r="1" spans="1:5" x14ac:dyDescent="0.2">
      <c r="A1" s="111" t="s">
        <v>392</v>
      </c>
      <c r="B1" s="34"/>
      <c r="C1" s="34"/>
      <c r="D1" s="34"/>
      <c r="E1" s="34"/>
    </row>
    <row r="2" spans="1:5" ht="12.75" thickBot="1" x14ac:dyDescent="0.25">
      <c r="A2" s="34"/>
      <c r="B2" s="34"/>
      <c r="C2" s="34"/>
      <c r="D2" s="34"/>
      <c r="E2" s="34"/>
    </row>
    <row r="3" spans="1:5" ht="24.75" thickBot="1" x14ac:dyDescent="0.25">
      <c r="A3" s="69" t="s">
        <v>0</v>
      </c>
      <c r="B3" s="70" t="s">
        <v>81</v>
      </c>
      <c r="C3" s="71" t="s">
        <v>82</v>
      </c>
      <c r="D3" s="72" t="s">
        <v>2</v>
      </c>
      <c r="E3" s="73" t="s">
        <v>3</v>
      </c>
    </row>
    <row r="4" spans="1:5" x14ac:dyDescent="0.2">
      <c r="A4" s="74" t="s">
        <v>4</v>
      </c>
      <c r="B4" s="199">
        <v>1</v>
      </c>
      <c r="C4" s="220">
        <v>5</v>
      </c>
      <c r="D4" s="221">
        <f t="shared" ref="D4:D23" si="0">SUM(B4:C4)</f>
        <v>6</v>
      </c>
      <c r="E4" s="172">
        <f t="shared" ref="E4:E67" si="1">D4*100/$D$113</f>
        <v>1.859427296392711E-2</v>
      </c>
    </row>
    <row r="5" spans="1:5" x14ac:dyDescent="0.2">
      <c r="A5" s="64" t="s">
        <v>127</v>
      </c>
      <c r="B5" s="201">
        <v>3</v>
      </c>
      <c r="C5" s="222">
        <v>16</v>
      </c>
      <c r="D5" s="221">
        <f t="shared" si="0"/>
        <v>19</v>
      </c>
      <c r="E5" s="172">
        <f t="shared" si="1"/>
        <v>5.8881864385769186E-2</v>
      </c>
    </row>
    <row r="6" spans="1:5" x14ac:dyDescent="0.2">
      <c r="A6" s="64" t="s">
        <v>5</v>
      </c>
      <c r="B6" s="201">
        <v>7</v>
      </c>
      <c r="C6" s="222">
        <v>67</v>
      </c>
      <c r="D6" s="221">
        <f t="shared" si="0"/>
        <v>74</v>
      </c>
      <c r="E6" s="172">
        <f t="shared" si="1"/>
        <v>0.22932936655510103</v>
      </c>
    </row>
    <row r="7" spans="1:5" x14ac:dyDescent="0.2">
      <c r="A7" s="64" t="s">
        <v>158</v>
      </c>
      <c r="B7" s="201">
        <v>3</v>
      </c>
      <c r="C7" s="222">
        <v>3</v>
      </c>
      <c r="D7" s="221">
        <f t="shared" si="0"/>
        <v>6</v>
      </c>
      <c r="E7" s="172">
        <f t="shared" si="1"/>
        <v>1.859427296392711E-2</v>
      </c>
    </row>
    <row r="8" spans="1:5" x14ac:dyDescent="0.2">
      <c r="A8" s="64" t="s">
        <v>128</v>
      </c>
      <c r="B8" s="201">
        <v>0</v>
      </c>
      <c r="C8" s="222">
        <v>1</v>
      </c>
      <c r="D8" s="221">
        <f t="shared" si="0"/>
        <v>1</v>
      </c>
      <c r="E8" s="172">
        <f t="shared" si="1"/>
        <v>3.0990454939878519E-3</v>
      </c>
    </row>
    <row r="9" spans="1:5" x14ac:dyDescent="0.2">
      <c r="A9" s="64" t="s">
        <v>129</v>
      </c>
      <c r="B9" s="201">
        <v>0</v>
      </c>
      <c r="C9" s="222">
        <v>7</v>
      </c>
      <c r="D9" s="221">
        <f t="shared" si="0"/>
        <v>7</v>
      </c>
      <c r="E9" s="172">
        <f t="shared" si="1"/>
        <v>2.1693318457914963E-2</v>
      </c>
    </row>
    <row r="10" spans="1:5" x14ac:dyDescent="0.2">
      <c r="A10" s="64" t="s">
        <v>6</v>
      </c>
      <c r="B10" s="201">
        <v>32</v>
      </c>
      <c r="C10" s="222">
        <v>39</v>
      </c>
      <c r="D10" s="221">
        <f t="shared" si="0"/>
        <v>71</v>
      </c>
      <c r="E10" s="172">
        <f t="shared" si="1"/>
        <v>0.22003223007313746</v>
      </c>
    </row>
    <row r="11" spans="1:5" x14ac:dyDescent="0.2">
      <c r="A11" s="64" t="s">
        <v>130</v>
      </c>
      <c r="B11" s="201">
        <v>3</v>
      </c>
      <c r="C11" s="222">
        <v>14</v>
      </c>
      <c r="D11" s="221">
        <f t="shared" si="0"/>
        <v>17</v>
      </c>
      <c r="E11" s="172">
        <f t="shared" si="1"/>
        <v>5.2683773397793482E-2</v>
      </c>
    </row>
    <row r="12" spans="1:5" x14ac:dyDescent="0.2">
      <c r="A12" s="64" t="s">
        <v>7</v>
      </c>
      <c r="B12" s="201">
        <v>17</v>
      </c>
      <c r="C12" s="222">
        <v>22</v>
      </c>
      <c r="D12" s="221">
        <f t="shared" si="0"/>
        <v>39</v>
      </c>
      <c r="E12" s="172">
        <f t="shared" si="1"/>
        <v>0.12086277426552622</v>
      </c>
    </row>
    <row r="13" spans="1:5" x14ac:dyDescent="0.2">
      <c r="A13" s="64" t="s">
        <v>8</v>
      </c>
      <c r="B13" s="201">
        <v>4</v>
      </c>
      <c r="C13" s="222">
        <v>11</v>
      </c>
      <c r="D13" s="221">
        <f t="shared" si="0"/>
        <v>15</v>
      </c>
      <c r="E13" s="172">
        <f t="shared" si="1"/>
        <v>4.6485682409817777E-2</v>
      </c>
    </row>
    <row r="14" spans="1:5" x14ac:dyDescent="0.2">
      <c r="A14" s="64" t="s">
        <v>189</v>
      </c>
      <c r="B14" s="201">
        <v>0</v>
      </c>
      <c r="C14" s="222">
        <v>1</v>
      </c>
      <c r="D14" s="221">
        <f t="shared" si="0"/>
        <v>1</v>
      </c>
      <c r="E14" s="172">
        <f t="shared" si="1"/>
        <v>3.0990454939878519E-3</v>
      </c>
    </row>
    <row r="15" spans="1:5" x14ac:dyDescent="0.2">
      <c r="A15" s="64" t="s">
        <v>9</v>
      </c>
      <c r="B15" s="201">
        <v>7</v>
      </c>
      <c r="C15" s="222">
        <v>7</v>
      </c>
      <c r="D15" s="221">
        <f t="shared" si="0"/>
        <v>14</v>
      </c>
      <c r="E15" s="172">
        <f t="shared" si="1"/>
        <v>4.3386636915829925E-2</v>
      </c>
    </row>
    <row r="16" spans="1:5" x14ac:dyDescent="0.2">
      <c r="A16" s="64" t="s">
        <v>10</v>
      </c>
      <c r="B16" s="201">
        <v>7145</v>
      </c>
      <c r="C16" s="222">
        <v>7697</v>
      </c>
      <c r="D16" s="221">
        <f t="shared" si="0"/>
        <v>14842</v>
      </c>
      <c r="E16" s="172">
        <f t="shared" si="1"/>
        <v>45.996033221767696</v>
      </c>
    </row>
    <row r="17" spans="1:5" x14ac:dyDescent="0.2">
      <c r="A17" s="64" t="s">
        <v>131</v>
      </c>
      <c r="B17" s="201">
        <v>2</v>
      </c>
      <c r="C17" s="222">
        <v>1</v>
      </c>
      <c r="D17" s="221">
        <f t="shared" si="0"/>
        <v>3</v>
      </c>
      <c r="E17" s="172">
        <f t="shared" si="1"/>
        <v>9.2971364819635551E-3</v>
      </c>
    </row>
    <row r="18" spans="1:5" x14ac:dyDescent="0.2">
      <c r="A18" s="64" t="s">
        <v>132</v>
      </c>
      <c r="B18" s="201">
        <v>1</v>
      </c>
      <c r="C18" s="222">
        <v>3</v>
      </c>
      <c r="D18" s="221">
        <f t="shared" si="0"/>
        <v>4</v>
      </c>
      <c r="E18" s="172">
        <f t="shared" si="1"/>
        <v>1.2396181975951407E-2</v>
      </c>
    </row>
    <row r="19" spans="1:5" x14ac:dyDescent="0.2">
      <c r="A19" s="64" t="s">
        <v>57</v>
      </c>
      <c r="B19" s="201">
        <v>21</v>
      </c>
      <c r="C19" s="222">
        <v>49</v>
      </c>
      <c r="D19" s="221">
        <f t="shared" si="0"/>
        <v>70</v>
      </c>
      <c r="E19" s="172">
        <f t="shared" si="1"/>
        <v>0.21693318457914962</v>
      </c>
    </row>
    <row r="20" spans="1:5" x14ac:dyDescent="0.2">
      <c r="A20" s="64" t="s">
        <v>133</v>
      </c>
      <c r="B20" s="201">
        <v>1</v>
      </c>
      <c r="C20" s="222">
        <v>9</v>
      </c>
      <c r="D20" s="221">
        <f t="shared" si="0"/>
        <v>10</v>
      </c>
      <c r="E20" s="172">
        <f t="shared" si="1"/>
        <v>3.0990454939878516E-2</v>
      </c>
    </row>
    <row r="21" spans="1:5" x14ac:dyDescent="0.2">
      <c r="A21" s="64" t="s">
        <v>13</v>
      </c>
      <c r="B21" s="201">
        <v>57</v>
      </c>
      <c r="C21" s="222">
        <v>36</v>
      </c>
      <c r="D21" s="221">
        <f t="shared" si="0"/>
        <v>93</v>
      </c>
      <c r="E21" s="172">
        <f t="shared" si="1"/>
        <v>0.2882112309408702</v>
      </c>
    </row>
    <row r="22" spans="1:5" x14ac:dyDescent="0.2">
      <c r="A22" s="64" t="s">
        <v>162</v>
      </c>
      <c r="B22" s="201">
        <v>1</v>
      </c>
      <c r="C22" s="222">
        <v>0</v>
      </c>
      <c r="D22" s="221">
        <f t="shared" si="0"/>
        <v>1</v>
      </c>
      <c r="E22" s="172">
        <f t="shared" si="1"/>
        <v>3.0990454939878519E-3</v>
      </c>
    </row>
    <row r="23" spans="1:5" x14ac:dyDescent="0.2">
      <c r="A23" s="64" t="s">
        <v>77</v>
      </c>
      <c r="B23" s="201">
        <v>3</v>
      </c>
      <c r="C23" s="222">
        <v>1</v>
      </c>
      <c r="D23" s="221">
        <f t="shared" si="0"/>
        <v>4</v>
      </c>
      <c r="E23" s="172">
        <f t="shared" si="1"/>
        <v>1.2396181975951407E-2</v>
      </c>
    </row>
    <row r="24" spans="1:5" x14ac:dyDescent="0.2">
      <c r="A24" s="64" t="s">
        <v>134</v>
      </c>
      <c r="B24" s="201">
        <v>1</v>
      </c>
      <c r="C24" s="222">
        <v>2</v>
      </c>
      <c r="D24" s="221">
        <f t="shared" ref="D24:D80" si="2">SUM(B24:C24)</f>
        <v>3</v>
      </c>
      <c r="E24" s="172">
        <f t="shared" si="1"/>
        <v>9.2971364819635551E-3</v>
      </c>
    </row>
    <row r="25" spans="1:5" x14ac:dyDescent="0.2">
      <c r="A25" s="64" t="s">
        <v>14</v>
      </c>
      <c r="B25" s="201">
        <v>13</v>
      </c>
      <c r="C25" s="222">
        <v>91</v>
      </c>
      <c r="D25" s="221">
        <f t="shared" si="2"/>
        <v>104</v>
      </c>
      <c r="E25" s="172">
        <f t="shared" si="1"/>
        <v>0.32230073137473658</v>
      </c>
    </row>
    <row r="26" spans="1:5" x14ac:dyDescent="0.2">
      <c r="A26" s="64" t="s">
        <v>135</v>
      </c>
      <c r="B26" s="201">
        <v>1</v>
      </c>
      <c r="C26" s="222">
        <v>1</v>
      </c>
      <c r="D26" s="221">
        <f t="shared" si="2"/>
        <v>2</v>
      </c>
      <c r="E26" s="172">
        <f t="shared" si="1"/>
        <v>6.1980909879757037E-3</v>
      </c>
    </row>
    <row r="27" spans="1:5" x14ac:dyDescent="0.2">
      <c r="A27" s="64" t="s">
        <v>15</v>
      </c>
      <c r="B27" s="201">
        <v>0</v>
      </c>
      <c r="C27" s="222">
        <v>1</v>
      </c>
      <c r="D27" s="221">
        <f t="shared" si="2"/>
        <v>1</v>
      </c>
      <c r="E27" s="172">
        <f t="shared" si="1"/>
        <v>3.0990454939878519E-3</v>
      </c>
    </row>
    <row r="28" spans="1:5" x14ac:dyDescent="0.2">
      <c r="A28" s="64" t="s">
        <v>16</v>
      </c>
      <c r="B28" s="201">
        <v>2</v>
      </c>
      <c r="C28" s="222">
        <v>1</v>
      </c>
      <c r="D28" s="221">
        <f t="shared" si="2"/>
        <v>3</v>
      </c>
      <c r="E28" s="172">
        <f t="shared" si="1"/>
        <v>9.2971364819635551E-3</v>
      </c>
    </row>
    <row r="29" spans="1:5" x14ac:dyDescent="0.2">
      <c r="A29" s="64" t="s">
        <v>55</v>
      </c>
      <c r="B29" s="201">
        <v>51</v>
      </c>
      <c r="C29" s="222">
        <v>4</v>
      </c>
      <c r="D29" s="221">
        <f t="shared" si="2"/>
        <v>55</v>
      </c>
      <c r="E29" s="172">
        <f t="shared" si="1"/>
        <v>0.17044750216933185</v>
      </c>
    </row>
    <row r="30" spans="1:5" x14ac:dyDescent="0.2">
      <c r="A30" s="64" t="s">
        <v>136</v>
      </c>
      <c r="B30" s="201">
        <v>1</v>
      </c>
      <c r="C30" s="222">
        <v>4</v>
      </c>
      <c r="D30" s="221">
        <f t="shared" si="2"/>
        <v>5</v>
      </c>
      <c r="E30" s="172">
        <f t="shared" si="1"/>
        <v>1.5495227469939258E-2</v>
      </c>
    </row>
    <row r="31" spans="1:5" x14ac:dyDescent="0.2">
      <c r="A31" s="64" t="s">
        <v>17</v>
      </c>
      <c r="B31" s="201">
        <v>0</v>
      </c>
      <c r="C31" s="222">
        <v>2</v>
      </c>
      <c r="D31" s="221">
        <f t="shared" si="2"/>
        <v>2</v>
      </c>
      <c r="E31" s="172">
        <f t="shared" si="1"/>
        <v>6.1980909879757037E-3</v>
      </c>
    </row>
    <row r="32" spans="1:5" x14ac:dyDescent="0.2">
      <c r="A32" s="64" t="s">
        <v>18</v>
      </c>
      <c r="B32" s="201">
        <v>36</v>
      </c>
      <c r="C32" s="222">
        <v>53</v>
      </c>
      <c r="D32" s="221">
        <f t="shared" si="2"/>
        <v>89</v>
      </c>
      <c r="E32" s="172">
        <f t="shared" si="1"/>
        <v>0.27581504896491882</v>
      </c>
    </row>
    <row r="33" spans="1:5" x14ac:dyDescent="0.2">
      <c r="A33" s="64" t="s">
        <v>163</v>
      </c>
      <c r="B33" s="201">
        <v>2</v>
      </c>
      <c r="C33" s="222">
        <v>4</v>
      </c>
      <c r="D33" s="221">
        <f t="shared" si="2"/>
        <v>6</v>
      </c>
      <c r="E33" s="172">
        <f t="shared" si="1"/>
        <v>1.859427296392711E-2</v>
      </c>
    </row>
    <row r="34" spans="1:5" x14ac:dyDescent="0.2">
      <c r="A34" s="64" t="s">
        <v>122</v>
      </c>
      <c r="B34" s="201">
        <v>0</v>
      </c>
      <c r="C34" s="222">
        <v>2</v>
      </c>
      <c r="D34" s="221">
        <f t="shared" si="2"/>
        <v>2</v>
      </c>
      <c r="E34" s="172">
        <f t="shared" si="1"/>
        <v>6.1980909879757037E-3</v>
      </c>
    </row>
    <row r="35" spans="1:5" x14ac:dyDescent="0.2">
      <c r="A35" s="64" t="s">
        <v>166</v>
      </c>
      <c r="B35" s="201">
        <v>0</v>
      </c>
      <c r="C35" s="222">
        <v>1</v>
      </c>
      <c r="D35" s="221">
        <f t="shared" si="2"/>
        <v>1</v>
      </c>
      <c r="E35" s="172">
        <f t="shared" si="1"/>
        <v>3.0990454939878519E-3</v>
      </c>
    </row>
    <row r="36" spans="1:5" x14ac:dyDescent="0.2">
      <c r="A36" s="64" t="s">
        <v>201</v>
      </c>
      <c r="B36" s="201">
        <v>2</v>
      </c>
      <c r="C36" s="222">
        <v>0</v>
      </c>
      <c r="D36" s="221">
        <f t="shared" si="2"/>
        <v>2</v>
      </c>
      <c r="E36" s="172">
        <f t="shared" si="1"/>
        <v>6.1980909879757037E-3</v>
      </c>
    </row>
    <row r="37" spans="1:5" x14ac:dyDescent="0.2">
      <c r="A37" s="64" t="s">
        <v>19</v>
      </c>
      <c r="B37" s="201">
        <v>21</v>
      </c>
      <c r="C37" s="222">
        <v>109</v>
      </c>
      <c r="D37" s="221">
        <f t="shared" si="2"/>
        <v>130</v>
      </c>
      <c r="E37" s="172">
        <f t="shared" si="1"/>
        <v>0.40287591421842073</v>
      </c>
    </row>
    <row r="38" spans="1:5" x14ac:dyDescent="0.2">
      <c r="A38" s="64" t="s">
        <v>125</v>
      </c>
      <c r="B38" s="201">
        <v>12</v>
      </c>
      <c r="C38" s="222">
        <v>2</v>
      </c>
      <c r="D38" s="221">
        <f t="shared" si="2"/>
        <v>14</v>
      </c>
      <c r="E38" s="172">
        <f t="shared" si="1"/>
        <v>4.3386636915829925E-2</v>
      </c>
    </row>
    <row r="39" spans="1:5" x14ac:dyDescent="0.2">
      <c r="A39" s="64" t="s">
        <v>20</v>
      </c>
      <c r="B39" s="201">
        <v>6</v>
      </c>
      <c r="C39" s="222">
        <v>21</v>
      </c>
      <c r="D39" s="221">
        <f t="shared" si="2"/>
        <v>27</v>
      </c>
      <c r="E39" s="172">
        <f t="shared" si="1"/>
        <v>8.3674228337671991E-2</v>
      </c>
    </row>
    <row r="40" spans="1:5" x14ac:dyDescent="0.2">
      <c r="A40" s="64" t="s">
        <v>21</v>
      </c>
      <c r="B40" s="201">
        <v>8</v>
      </c>
      <c r="C40" s="222">
        <v>6</v>
      </c>
      <c r="D40" s="221">
        <f t="shared" si="2"/>
        <v>14</v>
      </c>
      <c r="E40" s="172">
        <f t="shared" si="1"/>
        <v>4.3386636915829925E-2</v>
      </c>
    </row>
    <row r="41" spans="1:5" x14ac:dyDescent="0.2">
      <c r="A41" s="64" t="s">
        <v>167</v>
      </c>
      <c r="B41" s="201">
        <v>23</v>
      </c>
      <c r="C41" s="222">
        <v>22</v>
      </c>
      <c r="D41" s="221">
        <f t="shared" si="2"/>
        <v>45</v>
      </c>
      <c r="E41" s="172">
        <f t="shared" si="1"/>
        <v>0.13945704722945332</v>
      </c>
    </row>
    <row r="42" spans="1:5" x14ac:dyDescent="0.2">
      <c r="A42" s="64" t="s">
        <v>138</v>
      </c>
      <c r="B42" s="201">
        <v>1</v>
      </c>
      <c r="C42" s="222">
        <v>3</v>
      </c>
      <c r="D42" s="221">
        <f t="shared" si="2"/>
        <v>4</v>
      </c>
      <c r="E42" s="172">
        <f t="shared" si="1"/>
        <v>1.2396181975951407E-2</v>
      </c>
    </row>
    <row r="43" spans="1:5" x14ac:dyDescent="0.2">
      <c r="A43" s="64" t="s">
        <v>139</v>
      </c>
      <c r="B43" s="201">
        <v>18</v>
      </c>
      <c r="C43" s="222">
        <v>7</v>
      </c>
      <c r="D43" s="221">
        <f t="shared" si="2"/>
        <v>25</v>
      </c>
      <c r="E43" s="172">
        <f t="shared" si="1"/>
        <v>7.74761373496963E-2</v>
      </c>
    </row>
    <row r="44" spans="1:5" x14ac:dyDescent="0.2">
      <c r="A44" s="64" t="s">
        <v>58</v>
      </c>
      <c r="B44" s="201">
        <v>4</v>
      </c>
      <c r="C44" s="222">
        <v>10</v>
      </c>
      <c r="D44" s="221">
        <f t="shared" si="2"/>
        <v>14</v>
      </c>
      <c r="E44" s="172">
        <f t="shared" si="1"/>
        <v>4.3386636915829925E-2</v>
      </c>
    </row>
    <row r="45" spans="1:5" x14ac:dyDescent="0.2">
      <c r="A45" s="64" t="s">
        <v>22</v>
      </c>
      <c r="B45" s="201">
        <v>9</v>
      </c>
      <c r="C45" s="222">
        <v>10</v>
      </c>
      <c r="D45" s="221">
        <f t="shared" si="2"/>
        <v>19</v>
      </c>
      <c r="E45" s="172">
        <f t="shared" si="1"/>
        <v>5.8881864385769186E-2</v>
      </c>
    </row>
    <row r="46" spans="1:5" x14ac:dyDescent="0.2">
      <c r="A46" s="64" t="s">
        <v>140</v>
      </c>
      <c r="B46" s="201">
        <v>1</v>
      </c>
      <c r="C46" s="222">
        <v>0</v>
      </c>
      <c r="D46" s="221">
        <f t="shared" si="2"/>
        <v>1</v>
      </c>
      <c r="E46" s="172">
        <f t="shared" si="1"/>
        <v>3.0990454939878519E-3</v>
      </c>
    </row>
    <row r="47" spans="1:5" x14ac:dyDescent="0.2">
      <c r="A47" s="64" t="s">
        <v>23</v>
      </c>
      <c r="B47" s="201">
        <v>1</v>
      </c>
      <c r="C47" s="222">
        <v>5</v>
      </c>
      <c r="D47" s="221">
        <f t="shared" si="2"/>
        <v>6</v>
      </c>
      <c r="E47" s="172">
        <f t="shared" si="1"/>
        <v>1.859427296392711E-2</v>
      </c>
    </row>
    <row r="48" spans="1:5" x14ac:dyDescent="0.2">
      <c r="A48" s="64" t="s">
        <v>59</v>
      </c>
      <c r="B48" s="201">
        <v>2</v>
      </c>
      <c r="C48" s="222">
        <v>28</v>
      </c>
      <c r="D48" s="221">
        <f t="shared" si="2"/>
        <v>30</v>
      </c>
      <c r="E48" s="172">
        <f t="shared" si="1"/>
        <v>9.2971364819635555E-2</v>
      </c>
    </row>
    <row r="49" spans="1:5" x14ac:dyDescent="0.2">
      <c r="A49" s="64" t="s">
        <v>24</v>
      </c>
      <c r="B49" s="201">
        <v>68</v>
      </c>
      <c r="C49" s="222">
        <v>59</v>
      </c>
      <c r="D49" s="221">
        <f t="shared" si="2"/>
        <v>127</v>
      </c>
      <c r="E49" s="172">
        <f t="shared" si="1"/>
        <v>0.39357877773645716</v>
      </c>
    </row>
    <row r="50" spans="1:5" x14ac:dyDescent="0.2">
      <c r="A50" s="64" t="s">
        <v>141</v>
      </c>
      <c r="B50" s="201">
        <v>5</v>
      </c>
      <c r="C50" s="222">
        <v>7</v>
      </c>
      <c r="D50" s="221">
        <f t="shared" si="2"/>
        <v>12</v>
      </c>
      <c r="E50" s="172">
        <f t="shared" si="1"/>
        <v>3.718854592785422E-2</v>
      </c>
    </row>
    <row r="51" spans="1:5" x14ac:dyDescent="0.2">
      <c r="A51" s="64" t="s">
        <v>25</v>
      </c>
      <c r="B51" s="201">
        <v>11</v>
      </c>
      <c r="C51" s="222">
        <v>11</v>
      </c>
      <c r="D51" s="221">
        <f t="shared" si="2"/>
        <v>22</v>
      </c>
      <c r="E51" s="172">
        <f t="shared" si="1"/>
        <v>6.8179000867732736E-2</v>
      </c>
    </row>
    <row r="52" spans="1:5" x14ac:dyDescent="0.2">
      <c r="A52" s="64" t="s">
        <v>142</v>
      </c>
      <c r="B52" s="201">
        <v>11</v>
      </c>
      <c r="C52" s="222">
        <v>10</v>
      </c>
      <c r="D52" s="221">
        <f t="shared" si="2"/>
        <v>21</v>
      </c>
      <c r="E52" s="172">
        <f t="shared" si="1"/>
        <v>6.5079955373744891E-2</v>
      </c>
    </row>
    <row r="53" spans="1:5" x14ac:dyDescent="0.2">
      <c r="A53" s="64" t="s">
        <v>27</v>
      </c>
      <c r="B53" s="201">
        <v>0</v>
      </c>
      <c r="C53" s="222">
        <v>3</v>
      </c>
      <c r="D53" s="221">
        <f t="shared" si="2"/>
        <v>3</v>
      </c>
      <c r="E53" s="172">
        <f t="shared" si="1"/>
        <v>9.2971364819635551E-3</v>
      </c>
    </row>
    <row r="54" spans="1:5" x14ac:dyDescent="0.2">
      <c r="A54" s="64" t="s">
        <v>168</v>
      </c>
      <c r="B54" s="201">
        <v>10</v>
      </c>
      <c r="C54" s="222">
        <v>14</v>
      </c>
      <c r="D54" s="221">
        <f t="shared" si="2"/>
        <v>24</v>
      </c>
      <c r="E54" s="172">
        <f t="shared" si="1"/>
        <v>7.4377091855708441E-2</v>
      </c>
    </row>
    <row r="55" spans="1:5" x14ac:dyDescent="0.2">
      <c r="A55" s="64" t="s">
        <v>143</v>
      </c>
      <c r="B55" s="201">
        <v>0</v>
      </c>
      <c r="C55" s="222">
        <v>2</v>
      </c>
      <c r="D55" s="221">
        <f t="shared" si="2"/>
        <v>2</v>
      </c>
      <c r="E55" s="172">
        <f t="shared" si="1"/>
        <v>6.1980909879757037E-3</v>
      </c>
    </row>
    <row r="56" spans="1:5" x14ac:dyDescent="0.2">
      <c r="A56" s="64" t="s">
        <v>169</v>
      </c>
      <c r="B56" s="201">
        <v>1</v>
      </c>
      <c r="C56" s="222">
        <v>2</v>
      </c>
      <c r="D56" s="221">
        <f t="shared" si="2"/>
        <v>3</v>
      </c>
      <c r="E56" s="172">
        <f t="shared" si="1"/>
        <v>9.2971364819635551E-3</v>
      </c>
    </row>
    <row r="57" spans="1:5" x14ac:dyDescent="0.2">
      <c r="A57" s="64" t="s">
        <v>28</v>
      </c>
      <c r="B57" s="201">
        <v>4</v>
      </c>
      <c r="C57" s="222">
        <v>14</v>
      </c>
      <c r="D57" s="221">
        <f t="shared" si="2"/>
        <v>18</v>
      </c>
      <c r="E57" s="172">
        <f t="shared" si="1"/>
        <v>5.5782818891781334E-2</v>
      </c>
    </row>
    <row r="58" spans="1:5" x14ac:dyDescent="0.2">
      <c r="A58" s="64" t="s">
        <v>69</v>
      </c>
      <c r="B58" s="201">
        <v>0</v>
      </c>
      <c r="C58" s="222">
        <v>1</v>
      </c>
      <c r="D58" s="221">
        <f t="shared" si="2"/>
        <v>1</v>
      </c>
      <c r="E58" s="172">
        <f t="shared" si="1"/>
        <v>3.0990454939878519E-3</v>
      </c>
    </row>
    <row r="59" spans="1:5" x14ac:dyDescent="0.2">
      <c r="A59" s="64" t="s">
        <v>144</v>
      </c>
      <c r="B59" s="201">
        <v>0</v>
      </c>
      <c r="C59" s="222">
        <v>1</v>
      </c>
      <c r="D59" s="221">
        <f t="shared" si="2"/>
        <v>1</v>
      </c>
      <c r="E59" s="172">
        <f t="shared" si="1"/>
        <v>3.0990454939878519E-3</v>
      </c>
    </row>
    <row r="60" spans="1:5" x14ac:dyDescent="0.2">
      <c r="A60" s="64" t="s">
        <v>60</v>
      </c>
      <c r="B60" s="201">
        <v>1</v>
      </c>
      <c r="C60" s="222">
        <v>11</v>
      </c>
      <c r="D60" s="221">
        <f t="shared" si="2"/>
        <v>12</v>
      </c>
      <c r="E60" s="172">
        <f t="shared" si="1"/>
        <v>3.718854592785422E-2</v>
      </c>
    </row>
    <row r="61" spans="1:5" x14ac:dyDescent="0.2">
      <c r="A61" s="64" t="s">
        <v>29</v>
      </c>
      <c r="B61" s="201">
        <v>6</v>
      </c>
      <c r="C61" s="222">
        <v>5</v>
      </c>
      <c r="D61" s="221">
        <f t="shared" si="2"/>
        <v>11</v>
      </c>
      <c r="E61" s="172">
        <f t="shared" si="1"/>
        <v>3.4089500433866368E-2</v>
      </c>
    </row>
    <row r="62" spans="1:5" x14ac:dyDescent="0.2">
      <c r="A62" s="64" t="s">
        <v>121</v>
      </c>
      <c r="B62" s="201">
        <v>3</v>
      </c>
      <c r="C62" s="222">
        <v>4</v>
      </c>
      <c r="D62" s="221">
        <f t="shared" si="2"/>
        <v>7</v>
      </c>
      <c r="E62" s="172">
        <f t="shared" si="1"/>
        <v>2.1693318457914963E-2</v>
      </c>
    </row>
    <row r="63" spans="1:5" x14ac:dyDescent="0.2">
      <c r="A63" s="64" t="s">
        <v>145</v>
      </c>
      <c r="B63" s="201">
        <v>0</v>
      </c>
      <c r="C63" s="222">
        <v>2</v>
      </c>
      <c r="D63" s="221">
        <f t="shared" si="2"/>
        <v>2</v>
      </c>
      <c r="E63" s="172">
        <f t="shared" si="1"/>
        <v>6.1980909879757037E-3</v>
      </c>
    </row>
    <row r="64" spans="1:5" x14ac:dyDescent="0.2">
      <c r="A64" s="64" t="s">
        <v>204</v>
      </c>
      <c r="B64" s="201">
        <v>0</v>
      </c>
      <c r="C64" s="222">
        <v>1</v>
      </c>
      <c r="D64" s="221">
        <f t="shared" si="2"/>
        <v>1</v>
      </c>
      <c r="E64" s="172">
        <f t="shared" si="1"/>
        <v>3.0990454939878519E-3</v>
      </c>
    </row>
    <row r="65" spans="1:5" x14ac:dyDescent="0.2">
      <c r="A65" s="64" t="s">
        <v>184</v>
      </c>
      <c r="B65" s="201">
        <v>2</v>
      </c>
      <c r="C65" s="222">
        <v>1</v>
      </c>
      <c r="D65" s="221">
        <f t="shared" si="2"/>
        <v>3</v>
      </c>
      <c r="E65" s="172">
        <f t="shared" si="1"/>
        <v>9.2971364819635551E-3</v>
      </c>
    </row>
    <row r="66" spans="1:5" x14ac:dyDescent="0.2">
      <c r="A66" s="64" t="s">
        <v>30</v>
      </c>
      <c r="B66" s="201">
        <v>10</v>
      </c>
      <c r="C66" s="222">
        <v>45</v>
      </c>
      <c r="D66" s="221">
        <f t="shared" si="2"/>
        <v>55</v>
      </c>
      <c r="E66" s="172">
        <f t="shared" si="1"/>
        <v>0.17044750216933185</v>
      </c>
    </row>
    <row r="67" spans="1:5" x14ac:dyDescent="0.2">
      <c r="A67" s="64" t="s">
        <v>148</v>
      </c>
      <c r="B67" s="201">
        <v>2</v>
      </c>
      <c r="C67" s="222">
        <v>1</v>
      </c>
      <c r="D67" s="221">
        <f t="shared" si="2"/>
        <v>3</v>
      </c>
      <c r="E67" s="172">
        <f t="shared" si="1"/>
        <v>9.2971364819635551E-3</v>
      </c>
    </row>
    <row r="68" spans="1:5" x14ac:dyDescent="0.2">
      <c r="A68" s="64" t="s">
        <v>149</v>
      </c>
      <c r="B68" s="201">
        <v>9</v>
      </c>
      <c r="C68" s="222">
        <v>26</v>
      </c>
      <c r="D68" s="221">
        <f t="shared" si="2"/>
        <v>35</v>
      </c>
      <c r="E68" s="172">
        <f t="shared" ref="E68:E112" si="3">D68*100/$D$113</f>
        <v>0.10846659228957481</v>
      </c>
    </row>
    <row r="69" spans="1:5" x14ac:dyDescent="0.2">
      <c r="A69" s="64" t="s">
        <v>84</v>
      </c>
      <c r="B69" s="201">
        <v>37</v>
      </c>
      <c r="C69" s="222">
        <v>46</v>
      </c>
      <c r="D69" s="221">
        <f t="shared" si="2"/>
        <v>83</v>
      </c>
      <c r="E69" s="172">
        <f t="shared" si="3"/>
        <v>0.25722077600099169</v>
      </c>
    </row>
    <row r="70" spans="1:5" x14ac:dyDescent="0.2">
      <c r="A70" s="64" t="s">
        <v>31</v>
      </c>
      <c r="B70" s="201">
        <v>6</v>
      </c>
      <c r="C70" s="222">
        <v>4</v>
      </c>
      <c r="D70" s="221">
        <f t="shared" si="2"/>
        <v>10</v>
      </c>
      <c r="E70" s="172">
        <f t="shared" si="3"/>
        <v>3.0990454939878516E-2</v>
      </c>
    </row>
    <row r="71" spans="1:5" x14ac:dyDescent="0.2">
      <c r="A71" s="64" t="s">
        <v>150</v>
      </c>
      <c r="B71" s="201">
        <v>1</v>
      </c>
      <c r="C71" s="222">
        <v>0</v>
      </c>
      <c r="D71" s="221">
        <f t="shared" si="2"/>
        <v>1</v>
      </c>
      <c r="E71" s="172">
        <f t="shared" si="3"/>
        <v>3.0990454939878519E-3</v>
      </c>
    </row>
    <row r="72" spans="1:5" x14ac:dyDescent="0.2">
      <c r="A72" s="64" t="s">
        <v>32</v>
      </c>
      <c r="B72" s="201">
        <v>6</v>
      </c>
      <c r="C72" s="222">
        <v>14</v>
      </c>
      <c r="D72" s="221">
        <f t="shared" si="2"/>
        <v>20</v>
      </c>
      <c r="E72" s="172">
        <f t="shared" si="3"/>
        <v>6.1980909879757032E-2</v>
      </c>
    </row>
    <row r="73" spans="1:5" x14ac:dyDescent="0.2">
      <c r="A73" s="64" t="s">
        <v>115</v>
      </c>
      <c r="B73" s="201">
        <v>3</v>
      </c>
      <c r="C73" s="222">
        <v>4</v>
      </c>
      <c r="D73" s="221">
        <f t="shared" si="2"/>
        <v>7</v>
      </c>
      <c r="E73" s="172">
        <f t="shared" si="3"/>
        <v>2.1693318457914963E-2</v>
      </c>
    </row>
    <row r="74" spans="1:5" x14ac:dyDescent="0.2">
      <c r="A74" s="64" t="s">
        <v>206</v>
      </c>
      <c r="B74" s="201">
        <v>0</v>
      </c>
      <c r="C74" s="222">
        <v>1</v>
      </c>
      <c r="D74" s="221">
        <f t="shared" si="2"/>
        <v>1</v>
      </c>
      <c r="E74" s="172">
        <f t="shared" si="3"/>
        <v>3.0990454939878519E-3</v>
      </c>
    </row>
    <row r="75" spans="1:5" x14ac:dyDescent="0.2">
      <c r="A75" s="64" t="s">
        <v>49</v>
      </c>
      <c r="B75" s="201">
        <v>5</v>
      </c>
      <c r="C75" s="222">
        <v>39</v>
      </c>
      <c r="D75" s="221">
        <f t="shared" si="2"/>
        <v>44</v>
      </c>
      <c r="E75" s="172">
        <f t="shared" si="3"/>
        <v>0.13635800173546547</v>
      </c>
    </row>
    <row r="76" spans="1:5" x14ac:dyDescent="0.2">
      <c r="A76" s="64" t="s">
        <v>207</v>
      </c>
      <c r="B76" s="201">
        <v>0</v>
      </c>
      <c r="C76" s="222">
        <v>1</v>
      </c>
      <c r="D76" s="221">
        <f t="shared" si="2"/>
        <v>1</v>
      </c>
      <c r="E76" s="172">
        <f t="shared" si="3"/>
        <v>3.0990454939878519E-3</v>
      </c>
    </row>
    <row r="77" spans="1:5" x14ac:dyDescent="0.2">
      <c r="A77" s="64" t="s">
        <v>174</v>
      </c>
      <c r="B77" s="201">
        <v>0</v>
      </c>
      <c r="C77" s="222">
        <v>2</v>
      </c>
      <c r="D77" s="221">
        <f t="shared" si="2"/>
        <v>2</v>
      </c>
      <c r="E77" s="172">
        <f t="shared" si="3"/>
        <v>6.1980909879757037E-3</v>
      </c>
    </row>
    <row r="78" spans="1:5" x14ac:dyDescent="0.2">
      <c r="A78" s="64" t="s">
        <v>33</v>
      </c>
      <c r="B78" s="201">
        <v>7</v>
      </c>
      <c r="C78" s="222">
        <v>50</v>
      </c>
      <c r="D78" s="221">
        <f t="shared" si="2"/>
        <v>57</v>
      </c>
      <c r="E78" s="172">
        <f t="shared" si="3"/>
        <v>0.17664559315730755</v>
      </c>
    </row>
    <row r="79" spans="1:5" x14ac:dyDescent="0.2">
      <c r="A79" s="64" t="s">
        <v>78</v>
      </c>
      <c r="B79" s="201">
        <v>1</v>
      </c>
      <c r="C79" s="222">
        <v>5</v>
      </c>
      <c r="D79" s="221">
        <f t="shared" si="2"/>
        <v>6</v>
      </c>
      <c r="E79" s="172">
        <f t="shared" si="3"/>
        <v>1.859427296392711E-2</v>
      </c>
    </row>
    <row r="80" spans="1:5" x14ac:dyDescent="0.2">
      <c r="A80" s="64" t="s">
        <v>209</v>
      </c>
      <c r="B80" s="201">
        <v>1</v>
      </c>
      <c r="C80" s="222">
        <v>4</v>
      </c>
      <c r="D80" s="221">
        <f t="shared" si="2"/>
        <v>5</v>
      </c>
      <c r="E80" s="172">
        <f t="shared" si="3"/>
        <v>1.5495227469939258E-2</v>
      </c>
    </row>
    <row r="81" spans="1:5" x14ac:dyDescent="0.2">
      <c r="A81" s="64" t="s">
        <v>151</v>
      </c>
      <c r="B81" s="201">
        <v>3</v>
      </c>
      <c r="C81" s="222">
        <v>15</v>
      </c>
      <c r="D81" s="221">
        <f t="shared" ref="D81:D112" si="4">SUM(B81:C81)</f>
        <v>18</v>
      </c>
      <c r="E81" s="172">
        <f t="shared" si="3"/>
        <v>5.5782818891781334E-2</v>
      </c>
    </row>
    <row r="82" spans="1:5" x14ac:dyDescent="0.2">
      <c r="A82" s="64" t="s">
        <v>126</v>
      </c>
      <c r="B82" s="201">
        <v>10</v>
      </c>
      <c r="C82" s="222">
        <v>8</v>
      </c>
      <c r="D82" s="221">
        <f t="shared" si="4"/>
        <v>18</v>
      </c>
      <c r="E82" s="172">
        <f t="shared" si="3"/>
        <v>5.5782818891781334E-2</v>
      </c>
    </row>
    <row r="83" spans="1:5" x14ac:dyDescent="0.2">
      <c r="A83" s="64" t="s">
        <v>34</v>
      </c>
      <c r="B83" s="201">
        <v>743</v>
      </c>
      <c r="C83" s="222">
        <v>697</v>
      </c>
      <c r="D83" s="221">
        <v>1440</v>
      </c>
      <c r="E83" s="172">
        <f t="shared" si="3"/>
        <v>4.4626255113425062</v>
      </c>
    </row>
    <row r="84" spans="1:5" x14ac:dyDescent="0.2">
      <c r="A84" s="64" t="s">
        <v>152</v>
      </c>
      <c r="B84" s="201">
        <v>1</v>
      </c>
      <c r="C84" s="222">
        <v>0</v>
      </c>
      <c r="D84" s="221">
        <f t="shared" si="4"/>
        <v>1</v>
      </c>
      <c r="E84" s="172">
        <f t="shared" si="3"/>
        <v>3.0990454939878519E-3</v>
      </c>
    </row>
    <row r="85" spans="1:5" x14ac:dyDescent="0.2">
      <c r="A85" s="64" t="s">
        <v>211</v>
      </c>
      <c r="B85" s="201">
        <v>1</v>
      </c>
      <c r="C85" s="222">
        <v>3</v>
      </c>
      <c r="D85" s="221">
        <f t="shared" si="4"/>
        <v>4</v>
      </c>
      <c r="E85" s="172">
        <f t="shared" si="3"/>
        <v>1.2396181975951407E-2</v>
      </c>
    </row>
    <row r="86" spans="1:5" x14ac:dyDescent="0.2">
      <c r="A86" s="64" t="s">
        <v>212</v>
      </c>
      <c r="B86" s="201">
        <v>0</v>
      </c>
      <c r="C86" s="222">
        <v>1</v>
      </c>
      <c r="D86" s="221">
        <f t="shared" si="4"/>
        <v>1</v>
      </c>
      <c r="E86" s="172">
        <f t="shared" si="3"/>
        <v>3.0990454939878519E-3</v>
      </c>
    </row>
    <row r="87" spans="1:5" x14ac:dyDescent="0.2">
      <c r="A87" s="64" t="s">
        <v>153</v>
      </c>
      <c r="B87" s="201">
        <v>5</v>
      </c>
      <c r="C87" s="222">
        <v>5</v>
      </c>
      <c r="D87" s="221">
        <f t="shared" si="4"/>
        <v>10</v>
      </c>
      <c r="E87" s="172">
        <f t="shared" si="3"/>
        <v>3.0990454939878516E-2</v>
      </c>
    </row>
    <row r="88" spans="1:5" x14ac:dyDescent="0.2">
      <c r="A88" s="64" t="s">
        <v>154</v>
      </c>
      <c r="B88" s="201">
        <v>6</v>
      </c>
      <c r="C88" s="222">
        <v>16</v>
      </c>
      <c r="D88" s="221">
        <f t="shared" si="4"/>
        <v>22</v>
      </c>
      <c r="E88" s="172">
        <f t="shared" si="3"/>
        <v>6.8179000867732736E-2</v>
      </c>
    </row>
    <row r="89" spans="1:5" x14ac:dyDescent="0.2">
      <c r="A89" s="64" t="s">
        <v>214</v>
      </c>
      <c r="B89" s="201">
        <v>1</v>
      </c>
      <c r="C89" s="222">
        <v>3</v>
      </c>
      <c r="D89" s="221">
        <f t="shared" si="4"/>
        <v>4</v>
      </c>
      <c r="E89" s="172">
        <f t="shared" si="3"/>
        <v>1.2396181975951407E-2</v>
      </c>
    </row>
    <row r="90" spans="1:5" x14ac:dyDescent="0.2">
      <c r="A90" s="64" t="s">
        <v>178</v>
      </c>
      <c r="B90" s="201">
        <v>1</v>
      </c>
      <c r="C90" s="222">
        <v>0</v>
      </c>
      <c r="D90" s="221">
        <f t="shared" si="4"/>
        <v>1</v>
      </c>
      <c r="E90" s="172">
        <f t="shared" si="3"/>
        <v>3.0990454939878519E-3</v>
      </c>
    </row>
    <row r="91" spans="1:5" x14ac:dyDescent="0.2">
      <c r="A91" s="64" t="s">
        <v>36</v>
      </c>
      <c r="B91" s="201">
        <v>1</v>
      </c>
      <c r="C91" s="222">
        <v>6</v>
      </c>
      <c r="D91" s="221">
        <f t="shared" si="4"/>
        <v>7</v>
      </c>
      <c r="E91" s="172">
        <f t="shared" si="3"/>
        <v>2.1693318457914963E-2</v>
      </c>
    </row>
    <row r="92" spans="1:5" x14ac:dyDescent="0.2">
      <c r="A92" s="64" t="s">
        <v>61</v>
      </c>
      <c r="B92" s="201">
        <v>34</v>
      </c>
      <c r="C92" s="222">
        <v>94</v>
      </c>
      <c r="D92" s="221">
        <f t="shared" si="4"/>
        <v>128</v>
      </c>
      <c r="E92" s="172">
        <f t="shared" si="3"/>
        <v>0.39667782323044504</v>
      </c>
    </row>
    <row r="93" spans="1:5" x14ac:dyDescent="0.2">
      <c r="A93" s="64" t="s">
        <v>38</v>
      </c>
      <c r="B93" s="201">
        <v>14</v>
      </c>
      <c r="C93" s="222">
        <v>29</v>
      </c>
      <c r="D93" s="221">
        <f t="shared" si="4"/>
        <v>43</v>
      </c>
      <c r="E93" s="172">
        <f t="shared" si="3"/>
        <v>0.13325895624147763</v>
      </c>
    </row>
    <row r="94" spans="1:5" x14ac:dyDescent="0.2">
      <c r="A94" s="64" t="s">
        <v>39</v>
      </c>
      <c r="B94" s="201">
        <v>26</v>
      </c>
      <c r="C94" s="222">
        <v>21</v>
      </c>
      <c r="D94" s="221">
        <f t="shared" si="4"/>
        <v>47</v>
      </c>
      <c r="E94" s="172">
        <f t="shared" si="3"/>
        <v>0.14565513821742904</v>
      </c>
    </row>
    <row r="95" spans="1:5" x14ac:dyDescent="0.2">
      <c r="A95" s="64" t="s">
        <v>123</v>
      </c>
      <c r="B95" s="201">
        <v>20</v>
      </c>
      <c r="C95" s="222">
        <v>2</v>
      </c>
      <c r="D95" s="221">
        <f t="shared" si="4"/>
        <v>22</v>
      </c>
      <c r="E95" s="172">
        <f t="shared" si="3"/>
        <v>6.8179000867732736E-2</v>
      </c>
    </row>
    <row r="96" spans="1:5" x14ac:dyDescent="0.2">
      <c r="A96" s="64" t="s">
        <v>155</v>
      </c>
      <c r="B96" s="201">
        <v>4</v>
      </c>
      <c r="C96" s="222">
        <v>0</v>
      </c>
      <c r="D96" s="221">
        <f t="shared" si="4"/>
        <v>4</v>
      </c>
      <c r="E96" s="172">
        <f t="shared" si="3"/>
        <v>1.2396181975951407E-2</v>
      </c>
    </row>
    <row r="97" spans="1:5" x14ac:dyDescent="0.2">
      <c r="A97" s="64" t="s">
        <v>50</v>
      </c>
      <c r="B97" s="201">
        <v>2</v>
      </c>
      <c r="C97" s="222">
        <v>0</v>
      </c>
      <c r="D97" s="221">
        <f t="shared" si="4"/>
        <v>2</v>
      </c>
      <c r="E97" s="172">
        <f t="shared" si="3"/>
        <v>6.1980909879757037E-3</v>
      </c>
    </row>
    <row r="98" spans="1:5" x14ac:dyDescent="0.2">
      <c r="A98" s="64" t="s">
        <v>156</v>
      </c>
      <c r="B98" s="201">
        <v>0</v>
      </c>
      <c r="C98" s="222">
        <v>2</v>
      </c>
      <c r="D98" s="221">
        <f t="shared" si="4"/>
        <v>2</v>
      </c>
      <c r="E98" s="172">
        <f t="shared" si="3"/>
        <v>6.1980909879757037E-3</v>
      </c>
    </row>
    <row r="99" spans="1:5" x14ac:dyDescent="0.2">
      <c r="A99" s="64" t="s">
        <v>219</v>
      </c>
      <c r="B99" s="201">
        <v>1</v>
      </c>
      <c r="C99" s="222">
        <v>1</v>
      </c>
      <c r="D99" s="221">
        <f t="shared" si="4"/>
        <v>2</v>
      </c>
      <c r="E99" s="172">
        <f t="shared" si="3"/>
        <v>6.1980909879757037E-3</v>
      </c>
    </row>
    <row r="100" spans="1:5" x14ac:dyDescent="0.2">
      <c r="A100" s="64" t="s">
        <v>40</v>
      </c>
      <c r="B100" s="201">
        <v>3</v>
      </c>
      <c r="C100" s="222">
        <v>61</v>
      </c>
      <c r="D100" s="221">
        <f t="shared" si="4"/>
        <v>64</v>
      </c>
      <c r="E100" s="172">
        <f t="shared" si="3"/>
        <v>0.19833891161522252</v>
      </c>
    </row>
    <row r="101" spans="1:5" x14ac:dyDescent="0.2">
      <c r="A101" s="64" t="s">
        <v>41</v>
      </c>
      <c r="B101" s="201">
        <v>37</v>
      </c>
      <c r="C101" s="222">
        <v>141</v>
      </c>
      <c r="D101" s="221">
        <f t="shared" si="4"/>
        <v>178</v>
      </c>
      <c r="E101" s="172">
        <f t="shared" si="3"/>
        <v>0.55163009792983764</v>
      </c>
    </row>
    <row r="102" spans="1:5" x14ac:dyDescent="0.2">
      <c r="A102" s="64" t="s">
        <v>42</v>
      </c>
      <c r="B102" s="201">
        <v>11</v>
      </c>
      <c r="C102" s="222">
        <v>8</v>
      </c>
      <c r="D102" s="221">
        <f t="shared" si="4"/>
        <v>19</v>
      </c>
      <c r="E102" s="172">
        <f t="shared" si="3"/>
        <v>5.8881864385769186E-2</v>
      </c>
    </row>
    <row r="103" spans="1:5" x14ac:dyDescent="0.2">
      <c r="A103" s="64" t="s">
        <v>43</v>
      </c>
      <c r="B103" s="201">
        <v>2</v>
      </c>
      <c r="C103" s="222">
        <v>0</v>
      </c>
      <c r="D103" s="221">
        <f t="shared" si="4"/>
        <v>2</v>
      </c>
      <c r="E103" s="172">
        <f t="shared" si="3"/>
        <v>6.1980909879757037E-3</v>
      </c>
    </row>
    <row r="104" spans="1:5" x14ac:dyDescent="0.2">
      <c r="A104" s="64" t="s">
        <v>44</v>
      </c>
      <c r="B104" s="201">
        <v>7416</v>
      </c>
      <c r="C104" s="222">
        <v>5918</v>
      </c>
      <c r="D104" s="221">
        <f t="shared" si="4"/>
        <v>13334</v>
      </c>
      <c r="E104" s="172">
        <f t="shared" si="3"/>
        <v>41.322672616834012</v>
      </c>
    </row>
    <row r="105" spans="1:5" x14ac:dyDescent="0.2">
      <c r="A105" s="64" t="s">
        <v>180</v>
      </c>
      <c r="B105" s="201">
        <v>0</v>
      </c>
      <c r="C105" s="222">
        <v>1</v>
      </c>
      <c r="D105" s="221">
        <f t="shared" si="4"/>
        <v>1</v>
      </c>
      <c r="E105" s="172">
        <f t="shared" si="3"/>
        <v>3.0990454939878519E-3</v>
      </c>
    </row>
    <row r="106" spans="1:5" x14ac:dyDescent="0.2">
      <c r="A106" s="64" t="s">
        <v>45</v>
      </c>
      <c r="B106" s="201">
        <v>23</v>
      </c>
      <c r="C106" s="222">
        <v>14</v>
      </c>
      <c r="D106" s="221">
        <f t="shared" si="4"/>
        <v>37</v>
      </c>
      <c r="E106" s="172">
        <f t="shared" si="3"/>
        <v>0.11466468327755051</v>
      </c>
    </row>
    <row r="107" spans="1:5" x14ac:dyDescent="0.2">
      <c r="A107" s="64" t="s">
        <v>46</v>
      </c>
      <c r="B107" s="201">
        <v>2</v>
      </c>
      <c r="C107" s="222">
        <v>5</v>
      </c>
      <c r="D107" s="221">
        <f t="shared" si="4"/>
        <v>7</v>
      </c>
      <c r="E107" s="172">
        <f t="shared" si="3"/>
        <v>2.1693318457914963E-2</v>
      </c>
    </row>
    <row r="108" spans="1:5" x14ac:dyDescent="0.2">
      <c r="A108" s="64" t="s">
        <v>181</v>
      </c>
      <c r="B108" s="201">
        <v>4</v>
      </c>
      <c r="C108" s="222">
        <v>22</v>
      </c>
      <c r="D108" s="221">
        <f t="shared" si="4"/>
        <v>26</v>
      </c>
      <c r="E108" s="172">
        <f t="shared" si="3"/>
        <v>8.0575182843684146E-2</v>
      </c>
    </row>
    <row r="109" spans="1:5" x14ac:dyDescent="0.2">
      <c r="A109" s="64" t="s">
        <v>47</v>
      </c>
      <c r="B109" s="201">
        <v>165</v>
      </c>
      <c r="C109" s="222">
        <v>151</v>
      </c>
      <c r="D109" s="221">
        <f t="shared" si="4"/>
        <v>316</v>
      </c>
      <c r="E109" s="172">
        <f t="shared" si="3"/>
        <v>0.97929837610016113</v>
      </c>
    </row>
    <row r="110" spans="1:5" x14ac:dyDescent="0.2">
      <c r="A110" s="64" t="s">
        <v>48</v>
      </c>
      <c r="B110" s="201">
        <v>1</v>
      </c>
      <c r="C110" s="222">
        <v>0</v>
      </c>
      <c r="D110" s="221">
        <f t="shared" si="4"/>
        <v>1</v>
      </c>
      <c r="E110" s="172">
        <f t="shared" si="3"/>
        <v>3.0990454939878519E-3</v>
      </c>
    </row>
    <row r="111" spans="1:5" x14ac:dyDescent="0.2">
      <c r="A111" s="64" t="s">
        <v>220</v>
      </c>
      <c r="B111" s="201">
        <v>0</v>
      </c>
      <c r="C111" s="222">
        <v>3</v>
      </c>
      <c r="D111" s="221">
        <f t="shared" si="4"/>
        <v>3</v>
      </c>
      <c r="E111" s="172">
        <f t="shared" si="3"/>
        <v>9.2971364819635551E-3</v>
      </c>
    </row>
    <row r="112" spans="1:5" ht="12.75" thickBot="1" x14ac:dyDescent="0.25">
      <c r="A112" s="64" t="s">
        <v>56</v>
      </c>
      <c r="B112" s="201">
        <v>1</v>
      </c>
      <c r="C112" s="222">
        <v>2</v>
      </c>
      <c r="D112" s="221">
        <f t="shared" si="4"/>
        <v>3</v>
      </c>
      <c r="E112" s="172">
        <f t="shared" si="3"/>
        <v>9.2971364819635551E-3</v>
      </c>
    </row>
    <row r="113" spans="1:5" ht="12.75" thickBot="1" x14ac:dyDescent="0.25">
      <c r="A113" s="79" t="s">
        <v>85</v>
      </c>
      <c r="B113" s="80">
        <f t="shared" ref="B113:D113" si="5">SUM(B4:B112)</f>
        <v>16271</v>
      </c>
      <c r="C113" s="80">
        <f t="shared" si="5"/>
        <v>15997</v>
      </c>
      <c r="D113" s="80">
        <f t="shared" si="5"/>
        <v>32268</v>
      </c>
      <c r="E113" s="81">
        <f>SUM(E4:E112)</f>
        <v>99.999999999999929</v>
      </c>
    </row>
  </sheetData>
  <sortState ref="A6:D107">
    <sortCondition ref="A5:A107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FFCC99"/>
  </sheetPr>
  <dimension ref="A1:M144"/>
  <sheetViews>
    <sheetView zoomScaleNormal="100" workbookViewId="0">
      <selection activeCell="C29" sqref="C29"/>
    </sheetView>
  </sheetViews>
  <sheetFormatPr defaultColWidth="9.140625" defaultRowHeight="12" x14ac:dyDescent="0.2"/>
  <cols>
    <col min="1" max="1" width="30.85546875" style="1" customWidth="1"/>
    <col min="2" max="10" width="6.42578125" style="1" bestFit="1" customWidth="1"/>
    <col min="11" max="11" width="6.42578125" style="34" bestFit="1" customWidth="1"/>
    <col min="12" max="13" width="6.42578125" style="1" bestFit="1" customWidth="1"/>
    <col min="14" max="16384" width="9.140625" style="1"/>
  </cols>
  <sheetData>
    <row r="1" spans="1:13" s="2" customFormat="1" ht="12.75" customHeight="1" x14ac:dyDescent="0.2">
      <c r="A1" s="57" t="s">
        <v>390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3" s="2" customFormat="1" ht="12.75" customHeight="1" thickBot="1" x14ac:dyDescent="0.25">
      <c r="A2" s="57" t="s">
        <v>285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3" ht="26.45" customHeight="1" x14ac:dyDescent="0.2">
      <c r="A3" s="365" t="s">
        <v>0</v>
      </c>
      <c r="B3" s="360" t="s">
        <v>103</v>
      </c>
      <c r="C3" s="361"/>
      <c r="D3" s="362"/>
      <c r="E3" s="363" t="s">
        <v>104</v>
      </c>
      <c r="F3" s="361"/>
      <c r="G3" s="364"/>
      <c r="H3" s="363" t="s">
        <v>106</v>
      </c>
      <c r="I3" s="361"/>
      <c r="J3" s="364"/>
      <c r="K3" s="367" t="s">
        <v>185</v>
      </c>
      <c r="L3" s="368"/>
      <c r="M3" s="369"/>
    </row>
    <row r="4" spans="1:13" ht="12.75" thickBot="1" x14ac:dyDescent="0.25">
      <c r="A4" s="366"/>
      <c r="B4" s="82" t="s">
        <v>81</v>
      </c>
      <c r="C4" s="83" t="s">
        <v>82</v>
      </c>
      <c r="D4" s="84" t="s">
        <v>2</v>
      </c>
      <c r="E4" s="85" t="s">
        <v>81</v>
      </c>
      <c r="F4" s="83" t="s">
        <v>82</v>
      </c>
      <c r="G4" s="86" t="s">
        <v>2</v>
      </c>
      <c r="H4" s="85" t="s">
        <v>81</v>
      </c>
      <c r="I4" s="83" t="s">
        <v>82</v>
      </c>
      <c r="J4" s="86" t="s">
        <v>2</v>
      </c>
      <c r="K4" s="85" t="s">
        <v>81</v>
      </c>
      <c r="L4" s="83" t="s">
        <v>82</v>
      </c>
      <c r="M4" s="86" t="s">
        <v>2</v>
      </c>
    </row>
    <row r="5" spans="1:13" x14ac:dyDescent="0.2">
      <c r="A5" s="87" t="s">
        <v>4</v>
      </c>
      <c r="B5" s="176">
        <v>3</v>
      </c>
      <c r="C5" s="177">
        <v>3</v>
      </c>
      <c r="D5" s="178">
        <v>6</v>
      </c>
      <c r="E5" s="179">
        <v>1</v>
      </c>
      <c r="F5" s="177">
        <v>0</v>
      </c>
      <c r="G5" s="180">
        <v>1</v>
      </c>
      <c r="H5" s="176">
        <v>1</v>
      </c>
      <c r="I5" s="177">
        <v>0</v>
      </c>
      <c r="J5" s="178">
        <v>1</v>
      </c>
      <c r="K5" s="176">
        <v>1</v>
      </c>
      <c r="L5" s="177">
        <v>0</v>
      </c>
      <c r="M5" s="178">
        <v>1</v>
      </c>
    </row>
    <row r="6" spans="1:13" x14ac:dyDescent="0.2">
      <c r="A6" s="88" t="s">
        <v>127</v>
      </c>
      <c r="B6" s="181">
        <v>3</v>
      </c>
      <c r="C6" s="182">
        <v>11</v>
      </c>
      <c r="D6" s="178">
        <v>14</v>
      </c>
      <c r="E6" s="183">
        <v>0</v>
      </c>
      <c r="F6" s="182">
        <v>1</v>
      </c>
      <c r="G6" s="180">
        <v>1</v>
      </c>
      <c r="H6" s="181">
        <v>0</v>
      </c>
      <c r="I6" s="182">
        <v>0</v>
      </c>
      <c r="J6" s="178">
        <v>0</v>
      </c>
      <c r="K6" s="181">
        <v>0</v>
      </c>
      <c r="L6" s="182">
        <v>0</v>
      </c>
      <c r="M6" s="178">
        <v>0</v>
      </c>
    </row>
    <row r="7" spans="1:13" x14ac:dyDescent="0.2">
      <c r="A7" s="88" t="s">
        <v>5</v>
      </c>
      <c r="B7" s="181">
        <v>2</v>
      </c>
      <c r="C7" s="182">
        <v>43</v>
      </c>
      <c r="D7" s="178">
        <v>45</v>
      </c>
      <c r="E7" s="183">
        <v>1</v>
      </c>
      <c r="F7" s="182">
        <v>8</v>
      </c>
      <c r="G7" s="180">
        <v>9</v>
      </c>
      <c r="H7" s="181">
        <v>0</v>
      </c>
      <c r="I7" s="182">
        <v>10</v>
      </c>
      <c r="J7" s="178">
        <v>10</v>
      </c>
      <c r="K7" s="181">
        <v>4</v>
      </c>
      <c r="L7" s="182">
        <v>3</v>
      </c>
      <c r="M7" s="178">
        <v>7</v>
      </c>
    </row>
    <row r="8" spans="1:13" x14ac:dyDescent="0.2">
      <c r="A8" s="87" t="s">
        <v>158</v>
      </c>
      <c r="B8" s="176">
        <v>1</v>
      </c>
      <c r="C8" s="177">
        <v>1</v>
      </c>
      <c r="D8" s="178">
        <v>2</v>
      </c>
      <c r="E8" s="179">
        <v>2</v>
      </c>
      <c r="F8" s="177">
        <v>0</v>
      </c>
      <c r="G8" s="180">
        <v>2</v>
      </c>
      <c r="H8" s="176">
        <v>0</v>
      </c>
      <c r="I8" s="177">
        <v>1</v>
      </c>
      <c r="J8" s="178">
        <v>1</v>
      </c>
      <c r="K8" s="181">
        <v>0</v>
      </c>
      <c r="L8" s="182">
        <v>0</v>
      </c>
      <c r="M8" s="178">
        <v>0</v>
      </c>
    </row>
    <row r="9" spans="1:13" x14ac:dyDescent="0.2">
      <c r="A9" s="87" t="s">
        <v>128</v>
      </c>
      <c r="B9" s="176">
        <v>1</v>
      </c>
      <c r="C9" s="177">
        <v>2</v>
      </c>
      <c r="D9" s="178">
        <v>3</v>
      </c>
      <c r="E9" s="179">
        <v>0</v>
      </c>
      <c r="F9" s="177">
        <v>1</v>
      </c>
      <c r="G9" s="180">
        <v>1</v>
      </c>
      <c r="H9" s="176">
        <v>0</v>
      </c>
      <c r="I9" s="177">
        <v>0</v>
      </c>
      <c r="J9" s="178">
        <v>0</v>
      </c>
      <c r="K9" s="181">
        <v>0</v>
      </c>
      <c r="L9" s="182">
        <v>0</v>
      </c>
      <c r="M9" s="178">
        <v>0</v>
      </c>
    </row>
    <row r="10" spans="1:13" x14ac:dyDescent="0.2">
      <c r="A10" s="87" t="s">
        <v>129</v>
      </c>
      <c r="B10" s="176">
        <v>3</v>
      </c>
      <c r="C10" s="177">
        <v>9</v>
      </c>
      <c r="D10" s="178">
        <v>12</v>
      </c>
      <c r="E10" s="179">
        <v>0</v>
      </c>
      <c r="F10" s="177">
        <v>0</v>
      </c>
      <c r="G10" s="180">
        <v>0</v>
      </c>
      <c r="H10" s="176">
        <v>1</v>
      </c>
      <c r="I10" s="177">
        <v>1</v>
      </c>
      <c r="J10" s="178">
        <v>2</v>
      </c>
      <c r="K10" s="181">
        <v>0</v>
      </c>
      <c r="L10" s="182">
        <v>0</v>
      </c>
      <c r="M10" s="178">
        <v>0</v>
      </c>
    </row>
    <row r="11" spans="1:13" x14ac:dyDescent="0.2">
      <c r="A11" s="87" t="s">
        <v>6</v>
      </c>
      <c r="B11" s="176">
        <v>24</v>
      </c>
      <c r="C11" s="177">
        <v>35</v>
      </c>
      <c r="D11" s="178">
        <v>59</v>
      </c>
      <c r="E11" s="179">
        <v>2</v>
      </c>
      <c r="F11" s="177">
        <v>3</v>
      </c>
      <c r="G11" s="180">
        <v>5</v>
      </c>
      <c r="H11" s="176">
        <v>5</v>
      </c>
      <c r="I11" s="177">
        <v>2</v>
      </c>
      <c r="J11" s="178">
        <v>7</v>
      </c>
      <c r="K11" s="181">
        <v>0</v>
      </c>
      <c r="L11" s="182">
        <v>3</v>
      </c>
      <c r="M11" s="178">
        <v>3</v>
      </c>
    </row>
    <row r="12" spans="1:13" x14ac:dyDescent="0.2">
      <c r="A12" s="87" t="s">
        <v>130</v>
      </c>
      <c r="B12" s="176">
        <v>3</v>
      </c>
      <c r="C12" s="177">
        <v>9</v>
      </c>
      <c r="D12" s="178">
        <v>12</v>
      </c>
      <c r="E12" s="179">
        <v>0</v>
      </c>
      <c r="F12" s="177">
        <v>1</v>
      </c>
      <c r="G12" s="180">
        <v>1</v>
      </c>
      <c r="H12" s="176">
        <v>1</v>
      </c>
      <c r="I12" s="177">
        <v>1</v>
      </c>
      <c r="J12" s="178">
        <v>2</v>
      </c>
      <c r="K12" s="181">
        <v>1</v>
      </c>
      <c r="L12" s="182">
        <v>1</v>
      </c>
      <c r="M12" s="178">
        <v>2</v>
      </c>
    </row>
    <row r="13" spans="1:13" x14ac:dyDescent="0.2">
      <c r="A13" s="87" t="s">
        <v>7</v>
      </c>
      <c r="B13" s="176">
        <v>8</v>
      </c>
      <c r="C13" s="177">
        <v>12</v>
      </c>
      <c r="D13" s="178">
        <v>20</v>
      </c>
      <c r="E13" s="179">
        <v>3</v>
      </c>
      <c r="F13" s="177">
        <v>2</v>
      </c>
      <c r="G13" s="180">
        <v>5</v>
      </c>
      <c r="H13" s="176">
        <v>1</v>
      </c>
      <c r="I13" s="177">
        <v>1</v>
      </c>
      <c r="J13" s="178">
        <v>2</v>
      </c>
      <c r="K13" s="181">
        <v>1</v>
      </c>
      <c r="L13" s="182">
        <v>2</v>
      </c>
      <c r="M13" s="178">
        <v>3</v>
      </c>
    </row>
    <row r="14" spans="1:13" x14ac:dyDescent="0.2">
      <c r="A14" s="87" t="s">
        <v>8</v>
      </c>
      <c r="B14" s="176">
        <v>2</v>
      </c>
      <c r="C14" s="177">
        <v>8</v>
      </c>
      <c r="D14" s="178">
        <v>10</v>
      </c>
      <c r="E14" s="179">
        <v>0</v>
      </c>
      <c r="F14" s="177">
        <v>0</v>
      </c>
      <c r="G14" s="180">
        <v>0</v>
      </c>
      <c r="H14" s="176">
        <v>0</v>
      </c>
      <c r="I14" s="177">
        <v>0</v>
      </c>
      <c r="J14" s="178">
        <v>0</v>
      </c>
      <c r="K14" s="181">
        <v>0</v>
      </c>
      <c r="L14" s="182">
        <v>1</v>
      </c>
      <c r="M14" s="178">
        <v>1</v>
      </c>
    </row>
    <row r="15" spans="1:13" x14ac:dyDescent="0.2">
      <c r="A15" s="87" t="s">
        <v>189</v>
      </c>
      <c r="B15" s="176">
        <v>0</v>
      </c>
      <c r="C15" s="177">
        <v>1</v>
      </c>
      <c r="D15" s="178">
        <v>1</v>
      </c>
      <c r="E15" s="179">
        <v>0</v>
      </c>
      <c r="F15" s="177">
        <v>0</v>
      </c>
      <c r="G15" s="180">
        <v>0</v>
      </c>
      <c r="H15" s="176">
        <v>0</v>
      </c>
      <c r="I15" s="177">
        <v>0</v>
      </c>
      <c r="J15" s="178">
        <v>0</v>
      </c>
      <c r="K15" s="181">
        <v>0</v>
      </c>
      <c r="L15" s="182">
        <v>0</v>
      </c>
      <c r="M15" s="178">
        <v>0</v>
      </c>
    </row>
    <row r="16" spans="1:13" x14ac:dyDescent="0.2">
      <c r="A16" s="87" t="s">
        <v>9</v>
      </c>
      <c r="B16" s="176">
        <v>4</v>
      </c>
      <c r="C16" s="177">
        <v>8</v>
      </c>
      <c r="D16" s="178">
        <v>12</v>
      </c>
      <c r="E16" s="179">
        <v>1</v>
      </c>
      <c r="F16" s="177">
        <v>0</v>
      </c>
      <c r="G16" s="180">
        <v>1</v>
      </c>
      <c r="H16" s="176">
        <v>0</v>
      </c>
      <c r="I16" s="177">
        <v>0</v>
      </c>
      <c r="J16" s="178">
        <v>0</v>
      </c>
      <c r="K16" s="181">
        <v>0</v>
      </c>
      <c r="L16" s="182">
        <v>0</v>
      </c>
      <c r="M16" s="178">
        <v>0</v>
      </c>
    </row>
    <row r="17" spans="1:13" x14ac:dyDescent="0.2">
      <c r="A17" s="87" t="s">
        <v>10</v>
      </c>
      <c r="B17" s="176">
        <v>5793</v>
      </c>
      <c r="C17" s="177">
        <v>6290</v>
      </c>
      <c r="D17" s="178">
        <v>12083</v>
      </c>
      <c r="E17" s="179">
        <v>615</v>
      </c>
      <c r="F17" s="177">
        <v>855</v>
      </c>
      <c r="G17" s="180">
        <v>1470</v>
      </c>
      <c r="H17" s="176">
        <v>169</v>
      </c>
      <c r="I17" s="177">
        <v>215</v>
      </c>
      <c r="J17" s="178">
        <v>384</v>
      </c>
      <c r="K17" s="181">
        <v>143</v>
      </c>
      <c r="L17" s="182">
        <v>231</v>
      </c>
      <c r="M17" s="178">
        <v>374</v>
      </c>
    </row>
    <row r="18" spans="1:13" x14ac:dyDescent="0.2">
      <c r="A18" s="87" t="s">
        <v>131</v>
      </c>
      <c r="B18" s="176">
        <v>1</v>
      </c>
      <c r="C18" s="177">
        <v>0</v>
      </c>
      <c r="D18" s="178">
        <v>1</v>
      </c>
      <c r="E18" s="179">
        <v>0</v>
      </c>
      <c r="F18" s="177">
        <v>0</v>
      </c>
      <c r="G18" s="180">
        <v>0</v>
      </c>
      <c r="H18" s="176">
        <v>0</v>
      </c>
      <c r="I18" s="177">
        <v>0</v>
      </c>
      <c r="J18" s="178">
        <v>0</v>
      </c>
      <c r="K18" s="181">
        <v>0</v>
      </c>
      <c r="L18" s="182">
        <v>0</v>
      </c>
      <c r="M18" s="178">
        <v>0</v>
      </c>
    </row>
    <row r="19" spans="1:13" x14ac:dyDescent="0.2">
      <c r="A19" s="87" t="s">
        <v>132</v>
      </c>
      <c r="B19" s="176">
        <v>1</v>
      </c>
      <c r="C19" s="177">
        <v>1</v>
      </c>
      <c r="D19" s="178">
        <v>2</v>
      </c>
      <c r="E19" s="179">
        <v>0</v>
      </c>
      <c r="F19" s="177">
        <v>0</v>
      </c>
      <c r="G19" s="180">
        <v>0</v>
      </c>
      <c r="H19" s="176">
        <v>0</v>
      </c>
      <c r="I19" s="177">
        <v>0</v>
      </c>
      <c r="J19" s="178">
        <v>0</v>
      </c>
      <c r="K19" s="181">
        <v>0</v>
      </c>
      <c r="L19" s="182">
        <v>0</v>
      </c>
      <c r="M19" s="178">
        <v>0</v>
      </c>
    </row>
    <row r="20" spans="1:13" x14ac:dyDescent="0.2">
      <c r="A20" s="87" t="s">
        <v>57</v>
      </c>
      <c r="B20" s="176">
        <v>17</v>
      </c>
      <c r="C20" s="177">
        <v>35</v>
      </c>
      <c r="D20" s="178">
        <v>52</v>
      </c>
      <c r="E20" s="179">
        <v>2</v>
      </c>
      <c r="F20" s="177">
        <v>1</v>
      </c>
      <c r="G20" s="180">
        <v>3</v>
      </c>
      <c r="H20" s="176">
        <v>0</v>
      </c>
      <c r="I20" s="177">
        <v>0</v>
      </c>
      <c r="J20" s="178">
        <v>0</v>
      </c>
      <c r="K20" s="181">
        <v>1</v>
      </c>
      <c r="L20" s="182">
        <v>1</v>
      </c>
      <c r="M20" s="178">
        <v>2</v>
      </c>
    </row>
    <row r="21" spans="1:13" x14ac:dyDescent="0.2">
      <c r="A21" s="87" t="s">
        <v>262</v>
      </c>
      <c r="B21" s="176">
        <v>1</v>
      </c>
      <c r="C21" s="177">
        <v>0</v>
      </c>
      <c r="D21" s="178">
        <v>1</v>
      </c>
      <c r="E21" s="179">
        <v>0</v>
      </c>
      <c r="F21" s="177">
        <v>0</v>
      </c>
      <c r="G21" s="180">
        <v>0</v>
      </c>
      <c r="H21" s="176">
        <v>0</v>
      </c>
      <c r="I21" s="177">
        <v>0</v>
      </c>
      <c r="J21" s="178">
        <v>0</v>
      </c>
      <c r="K21" s="181">
        <v>0</v>
      </c>
      <c r="L21" s="182">
        <v>0</v>
      </c>
      <c r="M21" s="178">
        <v>0</v>
      </c>
    </row>
    <row r="22" spans="1:13" x14ac:dyDescent="0.2">
      <c r="A22" s="87" t="s">
        <v>133</v>
      </c>
      <c r="B22" s="176">
        <v>0</v>
      </c>
      <c r="C22" s="177">
        <v>3</v>
      </c>
      <c r="D22" s="178">
        <v>3</v>
      </c>
      <c r="E22" s="179">
        <v>0</v>
      </c>
      <c r="F22" s="177">
        <v>0</v>
      </c>
      <c r="G22" s="180">
        <v>0</v>
      </c>
      <c r="H22" s="176">
        <v>0</v>
      </c>
      <c r="I22" s="177">
        <v>0</v>
      </c>
      <c r="J22" s="178">
        <v>0</v>
      </c>
      <c r="K22" s="181">
        <v>0</v>
      </c>
      <c r="L22" s="182">
        <v>0</v>
      </c>
      <c r="M22" s="178">
        <v>0</v>
      </c>
    </row>
    <row r="23" spans="1:13" x14ac:dyDescent="0.2">
      <c r="A23" s="87" t="s">
        <v>13</v>
      </c>
      <c r="B23" s="176">
        <v>37</v>
      </c>
      <c r="C23" s="177">
        <v>19</v>
      </c>
      <c r="D23" s="178">
        <v>56</v>
      </c>
      <c r="E23" s="179">
        <v>2</v>
      </c>
      <c r="F23" s="177">
        <v>0</v>
      </c>
      <c r="G23" s="180">
        <v>2</v>
      </c>
      <c r="H23" s="176">
        <v>5</v>
      </c>
      <c r="I23" s="177">
        <v>0</v>
      </c>
      <c r="J23" s="178">
        <v>5</v>
      </c>
      <c r="K23" s="181">
        <v>2</v>
      </c>
      <c r="L23" s="182">
        <v>4</v>
      </c>
      <c r="M23" s="178">
        <v>6</v>
      </c>
    </row>
    <row r="24" spans="1:13" x14ac:dyDescent="0.2">
      <c r="A24" s="87" t="s">
        <v>162</v>
      </c>
      <c r="B24" s="176">
        <v>1</v>
      </c>
      <c r="C24" s="177">
        <v>0</v>
      </c>
      <c r="D24" s="178">
        <v>1</v>
      </c>
      <c r="E24" s="179">
        <v>0</v>
      </c>
      <c r="F24" s="177">
        <v>0</v>
      </c>
      <c r="G24" s="180">
        <v>0</v>
      </c>
      <c r="H24" s="176">
        <v>0</v>
      </c>
      <c r="I24" s="177">
        <v>0</v>
      </c>
      <c r="J24" s="178">
        <v>0</v>
      </c>
      <c r="K24" s="181">
        <v>0</v>
      </c>
      <c r="L24" s="182">
        <v>0</v>
      </c>
      <c r="M24" s="178">
        <v>0</v>
      </c>
    </row>
    <row r="25" spans="1:13" x14ac:dyDescent="0.2">
      <c r="A25" s="87" t="s">
        <v>77</v>
      </c>
      <c r="B25" s="176">
        <v>1</v>
      </c>
      <c r="C25" s="177">
        <v>0</v>
      </c>
      <c r="D25" s="178">
        <v>1</v>
      </c>
      <c r="E25" s="179">
        <v>0</v>
      </c>
      <c r="F25" s="177">
        <v>0</v>
      </c>
      <c r="G25" s="180">
        <v>0</v>
      </c>
      <c r="H25" s="176">
        <v>0</v>
      </c>
      <c r="I25" s="177">
        <v>0</v>
      </c>
      <c r="J25" s="178">
        <v>0</v>
      </c>
      <c r="K25" s="181">
        <v>0</v>
      </c>
      <c r="L25" s="182">
        <v>0</v>
      </c>
      <c r="M25" s="178">
        <v>0</v>
      </c>
    </row>
    <row r="26" spans="1:13" x14ac:dyDescent="0.2">
      <c r="A26" s="87" t="s">
        <v>134</v>
      </c>
      <c r="B26" s="176">
        <v>1</v>
      </c>
      <c r="C26" s="177">
        <v>2</v>
      </c>
      <c r="D26" s="178">
        <v>3</v>
      </c>
      <c r="E26" s="179">
        <v>0</v>
      </c>
      <c r="F26" s="177">
        <v>0</v>
      </c>
      <c r="G26" s="180">
        <v>0</v>
      </c>
      <c r="H26" s="176">
        <v>0</v>
      </c>
      <c r="I26" s="177">
        <v>0</v>
      </c>
      <c r="J26" s="178">
        <v>0</v>
      </c>
      <c r="K26" s="181">
        <v>0</v>
      </c>
      <c r="L26" s="182">
        <v>1</v>
      </c>
      <c r="M26" s="178">
        <v>1</v>
      </c>
    </row>
    <row r="27" spans="1:13" x14ac:dyDescent="0.2">
      <c r="A27" s="87" t="s">
        <v>14</v>
      </c>
      <c r="B27" s="176">
        <v>11</v>
      </c>
      <c r="C27" s="177">
        <v>59</v>
      </c>
      <c r="D27" s="178">
        <v>70</v>
      </c>
      <c r="E27" s="179">
        <v>0</v>
      </c>
      <c r="F27" s="177">
        <v>8</v>
      </c>
      <c r="G27" s="180">
        <v>8</v>
      </c>
      <c r="H27" s="176">
        <v>0</v>
      </c>
      <c r="I27" s="177">
        <v>7</v>
      </c>
      <c r="J27" s="178">
        <v>7</v>
      </c>
      <c r="K27" s="181">
        <v>2</v>
      </c>
      <c r="L27" s="182">
        <v>4</v>
      </c>
      <c r="M27" s="178">
        <v>6</v>
      </c>
    </row>
    <row r="28" spans="1:13" x14ac:dyDescent="0.2">
      <c r="A28" s="87" t="s">
        <v>135</v>
      </c>
      <c r="B28" s="176">
        <v>2</v>
      </c>
      <c r="C28" s="177">
        <v>1</v>
      </c>
      <c r="D28" s="178">
        <v>3</v>
      </c>
      <c r="E28" s="179">
        <v>0</v>
      </c>
      <c r="F28" s="177">
        <v>0</v>
      </c>
      <c r="G28" s="180">
        <v>0</v>
      </c>
      <c r="H28" s="176">
        <v>0</v>
      </c>
      <c r="I28" s="177">
        <v>0</v>
      </c>
      <c r="J28" s="178">
        <v>0</v>
      </c>
      <c r="K28" s="181">
        <v>0</v>
      </c>
      <c r="L28" s="182">
        <v>0</v>
      </c>
      <c r="M28" s="178">
        <v>0</v>
      </c>
    </row>
    <row r="29" spans="1:13" x14ac:dyDescent="0.2">
      <c r="A29" s="87" t="s">
        <v>15</v>
      </c>
      <c r="B29" s="176">
        <v>0</v>
      </c>
      <c r="C29" s="177">
        <v>1</v>
      </c>
      <c r="D29" s="178">
        <v>1</v>
      </c>
      <c r="E29" s="179">
        <v>0</v>
      </c>
      <c r="F29" s="177">
        <v>1</v>
      </c>
      <c r="G29" s="180">
        <v>1</v>
      </c>
      <c r="H29" s="176">
        <v>0</v>
      </c>
      <c r="I29" s="177">
        <v>0</v>
      </c>
      <c r="J29" s="178">
        <v>0</v>
      </c>
      <c r="K29" s="181">
        <v>0</v>
      </c>
      <c r="L29" s="182">
        <v>0</v>
      </c>
      <c r="M29" s="178">
        <v>0</v>
      </c>
    </row>
    <row r="30" spans="1:13" x14ac:dyDescent="0.2">
      <c r="A30" s="87" t="s">
        <v>16</v>
      </c>
      <c r="B30" s="176">
        <v>1</v>
      </c>
      <c r="C30" s="177">
        <v>1</v>
      </c>
      <c r="D30" s="178">
        <v>2</v>
      </c>
      <c r="E30" s="179">
        <v>0</v>
      </c>
      <c r="F30" s="177">
        <v>0</v>
      </c>
      <c r="G30" s="180">
        <v>0</v>
      </c>
      <c r="H30" s="176">
        <v>0</v>
      </c>
      <c r="I30" s="177">
        <v>0</v>
      </c>
      <c r="J30" s="178">
        <v>0</v>
      </c>
      <c r="K30" s="181">
        <v>0</v>
      </c>
      <c r="L30" s="182">
        <v>0</v>
      </c>
      <c r="M30" s="178">
        <v>0</v>
      </c>
    </row>
    <row r="31" spans="1:13" x14ac:dyDescent="0.2">
      <c r="A31" s="87" t="s">
        <v>55</v>
      </c>
      <c r="B31" s="176">
        <v>38</v>
      </c>
      <c r="C31" s="177">
        <v>6</v>
      </c>
      <c r="D31" s="178">
        <v>44</v>
      </c>
      <c r="E31" s="179">
        <v>3</v>
      </c>
      <c r="F31" s="177">
        <v>0</v>
      </c>
      <c r="G31" s="180">
        <v>3</v>
      </c>
      <c r="H31" s="176">
        <v>5</v>
      </c>
      <c r="I31" s="177">
        <v>0</v>
      </c>
      <c r="J31" s="178">
        <v>5</v>
      </c>
      <c r="K31" s="181">
        <v>3</v>
      </c>
      <c r="L31" s="182">
        <v>0</v>
      </c>
      <c r="M31" s="178">
        <v>3</v>
      </c>
    </row>
    <row r="32" spans="1:13" x14ac:dyDescent="0.2">
      <c r="A32" s="87" t="s">
        <v>136</v>
      </c>
      <c r="B32" s="176">
        <v>0</v>
      </c>
      <c r="C32" s="177">
        <v>3</v>
      </c>
      <c r="D32" s="178">
        <v>3</v>
      </c>
      <c r="E32" s="179">
        <v>1</v>
      </c>
      <c r="F32" s="177">
        <v>0</v>
      </c>
      <c r="G32" s="180">
        <v>1</v>
      </c>
      <c r="H32" s="176">
        <v>0</v>
      </c>
      <c r="I32" s="177">
        <v>0</v>
      </c>
      <c r="J32" s="178">
        <v>0</v>
      </c>
      <c r="K32" s="181">
        <v>0</v>
      </c>
      <c r="L32" s="182">
        <v>0</v>
      </c>
      <c r="M32" s="178">
        <v>0</v>
      </c>
    </row>
    <row r="33" spans="1:13" x14ac:dyDescent="0.2">
      <c r="A33" s="87" t="s">
        <v>17</v>
      </c>
      <c r="B33" s="176">
        <v>1</v>
      </c>
      <c r="C33" s="177">
        <v>3</v>
      </c>
      <c r="D33" s="178">
        <v>4</v>
      </c>
      <c r="E33" s="179">
        <v>0</v>
      </c>
      <c r="F33" s="177">
        <v>0</v>
      </c>
      <c r="G33" s="180">
        <v>0</v>
      </c>
      <c r="H33" s="176">
        <v>0</v>
      </c>
      <c r="I33" s="177">
        <v>0</v>
      </c>
      <c r="J33" s="178">
        <v>0</v>
      </c>
      <c r="K33" s="181">
        <v>0</v>
      </c>
      <c r="L33" s="182">
        <v>0</v>
      </c>
      <c r="M33" s="178">
        <v>0</v>
      </c>
    </row>
    <row r="34" spans="1:13" x14ac:dyDescent="0.2">
      <c r="A34" s="87" t="s">
        <v>18</v>
      </c>
      <c r="B34" s="176">
        <v>20</v>
      </c>
      <c r="C34" s="177">
        <v>27</v>
      </c>
      <c r="D34" s="178">
        <v>47</v>
      </c>
      <c r="E34" s="179">
        <v>3</v>
      </c>
      <c r="F34" s="177">
        <v>6</v>
      </c>
      <c r="G34" s="180">
        <v>9</v>
      </c>
      <c r="H34" s="176">
        <v>1</v>
      </c>
      <c r="I34" s="177">
        <v>3</v>
      </c>
      <c r="J34" s="178">
        <v>4</v>
      </c>
      <c r="K34" s="181">
        <v>3</v>
      </c>
      <c r="L34" s="182">
        <v>12</v>
      </c>
      <c r="M34" s="178">
        <v>15</v>
      </c>
    </row>
    <row r="35" spans="1:13" x14ac:dyDescent="0.2">
      <c r="A35" s="87" t="s">
        <v>163</v>
      </c>
      <c r="B35" s="176">
        <v>2</v>
      </c>
      <c r="C35" s="177">
        <v>3</v>
      </c>
      <c r="D35" s="178">
        <v>5</v>
      </c>
      <c r="E35" s="179">
        <v>0</v>
      </c>
      <c r="F35" s="177">
        <v>0</v>
      </c>
      <c r="G35" s="180">
        <v>0</v>
      </c>
      <c r="H35" s="176">
        <v>0</v>
      </c>
      <c r="I35" s="177">
        <v>1</v>
      </c>
      <c r="J35" s="178">
        <v>1</v>
      </c>
      <c r="K35" s="181">
        <v>0</v>
      </c>
      <c r="L35" s="182">
        <v>1</v>
      </c>
      <c r="M35" s="178">
        <v>1</v>
      </c>
    </row>
    <row r="36" spans="1:13" x14ac:dyDescent="0.2">
      <c r="A36" s="87" t="s">
        <v>122</v>
      </c>
      <c r="B36" s="176">
        <v>0</v>
      </c>
      <c r="C36" s="177">
        <v>2</v>
      </c>
      <c r="D36" s="178">
        <v>2</v>
      </c>
      <c r="E36" s="179">
        <v>0</v>
      </c>
      <c r="F36" s="177">
        <v>0</v>
      </c>
      <c r="G36" s="180">
        <v>0</v>
      </c>
      <c r="H36" s="176">
        <v>0</v>
      </c>
      <c r="I36" s="177">
        <v>0</v>
      </c>
      <c r="J36" s="178">
        <v>0</v>
      </c>
      <c r="K36" s="181">
        <v>0</v>
      </c>
      <c r="L36" s="182">
        <v>0</v>
      </c>
      <c r="M36" s="178">
        <v>0</v>
      </c>
    </row>
    <row r="37" spans="1:13" x14ac:dyDescent="0.2">
      <c r="A37" s="87" t="s">
        <v>164</v>
      </c>
      <c r="B37" s="176">
        <v>0</v>
      </c>
      <c r="C37" s="177">
        <v>1</v>
      </c>
      <c r="D37" s="178">
        <v>1</v>
      </c>
      <c r="E37" s="179">
        <v>0</v>
      </c>
      <c r="F37" s="177">
        <v>0</v>
      </c>
      <c r="G37" s="180">
        <v>0</v>
      </c>
      <c r="H37" s="176">
        <v>0</v>
      </c>
      <c r="I37" s="177">
        <v>0</v>
      </c>
      <c r="J37" s="178">
        <v>0</v>
      </c>
      <c r="K37" s="181">
        <v>0</v>
      </c>
      <c r="L37" s="182">
        <v>0</v>
      </c>
      <c r="M37" s="178">
        <v>0</v>
      </c>
    </row>
    <row r="38" spans="1:13" x14ac:dyDescent="0.2">
      <c r="A38" s="87" t="s">
        <v>137</v>
      </c>
      <c r="B38" s="176">
        <v>1</v>
      </c>
      <c r="C38" s="177">
        <v>1</v>
      </c>
      <c r="D38" s="178">
        <v>2</v>
      </c>
      <c r="E38" s="179">
        <v>0</v>
      </c>
      <c r="F38" s="177">
        <v>0</v>
      </c>
      <c r="G38" s="180">
        <v>0</v>
      </c>
      <c r="H38" s="176">
        <v>0</v>
      </c>
      <c r="I38" s="177">
        <v>0</v>
      </c>
      <c r="J38" s="178">
        <v>0</v>
      </c>
      <c r="K38" s="181">
        <v>0</v>
      </c>
      <c r="L38" s="182">
        <v>0</v>
      </c>
      <c r="M38" s="178">
        <v>0</v>
      </c>
    </row>
    <row r="39" spans="1:13" x14ac:dyDescent="0.2">
      <c r="A39" s="87" t="s">
        <v>166</v>
      </c>
      <c r="B39" s="176">
        <v>0</v>
      </c>
      <c r="C39" s="177">
        <v>0</v>
      </c>
      <c r="D39" s="178">
        <v>0</v>
      </c>
      <c r="E39" s="179">
        <v>0</v>
      </c>
      <c r="F39" s="177">
        <v>1</v>
      </c>
      <c r="G39" s="180">
        <v>1</v>
      </c>
      <c r="H39" s="176">
        <v>0</v>
      </c>
      <c r="I39" s="177">
        <v>0</v>
      </c>
      <c r="J39" s="178">
        <v>0</v>
      </c>
      <c r="K39" s="181">
        <v>0</v>
      </c>
      <c r="L39" s="182">
        <v>0</v>
      </c>
      <c r="M39" s="178">
        <v>0</v>
      </c>
    </row>
    <row r="40" spans="1:13" x14ac:dyDescent="0.2">
      <c r="A40" s="87" t="s">
        <v>19</v>
      </c>
      <c r="B40" s="176">
        <v>12</v>
      </c>
      <c r="C40" s="177">
        <v>73</v>
      </c>
      <c r="D40" s="178">
        <v>85</v>
      </c>
      <c r="E40" s="179">
        <v>2</v>
      </c>
      <c r="F40" s="177">
        <v>10</v>
      </c>
      <c r="G40" s="180">
        <v>12</v>
      </c>
      <c r="H40" s="176">
        <v>1</v>
      </c>
      <c r="I40" s="177">
        <v>4</v>
      </c>
      <c r="J40" s="178">
        <v>5</v>
      </c>
      <c r="K40" s="181">
        <v>5</v>
      </c>
      <c r="L40" s="182">
        <v>5</v>
      </c>
      <c r="M40" s="178">
        <v>10</v>
      </c>
    </row>
    <row r="41" spans="1:13" x14ac:dyDescent="0.2">
      <c r="A41" s="87" t="s">
        <v>125</v>
      </c>
      <c r="B41" s="176">
        <v>9</v>
      </c>
      <c r="C41" s="177">
        <v>2</v>
      </c>
      <c r="D41" s="178">
        <v>11</v>
      </c>
      <c r="E41" s="179">
        <v>0</v>
      </c>
      <c r="F41" s="177">
        <v>1</v>
      </c>
      <c r="G41" s="180">
        <v>1</v>
      </c>
      <c r="H41" s="176">
        <v>0</v>
      </c>
      <c r="I41" s="177">
        <v>0</v>
      </c>
      <c r="J41" s="178">
        <v>0</v>
      </c>
      <c r="K41" s="181">
        <v>0</v>
      </c>
      <c r="L41" s="182">
        <v>0</v>
      </c>
      <c r="M41" s="178">
        <v>0</v>
      </c>
    </row>
    <row r="42" spans="1:13" x14ac:dyDescent="0.2">
      <c r="A42" s="87" t="s">
        <v>20</v>
      </c>
      <c r="B42" s="176">
        <v>4</v>
      </c>
      <c r="C42" s="177">
        <v>7</v>
      </c>
      <c r="D42" s="178">
        <v>11</v>
      </c>
      <c r="E42" s="179">
        <v>0</v>
      </c>
      <c r="F42" s="177">
        <v>2</v>
      </c>
      <c r="G42" s="180">
        <v>2</v>
      </c>
      <c r="H42" s="176">
        <v>0</v>
      </c>
      <c r="I42" s="177">
        <v>0</v>
      </c>
      <c r="J42" s="178">
        <v>0</v>
      </c>
      <c r="K42" s="181">
        <v>1</v>
      </c>
      <c r="L42" s="182">
        <v>0</v>
      </c>
      <c r="M42" s="178">
        <v>1</v>
      </c>
    </row>
    <row r="43" spans="1:13" x14ac:dyDescent="0.2">
      <c r="A43" s="87" t="s">
        <v>21</v>
      </c>
      <c r="B43" s="176">
        <v>6</v>
      </c>
      <c r="C43" s="177">
        <v>6</v>
      </c>
      <c r="D43" s="178">
        <v>12</v>
      </c>
      <c r="E43" s="179">
        <v>0</v>
      </c>
      <c r="F43" s="177">
        <v>0</v>
      </c>
      <c r="G43" s="180">
        <v>0</v>
      </c>
      <c r="H43" s="176">
        <v>0</v>
      </c>
      <c r="I43" s="177">
        <v>0</v>
      </c>
      <c r="J43" s="178">
        <v>0</v>
      </c>
      <c r="K43" s="181">
        <v>0</v>
      </c>
      <c r="L43" s="182">
        <v>0</v>
      </c>
      <c r="M43" s="178">
        <v>0</v>
      </c>
    </row>
    <row r="44" spans="1:13" x14ac:dyDescent="0.2">
      <c r="A44" s="87" t="s">
        <v>167</v>
      </c>
      <c r="B44" s="176">
        <v>7</v>
      </c>
      <c r="C44" s="177">
        <v>13</v>
      </c>
      <c r="D44" s="178">
        <v>20</v>
      </c>
      <c r="E44" s="179">
        <v>2</v>
      </c>
      <c r="F44" s="177">
        <v>9</v>
      </c>
      <c r="G44" s="180">
        <v>11</v>
      </c>
      <c r="H44" s="176">
        <v>1</v>
      </c>
      <c r="I44" s="177">
        <v>0</v>
      </c>
      <c r="J44" s="178">
        <v>1</v>
      </c>
      <c r="K44" s="181">
        <v>0</v>
      </c>
      <c r="L44" s="182">
        <v>0</v>
      </c>
      <c r="M44" s="178">
        <v>0</v>
      </c>
    </row>
    <row r="45" spans="1:13" x14ac:dyDescent="0.2">
      <c r="A45" s="87" t="s">
        <v>138</v>
      </c>
      <c r="B45" s="176">
        <v>0</v>
      </c>
      <c r="C45" s="177">
        <v>0</v>
      </c>
      <c r="D45" s="178">
        <v>0</v>
      </c>
      <c r="E45" s="179">
        <v>0</v>
      </c>
      <c r="F45" s="177">
        <v>0</v>
      </c>
      <c r="G45" s="180">
        <v>0</v>
      </c>
      <c r="H45" s="176">
        <v>0</v>
      </c>
      <c r="I45" s="177">
        <v>1</v>
      </c>
      <c r="J45" s="178">
        <v>1</v>
      </c>
      <c r="K45" s="181">
        <v>0</v>
      </c>
      <c r="L45" s="182">
        <v>0</v>
      </c>
      <c r="M45" s="178">
        <v>0</v>
      </c>
    </row>
    <row r="46" spans="1:13" x14ac:dyDescent="0.2">
      <c r="A46" s="87" t="s">
        <v>139</v>
      </c>
      <c r="B46" s="176">
        <v>16</v>
      </c>
      <c r="C46" s="177">
        <v>10</v>
      </c>
      <c r="D46" s="178">
        <v>26</v>
      </c>
      <c r="E46" s="179">
        <v>0</v>
      </c>
      <c r="F46" s="177">
        <v>0</v>
      </c>
      <c r="G46" s="180">
        <v>0</v>
      </c>
      <c r="H46" s="176">
        <v>0</v>
      </c>
      <c r="I46" s="177">
        <v>0</v>
      </c>
      <c r="J46" s="178">
        <v>0</v>
      </c>
      <c r="K46" s="181">
        <v>0</v>
      </c>
      <c r="L46" s="182">
        <v>2</v>
      </c>
      <c r="M46" s="178">
        <v>2</v>
      </c>
    </row>
    <row r="47" spans="1:13" x14ac:dyDescent="0.2">
      <c r="A47" s="87" t="s">
        <v>58</v>
      </c>
      <c r="B47" s="176">
        <v>1</v>
      </c>
      <c r="C47" s="177">
        <v>3</v>
      </c>
      <c r="D47" s="178">
        <v>4</v>
      </c>
      <c r="E47" s="179">
        <v>0</v>
      </c>
      <c r="F47" s="177">
        <v>0</v>
      </c>
      <c r="G47" s="180">
        <v>0</v>
      </c>
      <c r="H47" s="176">
        <v>1</v>
      </c>
      <c r="I47" s="177">
        <v>1</v>
      </c>
      <c r="J47" s="178">
        <v>2</v>
      </c>
      <c r="K47" s="181">
        <v>0</v>
      </c>
      <c r="L47" s="182">
        <v>0</v>
      </c>
      <c r="M47" s="178">
        <v>0</v>
      </c>
    </row>
    <row r="48" spans="1:13" x14ac:dyDescent="0.2">
      <c r="A48" s="87" t="s">
        <v>22</v>
      </c>
      <c r="B48" s="176">
        <v>3</v>
      </c>
      <c r="C48" s="177">
        <v>6</v>
      </c>
      <c r="D48" s="178">
        <v>9</v>
      </c>
      <c r="E48" s="179">
        <v>0</v>
      </c>
      <c r="F48" s="177">
        <v>2</v>
      </c>
      <c r="G48" s="180">
        <v>2</v>
      </c>
      <c r="H48" s="176">
        <v>0</v>
      </c>
      <c r="I48" s="177">
        <v>0</v>
      </c>
      <c r="J48" s="178">
        <v>0</v>
      </c>
      <c r="K48" s="181">
        <v>0</v>
      </c>
      <c r="L48" s="182">
        <v>0</v>
      </c>
      <c r="M48" s="178">
        <v>0</v>
      </c>
    </row>
    <row r="49" spans="1:13" x14ac:dyDescent="0.2">
      <c r="A49" s="87" t="s">
        <v>140</v>
      </c>
      <c r="B49" s="176">
        <v>2</v>
      </c>
      <c r="C49" s="177">
        <v>0</v>
      </c>
      <c r="D49" s="178">
        <v>2</v>
      </c>
      <c r="E49" s="179">
        <v>0</v>
      </c>
      <c r="F49" s="177">
        <v>0</v>
      </c>
      <c r="G49" s="180">
        <v>0</v>
      </c>
      <c r="H49" s="176">
        <v>0</v>
      </c>
      <c r="I49" s="177">
        <v>0</v>
      </c>
      <c r="J49" s="178">
        <v>0</v>
      </c>
      <c r="K49" s="181">
        <v>0</v>
      </c>
      <c r="L49" s="182">
        <v>0</v>
      </c>
      <c r="M49" s="178">
        <v>0</v>
      </c>
    </row>
    <row r="50" spans="1:13" x14ac:dyDescent="0.2">
      <c r="A50" s="87" t="s">
        <v>23</v>
      </c>
      <c r="B50" s="176">
        <v>1</v>
      </c>
      <c r="C50" s="177">
        <v>5</v>
      </c>
      <c r="D50" s="178">
        <v>6</v>
      </c>
      <c r="E50" s="179">
        <v>0</v>
      </c>
      <c r="F50" s="177">
        <v>0</v>
      </c>
      <c r="G50" s="180">
        <v>0</v>
      </c>
      <c r="H50" s="176">
        <v>0</v>
      </c>
      <c r="I50" s="177">
        <v>1</v>
      </c>
      <c r="J50" s="178">
        <v>1</v>
      </c>
      <c r="K50" s="181">
        <v>0</v>
      </c>
      <c r="L50" s="182">
        <v>0</v>
      </c>
      <c r="M50" s="178">
        <v>0</v>
      </c>
    </row>
    <row r="51" spans="1:13" x14ac:dyDescent="0.2">
      <c r="A51" s="87" t="s">
        <v>59</v>
      </c>
      <c r="B51" s="176">
        <v>4</v>
      </c>
      <c r="C51" s="177">
        <v>14</v>
      </c>
      <c r="D51" s="178">
        <v>18</v>
      </c>
      <c r="E51" s="179">
        <v>1</v>
      </c>
      <c r="F51" s="177">
        <v>4</v>
      </c>
      <c r="G51" s="180">
        <v>5</v>
      </c>
      <c r="H51" s="176">
        <v>3</v>
      </c>
      <c r="I51" s="177">
        <v>2</v>
      </c>
      <c r="J51" s="178">
        <v>5</v>
      </c>
      <c r="K51" s="181">
        <v>1</v>
      </c>
      <c r="L51" s="182">
        <v>1</v>
      </c>
      <c r="M51" s="178">
        <v>2</v>
      </c>
    </row>
    <row r="52" spans="1:13" x14ac:dyDescent="0.2">
      <c r="A52" s="87" t="s">
        <v>24</v>
      </c>
      <c r="B52" s="176">
        <v>46</v>
      </c>
      <c r="C52" s="177">
        <v>36</v>
      </c>
      <c r="D52" s="178">
        <v>82</v>
      </c>
      <c r="E52" s="179">
        <v>3</v>
      </c>
      <c r="F52" s="177">
        <v>4</v>
      </c>
      <c r="G52" s="180">
        <v>7</v>
      </c>
      <c r="H52" s="176">
        <v>3</v>
      </c>
      <c r="I52" s="177">
        <v>3</v>
      </c>
      <c r="J52" s="178">
        <v>6</v>
      </c>
      <c r="K52" s="181">
        <v>2</v>
      </c>
      <c r="L52" s="182">
        <v>5</v>
      </c>
      <c r="M52" s="178">
        <v>7</v>
      </c>
    </row>
    <row r="53" spans="1:13" x14ac:dyDescent="0.2">
      <c r="A53" s="87" t="s">
        <v>141</v>
      </c>
      <c r="B53" s="176">
        <v>4</v>
      </c>
      <c r="C53" s="177">
        <v>3</v>
      </c>
      <c r="D53" s="178">
        <v>7</v>
      </c>
      <c r="E53" s="179">
        <v>0</v>
      </c>
      <c r="F53" s="177">
        <v>0</v>
      </c>
      <c r="G53" s="180">
        <v>0</v>
      </c>
      <c r="H53" s="176">
        <v>0</v>
      </c>
      <c r="I53" s="177">
        <v>0</v>
      </c>
      <c r="J53" s="178">
        <v>0</v>
      </c>
      <c r="K53" s="181">
        <v>0</v>
      </c>
      <c r="L53" s="182">
        <v>1</v>
      </c>
      <c r="M53" s="178">
        <v>1</v>
      </c>
    </row>
    <row r="54" spans="1:13" x14ac:dyDescent="0.2">
      <c r="A54" s="87" t="s">
        <v>25</v>
      </c>
      <c r="B54" s="176">
        <v>4</v>
      </c>
      <c r="C54" s="177">
        <v>4</v>
      </c>
      <c r="D54" s="178">
        <v>8</v>
      </c>
      <c r="E54" s="179">
        <v>0</v>
      </c>
      <c r="F54" s="177">
        <v>0</v>
      </c>
      <c r="G54" s="180">
        <v>0</v>
      </c>
      <c r="H54" s="176">
        <v>1</v>
      </c>
      <c r="I54" s="177">
        <v>4</v>
      </c>
      <c r="J54" s="178">
        <v>5</v>
      </c>
      <c r="K54" s="181">
        <v>0</v>
      </c>
      <c r="L54" s="182">
        <v>1</v>
      </c>
      <c r="M54" s="178">
        <v>1</v>
      </c>
    </row>
    <row r="55" spans="1:13" x14ac:dyDescent="0.2">
      <c r="A55" s="87" t="s">
        <v>142</v>
      </c>
      <c r="B55" s="176">
        <v>4</v>
      </c>
      <c r="C55" s="177">
        <v>8</v>
      </c>
      <c r="D55" s="178">
        <v>12</v>
      </c>
      <c r="E55" s="179">
        <v>0</v>
      </c>
      <c r="F55" s="177">
        <v>0</v>
      </c>
      <c r="G55" s="180">
        <v>0</v>
      </c>
      <c r="H55" s="176">
        <v>1</v>
      </c>
      <c r="I55" s="177">
        <v>0</v>
      </c>
      <c r="J55" s="178">
        <v>1</v>
      </c>
      <c r="K55" s="181">
        <v>0</v>
      </c>
      <c r="L55" s="182">
        <v>1</v>
      </c>
      <c r="M55" s="178">
        <v>1</v>
      </c>
    </row>
    <row r="56" spans="1:13" x14ac:dyDescent="0.2">
      <c r="A56" s="87" t="s">
        <v>27</v>
      </c>
      <c r="B56" s="176">
        <v>0</v>
      </c>
      <c r="C56" s="177">
        <v>2</v>
      </c>
      <c r="D56" s="178">
        <v>2</v>
      </c>
      <c r="E56" s="179">
        <v>0</v>
      </c>
      <c r="F56" s="177">
        <v>0</v>
      </c>
      <c r="G56" s="180">
        <v>0</v>
      </c>
      <c r="H56" s="176">
        <v>0</v>
      </c>
      <c r="I56" s="177">
        <v>0</v>
      </c>
      <c r="J56" s="178">
        <v>0</v>
      </c>
      <c r="K56" s="181">
        <v>0</v>
      </c>
      <c r="L56" s="182">
        <v>1</v>
      </c>
      <c r="M56" s="178">
        <v>1</v>
      </c>
    </row>
    <row r="57" spans="1:13" x14ac:dyDescent="0.2">
      <c r="A57" s="87" t="s">
        <v>168</v>
      </c>
      <c r="B57" s="176">
        <v>6</v>
      </c>
      <c r="C57" s="177">
        <v>8</v>
      </c>
      <c r="D57" s="178">
        <v>14</v>
      </c>
      <c r="E57" s="179">
        <v>0</v>
      </c>
      <c r="F57" s="177">
        <v>0</v>
      </c>
      <c r="G57" s="180">
        <v>0</v>
      </c>
      <c r="H57" s="176">
        <v>0</v>
      </c>
      <c r="I57" s="177">
        <v>0</v>
      </c>
      <c r="J57" s="178">
        <v>0</v>
      </c>
      <c r="K57" s="181">
        <v>0</v>
      </c>
      <c r="L57" s="182">
        <v>1</v>
      </c>
      <c r="M57" s="178">
        <v>1</v>
      </c>
    </row>
    <row r="58" spans="1:13" x14ac:dyDescent="0.2">
      <c r="A58" s="87" t="s">
        <v>143</v>
      </c>
      <c r="B58" s="176">
        <v>1</v>
      </c>
      <c r="C58" s="177">
        <v>2</v>
      </c>
      <c r="D58" s="178">
        <v>3</v>
      </c>
      <c r="E58" s="179">
        <v>0</v>
      </c>
      <c r="F58" s="177">
        <v>1</v>
      </c>
      <c r="G58" s="180">
        <v>1</v>
      </c>
      <c r="H58" s="176">
        <v>0</v>
      </c>
      <c r="I58" s="177">
        <v>0</v>
      </c>
      <c r="J58" s="178">
        <v>0</v>
      </c>
      <c r="K58" s="181">
        <v>0</v>
      </c>
      <c r="L58" s="182">
        <v>0</v>
      </c>
      <c r="M58" s="178">
        <v>0</v>
      </c>
    </row>
    <row r="59" spans="1:13" x14ac:dyDescent="0.2">
      <c r="A59" s="87" t="s">
        <v>169</v>
      </c>
      <c r="B59" s="176">
        <v>1</v>
      </c>
      <c r="C59" s="177">
        <v>1</v>
      </c>
      <c r="D59" s="178">
        <v>2</v>
      </c>
      <c r="E59" s="179">
        <v>0</v>
      </c>
      <c r="F59" s="177">
        <v>0</v>
      </c>
      <c r="G59" s="180">
        <v>0</v>
      </c>
      <c r="H59" s="176">
        <v>0</v>
      </c>
      <c r="I59" s="177">
        <v>0</v>
      </c>
      <c r="J59" s="178">
        <v>0</v>
      </c>
      <c r="K59" s="181">
        <v>0</v>
      </c>
      <c r="L59" s="182">
        <v>0</v>
      </c>
      <c r="M59" s="178">
        <v>0</v>
      </c>
    </row>
    <row r="60" spans="1:13" x14ac:dyDescent="0.2">
      <c r="A60" s="87" t="s">
        <v>28</v>
      </c>
      <c r="B60" s="176">
        <v>4</v>
      </c>
      <c r="C60" s="177">
        <v>11</v>
      </c>
      <c r="D60" s="178">
        <v>15</v>
      </c>
      <c r="E60" s="179">
        <v>0</v>
      </c>
      <c r="F60" s="177">
        <v>0</v>
      </c>
      <c r="G60" s="180">
        <v>0</v>
      </c>
      <c r="H60" s="176">
        <v>0</v>
      </c>
      <c r="I60" s="177">
        <v>1</v>
      </c>
      <c r="J60" s="178">
        <v>1</v>
      </c>
      <c r="K60" s="181">
        <v>0</v>
      </c>
      <c r="L60" s="182">
        <v>1</v>
      </c>
      <c r="M60" s="178">
        <v>1</v>
      </c>
    </row>
    <row r="61" spans="1:13" x14ac:dyDescent="0.2">
      <c r="A61" s="87" t="s">
        <v>144</v>
      </c>
      <c r="B61" s="176">
        <v>0</v>
      </c>
      <c r="C61" s="177">
        <v>1</v>
      </c>
      <c r="D61" s="178">
        <v>1</v>
      </c>
      <c r="E61" s="179">
        <v>0</v>
      </c>
      <c r="F61" s="177">
        <v>0</v>
      </c>
      <c r="G61" s="180">
        <v>0</v>
      </c>
      <c r="H61" s="176">
        <v>0</v>
      </c>
      <c r="I61" s="177">
        <v>0</v>
      </c>
      <c r="J61" s="178">
        <v>0</v>
      </c>
      <c r="K61" s="181">
        <v>0</v>
      </c>
      <c r="L61" s="182">
        <v>0</v>
      </c>
      <c r="M61" s="178">
        <v>0</v>
      </c>
    </row>
    <row r="62" spans="1:13" x14ac:dyDescent="0.2">
      <c r="A62" s="87" t="s">
        <v>60</v>
      </c>
      <c r="B62" s="176">
        <v>0</v>
      </c>
      <c r="C62" s="177">
        <v>5</v>
      </c>
      <c r="D62" s="178">
        <v>5</v>
      </c>
      <c r="E62" s="179">
        <v>0</v>
      </c>
      <c r="F62" s="177">
        <v>2</v>
      </c>
      <c r="G62" s="180">
        <v>2</v>
      </c>
      <c r="H62" s="176">
        <v>0</v>
      </c>
      <c r="I62" s="177">
        <v>0</v>
      </c>
      <c r="J62" s="178">
        <v>0</v>
      </c>
      <c r="K62" s="181">
        <v>0</v>
      </c>
      <c r="L62" s="182">
        <v>1</v>
      </c>
      <c r="M62" s="178">
        <v>1</v>
      </c>
    </row>
    <row r="63" spans="1:13" x14ac:dyDescent="0.2">
      <c r="A63" s="87" t="s">
        <v>29</v>
      </c>
      <c r="B63" s="176">
        <v>4</v>
      </c>
      <c r="C63" s="177">
        <v>5</v>
      </c>
      <c r="D63" s="178">
        <v>9</v>
      </c>
      <c r="E63" s="179">
        <v>0</v>
      </c>
      <c r="F63" s="177">
        <v>1</v>
      </c>
      <c r="G63" s="180">
        <v>1</v>
      </c>
      <c r="H63" s="176">
        <v>0</v>
      </c>
      <c r="I63" s="177">
        <v>0</v>
      </c>
      <c r="J63" s="178">
        <v>0</v>
      </c>
      <c r="K63" s="181">
        <v>0</v>
      </c>
      <c r="L63" s="182">
        <v>0</v>
      </c>
      <c r="M63" s="178">
        <v>0</v>
      </c>
    </row>
    <row r="64" spans="1:13" x14ac:dyDescent="0.2">
      <c r="A64" s="87" t="s">
        <v>121</v>
      </c>
      <c r="B64" s="176">
        <v>3</v>
      </c>
      <c r="C64" s="177">
        <v>2</v>
      </c>
      <c r="D64" s="178">
        <v>5</v>
      </c>
      <c r="E64" s="179">
        <v>0</v>
      </c>
      <c r="F64" s="177">
        <v>0</v>
      </c>
      <c r="G64" s="180">
        <v>0</v>
      </c>
      <c r="H64" s="176">
        <v>0</v>
      </c>
      <c r="I64" s="177">
        <v>0</v>
      </c>
      <c r="J64" s="178">
        <v>0</v>
      </c>
      <c r="K64" s="181">
        <v>0</v>
      </c>
      <c r="L64" s="182">
        <v>0</v>
      </c>
      <c r="M64" s="178">
        <v>0</v>
      </c>
    </row>
    <row r="65" spans="1:13" x14ac:dyDescent="0.2">
      <c r="A65" s="87" t="s">
        <v>145</v>
      </c>
      <c r="B65" s="176">
        <v>0</v>
      </c>
      <c r="C65" s="177">
        <v>1</v>
      </c>
      <c r="D65" s="178">
        <v>1</v>
      </c>
      <c r="E65" s="179">
        <v>0</v>
      </c>
      <c r="F65" s="177">
        <v>1</v>
      </c>
      <c r="G65" s="180">
        <v>1</v>
      </c>
      <c r="H65" s="176">
        <v>0</v>
      </c>
      <c r="I65" s="177">
        <v>0</v>
      </c>
      <c r="J65" s="178">
        <v>0</v>
      </c>
      <c r="K65" s="181">
        <v>0</v>
      </c>
      <c r="L65" s="182">
        <v>0</v>
      </c>
      <c r="M65" s="178">
        <v>0</v>
      </c>
    </row>
    <row r="66" spans="1:13" x14ac:dyDescent="0.2">
      <c r="A66" s="87" t="s">
        <v>184</v>
      </c>
      <c r="B66" s="176">
        <v>3</v>
      </c>
      <c r="C66" s="177">
        <v>1</v>
      </c>
      <c r="D66" s="178">
        <v>4</v>
      </c>
      <c r="E66" s="179">
        <v>0</v>
      </c>
      <c r="F66" s="177">
        <v>0</v>
      </c>
      <c r="G66" s="180">
        <v>0</v>
      </c>
      <c r="H66" s="176">
        <v>0</v>
      </c>
      <c r="I66" s="177">
        <v>0</v>
      </c>
      <c r="J66" s="178">
        <v>0</v>
      </c>
      <c r="K66" s="181">
        <v>0</v>
      </c>
      <c r="L66" s="182">
        <v>0</v>
      </c>
      <c r="M66" s="178">
        <v>0</v>
      </c>
    </row>
    <row r="67" spans="1:13" x14ac:dyDescent="0.2">
      <c r="A67" s="87" t="s">
        <v>30</v>
      </c>
      <c r="B67" s="176">
        <v>7</v>
      </c>
      <c r="C67" s="177">
        <v>33</v>
      </c>
      <c r="D67" s="178">
        <v>40</v>
      </c>
      <c r="E67" s="179">
        <v>0</v>
      </c>
      <c r="F67" s="177">
        <v>6</v>
      </c>
      <c r="G67" s="180">
        <v>6</v>
      </c>
      <c r="H67" s="176">
        <v>0</v>
      </c>
      <c r="I67" s="177">
        <v>1</v>
      </c>
      <c r="J67" s="178">
        <v>1</v>
      </c>
      <c r="K67" s="181">
        <v>0</v>
      </c>
      <c r="L67" s="182">
        <v>1</v>
      </c>
      <c r="M67" s="178">
        <v>1</v>
      </c>
    </row>
    <row r="68" spans="1:13" x14ac:dyDescent="0.2">
      <c r="A68" s="87" t="s">
        <v>148</v>
      </c>
      <c r="B68" s="176">
        <v>0</v>
      </c>
      <c r="C68" s="177">
        <v>3</v>
      </c>
      <c r="D68" s="178">
        <v>3</v>
      </c>
      <c r="E68" s="179">
        <v>0</v>
      </c>
      <c r="F68" s="177">
        <v>0</v>
      </c>
      <c r="G68" s="180">
        <v>0</v>
      </c>
      <c r="H68" s="176">
        <v>0</v>
      </c>
      <c r="I68" s="177">
        <v>0</v>
      </c>
      <c r="J68" s="178">
        <v>0</v>
      </c>
      <c r="K68" s="181">
        <v>0</v>
      </c>
      <c r="L68" s="182">
        <v>0</v>
      </c>
      <c r="M68" s="178">
        <v>0</v>
      </c>
    </row>
    <row r="69" spans="1:13" x14ac:dyDescent="0.2">
      <c r="A69" s="87" t="s">
        <v>149</v>
      </c>
      <c r="B69" s="176">
        <v>12</v>
      </c>
      <c r="C69" s="177">
        <v>21</v>
      </c>
      <c r="D69" s="178">
        <v>33</v>
      </c>
      <c r="E69" s="179">
        <v>0</v>
      </c>
      <c r="F69" s="177">
        <v>0</v>
      </c>
      <c r="G69" s="180">
        <v>0</v>
      </c>
      <c r="H69" s="176">
        <v>0</v>
      </c>
      <c r="I69" s="177">
        <v>1</v>
      </c>
      <c r="J69" s="178">
        <v>1</v>
      </c>
      <c r="K69" s="181">
        <v>0</v>
      </c>
      <c r="L69" s="182">
        <v>0</v>
      </c>
      <c r="M69" s="178">
        <v>0</v>
      </c>
    </row>
    <row r="70" spans="1:13" x14ac:dyDescent="0.2">
      <c r="A70" s="87" t="s">
        <v>84</v>
      </c>
      <c r="B70" s="176">
        <v>27</v>
      </c>
      <c r="C70" s="177">
        <v>33</v>
      </c>
      <c r="D70" s="178">
        <v>60</v>
      </c>
      <c r="E70" s="179">
        <v>5</v>
      </c>
      <c r="F70" s="177">
        <v>4</v>
      </c>
      <c r="G70" s="180">
        <v>9</v>
      </c>
      <c r="H70" s="176">
        <v>1</v>
      </c>
      <c r="I70" s="177">
        <v>2</v>
      </c>
      <c r="J70" s="178">
        <v>3</v>
      </c>
      <c r="K70" s="181">
        <v>3</v>
      </c>
      <c r="L70" s="182">
        <v>4</v>
      </c>
      <c r="M70" s="178">
        <v>7</v>
      </c>
    </row>
    <row r="71" spans="1:13" x14ac:dyDescent="0.2">
      <c r="A71" s="87" t="s">
        <v>31</v>
      </c>
      <c r="B71" s="176">
        <v>4</v>
      </c>
      <c r="C71" s="177">
        <v>6</v>
      </c>
      <c r="D71" s="178">
        <v>10</v>
      </c>
      <c r="E71" s="179">
        <v>1</v>
      </c>
      <c r="F71" s="177">
        <v>0</v>
      </c>
      <c r="G71" s="180">
        <v>1</v>
      </c>
      <c r="H71" s="176">
        <v>1</v>
      </c>
      <c r="I71" s="177">
        <v>2</v>
      </c>
      <c r="J71" s="178">
        <v>3</v>
      </c>
      <c r="K71" s="181">
        <v>1</v>
      </c>
      <c r="L71" s="182">
        <v>1</v>
      </c>
      <c r="M71" s="178">
        <v>2</v>
      </c>
    </row>
    <row r="72" spans="1:13" x14ac:dyDescent="0.2">
      <c r="A72" s="87" t="s">
        <v>32</v>
      </c>
      <c r="B72" s="176">
        <v>7</v>
      </c>
      <c r="C72" s="177">
        <v>7</v>
      </c>
      <c r="D72" s="178">
        <v>14</v>
      </c>
      <c r="E72" s="179">
        <v>0</v>
      </c>
      <c r="F72" s="177">
        <v>0</v>
      </c>
      <c r="G72" s="180">
        <v>0</v>
      </c>
      <c r="H72" s="176">
        <v>0</v>
      </c>
      <c r="I72" s="177">
        <v>1</v>
      </c>
      <c r="J72" s="178">
        <v>1</v>
      </c>
      <c r="K72" s="181">
        <v>1</v>
      </c>
      <c r="L72" s="182">
        <v>2</v>
      </c>
      <c r="M72" s="178">
        <v>3</v>
      </c>
    </row>
    <row r="73" spans="1:13" x14ac:dyDescent="0.2">
      <c r="A73" s="87" t="s">
        <v>49</v>
      </c>
      <c r="B73" s="176">
        <v>5</v>
      </c>
      <c r="C73" s="177">
        <v>39</v>
      </c>
      <c r="D73" s="178">
        <v>44</v>
      </c>
      <c r="E73" s="179">
        <v>0</v>
      </c>
      <c r="F73" s="177">
        <v>2</v>
      </c>
      <c r="G73" s="180">
        <v>2</v>
      </c>
      <c r="H73" s="176">
        <v>1</v>
      </c>
      <c r="I73" s="177">
        <v>3</v>
      </c>
      <c r="J73" s="178">
        <v>4</v>
      </c>
      <c r="K73" s="181">
        <v>0</v>
      </c>
      <c r="L73" s="182">
        <v>1</v>
      </c>
      <c r="M73" s="178">
        <v>1</v>
      </c>
    </row>
    <row r="74" spans="1:13" x14ac:dyDescent="0.2">
      <c r="A74" s="87" t="s">
        <v>207</v>
      </c>
      <c r="B74" s="176">
        <v>0</v>
      </c>
      <c r="C74" s="177">
        <v>1</v>
      </c>
      <c r="D74" s="178">
        <v>1</v>
      </c>
      <c r="E74" s="179">
        <v>0</v>
      </c>
      <c r="F74" s="177">
        <v>0</v>
      </c>
      <c r="G74" s="180">
        <v>0</v>
      </c>
      <c r="H74" s="176">
        <v>0</v>
      </c>
      <c r="I74" s="177">
        <v>0</v>
      </c>
      <c r="J74" s="178">
        <v>0</v>
      </c>
      <c r="K74" s="181">
        <v>0</v>
      </c>
      <c r="L74" s="182">
        <v>0</v>
      </c>
      <c r="M74" s="178">
        <v>0</v>
      </c>
    </row>
    <row r="75" spans="1:13" x14ac:dyDescent="0.2">
      <c r="A75" s="87" t="s">
        <v>174</v>
      </c>
      <c r="B75" s="176">
        <v>0</v>
      </c>
      <c r="C75" s="177">
        <v>4</v>
      </c>
      <c r="D75" s="178">
        <v>4</v>
      </c>
      <c r="E75" s="179">
        <v>0</v>
      </c>
      <c r="F75" s="177">
        <v>0</v>
      </c>
      <c r="G75" s="180">
        <v>0</v>
      </c>
      <c r="H75" s="176">
        <v>0</v>
      </c>
      <c r="I75" s="177">
        <v>0</v>
      </c>
      <c r="J75" s="178">
        <v>0</v>
      </c>
      <c r="K75" s="181">
        <v>0</v>
      </c>
      <c r="L75" s="182">
        <v>0</v>
      </c>
      <c r="M75" s="178">
        <v>0</v>
      </c>
    </row>
    <row r="76" spans="1:13" x14ac:dyDescent="0.2">
      <c r="A76" s="87" t="s">
        <v>33</v>
      </c>
      <c r="B76" s="176">
        <v>5</v>
      </c>
      <c r="C76" s="177">
        <v>30</v>
      </c>
      <c r="D76" s="178">
        <v>35</v>
      </c>
      <c r="E76" s="179">
        <v>0</v>
      </c>
      <c r="F76" s="177">
        <v>9</v>
      </c>
      <c r="G76" s="180">
        <v>9</v>
      </c>
      <c r="H76" s="176">
        <v>0</v>
      </c>
      <c r="I76" s="177">
        <v>4</v>
      </c>
      <c r="J76" s="178">
        <v>4</v>
      </c>
      <c r="K76" s="181">
        <v>0</v>
      </c>
      <c r="L76" s="182">
        <v>2</v>
      </c>
      <c r="M76" s="178">
        <v>2</v>
      </c>
    </row>
    <row r="77" spans="1:13" x14ac:dyDescent="0.2">
      <c r="A77" s="87" t="s">
        <v>78</v>
      </c>
      <c r="B77" s="176">
        <v>3</v>
      </c>
      <c r="C77" s="177">
        <v>2</v>
      </c>
      <c r="D77" s="178">
        <v>5</v>
      </c>
      <c r="E77" s="179">
        <v>0</v>
      </c>
      <c r="F77" s="177">
        <v>0</v>
      </c>
      <c r="G77" s="180">
        <v>0</v>
      </c>
      <c r="H77" s="176">
        <v>0</v>
      </c>
      <c r="I77" s="177">
        <v>1</v>
      </c>
      <c r="J77" s="178">
        <v>1</v>
      </c>
      <c r="K77" s="181">
        <v>0</v>
      </c>
      <c r="L77" s="182">
        <v>0</v>
      </c>
      <c r="M77" s="178">
        <v>0</v>
      </c>
    </row>
    <row r="78" spans="1:13" x14ac:dyDescent="0.2">
      <c r="A78" s="87" t="s">
        <v>209</v>
      </c>
      <c r="B78" s="176">
        <v>2</v>
      </c>
      <c r="C78" s="177">
        <v>2</v>
      </c>
      <c r="D78" s="178">
        <v>4</v>
      </c>
      <c r="E78" s="179">
        <v>0</v>
      </c>
      <c r="F78" s="177">
        <v>0</v>
      </c>
      <c r="G78" s="180">
        <v>0</v>
      </c>
      <c r="H78" s="176">
        <v>0</v>
      </c>
      <c r="I78" s="177">
        <v>0</v>
      </c>
      <c r="J78" s="178">
        <v>0</v>
      </c>
      <c r="K78" s="181">
        <v>0</v>
      </c>
      <c r="L78" s="182">
        <v>0</v>
      </c>
      <c r="M78" s="178">
        <v>0</v>
      </c>
    </row>
    <row r="79" spans="1:13" x14ac:dyDescent="0.2">
      <c r="A79" s="87" t="s">
        <v>210</v>
      </c>
      <c r="B79" s="176">
        <v>1</v>
      </c>
      <c r="C79" s="177">
        <v>0</v>
      </c>
      <c r="D79" s="178">
        <v>1</v>
      </c>
      <c r="E79" s="179">
        <v>0</v>
      </c>
      <c r="F79" s="177">
        <v>0</v>
      </c>
      <c r="G79" s="180">
        <v>0</v>
      </c>
      <c r="H79" s="176">
        <v>0</v>
      </c>
      <c r="I79" s="177">
        <v>0</v>
      </c>
      <c r="J79" s="178">
        <v>0</v>
      </c>
      <c r="K79" s="181">
        <v>0</v>
      </c>
      <c r="L79" s="182">
        <v>0</v>
      </c>
      <c r="M79" s="178">
        <v>0</v>
      </c>
    </row>
    <row r="80" spans="1:13" x14ac:dyDescent="0.2">
      <c r="A80" s="87" t="s">
        <v>151</v>
      </c>
      <c r="B80" s="176">
        <v>4</v>
      </c>
      <c r="C80" s="177">
        <v>9</v>
      </c>
      <c r="D80" s="178">
        <v>13</v>
      </c>
      <c r="E80" s="179">
        <v>0</v>
      </c>
      <c r="F80" s="177">
        <v>1</v>
      </c>
      <c r="G80" s="180">
        <v>1</v>
      </c>
      <c r="H80" s="176">
        <v>0</v>
      </c>
      <c r="I80" s="177">
        <v>0</v>
      </c>
      <c r="J80" s="178">
        <v>0</v>
      </c>
      <c r="K80" s="181">
        <v>0</v>
      </c>
      <c r="L80" s="182">
        <v>1</v>
      </c>
      <c r="M80" s="178">
        <v>1</v>
      </c>
    </row>
    <row r="81" spans="1:13" x14ac:dyDescent="0.2">
      <c r="A81" s="87" t="s">
        <v>126</v>
      </c>
      <c r="B81" s="176">
        <v>6</v>
      </c>
      <c r="C81" s="177">
        <v>7</v>
      </c>
      <c r="D81" s="178">
        <v>13</v>
      </c>
      <c r="E81" s="179">
        <v>0</v>
      </c>
      <c r="F81" s="177">
        <v>0</v>
      </c>
      <c r="G81" s="180">
        <v>0</v>
      </c>
      <c r="H81" s="176">
        <v>1</v>
      </c>
      <c r="I81" s="177">
        <v>0</v>
      </c>
      <c r="J81" s="178">
        <v>1</v>
      </c>
      <c r="K81" s="181">
        <v>0</v>
      </c>
      <c r="L81" s="182">
        <v>1</v>
      </c>
      <c r="M81" s="178">
        <v>1</v>
      </c>
    </row>
    <row r="82" spans="1:13" x14ac:dyDescent="0.2">
      <c r="A82" s="87" t="s">
        <v>226</v>
      </c>
      <c r="B82" s="176">
        <v>3</v>
      </c>
      <c r="C82" s="177">
        <v>1</v>
      </c>
      <c r="D82" s="178">
        <v>4</v>
      </c>
      <c r="E82" s="179">
        <v>0</v>
      </c>
      <c r="F82" s="177">
        <v>0</v>
      </c>
      <c r="G82" s="180">
        <v>0</v>
      </c>
      <c r="H82" s="176">
        <v>0</v>
      </c>
      <c r="I82" s="177">
        <v>0</v>
      </c>
      <c r="J82" s="178">
        <v>0</v>
      </c>
      <c r="K82" s="181">
        <v>0</v>
      </c>
      <c r="L82" s="182">
        <v>0</v>
      </c>
      <c r="M82" s="178">
        <v>0</v>
      </c>
    </row>
    <row r="83" spans="1:13" x14ac:dyDescent="0.2">
      <c r="A83" s="87" t="s">
        <v>176</v>
      </c>
      <c r="B83" s="176">
        <v>1</v>
      </c>
      <c r="C83" s="177">
        <v>0</v>
      </c>
      <c r="D83" s="178">
        <v>1</v>
      </c>
      <c r="E83" s="179">
        <v>0</v>
      </c>
      <c r="F83" s="177">
        <v>0</v>
      </c>
      <c r="G83" s="180">
        <v>0</v>
      </c>
      <c r="H83" s="176">
        <v>0</v>
      </c>
      <c r="I83" s="177">
        <v>0</v>
      </c>
      <c r="J83" s="178">
        <v>0</v>
      </c>
      <c r="K83" s="181">
        <v>0</v>
      </c>
      <c r="L83" s="182">
        <v>0</v>
      </c>
      <c r="M83" s="178">
        <v>0</v>
      </c>
    </row>
    <row r="84" spans="1:13" x14ac:dyDescent="0.2">
      <c r="A84" s="87" t="s">
        <v>34</v>
      </c>
      <c r="B84" s="176">
        <v>549</v>
      </c>
      <c r="C84" s="177">
        <v>482</v>
      </c>
      <c r="D84" s="178">
        <v>1031</v>
      </c>
      <c r="E84" s="179">
        <v>88</v>
      </c>
      <c r="F84" s="177">
        <v>100</v>
      </c>
      <c r="G84" s="180">
        <v>188</v>
      </c>
      <c r="H84" s="176">
        <v>18</v>
      </c>
      <c r="I84" s="177">
        <v>27</v>
      </c>
      <c r="J84" s="178">
        <v>45</v>
      </c>
      <c r="K84" s="181">
        <v>30</v>
      </c>
      <c r="L84" s="182">
        <v>32</v>
      </c>
      <c r="M84" s="178">
        <v>62</v>
      </c>
    </row>
    <row r="85" spans="1:13" x14ac:dyDescent="0.2">
      <c r="A85" s="87" t="s">
        <v>152</v>
      </c>
      <c r="B85" s="176">
        <v>2</v>
      </c>
      <c r="C85" s="177">
        <v>1</v>
      </c>
      <c r="D85" s="178">
        <v>3</v>
      </c>
      <c r="E85" s="179">
        <v>0</v>
      </c>
      <c r="F85" s="177">
        <v>0</v>
      </c>
      <c r="G85" s="180">
        <v>0</v>
      </c>
      <c r="H85" s="176">
        <v>0</v>
      </c>
      <c r="I85" s="177">
        <v>0</v>
      </c>
      <c r="J85" s="178">
        <v>0</v>
      </c>
      <c r="K85" s="181">
        <v>2</v>
      </c>
      <c r="L85" s="182">
        <v>1</v>
      </c>
      <c r="M85" s="178">
        <v>3</v>
      </c>
    </row>
    <row r="86" spans="1:13" x14ac:dyDescent="0.2">
      <c r="A86" s="87" t="s">
        <v>264</v>
      </c>
      <c r="B86" s="176">
        <v>0</v>
      </c>
      <c r="C86" s="177">
        <v>2</v>
      </c>
      <c r="D86" s="178">
        <v>2</v>
      </c>
      <c r="E86" s="179">
        <v>0</v>
      </c>
      <c r="F86" s="177">
        <v>0</v>
      </c>
      <c r="G86" s="180">
        <v>0</v>
      </c>
      <c r="H86" s="176">
        <v>0</v>
      </c>
      <c r="I86" s="177">
        <v>0</v>
      </c>
      <c r="J86" s="178">
        <v>0</v>
      </c>
      <c r="K86" s="181">
        <v>0</v>
      </c>
      <c r="L86" s="182">
        <v>0</v>
      </c>
      <c r="M86" s="178">
        <v>0</v>
      </c>
    </row>
    <row r="87" spans="1:13" x14ac:dyDescent="0.2">
      <c r="A87" s="87" t="s">
        <v>211</v>
      </c>
      <c r="B87" s="176">
        <v>0</v>
      </c>
      <c r="C87" s="177">
        <v>1</v>
      </c>
      <c r="D87" s="178">
        <v>1</v>
      </c>
      <c r="E87" s="179">
        <v>0</v>
      </c>
      <c r="F87" s="177">
        <v>0</v>
      </c>
      <c r="G87" s="180">
        <v>0</v>
      </c>
      <c r="H87" s="176">
        <v>0</v>
      </c>
      <c r="I87" s="177">
        <v>0</v>
      </c>
      <c r="J87" s="178">
        <v>0</v>
      </c>
      <c r="K87" s="181">
        <v>0</v>
      </c>
      <c r="L87" s="182">
        <v>1</v>
      </c>
      <c r="M87" s="178">
        <v>1</v>
      </c>
    </row>
    <row r="88" spans="1:13" x14ac:dyDescent="0.2">
      <c r="A88" s="87" t="s">
        <v>153</v>
      </c>
      <c r="B88" s="176">
        <v>0</v>
      </c>
      <c r="C88" s="177">
        <v>2</v>
      </c>
      <c r="D88" s="178">
        <v>2</v>
      </c>
      <c r="E88" s="179">
        <v>0</v>
      </c>
      <c r="F88" s="177">
        <v>1</v>
      </c>
      <c r="G88" s="180">
        <v>1</v>
      </c>
      <c r="H88" s="176">
        <v>0</v>
      </c>
      <c r="I88" s="177">
        <v>0</v>
      </c>
      <c r="J88" s="178">
        <v>0</v>
      </c>
      <c r="K88" s="181">
        <v>0</v>
      </c>
      <c r="L88" s="182">
        <v>0</v>
      </c>
      <c r="M88" s="178">
        <v>0</v>
      </c>
    </row>
    <row r="89" spans="1:13" x14ac:dyDescent="0.2">
      <c r="A89" s="87" t="s">
        <v>154</v>
      </c>
      <c r="B89" s="176">
        <v>3</v>
      </c>
      <c r="C89" s="177">
        <v>13</v>
      </c>
      <c r="D89" s="178">
        <v>16</v>
      </c>
      <c r="E89" s="179">
        <v>0</v>
      </c>
      <c r="F89" s="177">
        <v>2</v>
      </c>
      <c r="G89" s="180">
        <v>2</v>
      </c>
      <c r="H89" s="176">
        <v>0</v>
      </c>
      <c r="I89" s="177">
        <v>1</v>
      </c>
      <c r="J89" s="178">
        <v>1</v>
      </c>
      <c r="K89" s="181">
        <v>0</v>
      </c>
      <c r="L89" s="182">
        <v>0</v>
      </c>
      <c r="M89" s="178">
        <v>0</v>
      </c>
    </row>
    <row r="90" spans="1:13" x14ac:dyDescent="0.2">
      <c r="A90" s="87" t="s">
        <v>214</v>
      </c>
      <c r="B90" s="176">
        <v>1</v>
      </c>
      <c r="C90" s="177">
        <v>0</v>
      </c>
      <c r="D90" s="178">
        <v>1</v>
      </c>
      <c r="E90" s="179">
        <v>0</v>
      </c>
      <c r="F90" s="177">
        <v>0</v>
      </c>
      <c r="G90" s="180">
        <v>0</v>
      </c>
      <c r="H90" s="176">
        <v>0</v>
      </c>
      <c r="I90" s="177">
        <v>1</v>
      </c>
      <c r="J90" s="178">
        <v>1</v>
      </c>
      <c r="K90" s="181">
        <v>0</v>
      </c>
      <c r="L90" s="182">
        <v>1</v>
      </c>
      <c r="M90" s="178">
        <v>1</v>
      </c>
    </row>
    <row r="91" spans="1:13" x14ac:dyDescent="0.2">
      <c r="A91" s="87" t="s">
        <v>36</v>
      </c>
      <c r="B91" s="176">
        <v>1</v>
      </c>
      <c r="C91" s="177">
        <v>3</v>
      </c>
      <c r="D91" s="178">
        <v>4</v>
      </c>
      <c r="E91" s="179">
        <v>0</v>
      </c>
      <c r="F91" s="177">
        <v>0</v>
      </c>
      <c r="G91" s="180">
        <v>0</v>
      </c>
      <c r="H91" s="176">
        <v>0</v>
      </c>
      <c r="I91" s="177">
        <v>1</v>
      </c>
      <c r="J91" s="178">
        <v>1</v>
      </c>
      <c r="K91" s="181">
        <v>0</v>
      </c>
      <c r="L91" s="182">
        <v>0</v>
      </c>
      <c r="M91" s="178">
        <v>0</v>
      </c>
    </row>
    <row r="92" spans="1:13" x14ac:dyDescent="0.2">
      <c r="A92" s="87" t="s">
        <v>61</v>
      </c>
      <c r="B92" s="176">
        <v>27</v>
      </c>
      <c r="C92" s="177">
        <v>70</v>
      </c>
      <c r="D92" s="178">
        <v>97</v>
      </c>
      <c r="E92" s="179">
        <v>3</v>
      </c>
      <c r="F92" s="177">
        <v>8</v>
      </c>
      <c r="G92" s="180">
        <v>11</v>
      </c>
      <c r="H92" s="176">
        <v>1</v>
      </c>
      <c r="I92" s="177">
        <v>8</v>
      </c>
      <c r="J92" s="178">
        <v>9</v>
      </c>
      <c r="K92" s="181">
        <v>4</v>
      </c>
      <c r="L92" s="182">
        <v>6</v>
      </c>
      <c r="M92" s="178">
        <v>10</v>
      </c>
    </row>
    <row r="93" spans="1:13" x14ac:dyDescent="0.2">
      <c r="A93" s="87" t="s">
        <v>37</v>
      </c>
      <c r="B93" s="176">
        <v>0</v>
      </c>
      <c r="C93" s="177">
        <v>0</v>
      </c>
      <c r="D93" s="178">
        <v>0</v>
      </c>
      <c r="E93" s="179">
        <v>0</v>
      </c>
      <c r="F93" s="177">
        <v>1</v>
      </c>
      <c r="G93" s="180">
        <v>1</v>
      </c>
      <c r="H93" s="176">
        <v>0</v>
      </c>
      <c r="I93" s="177">
        <v>0</v>
      </c>
      <c r="J93" s="178">
        <v>0</v>
      </c>
      <c r="K93" s="181">
        <v>0</v>
      </c>
      <c r="L93" s="182">
        <v>0</v>
      </c>
      <c r="M93" s="178">
        <v>0</v>
      </c>
    </row>
    <row r="94" spans="1:13" x14ac:dyDescent="0.2">
      <c r="A94" s="87" t="s">
        <v>38</v>
      </c>
      <c r="B94" s="176">
        <v>16</v>
      </c>
      <c r="C94" s="177">
        <v>21</v>
      </c>
      <c r="D94" s="178">
        <v>37</v>
      </c>
      <c r="E94" s="179">
        <v>2</v>
      </c>
      <c r="F94" s="177">
        <v>3</v>
      </c>
      <c r="G94" s="180">
        <v>5</v>
      </c>
      <c r="H94" s="176">
        <v>2</v>
      </c>
      <c r="I94" s="177">
        <v>3</v>
      </c>
      <c r="J94" s="178">
        <v>5</v>
      </c>
      <c r="K94" s="181">
        <v>2</v>
      </c>
      <c r="L94" s="182">
        <v>3</v>
      </c>
      <c r="M94" s="178">
        <v>5</v>
      </c>
    </row>
    <row r="95" spans="1:13" x14ac:dyDescent="0.2">
      <c r="A95" s="87" t="s">
        <v>39</v>
      </c>
      <c r="B95" s="176">
        <v>12</v>
      </c>
      <c r="C95" s="177">
        <v>10</v>
      </c>
      <c r="D95" s="178">
        <v>22</v>
      </c>
      <c r="E95" s="179">
        <v>0</v>
      </c>
      <c r="F95" s="177">
        <v>0</v>
      </c>
      <c r="G95" s="180">
        <v>0</v>
      </c>
      <c r="H95" s="176">
        <v>1</v>
      </c>
      <c r="I95" s="177">
        <v>0</v>
      </c>
      <c r="J95" s="178">
        <v>1</v>
      </c>
      <c r="K95" s="181">
        <v>0</v>
      </c>
      <c r="L95" s="182">
        <v>0</v>
      </c>
      <c r="M95" s="178">
        <v>0</v>
      </c>
    </row>
    <row r="96" spans="1:13" x14ac:dyDescent="0.2">
      <c r="A96" s="87" t="s">
        <v>123</v>
      </c>
      <c r="B96" s="176">
        <v>9</v>
      </c>
      <c r="C96" s="177">
        <v>0</v>
      </c>
      <c r="D96" s="178">
        <v>9</v>
      </c>
      <c r="E96" s="179">
        <v>0</v>
      </c>
      <c r="F96" s="177">
        <v>0</v>
      </c>
      <c r="G96" s="180">
        <v>0</v>
      </c>
      <c r="H96" s="176">
        <v>2</v>
      </c>
      <c r="I96" s="177">
        <v>0</v>
      </c>
      <c r="J96" s="178">
        <v>2</v>
      </c>
      <c r="K96" s="181">
        <v>2</v>
      </c>
      <c r="L96" s="182">
        <v>0</v>
      </c>
      <c r="M96" s="178">
        <v>2</v>
      </c>
    </row>
    <row r="97" spans="1:13" x14ac:dyDescent="0.2">
      <c r="A97" s="87" t="s">
        <v>155</v>
      </c>
      <c r="B97" s="176">
        <v>4</v>
      </c>
      <c r="C97" s="177">
        <v>0</v>
      </c>
      <c r="D97" s="178">
        <v>4</v>
      </c>
      <c r="E97" s="179">
        <v>0</v>
      </c>
      <c r="F97" s="177">
        <v>0</v>
      </c>
      <c r="G97" s="180">
        <v>0</v>
      </c>
      <c r="H97" s="176">
        <v>0</v>
      </c>
      <c r="I97" s="177">
        <v>0</v>
      </c>
      <c r="J97" s="178">
        <v>0</v>
      </c>
      <c r="K97" s="181">
        <v>0</v>
      </c>
      <c r="L97" s="182">
        <v>0</v>
      </c>
      <c r="M97" s="178">
        <v>0</v>
      </c>
    </row>
    <row r="98" spans="1:13" x14ac:dyDescent="0.2">
      <c r="A98" s="87" t="s">
        <v>50</v>
      </c>
      <c r="B98" s="176">
        <v>0</v>
      </c>
      <c r="C98" s="177">
        <v>1</v>
      </c>
      <c r="D98" s="178">
        <v>1</v>
      </c>
      <c r="E98" s="179">
        <v>1</v>
      </c>
      <c r="F98" s="177">
        <v>0</v>
      </c>
      <c r="G98" s="180">
        <v>1</v>
      </c>
      <c r="H98" s="176">
        <v>0</v>
      </c>
      <c r="I98" s="177">
        <v>0</v>
      </c>
      <c r="J98" s="178">
        <v>0</v>
      </c>
      <c r="K98" s="181">
        <v>0</v>
      </c>
      <c r="L98" s="182">
        <v>0</v>
      </c>
      <c r="M98" s="178">
        <v>0</v>
      </c>
    </row>
    <row r="99" spans="1:13" x14ac:dyDescent="0.2">
      <c r="A99" s="87" t="s">
        <v>156</v>
      </c>
      <c r="B99" s="176">
        <v>0</v>
      </c>
      <c r="C99" s="177">
        <v>2</v>
      </c>
      <c r="D99" s="178">
        <v>2</v>
      </c>
      <c r="E99" s="179">
        <v>0</v>
      </c>
      <c r="F99" s="177">
        <v>0</v>
      </c>
      <c r="G99" s="180">
        <v>0</v>
      </c>
      <c r="H99" s="176">
        <v>0</v>
      </c>
      <c r="I99" s="177">
        <v>0</v>
      </c>
      <c r="J99" s="178">
        <v>0</v>
      </c>
      <c r="K99" s="181">
        <v>0</v>
      </c>
      <c r="L99" s="182">
        <v>0</v>
      </c>
      <c r="M99" s="178">
        <v>0</v>
      </c>
    </row>
    <row r="100" spans="1:13" x14ac:dyDescent="0.2">
      <c r="A100" s="87" t="s">
        <v>219</v>
      </c>
      <c r="B100" s="176">
        <v>0</v>
      </c>
      <c r="C100" s="177">
        <v>1</v>
      </c>
      <c r="D100" s="178">
        <v>1</v>
      </c>
      <c r="E100" s="179">
        <v>0</v>
      </c>
      <c r="F100" s="177">
        <v>0</v>
      </c>
      <c r="G100" s="180">
        <v>0</v>
      </c>
      <c r="H100" s="176">
        <v>0</v>
      </c>
      <c r="I100" s="177">
        <v>0</v>
      </c>
      <c r="J100" s="178">
        <v>0</v>
      </c>
      <c r="K100" s="181">
        <v>0</v>
      </c>
      <c r="L100" s="182">
        <v>0</v>
      </c>
      <c r="M100" s="178">
        <v>0</v>
      </c>
    </row>
    <row r="101" spans="1:13" x14ac:dyDescent="0.2">
      <c r="A101" s="87" t="s">
        <v>40</v>
      </c>
      <c r="B101" s="176">
        <v>4</v>
      </c>
      <c r="C101" s="177">
        <v>48</v>
      </c>
      <c r="D101" s="178">
        <v>52</v>
      </c>
      <c r="E101" s="179">
        <v>0</v>
      </c>
      <c r="F101" s="177">
        <v>3</v>
      </c>
      <c r="G101" s="180">
        <v>3</v>
      </c>
      <c r="H101" s="176">
        <v>0</v>
      </c>
      <c r="I101" s="177">
        <v>3</v>
      </c>
      <c r="J101" s="178">
        <v>3</v>
      </c>
      <c r="K101" s="181">
        <v>0</v>
      </c>
      <c r="L101" s="182">
        <v>2</v>
      </c>
      <c r="M101" s="178">
        <v>2</v>
      </c>
    </row>
    <row r="102" spans="1:13" x14ac:dyDescent="0.2">
      <c r="A102" s="87" t="s">
        <v>41</v>
      </c>
      <c r="B102" s="176">
        <v>22</v>
      </c>
      <c r="C102" s="177">
        <v>110</v>
      </c>
      <c r="D102" s="178">
        <v>132</v>
      </c>
      <c r="E102" s="179">
        <v>4</v>
      </c>
      <c r="F102" s="177">
        <v>18</v>
      </c>
      <c r="G102" s="180">
        <v>22</v>
      </c>
      <c r="H102" s="176">
        <v>1</v>
      </c>
      <c r="I102" s="177">
        <v>7</v>
      </c>
      <c r="J102" s="178">
        <v>8</v>
      </c>
      <c r="K102" s="181">
        <v>0</v>
      </c>
      <c r="L102" s="182">
        <v>7</v>
      </c>
      <c r="M102" s="178">
        <v>7</v>
      </c>
    </row>
    <row r="103" spans="1:13" x14ac:dyDescent="0.2">
      <c r="A103" s="87" t="s">
        <v>42</v>
      </c>
      <c r="B103" s="176">
        <v>3</v>
      </c>
      <c r="C103" s="177">
        <v>2</v>
      </c>
      <c r="D103" s="178">
        <v>5</v>
      </c>
      <c r="E103" s="179">
        <v>0</v>
      </c>
      <c r="F103" s="177">
        <v>0</v>
      </c>
      <c r="G103" s="180">
        <v>0</v>
      </c>
      <c r="H103" s="176">
        <v>0</v>
      </c>
      <c r="I103" s="177">
        <v>0</v>
      </c>
      <c r="J103" s="178">
        <v>0</v>
      </c>
      <c r="K103" s="181">
        <v>0</v>
      </c>
      <c r="L103" s="182">
        <v>1</v>
      </c>
      <c r="M103" s="178">
        <v>1</v>
      </c>
    </row>
    <row r="104" spans="1:13" x14ac:dyDescent="0.2">
      <c r="A104" s="87" t="s">
        <v>43</v>
      </c>
      <c r="B104" s="176">
        <v>1</v>
      </c>
      <c r="C104" s="177">
        <v>0</v>
      </c>
      <c r="D104" s="178">
        <v>1</v>
      </c>
      <c r="E104" s="179">
        <v>0</v>
      </c>
      <c r="F104" s="177">
        <v>0</v>
      </c>
      <c r="G104" s="180">
        <v>0</v>
      </c>
      <c r="H104" s="176">
        <v>0</v>
      </c>
      <c r="I104" s="177">
        <v>0</v>
      </c>
      <c r="J104" s="178">
        <v>0</v>
      </c>
      <c r="K104" s="181">
        <v>0</v>
      </c>
      <c r="L104" s="182">
        <v>0</v>
      </c>
      <c r="M104" s="178">
        <v>0</v>
      </c>
    </row>
    <row r="105" spans="1:13" x14ac:dyDescent="0.2">
      <c r="A105" s="87" t="s">
        <v>44</v>
      </c>
      <c r="B105" s="176">
        <v>5271</v>
      </c>
      <c r="C105" s="177">
        <v>4055</v>
      </c>
      <c r="D105" s="178">
        <v>9326</v>
      </c>
      <c r="E105" s="179">
        <v>510</v>
      </c>
      <c r="F105" s="177">
        <v>524</v>
      </c>
      <c r="G105" s="180">
        <v>1034</v>
      </c>
      <c r="H105" s="176">
        <v>433</v>
      </c>
      <c r="I105" s="177">
        <v>374</v>
      </c>
      <c r="J105" s="178">
        <v>807</v>
      </c>
      <c r="K105" s="181">
        <v>294</v>
      </c>
      <c r="L105" s="182">
        <v>311</v>
      </c>
      <c r="M105" s="178">
        <v>605</v>
      </c>
    </row>
    <row r="106" spans="1:13" x14ac:dyDescent="0.2">
      <c r="A106" s="87" t="s">
        <v>180</v>
      </c>
      <c r="B106" s="176">
        <v>0</v>
      </c>
      <c r="C106" s="177">
        <v>1</v>
      </c>
      <c r="D106" s="178">
        <v>1</v>
      </c>
      <c r="E106" s="179">
        <v>0</v>
      </c>
      <c r="F106" s="177">
        <v>0</v>
      </c>
      <c r="G106" s="180">
        <v>0</v>
      </c>
      <c r="H106" s="176">
        <v>0</v>
      </c>
      <c r="I106" s="177">
        <v>1</v>
      </c>
      <c r="J106" s="178">
        <v>1</v>
      </c>
      <c r="K106" s="181">
        <v>0</v>
      </c>
      <c r="L106" s="182">
        <v>0</v>
      </c>
      <c r="M106" s="178">
        <v>0</v>
      </c>
    </row>
    <row r="107" spans="1:13" x14ac:dyDescent="0.2">
      <c r="A107" s="87" t="s">
        <v>45</v>
      </c>
      <c r="B107" s="176">
        <v>15</v>
      </c>
      <c r="C107" s="177">
        <v>13</v>
      </c>
      <c r="D107" s="178">
        <v>28</v>
      </c>
      <c r="E107" s="179">
        <v>2</v>
      </c>
      <c r="F107" s="177">
        <v>3</v>
      </c>
      <c r="G107" s="180">
        <v>5</v>
      </c>
      <c r="H107" s="176">
        <v>0</v>
      </c>
      <c r="I107" s="177">
        <v>1</v>
      </c>
      <c r="J107" s="178">
        <v>1</v>
      </c>
      <c r="K107" s="181">
        <v>3</v>
      </c>
      <c r="L107" s="182">
        <v>0</v>
      </c>
      <c r="M107" s="178">
        <v>3</v>
      </c>
    </row>
    <row r="108" spans="1:13" x14ac:dyDescent="0.2">
      <c r="A108" s="87" t="s">
        <v>46</v>
      </c>
      <c r="B108" s="176">
        <v>1</v>
      </c>
      <c r="C108" s="177">
        <v>7</v>
      </c>
      <c r="D108" s="178">
        <v>8</v>
      </c>
      <c r="E108" s="179">
        <v>1</v>
      </c>
      <c r="F108" s="177">
        <v>0</v>
      </c>
      <c r="G108" s="180">
        <v>1</v>
      </c>
      <c r="H108" s="176">
        <v>0</v>
      </c>
      <c r="I108" s="177">
        <v>0</v>
      </c>
      <c r="J108" s="178">
        <v>0</v>
      </c>
      <c r="K108" s="181">
        <v>0</v>
      </c>
      <c r="L108" s="182">
        <v>0</v>
      </c>
      <c r="M108" s="178">
        <v>0</v>
      </c>
    </row>
    <row r="109" spans="1:13" x14ac:dyDescent="0.2">
      <c r="A109" s="87" t="s">
        <v>181</v>
      </c>
      <c r="B109" s="176">
        <v>1</v>
      </c>
      <c r="C109" s="177">
        <v>0</v>
      </c>
      <c r="D109" s="178">
        <v>1</v>
      </c>
      <c r="E109" s="179">
        <v>1</v>
      </c>
      <c r="F109" s="177">
        <v>3</v>
      </c>
      <c r="G109" s="180">
        <v>4</v>
      </c>
      <c r="H109" s="176">
        <v>1</v>
      </c>
      <c r="I109" s="177">
        <v>4</v>
      </c>
      <c r="J109" s="178">
        <v>5</v>
      </c>
      <c r="K109" s="181">
        <v>1</v>
      </c>
      <c r="L109" s="182">
        <v>5</v>
      </c>
      <c r="M109" s="178">
        <v>6</v>
      </c>
    </row>
    <row r="110" spans="1:13" x14ac:dyDescent="0.2">
      <c r="A110" s="87" t="s">
        <v>47</v>
      </c>
      <c r="B110" s="176">
        <v>101</v>
      </c>
      <c r="C110" s="177">
        <v>111</v>
      </c>
      <c r="D110" s="178">
        <v>212</v>
      </c>
      <c r="E110" s="179">
        <v>12</v>
      </c>
      <c r="F110" s="177">
        <v>5</v>
      </c>
      <c r="G110" s="180">
        <v>17</v>
      </c>
      <c r="H110" s="176">
        <v>0</v>
      </c>
      <c r="I110" s="177">
        <v>3</v>
      </c>
      <c r="J110" s="178">
        <v>3</v>
      </c>
      <c r="K110" s="181">
        <v>5</v>
      </c>
      <c r="L110" s="182">
        <v>2</v>
      </c>
      <c r="M110" s="178">
        <v>7</v>
      </c>
    </row>
    <row r="111" spans="1:13" x14ac:dyDescent="0.2">
      <c r="A111" s="87" t="s">
        <v>48</v>
      </c>
      <c r="B111" s="176">
        <v>1</v>
      </c>
      <c r="C111" s="177">
        <v>0</v>
      </c>
      <c r="D111" s="178">
        <v>1</v>
      </c>
      <c r="E111" s="179">
        <v>0</v>
      </c>
      <c r="F111" s="177">
        <v>0</v>
      </c>
      <c r="G111" s="180">
        <v>0</v>
      </c>
      <c r="H111" s="176">
        <v>0</v>
      </c>
      <c r="I111" s="177">
        <v>0</v>
      </c>
      <c r="J111" s="178">
        <v>0</v>
      </c>
      <c r="K111" s="181">
        <v>0</v>
      </c>
      <c r="L111" s="182">
        <v>0</v>
      </c>
      <c r="M111" s="178">
        <v>0</v>
      </c>
    </row>
    <row r="112" spans="1:13" x14ac:dyDescent="0.2">
      <c r="A112" s="87" t="s">
        <v>220</v>
      </c>
      <c r="B112" s="176">
        <v>0</v>
      </c>
      <c r="C112" s="177">
        <v>2</v>
      </c>
      <c r="D112" s="178">
        <v>2</v>
      </c>
      <c r="E112" s="179">
        <v>0</v>
      </c>
      <c r="F112" s="177">
        <v>0</v>
      </c>
      <c r="G112" s="180">
        <v>0</v>
      </c>
      <c r="H112" s="176">
        <v>0</v>
      </c>
      <c r="I112" s="177">
        <v>0</v>
      </c>
      <c r="J112" s="178">
        <v>0</v>
      </c>
      <c r="K112" s="181">
        <v>0</v>
      </c>
      <c r="L112" s="182">
        <v>0</v>
      </c>
      <c r="M112" s="178">
        <v>0</v>
      </c>
    </row>
    <row r="113" spans="1:13" ht="12.75" thickBot="1" x14ac:dyDescent="0.25">
      <c r="A113" s="87" t="s">
        <v>56</v>
      </c>
      <c r="B113" s="176">
        <v>1</v>
      </c>
      <c r="C113" s="177">
        <v>1</v>
      </c>
      <c r="D113" s="178">
        <v>2</v>
      </c>
      <c r="E113" s="179">
        <v>0</v>
      </c>
      <c r="F113" s="177">
        <v>0</v>
      </c>
      <c r="G113" s="180">
        <v>0</v>
      </c>
      <c r="H113" s="176">
        <v>0</v>
      </c>
      <c r="I113" s="177">
        <v>2</v>
      </c>
      <c r="J113" s="178">
        <v>2</v>
      </c>
      <c r="K113" s="181">
        <v>0</v>
      </c>
      <c r="L113" s="182">
        <v>0</v>
      </c>
      <c r="M113" s="178">
        <v>0</v>
      </c>
    </row>
    <row r="114" spans="1:13" ht="12.75" thickBot="1" x14ac:dyDescent="0.25">
      <c r="A114" s="270" t="s">
        <v>102</v>
      </c>
      <c r="B114" s="80">
        <f>SUM(B5:B113)</f>
        <v>12260</v>
      </c>
      <c r="C114" s="184">
        <f t="shared" ref="C114:M114" si="0">SUM(C5:C113)</f>
        <v>11986</v>
      </c>
      <c r="D114" s="185">
        <f t="shared" si="0"/>
        <v>24246</v>
      </c>
      <c r="E114" s="186">
        <f t="shared" si="0"/>
        <v>1274</v>
      </c>
      <c r="F114" s="184">
        <f t="shared" si="0"/>
        <v>1618</v>
      </c>
      <c r="G114" s="185">
        <f t="shared" si="0"/>
        <v>2892</v>
      </c>
      <c r="H114" s="80">
        <f t="shared" si="0"/>
        <v>663</v>
      </c>
      <c r="I114" s="184">
        <f t="shared" si="0"/>
        <v>710</v>
      </c>
      <c r="J114" s="185">
        <f t="shared" si="0"/>
        <v>1373</v>
      </c>
      <c r="K114" s="80">
        <f t="shared" si="0"/>
        <v>518</v>
      </c>
      <c r="L114" s="184">
        <f t="shared" si="0"/>
        <v>669</v>
      </c>
      <c r="M114" s="185">
        <f t="shared" si="0"/>
        <v>1187</v>
      </c>
    </row>
    <row r="115" spans="1:13" x14ac:dyDescent="0.2">
      <c r="K115" s="268"/>
    </row>
    <row r="116" spans="1:13" x14ac:dyDescent="0.2">
      <c r="K116" s="268"/>
    </row>
    <row r="117" spans="1:13" x14ac:dyDescent="0.2">
      <c r="K117" s="268"/>
    </row>
    <row r="118" spans="1:13" x14ac:dyDescent="0.2">
      <c r="K118" s="268"/>
    </row>
    <row r="119" spans="1:13" x14ac:dyDescent="0.2">
      <c r="K119" s="268"/>
    </row>
    <row r="120" spans="1:13" x14ac:dyDescent="0.2">
      <c r="K120" s="268"/>
    </row>
    <row r="121" spans="1:13" x14ac:dyDescent="0.2">
      <c r="K121" s="268"/>
    </row>
    <row r="122" spans="1:13" x14ac:dyDescent="0.2">
      <c r="K122" s="268"/>
    </row>
    <row r="123" spans="1:13" x14ac:dyDescent="0.2">
      <c r="K123" s="268"/>
    </row>
    <row r="124" spans="1:13" x14ac:dyDescent="0.2">
      <c r="K124" s="268"/>
    </row>
    <row r="125" spans="1:13" x14ac:dyDescent="0.2">
      <c r="K125" s="268"/>
    </row>
    <row r="126" spans="1:13" x14ac:dyDescent="0.2">
      <c r="K126" s="268"/>
    </row>
    <row r="127" spans="1:13" x14ac:dyDescent="0.2">
      <c r="K127" s="268"/>
    </row>
    <row r="128" spans="1:13" x14ac:dyDescent="0.2">
      <c r="K128" s="268"/>
    </row>
    <row r="129" spans="11:11" x14ac:dyDescent="0.2">
      <c r="K129" s="268"/>
    </row>
    <row r="130" spans="11:11" x14ac:dyDescent="0.2">
      <c r="K130" s="268"/>
    </row>
    <row r="131" spans="11:11" x14ac:dyDescent="0.2">
      <c r="K131" s="268"/>
    </row>
    <row r="132" spans="11:11" x14ac:dyDescent="0.2">
      <c r="K132" s="268"/>
    </row>
    <row r="133" spans="11:11" x14ac:dyDescent="0.2">
      <c r="K133" s="268"/>
    </row>
    <row r="134" spans="11:11" x14ac:dyDescent="0.2">
      <c r="K134" s="268"/>
    </row>
    <row r="135" spans="11:11" x14ac:dyDescent="0.2">
      <c r="K135" s="268"/>
    </row>
    <row r="136" spans="11:11" x14ac:dyDescent="0.2">
      <c r="K136" s="268"/>
    </row>
    <row r="137" spans="11:11" x14ac:dyDescent="0.2">
      <c r="K137" s="268"/>
    </row>
    <row r="138" spans="11:11" x14ac:dyDescent="0.2">
      <c r="K138" s="268"/>
    </row>
    <row r="139" spans="11:11" x14ac:dyDescent="0.2">
      <c r="K139" s="268"/>
    </row>
    <row r="140" spans="11:11" x14ac:dyDescent="0.2">
      <c r="K140" s="268"/>
    </row>
    <row r="141" spans="11:11" x14ac:dyDescent="0.2">
      <c r="K141" s="268"/>
    </row>
    <row r="142" spans="11:11" x14ac:dyDescent="0.2">
      <c r="K142" s="268"/>
    </row>
    <row r="143" spans="11:11" x14ac:dyDescent="0.2">
      <c r="K143" s="268"/>
    </row>
    <row r="144" spans="11:11" x14ac:dyDescent="0.2">
      <c r="K144" s="268"/>
    </row>
  </sheetData>
  <sortState ref="A7:M117">
    <sortCondition ref="A6:A117"/>
  </sortState>
  <mergeCells count="5">
    <mergeCell ref="B3:D3"/>
    <mergeCell ref="E3:G3"/>
    <mergeCell ref="H3:J3"/>
    <mergeCell ref="A3:A4"/>
    <mergeCell ref="K3:M3"/>
  </mergeCells>
  <phoneticPr fontId="2" type="noConversion"/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Zakresy nazwane</vt:lpstr>
      </vt:variant>
      <vt:variant>
        <vt:i4>16</vt:i4>
      </vt:variant>
    </vt:vector>
  </HeadingPairs>
  <TitlesOfParts>
    <vt:vector size="39" baseType="lpstr">
      <vt:lpstr>WNIOSKI_OCHRONA</vt:lpstr>
      <vt:lpstr>DECYZJE-OCHR</vt:lpstr>
      <vt:lpstr>ODWOŁANIA</vt:lpstr>
      <vt:lpstr>DECYZJE-RADA</vt:lpstr>
      <vt:lpstr>AZYL</vt:lpstr>
      <vt:lpstr>WIZY</vt:lpstr>
      <vt:lpstr>ZAPROSZENIA</vt:lpstr>
      <vt:lpstr>POB.STAŁY-WNIOSKI</vt:lpstr>
      <vt:lpstr>POB.STAŁY-DECYZJE</vt:lpstr>
      <vt:lpstr>REZYDENT-WNI</vt:lpstr>
      <vt:lpstr>REZYDENT-DEC</vt:lpstr>
      <vt:lpstr>POB.CZASOWY-WNIOSKI</vt:lpstr>
      <vt:lpstr>POB.CZASOWY-DECYZJE</vt:lpstr>
      <vt:lpstr>UNIA EUROPEJSKA</vt:lpstr>
      <vt:lpstr>RODZINY UE</vt:lpstr>
      <vt:lpstr>WIELKA BRYTANIA</vt:lpstr>
      <vt:lpstr>RODZINY WB</vt:lpstr>
      <vt:lpstr>ZOBOWIĄZANIA</vt:lpstr>
      <vt:lpstr>ODMOWA</vt:lpstr>
      <vt:lpstr>POBYT TOLEROWANY</vt:lpstr>
      <vt:lpstr>POBYT HUMANITARNY</vt:lpstr>
      <vt:lpstr>ODWOŁANIA - LEGALIZACJA</vt:lpstr>
      <vt:lpstr>KARTY POBYTU</vt:lpstr>
      <vt:lpstr>'DECYZJE-OCHR'!Tytuły_wydruku</vt:lpstr>
      <vt:lpstr>'DECYZJE-RADA'!Tytuły_wydruku</vt:lpstr>
      <vt:lpstr>'KARTY POBYTU'!Tytuły_wydruku</vt:lpstr>
      <vt:lpstr>ODMOWA!Tytuły_wydruku</vt:lpstr>
      <vt:lpstr>ODWOŁANIA!Tytuły_wydruku</vt:lpstr>
      <vt:lpstr>'POB.CZASOWY-DECYZJE'!Tytuły_wydruku</vt:lpstr>
      <vt:lpstr>'POB.CZASOWY-WNIOSKI'!Tytuły_wydruku</vt:lpstr>
      <vt:lpstr>'POB.STAŁY-DECYZJE'!Tytuły_wydruku</vt:lpstr>
      <vt:lpstr>'POB.STAŁY-WNIOSKI'!Tytuły_wydruku</vt:lpstr>
      <vt:lpstr>'REZYDENT-DEC'!Tytuły_wydruku</vt:lpstr>
      <vt:lpstr>'REZYDENT-WNI'!Tytuły_wydruku</vt:lpstr>
      <vt:lpstr>'RODZINY UE'!Tytuły_wydruku</vt:lpstr>
      <vt:lpstr>WIZY!Tytuły_wydruku</vt:lpstr>
      <vt:lpstr>WNIOSKI_OCHRONA!Tytuły_wydruku</vt:lpstr>
      <vt:lpstr>ZAPROSZENIA!Tytuły_wydruku</vt:lpstr>
      <vt:lpstr>ZOBOWIĄZANIA!Tytuły_wydruku</vt:lpstr>
    </vt:vector>
  </TitlesOfParts>
  <Company>URiC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udmu2020</dc:creator>
  <cp:lastModifiedBy>Kozłowska Magdalena</cp:lastModifiedBy>
  <cp:lastPrinted>2024-01-17T09:04:37Z</cp:lastPrinted>
  <dcterms:created xsi:type="dcterms:W3CDTF">2009-01-05T09:12:16Z</dcterms:created>
  <dcterms:modified xsi:type="dcterms:W3CDTF">2024-01-17T09:05:11Z</dcterms:modified>
</cp:coreProperties>
</file>