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I_2022" sheetId="10921" r:id="rId20"/>
    <sheet name="EXP-IMP wg krajów I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E'!$A$9:$T$42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E'!$A$1:$AQ$517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<sst xmlns="http://schemas.openxmlformats.org/spreadsheetml/2006/main" count="6100" uniqueCount="2463">
  <si>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</si>
  <si>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</si>
  <si>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</si>
  <si>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</si>
  <si>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</si>
  <si>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</si>
  <si>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</si>
  <si>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</si>
  <si>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</si>
  <si>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</si>
  <si>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</si>
  <si>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</si>
  <si>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</si>
  <si>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</si>
  <si>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</si>
  <si>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</si>
  <si>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</si>
  <si>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</si>
  <si>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</si>
  <si>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</si>
  <si>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</si>
  <si>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</si>
  <si>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</si>
  <si>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</si>
  <si>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</si>
  <si>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</si>
  <si>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</si>
  <si>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</si>
  <si>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</si>
  <si>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</si>
  <si>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</si>
  <si>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</si>
  <si>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</si>
  <si>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</si>
  <si>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</si>
  <si>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</si>
  <si>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</si>
  <si>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</si>
  <si>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</si>
  <si>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</si>
  <si>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</si>
  <si>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</si>
  <si>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</si>
  <si>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</si>
  <si>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</si>
  <si>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</si>
  <si>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</si>
  <si>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</si>
  <si>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</si>
  <si>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</si>
  <si>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</si>
  <si>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</si>
  <si>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</si>
  <si>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</si>
  <si>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</si>
  <si>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</si>
  <si>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</si>
  <si>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</si>
  <si>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</si>
  <si>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</si>
  <si>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</si>
  <si>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</si>
  <si>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</si>
  <si>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</si>
  <si>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</si>
  <si>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</si>
  <si>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</si>
  <si>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</si>
  <si>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</si>
  <si>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</si>
  <si>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</si>
  <si>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</si>
  <si>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</si>
  <si>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</si>
  <si>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</si>
  <si>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</si>
  <si>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</si>
  <si>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</si>
  <si>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</si>
  <si>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</si>
  <si>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</si>
  <si>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</si>
  <si>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</si>
  <si>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</si>
  <si>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</si>
  <si>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</si>
  <si>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</si>
  <si>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</si>
  <si>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</si>
  <si>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</si>
  <si>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</si>
  <si>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</si>
  <si>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</si>
  <si>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</si>
  <si>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</si>
  <si>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</si>
  <si>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</si>
  <si>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</si>
  <si>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</si>
  <si>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</si>
  <si>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</si>
  <si>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</si>
  <si>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</si>
  <si>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</si>
  <si>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</si>
  <si>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</si>
  <si>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</si>
  <si>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</si>
  <si>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</si>
  <si>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</si>
  <si>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</si>
  <si>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</si>
  <si>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</si>
  <si>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</si>
  <si>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</si>
  <si>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</si>
  <si>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</si>
  <si>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</si>
  <si>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</si>
  <si>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</si>
  <si>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</si>
  <si>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</si>
  <si>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</si>
  <si>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</si>
  <si>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</si>
  <si>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</si>
  <si>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</si>
  <si>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</si>
  <si>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</si>
  <si>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</si>
  <si>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</si>
  <si>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</si>
  <si>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</si>
  <si>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</si>
  <si>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</si>
  <si>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</si>
  <si>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</si>
  <si>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</si>
  <si>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</si>
  <si>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</si>
  <si>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</si>
  <si>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</si>
  <si>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</si>
  <si>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</si>
  <si>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</si>
  <si>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</si>
  <si>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</si>
  <si>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</si>
  <si>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</si>
  <si>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</si>
  <si>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</si>
  <si>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</si>
  <si>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</si>
  <si>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</si>
  <si>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</si>
  <si>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</si>
  <si>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</si>
  <si>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</si>
  <si>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</si>
  <si>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</si>
  <si>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</si>
  <si>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</si>
  <si>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</si>
  <si>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</si>
  <si>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</si>
  <si>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</si>
  <si>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</si>
  <si>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</si>
  <si>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</si>
  <si>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</si>
  <si>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</si>
  <si>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</si>
  <si>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</si>
  <si>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</si>
  <si>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</si>
  <si>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</si>
  <si>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</si>
  <si>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</si>
  <si>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</si>
  <si>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</si>
  <si>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</si>
  <si>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</si>
  <si>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</si>
  <si>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</si>
  <si>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</si>
  <si>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</si>
  <si>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</si>
  <si>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</si>
  <si>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</si>
  <si>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</si>
  <si>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</si>
  <si>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</si>
  <si>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</si>
  <si>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</si>
  <si>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</si>
  <si>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</si>
  <si>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</si>
  <si>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</si>
  <si>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</si>
  <si>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</si>
  <si>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</si>
  <si>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</si>
  <si>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</si>
  <si>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</si>
  <si>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</si>
  <si>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</si>
  <si>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</si>
  <si>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</si>
  <si>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</si>
  <si>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</si>
  <si>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</si>
  <si>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</si>
  <si>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</si>
  <si>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</si>
  <si>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</si>
  <si>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</si>
  <si>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</si>
  <si>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</si>
  <si>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</si>
  <si>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</si>
  <si>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</si>
  <si>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</si>
  <si>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</si>
  <si>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</si>
  <si>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</si>
  <si>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</si>
  <si>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</si>
  <si>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</si>
  <si>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</si>
  <si>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</si>
  <si>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</si>
  <si>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</si>
  <si>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</si>
  <si>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</si>
  <si>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</si>
  <si>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</si>
  <si>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</si>
  <si>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</si>
  <si>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</si>
  <si>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</si>
  <si>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</si>
  <si>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</si>
  <si>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</si>
  <si>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</si>
  <si>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</si>
  <si>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</si>
  <si>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</si>
  <si>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</si>
  <si>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</si>
  <si>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</si>
  <si>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</si>
  <si>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</si>
  <si>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</si>
  <si>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</si>
  <si>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</si>
  <si>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</si>
  <si>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</si>
  <si>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</si>
  <si>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</si>
  <si>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</si>
  <si>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</si>
  <si>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</si>
  <si>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</si>
  <si>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</si>
  <si>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</si>
  <si>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</si>
  <si>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</si>
  <si>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</si>
  <si>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</si>
  <si>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</si>
  <si>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</si>
  <si>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</si>
  <si>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</si>
  <si>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</si>
  <si>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</si>
  <si>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</si>
  <si>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</si>
  <si>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</si>
  <si>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</si>
  <si>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</si>
  <si>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</si>
  <si>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</si>
  <si>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</si>
  <si>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</si>
  <si>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</si>
  <si>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</si>
  <si>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</si>
  <si>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</si>
  <si>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</si>
  <si>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</si>
  <si>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</si>
  <si>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</si>
  <si>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</si>
  <si>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</si>
  <si>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</si>
  <si>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</si>
  <si>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</si>
  <si>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</si>
  <si>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</si>
  <si>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</si>
  <si>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</si>
  <si>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</si>
  <si>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</si>
  <si>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</si>
  <si>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</si>
  <si>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</si>
  <si>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</si>
  <si>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</si>
  <si>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</si>
  <si>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</si>
  <si>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</si>
  <si>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</si>
  <si>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</si>
  <si>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</si>
  <si>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</si>
  <si>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</si>
  <si>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</si>
  <si>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</si>
  <si>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</si>
  <si>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</si>
  <si>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</si>
  <si>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</si>
  <si>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</si>
  <si>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</si>
  <si>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</si>
  <si>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</si>
  <si>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</si>
  <si>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</si>
  <si>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</si>
  <si>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</si>
  <si>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</si>
  <si>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</si>
  <si>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</si>
  <si>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</si>
  <si>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</si>
  <si>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</si>
  <si>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</si>
  <si>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</si>
  <si>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</si>
  <si>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</si>
  <si>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</si>
  <si>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</si>
  <si>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</si>
  <si>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</si>
  <si>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</si>
  <si>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</si>
  <si>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</si>
  <si>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</si>
  <si>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</si>
  <si>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</si>
  <si>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</si>
  <si>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</si>
  <si>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</si>
  <si>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</si>
  <si>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</si>
  <si>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</si>
  <si>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</si>
  <si>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</si>
  <si>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</si>
  <si>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</si>
  <si>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</si>
  <si>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</si>
  <si>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</si>
  <si>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</si>
  <si>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</si>
  <si>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</si>
  <si>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</si>
  <si>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</si>
  <si>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</si>
  <si>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</si>
  <si>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</si>
  <si>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</si>
  <si>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</si>
  <si>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</si>
  <si>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</si>
  <si>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</si>
  <si>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</si>
  <si>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</si>
  <si>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</si>
  <si>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</si>
  <si>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</si>
  <si>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</si>
  <si>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</si>
  <si>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</si>
  <si>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</si>
  <si>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</si>
  <si>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</si>
  <si>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</si>
  <si>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</si>
  <si>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</si>
  <si>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</si>
  <si>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</si>
  <si>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</si>
  <si>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</si>
  <si>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</si>
  <si>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</si>
  <si>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</si>
  <si>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</si>
  <si>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</si>
  <si>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</si>
  <si>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</si>
  <si>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</si>
  <si>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</si>
  <si>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</si>
  <si>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</si>
  <si>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</si>
  <si>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</si>
  <si>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</si>
  <si>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</si>
  <si>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</si>
  <si>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</si>
  <si>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</si>
  <si>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</si>
  <si>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</si>
  <si>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</si>
  <si>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</si>
  <si>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</si>
  <si>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</si>
  <si>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</si>
  <si>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</si>
  <si>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</si>
  <si>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</si>
  <si>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</si>
  <si>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</si>
  <si>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</si>
  <si>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</si>
  <si>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</si>
  <si>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</si>
  <si>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</si>
  <si>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</si>
  <si>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</si>
  <si>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</si>
  <si>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</si>
  <si>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</si>
  <si>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</si>
  <si>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</si>
  <si>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</si>
  <si>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</si>
  <si>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</si>
  <si>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</si>
  <si>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</si>
  <si>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</si>
  <si>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</si>
  <si>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</si>
  <si>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</si>
  <si>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</si>
  <si>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</si>
  <si>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</si>
  <si>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</si>
  <si>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</si>
  <si>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</si>
  <si>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</si>
  <si>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</si>
  <si>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</si>
  <si>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</si>
  <si>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</si>
  <si>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</si>
  <si>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</si>
  <si>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</si>
  <si>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</si>
  <si>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</si>
  <si>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</si>
  <si>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</si>
  <si>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</si>
  <si>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</si>
  <si>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</si>
  <si>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</si>
  <si>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</si>
  <si>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</si>
  <si>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</si>
  <si>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</si>
  <si>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</si>
  <si>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</si>
  <si>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</si>
  <si>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</si>
  <si>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</si>
  <si>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</si>
  <si>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</si>
  <si>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</si>
  <si>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</si>
  <si>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</si>
  <si>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</si>
  <si>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</si>
  <si>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</si>
  <si>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</si>
  <si>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</si>
  <si>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</si>
  <si>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</si>
  <si>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</si>
  <si>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</si>
  <si>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</si>
  <si>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</si>
  <si>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</si>
  <si>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</si>
  <si>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</si>
  <si>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</si>
  <si>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</si>
  <si>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</si>
  <si>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</si>
  <si>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</si>
  <si>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</si>
  <si>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</si>
  <si>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</si>
  <si>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</si>
  <si>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</si>
  <si>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</si>
  <si>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</si>
  <si>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</si>
  <si>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</si>
  <si>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</si>
  <si>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</si>
  <si>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</si>
  <si>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</si>
  <si>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</si>
  <si>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</si>
  <si>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</si>
  <si>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</si>
  <si>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</si>
  <si>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</si>
  <si>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</si>
  <si>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</si>
  <si>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</si>
  <si>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</si>
  <si>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</si>
  <si>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</si>
  <si>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</si>
  <si>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</si>
  <si>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</si>
  <si>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</si>
  <si>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</si>
  <si>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</si>
  <si>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</si>
  <si>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</si>
  <si>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</si>
  <si>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</si>
  <si>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</si>
  <si>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</si>
  <si>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</si>
  <si>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</si>
  <si>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</si>
  <si>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</si>
  <si>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</si>
  <si>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</si>
  <si>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</si>
  <si>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</si>
  <si>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</si>
  <si>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</si>
  <si>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</si>
  <si>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</si>
  <si>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</si>
  <si>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</si>
  <si>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</si>
  <si>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</si>
  <si>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</si>
  <si>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</si>
  <si>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</si>
  <si>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</si>
  <si>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</si>
  <si>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</si>
  <si>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</si>
  <si>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</si>
  <si>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</si>
  <si>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</si>
  <si>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</si>
  <si>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</si>
  <si>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</si>
  <si>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</si>
  <si>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</si>
  <si>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</si>
  <si>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</si>
  <si>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</si>
  <si>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</si>
  <si>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</si>
  <si>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</si>
  <si>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</si>
  <si>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</si>
  <si>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</si>
  <si>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</si>
  <si>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</si>
  <si>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</si>
  <si>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</si>
  <si>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</si>
  <si>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</si>
  <si>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</si>
  <si>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</si>
  <si>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</si>
  <si>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</si>
  <si>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</si>
  <si>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</si>
  <si>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</si>
  <si>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</si>
  <si>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</si>
  <si>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</si>
  <si>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</si>
  <si>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</si>
  <si>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</si>
  <si>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</si>
  <si>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</si>
  <si>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</si>
  <si>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</si>
  <si>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</si>
  <si>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</si>
  <si>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</si>
  <si>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</si>
  <si>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</si>
  <si>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</si>
  <si>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</si>
  <si>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</si>
  <si>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</si>
  <si>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</si>
  <si>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</si>
  <si>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</si>
  <si>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</si>
  <si>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</si>
  <si>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</si>
  <si>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</si>
  <si>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</si>
  <si>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</si>
  <si>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</si>
  <si>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</si>
  <si>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</si>
  <si>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</si>
  <si>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</si>
  <si>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</si>
  <si>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</si>
  <si>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</si>
  <si>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</si>
  <si>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</si>
  <si>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</si>
  <si>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</si>
  <si>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</si>
  <si>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</si>
  <si>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</si>
  <si>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</si>
  <si>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</si>
  <si>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</si>
  <si>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</si>
  <si>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</si>
  <si>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</si>
  <si>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</si>
  <si>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</si>
  <si>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</si>
  <si>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</si>
  <si>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</si>
  <si>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</si>
  <si>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</si>
  <si>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</si>
  <si>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</si>
  <si>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</si>
  <si>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</si>
  <si>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</si>
  <si>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</si>
  <si>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</si>
  <si>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</si>
  <si>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</si>
  <si>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</si>
  <si>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</si>
  <si>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</si>
  <si>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</si>
  <si>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</si>
  <si>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</si>
  <si>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</si>
  <si>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</si>
  <si>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</si>
  <si>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</si>
  <si>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</si>
  <si>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</si>
  <si>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</si>
  <si>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</si>
  <si>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</si>
  <si>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</si>
  <si>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</si>
  <si>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</si>
  <si>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</si>
  <si>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</si>
  <si>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</si>
  <si>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</si>
  <si>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</si>
  <si>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</si>
  <si>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</si>
  <si>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</si>
  <si>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</si>
  <si>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</si>
  <si>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</si>
  <si>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</si>
  <si>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</si>
  <si>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</si>
  <si>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</si>
  <si>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</si>
  <si>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</si>
  <si>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</si>
  <si>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</si>
  <si>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</si>
  <si>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</si>
  <si>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</si>
  <si>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</si>
  <si>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</si>
  <si>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</si>
  <si>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</si>
  <si>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</si>
  <si>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</si>
  <si>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</si>
  <si>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</si>
  <si>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</si>
  <si>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</si>
  <si>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</si>
  <si>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</si>
  <si>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</si>
  <si>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</si>
  <si>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</si>
  <si>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</si>
  <si>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</si>
  <si>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</si>
  <si>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</si>
  <si>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</si>
  <si>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</si>
  <si>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</si>
  <si>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</si>
  <si>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</si>
  <si>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</si>
  <si>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</si>
  <si>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</si>
  <si>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</si>
  <si>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</si>
  <si>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</si>
  <si>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</si>
  <si>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</si>
  <si>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</si>
  <si>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</si>
  <si>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</si>
  <si>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</si>
  <si>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</si>
  <si>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</si>
  <si>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</si>
  <si>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</si>
  <si>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</si>
  <si>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</si>
  <si>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</si>
  <si>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</si>
  <si>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</si>
  <si>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</si>
  <si>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</si>
  <si>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</si>
  <si>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</si>
  <si>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</si>
  <si>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</si>
  <si>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</si>
  <si>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</si>
  <si>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</si>
  <si>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</si>
  <si>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</si>
  <si>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</si>
  <si>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</si>
  <si>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</si>
  <si>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</si>
  <si>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</si>
  <si>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</si>
  <si>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</si>
  <si>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</si>
  <si>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</si>
  <si>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</si>
  <si>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</si>
  <si>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</si>
  <si>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</si>
  <si>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</si>
  <si>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</si>
  <si>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</si>
  <si>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</si>
  <si>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</si>
  <si>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</si>
  <si>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</si>
  <si>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</si>
  <si>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</si>
  <si>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</si>
  <si>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</si>
  <si>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</si>
  <si>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</si>
  <si>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</si>
  <si>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</si>
  <si>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</si>
  <si>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</si>
  <si>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</si>
  <si>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</si>
  <si>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</si>
  <si>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</si>
  <si>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</si>
  <si>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</si>
  <si>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</si>
  <si>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</si>
  <si>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</si>
  <si>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</si>
  <si>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</si>
  <si>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</si>
  <si>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</si>
  <si>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</si>
  <si>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</si>
  <si>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</si>
  <si>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</si>
  <si>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</si>
  <si>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</si>
  <si>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</si>
  <si>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</si>
  <si>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</si>
  <si>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</si>
  <si>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</si>
  <si>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</si>
  <si>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</si>
  <si>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</si>
  <si>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</si>
  <si>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</si>
  <si>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</si>
  <si>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</si>
  <si>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</si>
  <si>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</si>
  <si>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</si>
  <si>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</si>
  <si>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</si>
  <si>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</si>
  <si>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</si>
  <si>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</si>
  <si>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</si>
  <si>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</si>
  <si>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</si>
  <si>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</si>
  <si>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</si>
  <si>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</si>
  <si>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</si>
  <si>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</si>
  <si>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</si>
  <si>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</si>
  <si>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</si>
  <si>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</si>
  <si>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</si>
  <si>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</si>
  <si>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</si>
  <si>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</si>
  <si>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</si>
  <si>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</si>
  <si>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</si>
  <si>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</si>
  <si>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</si>
  <si>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</si>
  <si>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</si>
  <si>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</si>
  <si>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</si>
  <si>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</si>
  <si>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</si>
  <si>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</si>
  <si>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</si>
  <si>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</si>
  <si>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</si>
  <si>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</si>
  <si>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</si>
  <si>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</si>
  <si>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</si>
  <si>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</si>
  <si>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</si>
  <si>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</si>
  <si>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</si>
  <si>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</si>
  <si>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</si>
  <si>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</si>
  <si>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</si>
  <si>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</si>
  <si>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</si>
  <si>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</si>
  <si>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</si>
  <si>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</si>
  <si>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</si>
  <si>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</si>
  <si>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</si>
  <si>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</si>
  <si>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</si>
  <si>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</si>
  <si>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</si>
  <si>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</si>
  <si>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</si>
  <si>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</si>
  <si>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</si>
  <si>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</si>
  <si>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</si>
  <si>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</si>
  <si>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</si>
  <si>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</si>
  <si>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</si>
  <si>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</si>
  <si>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</si>
  <si>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</si>
  <si>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</si>
  <si>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</si>
  <si>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</si>
  <si>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</si>
  <si>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</si>
  <si>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</si>
  <si>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</si>
  <si>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</si>
  <si>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</si>
  <si>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</si>
  <si>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</si>
  <si>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</si>
  <si>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</si>
  <si>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</si>
  <si>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</si>
  <si>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</si>
  <si>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</si>
  <si>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</si>
  <si>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</si>
  <si>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</si>
  <si>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</si>
  <si>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</si>
  <si>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</si>
  <si>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</si>
  <si>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</si>
  <si>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</si>
  <si>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</si>
  <si>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</si>
  <si>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</si>
  <si>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</si>
  <si>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</si>
  <si>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</si>
  <si>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</si>
  <si>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</si>
  <si>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</si>
  <si>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</si>
  <si>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</si>
  <si>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</si>
  <si>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</si>
  <si>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</si>
  <si>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</si>
  <si>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</si>
  <si>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</si>
  <si>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</si>
  <si>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</si>
  <si>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</si>
  <si>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</si>
  <si>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</si>
  <si>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</si>
  <si>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</si>
  <si>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</si>
  <si>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</si>
  <si>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</si>
  <si>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</si>
  <si>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</si>
  <si>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</si>
  <si>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</si>
  <si>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</si>
  <si>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</si>
  <si>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</si>
  <si>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</si>
  <si>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</si>
  <si>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</si>
  <si>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</si>
  <si>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</si>
  <si>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</si>
  <si>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</si>
  <si>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</si>
  <si>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</si>
  <si>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</si>
  <si>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</si>
  <si>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</si>
  <si>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</si>
  <si>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</si>
  <si>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</si>
  <si>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</si>
  <si>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</si>
  <si>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</si>
  <si>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</si>
  <si>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</si>
  <si>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</si>
  <si>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</si>
  <si>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</si>
  <si>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</si>
  <si>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</si>
  <si>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</si>
  <si>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</si>
  <si>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</si>
  <si>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</si>
  <si>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</si>
  <si>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</si>
  <si>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</si>
  <si>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</si>
  <si>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</si>
  <si>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</si>
  <si>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</si>
  <si>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</si>
  <si>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</si>
  <si>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</si>
  <si>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</si>
  <si>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</si>
  <si>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</si>
  <si>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</si>
  <si>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</si>
  <si>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</si>
  <si>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</si>
  <si>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</si>
  <si>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</si>
  <si>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</si>
  <si>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</si>
  <si>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</si>
  <si>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</si>
  <si>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</si>
  <si>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</si>
  <si>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</si>
  <si>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</si>
  <si>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</si>
  <si>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</si>
  <si>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</si>
  <si>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</si>
  <si>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</si>
  <si>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</si>
  <si>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</si>
  <si>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</si>
  <si>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</si>
  <si>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</si>
  <si>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</si>
  <si>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</si>
  <si>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</si>
  <si>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</si>
  <si>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</si>
  <si>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</si>
  <si>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</si>
  <si>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</si>
  <si>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</si>
  <si>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</si>
  <si>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</si>
  <si>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</si>
  <si>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</si>
  <si>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</si>
  <si>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</si>
  <si>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</si>
  <si>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</si>
  <si>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</si>
  <si>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</si>
  <si>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</si>
  <si>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</si>
  <si>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</si>
  <si>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</si>
  <si>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</si>
  <si>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</si>
  <si>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</si>
  <si>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</si>
  <si>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</si>
  <si>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</si>
  <si>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</si>
  <si>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</si>
  <si>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</si>
  <si>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</si>
  <si>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</si>
  <si>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</si>
  <si>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</si>
  <si>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</si>
  <si>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</si>
  <si>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</si>
  <si>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</si>
  <si>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</si>
  <si>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</si>
  <si>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</si>
  <si>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</si>
  <si>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</si>
  <si>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</si>
  <si>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</si>
  <si>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</si>
  <si>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</si>
  <si>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</si>
  <si>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</si>
  <si>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</si>
  <si>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</si>
  <si>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</si>
  <si>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</si>
  <si>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</si>
  <si>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</si>
  <si>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</si>
  <si>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</si>
  <si>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</si>
  <si>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</si>
  <si>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</si>
  <si>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</si>
  <si>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</si>
  <si>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</si>
  <si>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</si>
  <si>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</si>
  <si>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</si>
  <si>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</si>
  <si>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</si>
  <si>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</si>
  <si>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</si>
  <si>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</si>
  <si>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</si>
  <si>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</si>
  <si>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</si>
  <si>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</si>
  <si>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</si>
  <si>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</si>
  <si>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</si>
  <si>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</si>
  <si>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</si>
  <si>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</si>
  <si>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</si>
  <si>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</si>
  <si>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</si>
  <si>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</si>
  <si>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</si>
  <si>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</si>
  <si>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</si>
  <si>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</si>
  <si>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</si>
  <si>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</si>
  <si>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</si>
  <si>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</si>
  <si>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</si>
  <si>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</si>
  <si>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</si>
  <si>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</si>
  <si>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</si>
  <si>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</si>
  <si>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</si>
  <si>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</si>
  <si>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</si>
  <si>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</si>
  <si>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</si>
  <si>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</si>
  <si>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</si>
  <si>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</si>
  <si>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</si>
  <si>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</si>
  <si>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</si>
  <si>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</si>
  <si>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</si>
  <si>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</si>
  <si>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</si>
  <si>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</si>
  <si>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</si>
  <si>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</si>
  <si>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</si>
  <si>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</si>
  <si>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</si>
  <si>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</si>
  <si>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</si>
  <si>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</si>
  <si>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</si>
  <si>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</si>
  <si>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</si>
  <si>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</si>
  <si>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</si>
  <si>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</si>
  <si>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</si>
  <si>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</si>
  <si>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</si>
  <si>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</si>
  <si>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</si>
  <si>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</si>
  <si>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</si>
  <si>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</si>
  <si>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</si>
  <si>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</si>
  <si>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</si>
  <si>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</si>
  <si>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</si>
  <si>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</si>
  <si>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</si>
  <si>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</si>
  <si>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</si>
  <si>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</si>
  <si>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</si>
  <si>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</si>
  <si>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</si>
  <si>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</si>
  <si>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</si>
  <si>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</si>
  <si>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</si>
  <si>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</si>
  <si>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</si>
  <si>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</si>
  <si>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</si>
  <si>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</si>
  <si>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</si>
  <si>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</si>
  <si>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</si>
  <si>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</si>
  <si>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</si>
  <si>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</si>
  <si>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</si>
  <si>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</si>
  <si>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</si>
  <si>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</si>
  <si>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</si>
  <si>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</si>
  <si>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</si>
  <si>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</si>
  <si>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</si>
  <si>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</si>
  <si>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</si>
  <si>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</si>
  <si>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</si>
  <si>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</si>
  <si>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</si>
  <si>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</si>
  <si>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</si>
  <si>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</si>
  <si>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</si>
  <si>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</si>
  <si>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</si>
  <si>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</si>
  <si>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</si>
  <si>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</si>
  <si>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</si>
  <si>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</si>
  <si>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</si>
  <si>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</si>
  <si>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</si>
  <si>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</si>
  <si>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</si>
  <si>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</si>
  <si>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</si>
  <si>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</si>
  <si>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</si>
  <si>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</si>
  <si>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</si>
  <si>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</si>
  <si>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</si>
  <si>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</si>
  <si>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</si>
  <si>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</si>
  <si>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</si>
  <si>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</si>
  <si>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</si>
  <si>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</si>
  <si>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</si>
  <si>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</si>
  <si>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</si>
  <si>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</si>
  <si>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</si>
  <si>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</si>
  <si>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</si>
  <si>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</si>
  <si>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</si>
  <si>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</si>
  <si>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</si>
  <si>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</si>
  <si>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</si>
  <si>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</si>
  <si>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</si>
  <si>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</si>
  <si>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</si>
  <si>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</si>
  <si>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</si>
  <si>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</si>
  <si>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</si>
  <si>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</si>
  <si>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</si>
  <si>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</si>
  <si>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</si>
  <si>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</si>
  <si>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</si>
  <si>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</si>
  <si>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</si>
  <si>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</si>
  <si>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</si>
  <si>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</si>
  <si>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</si>
  <si>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</si>
  <si>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</si>
  <si>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</si>
  <si>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</si>
  <si>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</si>
  <si>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</si>
  <si>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</si>
  <si>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</si>
  <si>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</si>
  <si>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</si>
  <si>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</si>
  <si>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</si>
  <si>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</si>
  <si>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</si>
  <si>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</si>
  <si>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</si>
  <si>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</si>
  <si>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</si>
  <si>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</si>
  <si>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</si>
  <si>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</si>
  <si>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</si>
  <si>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</si>
  <si>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</si>
  <si>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</si>
  <si>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</si>
  <si>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</si>
  <si>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</si>
  <si>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</si>
  <si>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</si>
  <si>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</si>
  <si>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</si>
  <si>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</si>
  <si>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</si>
  <si>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</si>
  <si>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</si>
  <si>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</si>
  <si>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</si>
  <si>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</si>
  <si>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</si>
  <si>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</si>
  <si>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</si>
  <si>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</si>
  <si>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</si>
  <si>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</si>
  <si>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</si>
  <si>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</si>
  <si>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</si>
  <si>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</si>
  <si>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</si>
  <si>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</si>
  <si>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</si>
  <si>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</si>
  <si>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</si>
  <si>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</si>
  <si>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</si>
  <si>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</si>
  <si>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</si>
  <si>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</si>
  <si>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</si>
  <si>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</si>
  <si>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</si>
  <si>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</si>
  <si>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</si>
  <si>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</si>
  <si>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</si>
  <si>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</si>
  <si>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</si>
  <si>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</si>
  <si>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</si>
  <si>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</si>
  <si>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</si>
  <si>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</si>
  <si>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</si>
  <si>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</si>
  <si>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</si>
  <si>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</si>
  <si>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</si>
  <si>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</si>
  <si>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</si>
  <si>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</si>
  <si>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</si>
  <si>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</si>
  <si>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</si>
  <si>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</si>
  <si>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</si>
  <si>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</si>
  <si>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</si>
  <si>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</si>
  <si>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</si>
  <si>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</si>
  <si>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</si>
  <si>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</si>
  <si>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</si>
  <si>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</si>
  <si>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</si>
  <si>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</si>
  <si>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</si>
  <si>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</si>
  <si>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</si>
  <si>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</si>
  <si>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</si>
  <si>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</si>
  <si>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</si>
  <si>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</si>
  <si>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</si>
  <si>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</si>
  <si>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</si>
  <si>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</si>
  <si>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</si>
  <si>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</si>
  <si>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</si>
  <si>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</si>
  <si>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</si>
  <si>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</si>
  <si>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</si>
  <si>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</si>
  <si>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</si>
  <si>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</si>
  <si>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</si>
  <si>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</si>
  <si>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</si>
  <si>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</si>
  <si>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</si>
  <si>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</si>
  <si>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</si>
  <si>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</si>
  <si>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</si>
  <si>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</si>
  <si>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</si>
  <si>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</si>
  <si>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</si>
  <si>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</si>
  <si>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</si>
  <si>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</si>
  <si>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</si>
  <si>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</si>
  <si>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</si>
  <si>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</si>
  <si>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</si>
  <si>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</si>
  <si>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</si>
  <si>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</si>
  <si>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</si>
  <si>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</si>
  <si>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</si>
  <si>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</si>
  <si>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</si>
  <si>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</si>
  <si>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</si>
  <si>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</si>
  <si>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</si>
  <si>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</si>
  <si>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</si>
  <si>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</si>
  <si>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</si>
  <si>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</si>
  <si>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</si>
  <si>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</si>
  <si>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</si>
  <si>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</si>
  <si>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</si>
  <si>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</si>
  <si>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</si>
  <si>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</si>
  <si>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</si>
  <si>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</si>
  <si>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</si>
  <si>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</si>
  <si>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</si>
  <si>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</si>
  <si>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</si>
  <si>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</si>
  <si>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</si>
  <si>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</si>
  <si>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</si>
  <si>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</si>
  <si>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</si>
  <si>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</si>
  <si>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</si>
  <si>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</si>
  <si>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</si>
  <si>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</si>
  <si>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</si>
  <si>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</si>
  <si>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</si>
  <si>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</si>
  <si>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</si>
  <si>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</si>
  <si>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</si>
  <si>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</si>
  <si>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</si>
  <si>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</si>
  <si>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</si>
  <si>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</si>
  <si>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</si>
  <si>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</si>
  <si>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</si>
  <si>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</si>
  <si>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</si>
  <si>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</si>
  <si>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</si>
  <si>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</si>
  <si>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</si>
  <si>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</si>
  <si>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</si>
  <si>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</si>
  <si>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</si>
  <si>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</si>
  <si>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</si>
  <si>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</si>
  <si>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</si>
  <si>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</si>
  <si>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</si>
  <si>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</si>
  <si>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</si>
  <si>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</si>
  <si>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</si>
  <si>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</si>
  <si>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</si>
  <si>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</si>
  <si>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</si>
  <si>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</si>
  <si>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</si>
  <si>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</si>
  <si>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</si>
  <si>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</si>
  <si>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</si>
  <si>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</si>
  <si>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</si>
  <si>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</si>
  <si>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</si>
  <si>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</si>
  <si>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</si>
  <si>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</si>
  <si>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</si>
  <si>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</si>
  <si>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</si>
  <si>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</si>
  <si>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</si>
  <si>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</si>
  <si>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</si>
  <si>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</si>
  <si>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</si>
  <si>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</si>
  <si>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</si>
  <si>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</si>
  <si>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</si>
  <si>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</si>
  <si>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</si>
  <si>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</si>
  <si>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</si>
  <si>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</si>
  <si>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</si>
  <si>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</si>
  <si>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</si>
  <si>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</si>
  <si>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</si>
  <si>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</si>
  <si>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</si>
  <si>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</si>
  <si>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</si>
  <si>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</si>
  <si>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</si>
  <si>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</si>
  <si>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</si>
  <si>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</si>
  <si>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</si>
  <si>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</si>
  <si>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</si>
  <si>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</si>
  <si>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</si>
  <si>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</si>
  <si>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</si>
  <si>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</si>
  <si>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</si>
  <si>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</si>
  <si>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</si>
  <si>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</si>
  <si>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</si>
  <si>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</si>
  <si>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</si>
  <si>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</si>
  <si>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</si>
  <si>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</si>
  <si>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</si>
  <si>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</si>
  <si>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</si>
  <si>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</si>
  <si>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</si>
  <si>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</si>
  <si>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</si>
  <si>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</si>
  <si>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</si>
  <si>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</si>
  <si>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</si>
  <si>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</si>
  <si>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</si>
  <si>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</si>
  <si>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</si>
  <si>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</si>
  <si>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</si>
  <si>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</si>
  <si>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</si>
  <si>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</si>
  <si>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</si>
  <si>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</si>
  <si>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</si>
  <si>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</si>
  <si>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</si>
  <si>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</si>
  <si>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</si>
  <si>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</si>
  <si>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</si>
  <si>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</si>
  <si>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</si>
  <si>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</si>
  <si>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</si>
  <si>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</si>
  <si>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</si>
  <si>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</si>
  <si>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</si>
  <si>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</si>
  <si>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</si>
  <si>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</si>
  <si>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</si>
  <si>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</si>
  <si>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</si>
  <si>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</si>
  <si>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</si>
  <si>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</si>
  <si>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</si>
  <si>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</si>
  <si>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</si>
  <si>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</si>
  <si>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</si>
  <si>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</si>
  <si>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</si>
  <si>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</si>
  <si>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</si>
  <si>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</si>
  <si>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</si>
  <si>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</si>
  <si>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</si>
  <si>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</si>
  <si>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</si>
  <si>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</si>
  <si>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</si>
  <si>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</si>
  <si>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</si>
  <si>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</si>
  <si>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</si>
  <si>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</si>
  <si>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</si>
  <si>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</si>
  <si>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</si>
  <si>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</si>
  <si>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</si>
  <si>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</si>
  <si>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</si>
  <si>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</si>
  <si>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</si>
  <si>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</si>
  <si>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</si>
  <si>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</si>
  <si>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</si>
  <si>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</si>
  <si>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</si>
  <si>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</si>
  <si>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</si>
  <si>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</si>
  <si>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</si>
  <si>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</si>
  <si>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</si>
  <si>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</si>
  <si>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</si>
  <si>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</si>
  <si>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</si>
  <si>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</si>
  <si>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</si>
  <si>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</si>
  <si>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</si>
  <si>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</si>
  <si>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</si>
  <si>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</si>
  <si>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</si>
  <si>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</si>
  <si>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</si>
  <si>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</si>
  <si>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</si>
  <si>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</si>
  <si>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</si>
  <si>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</si>
  <si>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</si>
  <si>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</si>
  <si>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</si>
  <si>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</si>
  <si>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</si>
  <si>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</si>
  <si>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</si>
  <si>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</si>
  <si>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</si>
  <si>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</si>
  <si>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</si>
  <si>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</si>
  <si>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</si>
  <si>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</si>
  <si>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</si>
  <si>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</si>
  <si>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</si>
  <si>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</si>
  <si>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</si>
  <si>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</si>
  <si>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</si>
  <si>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</si>
  <si>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</si>
  <si>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</si>
  <si>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</si>
  <si>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</si>
  <si>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</si>
  <si>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</si>
  <si>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</si>
  <si>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</si>
  <si>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</si>
  <si>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</si>
  <si>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</si>
  <si>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</si>
  <si>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</si>
  <si>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</si>
  <si>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</si>
  <si>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</si>
  <si>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</si>
  <si>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</si>
  <si>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</si>
  <si>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</si>
  <si>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</si>
  <si>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</si>
  <si>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</si>
  <si>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</si>
  <si>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</si>
  <si>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</si>
  <si>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</si>
  <si>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</si>
  <si>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</si>
  <si>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</si>
  <si>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</si>
  <si>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</si>
  <si>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</si>
  <si>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</si>
  <si>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</si>
  <si>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</si>
  <si>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</si>
  <si>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</si>
  <si>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</si>
  <si>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</si>
  <si>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</si>
  <si>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</si>
  <si>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</si>
  <si>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</si>
  <si>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</si>
  <si>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</si>
  <si>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</si>
  <si>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</si>
  <si>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</si>
  <si>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</si>
  <si>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</si>
  <si>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</si>
  <si>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</si>
  <si>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</si>
  <si>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</si>
  <si>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</si>
  <si>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</si>
  <si>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</si>
  <si>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</si>
  <si>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</si>
  <si>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</si>
  <si>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</si>
  <si>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</si>
  <si>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</si>
  <si>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</si>
  <si>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</si>
  <si>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</si>
  <si>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</si>
  <si>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</si>
  <si>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</si>
  <si>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</si>
  <si>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</si>
  <si>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</si>
  <si>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</si>
  <si>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</si>
  <si>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</si>
  <si>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</si>
  <si>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</si>
  <si>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</si>
  <si>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</si>
  <si>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</si>
  <si>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</si>
  <si>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</si>
  <si>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</si>
  <si>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</si>
  <si>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</si>
  <si>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</si>
  <si>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</si>
  <si>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</si>
  <si>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</si>
  <si>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</si>
  <si>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</si>
  <si>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</si>
  <si>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</si>
  <si>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</si>
  <si>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</si>
  <si>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</si>
  <si>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</si>
  <si>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</si>
  <si>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</si>
  <si>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</si>
  <si>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</si>
  <si>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</si>
  <si>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</si>
  <si>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</si>
  <si>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</si>
  <si>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</si>
  <si>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</si>
  <si>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</si>
  <si>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</si>
  <si>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</si>
  <si>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</si>
  <si>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</si>
  <si>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</si>
  <si>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</si>
  <si>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</si>
  <si>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</si>
  <si>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</si>
  <si>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</si>
  <si>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</si>
  <si>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</si>
  <si>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</si>
  <si>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</si>
  <si>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</si>
  <si>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</si>
  <si>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</si>
  <si>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</si>
  <si>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</si>
  <si>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</si>
  <si>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</si>
  <si>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</si>
  <si>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</si>
  <si>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</si>
  <si>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</si>
  <si>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</si>
  <si>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</si>
  <si>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</si>
  <si>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</si>
  <si>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</si>
  <si>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</si>
  <si>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</si>
  <si>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</si>
  <si>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</si>
  <si>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</si>
  <si>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</si>
  <si>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</si>
  <si>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</si>
  <si>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</si>
  <si>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</si>
  <si>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</si>
  <si>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</si>
  <si>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</si>
  <si>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</si>
  <si>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</si>
  <si>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</si>
  <si>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</si>
  <si>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</si>
  <si>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</si>
  <si>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</si>
  <si>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</si>
  <si>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</si>
  <si>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</si>
  <si>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</si>
  <si>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</si>
  <si>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</si>
  <si>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</si>
  <si>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</si>
  <si>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</si>
  <si>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</si>
  <si>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</si>
  <si>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</si>
  <si>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</si>
  <si>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</si>
  <si>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</si>
  <si>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</si>
  <si>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</si>
  <si>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</si>
  <si>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</si>
  <si>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</si>
  <si>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</si>
  <si>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</si>
  <si>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</si>
  <si>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</si>
  <si>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</si>
  <si>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</si>
  <si>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</si>
  <si>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</si>
  <si>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</si>
  <si>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</si>
  <si>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</si>
  <si>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</si>
  <si>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</si>
  <si>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</si>
  <si>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</si>
  <si>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</si>
  <si>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</si>
  <si>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</si>
  <si>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</si>
  <si>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</si>
  <si>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</si>
  <si>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</si>
  <si>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</si>
  <si>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</si>
  <si>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</si>
  <si>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</si>
  <si>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</si>
  <si>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</si>
  <si>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</si>
  <si>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</si>
  <si>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</si>
  <si>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</si>
  <si>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</si>
  <si>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</si>
  <si>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</si>
  <si>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</si>
  <si>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</si>
  <si>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</si>
  <si>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</si>
  <si>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</si>
  <si>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</si>
  <si>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</si>
  <si>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</si>
  <si>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</si>
  <si>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</si>
  <si>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</si>
  <si>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</si>
  <si>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</si>
  <si>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</si>
  <si>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</si>
  <si>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</si>
  <si>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</si>
  <si>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</si>
  <si>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</si>
  <si>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</si>
  <si>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</si>
  <si>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</si>
  <si>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</si>
  <si>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</si>
  <si>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</si>
  <si>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</si>
  <si>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</si>
  <si>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</si>
  <si>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</si>
  <si>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</si>
  <si>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</si>
  <si>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</si>
  <si>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</si>
  <si>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</si>
  <si>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</si>
  <si>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</si>
  <si>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</si>
  <si>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</si>
  <si>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</si>
  <si>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</si>
  <si>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</si>
  <si>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</si>
  <si>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</si>
  <si>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</si>
  <si>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</si>
  <si>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</si>
  <si>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</si>
  <si>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</si>
  <si>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</si>
  <si>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</si>
  <si>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</si>
  <si>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</si>
  <si>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</si>
  <si>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</si>
  <si>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</si>
  <si>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</si>
  <si>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</si>
  <si>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</si>
  <si>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</si>
  <si>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</si>
  <si>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</si>
  <si>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</si>
  <si>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</si>
  <si>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</si>
  <si>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</si>
  <si>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</si>
  <si>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</si>
  <si>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</si>
  <si>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</si>
  <si>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</si>
  <si>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</si>
  <si>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</si>
  <si>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</si>
  <si>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</si>
  <si>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</si>
  <si>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</si>
  <si>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</si>
  <si>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</si>
  <si>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</si>
  <si>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</si>
  <si>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</si>
  <si>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</si>
  <si>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</si>
  <si>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</si>
  <si>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</si>
  <si>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</si>
  <si>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</si>
  <si>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</si>
  <si>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</si>
  <si>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</si>
  <si>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</si>
  <si>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</si>
  <si>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</si>
  <si>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</si>
  <si>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</si>
  <si>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</si>
  <si>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</si>
  <si>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</si>
  <si>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</si>
  <si>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</si>
  <si>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</si>
  <si>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</si>
  <si>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</si>
  <si>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</si>
  <si>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</si>
  <si>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</si>
  <si>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</si>
  <si>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</si>
  <si>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</si>
  <si>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</si>
  <si>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</si>
  <si>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</si>
  <si>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</si>
  <si>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</si>
  <si>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</si>
  <si>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</si>
  <si>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</si>
  <si>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</si>
  <si>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</si>
  <si>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</si>
  <si>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</si>
  <si>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</si>
  <si>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</si>
  <si>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</si>
  <si>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</si>
  <si>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</si>
  <si>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</si>
  <si>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</si>
  <si>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</si>
  <si>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</si>
  <si>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</si>
  <si>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</si>
  <si>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</si>
  <si>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</si>
  <si>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</si>
  <si>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</si>
  <si>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</si>
  <si>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</si>
  <si>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</si>
  <si>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</si>
  <si>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</si>
  <si>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</si>
  <si>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</si>
  <si>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</si>
  <si>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</si>
  <si>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</si>
  <si>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</si>
  <si>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</si>
  <si>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</si>
  <si>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</si>
  <si>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</si>
  <si>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</si>
  <si>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</si>
  <si>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</si>
  <si>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</si>
  <si>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</si>
  <si>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</si>
  <si>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</si>
  <si>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</si>
  <si>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</si>
  <si>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</si>
  <si>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</si>
  <si>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</si>
  <si>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</si>
  <si>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</si>
  <si>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</si>
  <si>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</si>
  <si>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</si>
  <si>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</si>
  <si>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</si>
  <si>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</si>
  <si>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</si>
  <si>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</si>
  <si>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</si>
  <si>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</si>
  <si>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</si>
  <si>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</si>
  <si>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</si>
  <si>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</si>
  <si>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</si>
  <si>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</si>
  <si>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</si>
  <si>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</si>
  <si>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</si>
  <si>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</si>
  <si>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</si>
  <si>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</si>
  <si>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</si>
  <si>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</si>
  <si>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</si>
  <si>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</si>
  <si>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</si>
  <si>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</si>
  <si>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</si>
  <si>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</si>
  <si>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</si>
  <si>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</si>
  <si>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</si>
  <si>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</si>
  <si>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</si>
  <si>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</si>
  <si>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</si>
  <si>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</si>
  <si>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</si>
  <si>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</si>
  <si>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</si>
  <si>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</si>
  <si>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</si>
  <si>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</si>
  <si>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</si>
  <si>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</si>
  <si>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</si>
  <si>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</si>
  <si>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</si>
  <si>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</si>
  <si>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</si>
  <si>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</si>
  <si>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</si>
  <si>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</si>
  <si>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</si>
  <si>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</si>
  <si>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</si>
  <si>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</si>
  <si>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</si>
  <si>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</si>
  <si>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</si>
  <si>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</si>
  <si>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</si>
  <si>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</si>
  <si>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</si>
  <si>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</si>
  <si>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</si>
  <si>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</si>
  <si>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</si>
  <si>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</si>
  <si>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</si>
  <si>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</si>
  <si>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</si>
  <si>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</si>
  <si>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</si>
  <si>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</si>
  <si>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</si>
  <si>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</si>
  <si>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</si>
  <si>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</si>
  <si>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</si>
  <si>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</si>
  <si>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</si>
  <si>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</si>
  <si>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</si>
  <si>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</si>
  <si>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</si>
  <si>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</si>
  <si>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</si>
  <si>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</si>
  <si>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</si>
  <si>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</si>
  <si>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</si>
  <si>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</si>
  <si>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</si>
  <si>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</si>
  <si>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</si>
  <si>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</si>
  <si>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</si>
  <si>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</si>
  <si>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</si>
  <si>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</si>
  <si>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</si>
  <si>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</si>
  <si>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</si>
  <si>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</si>
  <si>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</si>
  <si>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</si>
  <si>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</si>
  <si>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</si>
  <si>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</si>
  <si>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</si>
  <si>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</si>
  <si>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</si>
  <si>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</si>
  <si>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</si>
  <si>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</si>
  <si>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</si>
  <si>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</si>
  <si>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</si>
  <si>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</si>
  <si>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</si>
  <si>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</si>
  <si>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</si>
  <si>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</si>
  <si>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</si>
  <si>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</si>
  <si>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</si>
  <si>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</si>
  <si>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</si>
  <si>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</si>
  <si>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</si>
  <si>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</si>
  <si>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</si>
  <si>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</si>
  <si>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</si>
  <si>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</si>
  <si>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</si>
  <si>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</si>
  <si>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</si>
  <si>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</si>
  <si>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</si>
  <si>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</si>
  <si>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</si>
  <si>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</si>
  <si>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</si>
  <si>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</si>
  <si>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</si>
  <si>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</si>
  <si>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</si>
  <si>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</si>
  <si>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</si>
  <si>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</si>
  <si>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</si>
  <si>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</si>
  <si>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</si>
  <si>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</si>
  <si>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</si>
  <si>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</si>
  <si>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</si>
  <si>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</si>
  <si>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</si>
  <si>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</si>
  <si>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</si>
  <si>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</si>
  <si>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</si>
  <si>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</si>
  <si>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</si>
  <si>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</si>
  <si>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</si>
  <si>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</si>
  <si>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</si>
  <si>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</si>
  <si>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</si>
  <si>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</si>
  <si>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</si>
  <si>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</si>
  <si>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</si>
  <si>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</si>
  <si>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</si>
  <si>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</si>
  <si>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</si>
  <si>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</si>
  <si>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</si>
  <si>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</si>
  <si>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</si>
  <si>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</si>
  <si>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</si>
  <si>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</si>
  <si>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</si>
  <si>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</si>
  <si>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</si>
  <si>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</si>
  <si>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</si>
  <si>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</si>
  <si>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</si>
  <si>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</si>
  <si>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</si>
  <si>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</si>
  <si>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</si>
  <si>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</si>
  <si>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</si>
  <si>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</si>
  <si>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</si>
  <si>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</si>
  <si>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</si>
  <si>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</si>
  <si>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</si>
  <si>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</si>
  <si>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</si>
  <si>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</si>
  <si>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</si>
  <si>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</si>
  <si>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</si>
  <si>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</si>
  <si>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</si>
  <si>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</si>
  <si>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</si>
  <si>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</si>
  <si>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</si>
  <si>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</si>
  <si>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</si>
  <si>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</si>
  <si>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</si>
  <si>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</si>
  <si>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</si>
  <si>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</si>
  <si>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</si>
  <si>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</si>
  <si>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</si>
  <si>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</si>
  <si>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</si>
  <si>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</si>
  <si>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</si>
  <si>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</si>
  <si>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</si>
  <si>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</si>
  <si>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</si>
  <si>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</si>
  <si>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</si>
  <si>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</si>
  <si>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</si>
  <si>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</si>
  <si>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</si>
  <si>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</si>
  <si>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</si>
  <si>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</si>
  <si>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</si>
  <si>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</si>
  <si>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</si>
  <si>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</si>
  <si>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</si>
  <si>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</si>
  <si>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</si>
  <si>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</si>
  <si>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</si>
  <si>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</si>
  <si>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</si>
  <si>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</si>
  <si>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</si>
  <si>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</si>
  <si>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</si>
  <si>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</si>
  <si>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</si>
  <si>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</si>
  <si>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</si>
  <si>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</si>
  <si>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</si>
  <si>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</si>
  <si>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</si>
  <si>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</si>
  <si>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</si>
  <si>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</si>
  <si>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</si>
  <si>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</si>
  <si>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</si>
  <si>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</si>
  <si>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</si>
  <si>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</si>
  <si>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</si>
  <si>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</si>
  <si>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</si>
  <si>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</si>
  <si>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</si>
  <si>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</si>
  <si>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</si>
  <si>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</si>
  <si>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</si>
  <si>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</si>
  <si>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</si>
  <si>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</si>
  <si>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</si>
  <si>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</si>
  <si>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</si>
  <si>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</si>
  <si>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</si>
  <si>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</si>
  <si>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</si>
  <si>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</si>
  <si>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</si>
  <si>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</si>
  <si>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</si>
  <si>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</si>
  <si>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</si>
  <si>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</si>
  <si>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</si>
  <si>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</si>
  <si>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</si>
  <si>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</si>
  <si>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</si>
  <si>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</si>
  <si>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</si>
  <si>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</si>
  <si>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</si>
  <si>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</si>
  <si>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</si>
  <si>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</si>
  <si>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</si>
  <si>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</si>
  <si>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</si>
  <si>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</si>
  <si>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</si>
  <si>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</si>
  <si>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</si>
  <si>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</si>
  <si>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</si>
  <si>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</si>
  <si>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</si>
  <si>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</si>
  <si>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</si>
  <si>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</si>
  <si>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</si>
  <si>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</si>
  <si>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</si>
  <si>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</si>
  <si>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</si>
  <si>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</si>
  <si>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</si>
  <si>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</si>
  <si>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</si>
  <si>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</si>
  <si>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marzec 
2022</t>
  </si>
  <si>
    <t>marzec 2022</t>
  </si>
  <si>
    <t>Wolumen [tony]</t>
  </si>
  <si>
    <t>SALDO</t>
  </si>
  <si>
    <t>Singapur</t>
  </si>
  <si>
    <t>kwiecień
2022</t>
  </si>
  <si>
    <t>kwiecień 
2022</t>
  </si>
  <si>
    <t>kwiecień 2022</t>
  </si>
  <si>
    <t>III 2021 Rok</t>
  </si>
  <si>
    <t>III 2022 Rok</t>
  </si>
  <si>
    <t>III 2021 r.*</t>
  </si>
  <si>
    <t>III 2022 r.*</t>
  </si>
  <si>
    <t>Eksport z Polski świń żywych (ogółem) (kod 0103) - według ważniejszych krajów w okresie III 2022*</t>
  </si>
  <si>
    <t>Import do Polski świń żywych (ogółem) (kod 0103) -  według ważniejszych krajów w okresie III 2022*</t>
  </si>
  <si>
    <t>Mongolia</t>
  </si>
  <si>
    <t>Eksport z Polski mięsa wieprzowego (kod 0203) - według ważniejszych krajów w okresie III 2022*</t>
  </si>
  <si>
    <t>Import do Polski mięsa wieprzowego (kod 0203)  - według ważniejszych krajów w okresie III 2022*</t>
  </si>
  <si>
    <t>w okresie: III 2021 i III 2022 (dane wstępne)</t>
  </si>
  <si>
    <t>NR 19/2022</t>
  </si>
  <si>
    <t>19 maja 2022r.</t>
  </si>
  <si>
    <t>Tygodniowy ubój świń rzeźnych w ubojniach monitorowanych w ramach ZSRIR  wyniósł - 242 528 sztuk</t>
  </si>
  <si>
    <t>09 - 15.05.2022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</si>
  <si>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</si>
  <si>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</si>
  <si>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</si>
  <si>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</si>
  <si>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</si>
  <si>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</si>
  <si>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</si>
  <si>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</si>
  <si>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</si>
  <si>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</si>
  <si>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</si>
  <si>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</si>
  <si>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</si>
  <si>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</si>
  <si>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</si>
  <si>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</si>
  <si>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</si>
  <si>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</si>
  <si>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</si>
  <si>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</si>
  <si>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08.05.2022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</si>
  <si>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</si>
  <si>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</si>
  <si>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</si>
  <si>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</si>
  <si>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</si>
  <si>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</si>
  <si>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</si>
  <si>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</si>
  <si>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</si>
  <si>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</si>
  <si>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</si>
  <si>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</si>
  <si>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16.05.2021</t>
  </si>
  <si>
    <t xml:space="preserve"> 15.05.2022</t>
  </si>
  <si>
    <t xml:space="preserve"> 08.05.2022</t>
  </si>
  <si>
    <t>południowo-wschodni</t>
  </si>
  <si>
    <t>północny</t>
  </si>
  <si>
    <t>środkowo-wschodni</t>
  </si>
  <si>
    <t>zachodni</t>
  </si>
  <si>
    <t xml:space="preserve"> 16.05.2021</t>
  </si>
  <si>
    <t>Południowo-wschodni</t>
  </si>
  <si>
    <t>Północny</t>
  </si>
  <si>
    <t>Środkowo-wschodni</t>
  </si>
  <si>
    <t>Zachodni</t>
  </si>
  <si>
    <t>09 - 15 maja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</si>
</sst>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3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340" fillId="79" borderId="0" xfId="253" applyNumberFormat="1" applyFont="1" applyFill="1"/>
    <xf numFmtId="2" fontId="304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17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174,57</c:v>
                </c:pt>
                <c:pt idx="2">
                  <c:v>187,39</c:v>
                </c:pt>
                <c:pt idx="3">
                  <c:v>190,59</c:v>
                </c:pt>
                <c:pt idx="4">
                  <c:v>160,20</c:v>
                </c:pt>
                <c:pt idx="5">
                  <c:v>202,80</c:v>
                </c:pt>
                <c:pt idx="6">
                  <c:v>170,45</c:v>
                </c:pt>
                <c:pt idx="7">
                  <c:v>210,94</c:v>
                </c:pt>
                <c:pt idx="8">
                  <c:v>181,00</c:v>
                </c:pt>
                <c:pt idx="9">
                  <c:v>186,65</c:v>
                </c:pt>
                <c:pt idx="10">
                  <c:v>167,18</c:v>
                </c:pt>
                <c:pt idx="11">
                  <c:v>230,86</c:v>
                </c:pt>
                <c:pt idx="12">
                  <c:v>185,94</c:v>
                </c:pt>
                <c:pt idx="13">
                  <c:v>186,60</c:v>
                </c:pt>
                <c:pt idx="14">
                  <c:v>197,94</c:v>
                </c:pt>
                <c:pt idx="15">
                  <c:v>194,91</c:v>
                </c:pt>
                <c:pt idx="16">
                  <c:v>165,27</c:v>
                </c:pt>
                <c:pt idx="17">
                  <c:v>211,74</c:v>
                </c:pt>
                <c:pt idx="18">
                  <c:v>193,08</c:v>
                </c:pt>
                <c:pt idx="19">
                  <c:v>216,21</c:v>
                </c:pt>
                <c:pt idx="20">
                  <c:v>183,20</c:v>
                </c:pt>
                <c:pt idx="21">
                  <c:v>215,87</c:v>
                </c:pt>
                <c:pt idx="22">
                  <c:v>193,68</c:v>
                </c:pt>
                <c:pt idx="23">
                  <c:v>190,81</c:v>
                </c:pt>
                <c:pt idx="24">
                  <c:v>218,01</c:v>
                </c:pt>
                <c:pt idx="25">
                  <c:v>191,83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174.57</c:v>
                </c:pt>
                <c:pt idx="1">
                  <c:v>187.3913</c:v>
                </c:pt>
                <c:pt idx="2">
                  <c:v>190.58950000000002</c:v>
                </c:pt>
                <c:pt idx="3">
                  <c:v>160.20060000000001</c:v>
                </c:pt>
                <c:pt idx="4">
                  <c:v>202.8</c:v>
                </c:pt>
                <c:pt idx="5">
                  <c:v>170.45000000000002</c:v>
                </c:pt>
                <c:pt idx="6">
                  <c:v>210.94</c:v>
                </c:pt>
                <c:pt idx="7">
                  <c:v>181</c:v>
                </c:pt>
                <c:pt idx="8">
                  <c:v>186.64660000000001</c:v>
                </c:pt>
                <c:pt idx="9">
                  <c:v>167.18</c:v>
                </c:pt>
                <c:pt idx="10">
                  <c:v>230.86</c:v>
                </c:pt>
                <c:pt idx="11">
                  <c:v>185.94</c:v>
                </c:pt>
                <c:pt idx="12">
                  <c:v>186.6</c:v>
                </c:pt>
                <c:pt idx="13">
                  <c:v>197.94</c:v>
                </c:pt>
                <c:pt idx="14">
                  <c:v>194.90540000000001</c:v>
                </c:pt>
                <c:pt idx="15">
                  <c:v>165.27</c:v>
                </c:pt>
                <c:pt idx="16">
                  <c:v>211.74</c:v>
                </c:pt>
                <c:pt idx="17">
                  <c:v>193.07670000000002</c:v>
                </c:pt>
                <c:pt idx="18">
                  <c:v>216.21</c:v>
                </c:pt>
                <c:pt idx="19">
                  <c:v>183.1985</c:v>
                </c:pt>
                <c:pt idx="20">
                  <c:v>215.87</c:v>
                </c:pt>
                <c:pt idx="21">
                  <c:v>193.68</c:v>
                </c:pt>
                <c:pt idx="22">
                  <c:v>190.81</c:v>
                </c:pt>
                <c:pt idx="23">
                  <c:v>218.0077</c:v>
                </c:pt>
                <c:pt idx="24">
                  <c:v>191.83260084612971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176.18</c:v>
                </c:pt>
                <c:pt idx="1">
                  <c:v>185.48</c:v>
                </c:pt>
                <c:pt idx="2">
                  <c:v>190.86</c:v>
                </c:pt>
                <c:pt idx="3">
                  <c:v>157.16999999999999</c:v>
                </c:pt>
                <c:pt idx="4">
                  <c:v>202.83</c:v>
                </c:pt>
                <c:pt idx="5">
                  <c:v>170.07</c:v>
                </c:pt>
                <c:pt idx="6">
                  <c:v>161.66</c:v>
                </c:pt>
                <c:pt idx="7">
                  <c:v>198.77</c:v>
                </c:pt>
                <c:pt idx="8">
                  <c:v>207.21</c:v>
                </c:pt>
                <c:pt idx="9">
                  <c:v>177.43</c:v>
                </c:pt>
                <c:pt idx="10">
                  <c:v>229.46</c:v>
                </c:pt>
                <c:pt idx="11">
                  <c:v>195.51</c:v>
                </c:pt>
                <c:pt idx="12">
                  <c:v>191.45</c:v>
                </c:pt>
                <c:pt idx="13">
                  <c:v>198.4</c:v>
                </c:pt>
                <c:pt idx="14">
                  <c:v>198.9</c:v>
                </c:pt>
                <c:pt idx="15">
                  <c:v>166.65</c:v>
                </c:pt>
                <c:pt idx="16">
                  <c:v>211.1</c:v>
                </c:pt>
                <c:pt idx="17">
                  <c:v>191</c:v>
                </c:pt>
                <c:pt idx="18">
                  <c:v>211.61</c:v>
                </c:pt>
                <c:pt idx="19">
                  <c:v>189.78</c:v>
                </c:pt>
                <c:pt idx="20">
                  <c:v>214.91</c:v>
                </c:pt>
                <c:pt idx="21">
                  <c:v>195.43</c:v>
                </c:pt>
                <c:pt idx="22">
                  <c:v>188.25</c:v>
                </c:pt>
                <c:pt idx="23">
                  <c:v>214.32</c:v>
                </c:pt>
                <c:pt idx="24">
                  <c:v>190.75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4" sqref="B1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72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.5">
      <c r="B8" s="785" t="s">
        <v>2413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2414</v>
      </c>
      <c r="M8" s="785"/>
      <c r="N8" s="786"/>
      <c r="O8" s="789"/>
      <c r="P8" s="788"/>
      <c r="Q8" s="776"/>
      <c r="R8" s="776"/>
      <c r="S8" s="776"/>
      <c r="T8" s="776"/>
    </row>
    <row r="9" spans="2:36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637" t="s">
        <v>2462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7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7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7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3" sqref="F83"/>
    </sheetView>
  </sheetViews>
  <sheetFormatPr defaultColWidth="9.140625" defaultRowHeight="12.75"/>
  <cols>
    <col min="1" max="1" width="11.28515625" style="392" customWidth="1"/>
    <col min="2" max="2" width="21" style="1091" customWidth="1"/>
    <col min="3" max="3" width="16.140625" style="1091" customWidth="1"/>
    <col min="4" max="4" width="12.140625" style="1091" customWidth="1"/>
    <col min="5" max="5" width="9.5703125" style="1091" customWidth="1"/>
    <col min="6" max="6" width="10.42578125" style="1091" customWidth="1"/>
    <col min="7" max="8" width="9.140625" style="1091"/>
    <col min="9" max="9" width="11.28515625" style="1091" customWidth="1"/>
    <col min="10" max="10" width="9.7109375" style="1091" customWidth="1"/>
    <col min="11" max="11" width="9.85546875" style="1091" customWidth="1"/>
    <col min="12" max="12" width="9.5703125" style="1091" customWidth="1"/>
    <col min="13" max="13" width="9.7109375" style="1091" customWidth="1"/>
    <col min="14" max="14" width="11.140625" style="1091" customWidth="1"/>
    <col min="15" max="15" width="6.42578125" style="1089" customWidth="1"/>
    <col min="16" max="22" width="9.140625" style="1091"/>
    <col min="23" max="16384" width="9.140625" style="392"/>
  </cols>
  <sheetData>
    <row r="1" spans="2:15" ht="20.25" customHeight="1"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90"/>
      <c r="M1" s="1090"/>
      <c r="N1" s="1089"/>
    </row>
    <row r="2" spans="2:15" ht="20.25" customHeight="1">
      <c r="B2" s="1092" t="s">
        <v>239</v>
      </c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3"/>
    </row>
    <row r="3" spans="2:15" ht="20.25" customHeight="1">
      <c r="B3" s="1094"/>
      <c r="C3" s="1095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</row>
    <row r="4" spans="2:15" ht="20.25" customHeight="1" thickBot="1">
      <c r="B4" s="1106">
        <v>2004</v>
      </c>
      <c r="C4" s="1107" t="s">
        <v>111</v>
      </c>
      <c r="D4" s="1099"/>
      <c r="E4" s="1099"/>
      <c r="F4" s="1099"/>
      <c r="G4" s="1099"/>
      <c r="H4" s="1099"/>
      <c r="I4" s="1099"/>
      <c r="J4" s="1099"/>
      <c r="K4" s="1099"/>
      <c r="L4" s="1099"/>
      <c r="M4" s="1099"/>
      <c r="N4" s="1099"/>
    </row>
    <row r="5" spans="2:15" ht="17.25" customHeight="1" thickBot="1">
      <c r="B5" s="1108"/>
      <c r="C5" s="1110" t="s">
        <v>112</v>
      </c>
      <c r="D5" s="1110" t="s">
        <v>113</v>
      </c>
      <c r="E5" s="1110" t="s">
        <v>114</v>
      </c>
      <c r="F5" s="1110" t="s">
        <v>115</v>
      </c>
      <c r="G5" s="1110" t="s">
        <v>116</v>
      </c>
      <c r="H5" s="1110" t="s">
        <v>117</v>
      </c>
      <c r="I5" s="1110" t="s">
        <v>118</v>
      </c>
      <c r="J5" s="1110" t="s">
        <v>119</v>
      </c>
      <c r="K5" s="1110" t="s">
        <v>120</v>
      </c>
      <c r="L5" s="1110" t="s">
        <v>121</v>
      </c>
      <c r="M5" s="1110" t="s">
        <v>122</v>
      </c>
      <c r="N5" s="1111" t="s">
        <v>123</v>
      </c>
    </row>
    <row r="6" spans="2:15" ht="17.25" customHeight="1" thickBot="1">
      <c r="B6" s="1109" t="s">
        <v>124</v>
      </c>
      <c r="C6" s="1100">
        <v>4745.1329999999998</v>
      </c>
      <c r="D6" s="1100">
        <v>4967.0389999999998</v>
      </c>
      <c r="E6" s="1100">
        <v>5718.8540000000003</v>
      </c>
      <c r="F6" s="1100">
        <v>5972.0820000000003</v>
      </c>
      <c r="G6" s="1100">
        <v>6055.5649999999996</v>
      </c>
      <c r="H6" s="1100">
        <v>6825.7389999999996</v>
      </c>
      <c r="I6" s="1100">
        <v>6966.6059999999998</v>
      </c>
      <c r="J6" s="1100">
        <v>6854.2579999999998</v>
      </c>
      <c r="K6" s="1100">
        <v>7221.1440000000002</v>
      </c>
      <c r="L6" s="1100">
        <v>6917.2629999999999</v>
      </c>
      <c r="M6" s="1100">
        <v>6750.8010000000004</v>
      </c>
      <c r="N6" s="1101">
        <v>6535.24</v>
      </c>
    </row>
    <row r="7" spans="2:15" ht="17.25" customHeight="1">
      <c r="B7" s="1099"/>
      <c r="C7" s="1099"/>
      <c r="D7" s="1099"/>
      <c r="E7" s="1099"/>
      <c r="F7" s="1099"/>
      <c r="G7" s="1099"/>
      <c r="H7" s="1099"/>
      <c r="I7" s="1099"/>
      <c r="J7" s="1099"/>
      <c r="K7" s="1099"/>
      <c r="L7" s="1099"/>
      <c r="M7" s="1099"/>
      <c r="N7" s="1099"/>
    </row>
    <row r="8" spans="2:15" ht="17.25" customHeight="1" thickBot="1">
      <c r="B8" s="1106">
        <v>2005</v>
      </c>
      <c r="C8" s="1107" t="s">
        <v>111</v>
      </c>
      <c r="D8" s="1099"/>
      <c r="E8" s="1099"/>
      <c r="F8" s="1099"/>
      <c r="G8" s="1099"/>
      <c r="H8" s="1099"/>
      <c r="I8" s="1099"/>
      <c r="J8" s="1099"/>
      <c r="K8" s="1099"/>
      <c r="L8" s="1099"/>
      <c r="M8" s="1099"/>
      <c r="N8" s="1099"/>
    </row>
    <row r="9" spans="2:15" ht="17.25" customHeight="1" thickBot="1">
      <c r="B9" s="1108"/>
      <c r="C9" s="1110" t="s">
        <v>112</v>
      </c>
      <c r="D9" s="1110" t="s">
        <v>113</v>
      </c>
      <c r="E9" s="1110" t="s">
        <v>114</v>
      </c>
      <c r="F9" s="1110" t="s">
        <v>115</v>
      </c>
      <c r="G9" s="1110" t="s">
        <v>116</v>
      </c>
      <c r="H9" s="1110" t="s">
        <v>117</v>
      </c>
      <c r="I9" s="1110" t="s">
        <v>118</v>
      </c>
      <c r="J9" s="1110" t="s">
        <v>119</v>
      </c>
      <c r="K9" s="1110" t="s">
        <v>120</v>
      </c>
      <c r="L9" s="1110" t="s">
        <v>121</v>
      </c>
      <c r="M9" s="1110" t="s">
        <v>122</v>
      </c>
      <c r="N9" s="1111" t="s">
        <v>123</v>
      </c>
    </row>
    <row r="10" spans="2:15" ht="17.25" customHeight="1" thickBot="1">
      <c r="B10" s="1109" t="s">
        <v>124</v>
      </c>
      <c r="C10" s="1100">
        <v>5727.442</v>
      </c>
      <c r="D10" s="1100">
        <v>5805.5129999999999</v>
      </c>
      <c r="E10" s="1100">
        <v>5895.8040000000001</v>
      </c>
      <c r="F10" s="1100">
        <v>5498.875</v>
      </c>
      <c r="G10" s="1100">
        <v>5386.9530000000004</v>
      </c>
      <c r="H10" s="1100">
        <v>5545.4840000000004</v>
      </c>
      <c r="I10" s="1100">
        <v>5961.8959999999997</v>
      </c>
      <c r="J10" s="1100">
        <v>6210.8370000000004</v>
      </c>
      <c r="K10" s="1100">
        <v>6114.4129999999996</v>
      </c>
      <c r="L10" s="1100">
        <v>5863.924</v>
      </c>
      <c r="M10" s="1100">
        <v>5541.8360000000002</v>
      </c>
      <c r="N10" s="1101">
        <v>5474.7569999999996</v>
      </c>
    </row>
    <row r="11" spans="2:15" ht="17.25" customHeight="1">
      <c r="B11" s="1099"/>
      <c r="C11" s="1099"/>
      <c r="D11" s="1099"/>
      <c r="E11" s="1099"/>
      <c r="F11" s="1099"/>
      <c r="G11" s="1099"/>
      <c r="H11" s="1099"/>
      <c r="I11" s="1099"/>
      <c r="J11" s="1099"/>
      <c r="K11" s="1099"/>
      <c r="L11" s="1099"/>
      <c r="M11" s="1099"/>
      <c r="N11" s="1099"/>
    </row>
    <row r="12" spans="2:15" ht="17.25" customHeight="1" thickBot="1">
      <c r="B12" s="1106">
        <v>2006</v>
      </c>
      <c r="C12" s="1107" t="s">
        <v>111</v>
      </c>
      <c r="D12" s="1099"/>
      <c r="E12" s="1099"/>
      <c r="F12" s="1099"/>
      <c r="G12" s="1099"/>
      <c r="H12" s="1099"/>
      <c r="I12" s="1099"/>
      <c r="J12" s="1099"/>
      <c r="K12" s="1099"/>
      <c r="L12" s="1099"/>
      <c r="M12" s="1099"/>
      <c r="N12" s="1099"/>
    </row>
    <row r="13" spans="2:15" ht="17.25" customHeight="1" thickBot="1">
      <c r="B13" s="1108"/>
      <c r="C13" s="1110" t="s">
        <v>112</v>
      </c>
      <c r="D13" s="1110" t="s">
        <v>113</v>
      </c>
      <c r="E13" s="1110" t="s">
        <v>114</v>
      </c>
      <c r="F13" s="1110" t="s">
        <v>115</v>
      </c>
      <c r="G13" s="1110" t="s">
        <v>116</v>
      </c>
      <c r="H13" s="1110" t="s">
        <v>117</v>
      </c>
      <c r="I13" s="1110" t="s">
        <v>118</v>
      </c>
      <c r="J13" s="1110" t="s">
        <v>119</v>
      </c>
      <c r="K13" s="1110" t="s">
        <v>120</v>
      </c>
      <c r="L13" s="1110" t="s">
        <v>121</v>
      </c>
      <c r="M13" s="1110" t="s">
        <v>122</v>
      </c>
      <c r="N13" s="1111" t="s">
        <v>123</v>
      </c>
    </row>
    <row r="14" spans="2:15" ht="17.25" customHeight="1" thickBot="1">
      <c r="B14" s="1112" t="s">
        <v>124</v>
      </c>
      <c r="C14" s="1100">
        <v>5167.4750000000004</v>
      </c>
      <c r="D14" s="1100">
        <v>4922.9769999999999</v>
      </c>
      <c r="E14" s="1100">
        <v>5063.8980000000001</v>
      </c>
      <c r="F14" s="1100">
        <v>5127.4639999999999</v>
      </c>
      <c r="G14" s="1100">
        <v>5106.8609999999999</v>
      </c>
      <c r="H14" s="1100">
        <v>5589.4520000000002</v>
      </c>
      <c r="I14" s="1100">
        <v>6026.9629999999997</v>
      </c>
      <c r="J14" s="1100">
        <v>6499.076</v>
      </c>
      <c r="K14" s="1100">
        <v>6186.4949999999999</v>
      </c>
      <c r="L14" s="1100">
        <v>5618.3580000000002</v>
      </c>
      <c r="M14" s="1100">
        <v>5259.9059999999999</v>
      </c>
      <c r="N14" s="1101">
        <v>5045.9780000000001</v>
      </c>
    </row>
    <row r="15" spans="2:15" ht="17.25" customHeight="1">
      <c r="B15" s="1102"/>
      <c r="C15" s="1103"/>
      <c r="D15" s="1103"/>
      <c r="E15" s="1103"/>
      <c r="F15" s="1103"/>
      <c r="G15" s="1103"/>
      <c r="H15" s="1103"/>
      <c r="I15" s="1103"/>
      <c r="J15" s="1103"/>
      <c r="K15" s="1103"/>
      <c r="L15" s="1103"/>
      <c r="M15" s="1103"/>
      <c r="N15" s="1103"/>
    </row>
    <row r="16" spans="2:15" ht="17.25" customHeight="1" thickBot="1">
      <c r="B16" s="1106">
        <v>2007</v>
      </c>
      <c r="C16" s="1107" t="s">
        <v>111</v>
      </c>
      <c r="D16" s="1103"/>
      <c r="E16" s="1103"/>
      <c r="F16" s="1103"/>
      <c r="G16" s="1103"/>
      <c r="H16" s="1103"/>
      <c r="I16" s="1103"/>
      <c r="J16" s="1103"/>
      <c r="K16" s="1103"/>
      <c r="L16" s="1103"/>
      <c r="M16" s="1103"/>
      <c r="N16" s="1103"/>
    </row>
    <row r="17" spans="2:14" ht="17.25" customHeight="1" thickBot="1">
      <c r="B17" s="1108"/>
      <c r="C17" s="1110" t="s">
        <v>112</v>
      </c>
      <c r="D17" s="1110" t="s">
        <v>113</v>
      </c>
      <c r="E17" s="1110" t="s">
        <v>114</v>
      </c>
      <c r="F17" s="1110" t="s">
        <v>115</v>
      </c>
      <c r="G17" s="1110" t="s">
        <v>116</v>
      </c>
      <c r="H17" s="1110" t="s">
        <v>117</v>
      </c>
      <c r="I17" s="1110" t="s">
        <v>118</v>
      </c>
      <c r="J17" s="1110" t="s">
        <v>119</v>
      </c>
      <c r="K17" s="1110" t="s">
        <v>120</v>
      </c>
      <c r="L17" s="1110" t="s">
        <v>121</v>
      </c>
      <c r="M17" s="1110" t="s">
        <v>122</v>
      </c>
      <c r="N17" s="1111" t="s">
        <v>123</v>
      </c>
    </row>
    <row r="18" spans="2:14" ht="17.25" customHeight="1" thickBot="1">
      <c r="B18" s="1109" t="s">
        <v>124</v>
      </c>
      <c r="C18" s="1100">
        <v>4878.0050000000001</v>
      </c>
      <c r="D18" s="1100">
        <v>4998.683</v>
      </c>
      <c r="E18" s="1100">
        <v>5080.3729999999996</v>
      </c>
      <c r="F18" s="1100">
        <v>4985.0389999999998</v>
      </c>
      <c r="G18" s="1100">
        <v>4864.4809999999998</v>
      </c>
      <c r="H18" s="1100">
        <v>5416.3459999999995</v>
      </c>
      <c r="I18" s="1100">
        <v>5850.35</v>
      </c>
      <c r="J18" s="1100">
        <v>6101.1459999999997</v>
      </c>
      <c r="K18" s="1100">
        <v>6062.3810000000003</v>
      </c>
      <c r="L18" s="1100">
        <v>5389.2690000000002</v>
      </c>
      <c r="M18" s="1100">
        <v>5060.2169999999996</v>
      </c>
      <c r="N18" s="1101">
        <v>5200.0069999999996</v>
      </c>
    </row>
    <row r="19" spans="2:14" ht="17.25" customHeight="1">
      <c r="B19" s="1097"/>
      <c r="C19" s="1098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</row>
    <row r="20" spans="2:14" ht="17.25" customHeight="1" thickBot="1">
      <c r="B20" s="1106">
        <v>2008</v>
      </c>
      <c r="C20" s="1107" t="s">
        <v>111</v>
      </c>
      <c r="D20" s="1103"/>
      <c r="E20" s="1103"/>
      <c r="F20" s="1103"/>
      <c r="G20" s="1103"/>
      <c r="H20" s="1103"/>
      <c r="I20" s="1103"/>
      <c r="J20" s="1103"/>
      <c r="K20" s="1103"/>
      <c r="L20" s="1103"/>
      <c r="M20" s="1103"/>
      <c r="N20" s="1103"/>
    </row>
    <row r="21" spans="2:14" ht="17.25" customHeight="1" thickBot="1">
      <c r="B21" s="1108"/>
      <c r="C21" s="1110" t="s">
        <v>112</v>
      </c>
      <c r="D21" s="1110" t="s">
        <v>113</v>
      </c>
      <c r="E21" s="1110" t="s">
        <v>114</v>
      </c>
      <c r="F21" s="1110" t="s">
        <v>115</v>
      </c>
      <c r="G21" s="1110" t="s">
        <v>116</v>
      </c>
      <c r="H21" s="1110" t="s">
        <v>117</v>
      </c>
      <c r="I21" s="1110" t="s">
        <v>118</v>
      </c>
      <c r="J21" s="1110" t="s">
        <v>119</v>
      </c>
      <c r="K21" s="1110" t="s">
        <v>120</v>
      </c>
      <c r="L21" s="1110" t="s">
        <v>121</v>
      </c>
      <c r="M21" s="1110" t="s">
        <v>122</v>
      </c>
      <c r="N21" s="1111" t="s">
        <v>123</v>
      </c>
    </row>
    <row r="22" spans="2:14" ht="17.25" customHeight="1" thickBot="1">
      <c r="B22" s="1109" t="s">
        <v>124</v>
      </c>
      <c r="C22" s="1100">
        <v>5362.0659999999998</v>
      </c>
      <c r="D22" s="1100">
        <v>4991.3639999999996</v>
      </c>
      <c r="E22" s="1100">
        <v>5502.9759999999997</v>
      </c>
      <c r="F22" s="1100">
        <v>5445.4089999999997</v>
      </c>
      <c r="G22" s="1100">
        <v>6090.0209999999997</v>
      </c>
      <c r="H22" s="1100">
        <v>6347.5010000000002</v>
      </c>
      <c r="I22" s="1100">
        <v>6491.11</v>
      </c>
      <c r="J22" s="1100">
        <v>6519.6940000000004</v>
      </c>
      <c r="K22" s="1100">
        <v>6710.549</v>
      </c>
      <c r="L22" s="1100">
        <v>6325.4049999999997</v>
      </c>
      <c r="M22" s="1100">
        <v>6235.9309999999996</v>
      </c>
      <c r="N22" s="1101">
        <v>6463.6270000000004</v>
      </c>
    </row>
    <row r="23" spans="2:14" ht="17.25" customHeight="1">
      <c r="B23" s="1097"/>
      <c r="C23" s="1098"/>
      <c r="D23" s="1099"/>
      <c r="E23" s="1099"/>
      <c r="F23" s="1099"/>
      <c r="G23" s="1099"/>
      <c r="H23" s="1099"/>
      <c r="I23" s="1099"/>
      <c r="J23" s="1099"/>
      <c r="K23" s="1099"/>
      <c r="L23" s="1099"/>
      <c r="M23" s="1099"/>
      <c r="N23" s="1099"/>
    </row>
    <row r="24" spans="2:14" ht="17.25" customHeight="1">
      <c r="B24" s="1097"/>
      <c r="C24" s="1098"/>
      <c r="D24" s="1099"/>
      <c r="E24" s="1099"/>
      <c r="F24" s="1099"/>
      <c r="G24" s="1099"/>
      <c r="H24" s="1099"/>
      <c r="I24" s="1099"/>
      <c r="J24" s="1099"/>
      <c r="K24" s="1099"/>
      <c r="L24" s="1099"/>
      <c r="M24" s="1099"/>
      <c r="N24" s="1099"/>
    </row>
    <row r="25" spans="2:14" ht="17.25" customHeight="1" thickBot="1">
      <c r="B25" s="1106">
        <v>2009</v>
      </c>
      <c r="C25" s="1107" t="s">
        <v>111</v>
      </c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</row>
    <row r="26" spans="2:14" ht="17.25" customHeight="1" thickBot="1">
      <c r="B26" s="1108"/>
      <c r="C26" s="1110" t="s">
        <v>112</v>
      </c>
      <c r="D26" s="1110" t="s">
        <v>113</v>
      </c>
      <c r="E26" s="1110" t="s">
        <v>114</v>
      </c>
      <c r="F26" s="1110" t="s">
        <v>115</v>
      </c>
      <c r="G26" s="1110" t="s">
        <v>116</v>
      </c>
      <c r="H26" s="1110" t="s">
        <v>117</v>
      </c>
      <c r="I26" s="1110" t="s">
        <v>118</v>
      </c>
      <c r="J26" s="1110" t="s">
        <v>119</v>
      </c>
      <c r="K26" s="1110" t="s">
        <v>120</v>
      </c>
      <c r="L26" s="1110" t="s">
        <v>121</v>
      </c>
      <c r="M26" s="1110" t="s">
        <v>122</v>
      </c>
      <c r="N26" s="1111" t="s">
        <v>123</v>
      </c>
    </row>
    <row r="27" spans="2:14" ht="17.25" customHeight="1" thickBot="1">
      <c r="B27" s="1109" t="s">
        <v>124</v>
      </c>
      <c r="C27" s="1100">
        <v>6295.6080000000002</v>
      </c>
      <c r="D27" s="1100">
        <v>6468.9390000000003</v>
      </c>
      <c r="E27" s="1100">
        <v>6927.45</v>
      </c>
      <c r="F27" s="1100">
        <v>7086.6149999999998</v>
      </c>
      <c r="G27" s="1100">
        <v>6944.3450000000003</v>
      </c>
      <c r="H27" s="1100">
        <v>7275.0780000000004</v>
      </c>
      <c r="I27" s="1100">
        <v>7259.6670000000004</v>
      </c>
      <c r="J27" s="1100">
        <v>7016.5630000000001</v>
      </c>
      <c r="K27" s="1100">
        <v>6702.5069999999996</v>
      </c>
      <c r="L27" s="1100">
        <v>6094.8180000000002</v>
      </c>
      <c r="M27" s="1100">
        <v>5990.2740000000003</v>
      </c>
      <c r="N27" s="1101">
        <v>5714.6890000000003</v>
      </c>
    </row>
    <row r="28" spans="2:14" ht="17.25" customHeight="1">
      <c r="B28" s="1097"/>
      <c r="C28" s="1098"/>
      <c r="D28" s="1099"/>
      <c r="E28" s="1099"/>
      <c r="F28" s="1099"/>
      <c r="G28" s="1099"/>
      <c r="H28" s="1099"/>
      <c r="I28" s="1099"/>
      <c r="J28" s="1099"/>
      <c r="K28" s="1099"/>
      <c r="L28" s="1099"/>
      <c r="M28" s="1099"/>
      <c r="N28" s="1099"/>
    </row>
    <row r="29" spans="2:14" ht="17.25" customHeight="1">
      <c r="B29" s="1097"/>
      <c r="C29" s="1098"/>
      <c r="D29" s="1099"/>
      <c r="E29" s="1099"/>
      <c r="F29" s="1099"/>
      <c r="G29" s="1099"/>
      <c r="H29" s="1099"/>
      <c r="I29" s="1099"/>
      <c r="J29" s="1099"/>
      <c r="K29" s="1099"/>
      <c r="L29" s="1099"/>
      <c r="M29" s="1099"/>
      <c r="N29" s="1099"/>
    </row>
    <row r="30" spans="2:14" ht="17.25" customHeight="1" thickBot="1">
      <c r="B30" s="1106">
        <v>2010</v>
      </c>
      <c r="C30" s="1107" t="s">
        <v>111</v>
      </c>
      <c r="D30" s="1103"/>
      <c r="E30" s="1103"/>
      <c r="F30" s="1103"/>
      <c r="G30" s="1103"/>
      <c r="H30" s="1103"/>
      <c r="I30" s="1103"/>
      <c r="J30" s="1103"/>
      <c r="K30" s="1103"/>
      <c r="L30" s="1103"/>
      <c r="M30" s="1103"/>
      <c r="N30" s="1103"/>
    </row>
    <row r="31" spans="2:14" ht="17.25" customHeight="1" thickBot="1">
      <c r="B31" s="1108"/>
      <c r="C31" s="1110" t="s">
        <v>112</v>
      </c>
      <c r="D31" s="1110" t="s">
        <v>113</v>
      </c>
      <c r="E31" s="1110" t="s">
        <v>114</v>
      </c>
      <c r="F31" s="1110" t="s">
        <v>115</v>
      </c>
      <c r="G31" s="1110" t="s">
        <v>116</v>
      </c>
      <c r="H31" s="1110" t="s">
        <v>117</v>
      </c>
      <c r="I31" s="1110" t="s">
        <v>118</v>
      </c>
      <c r="J31" s="1110" t="s">
        <v>119</v>
      </c>
      <c r="K31" s="1110" t="s">
        <v>120</v>
      </c>
      <c r="L31" s="1110" t="s">
        <v>121</v>
      </c>
      <c r="M31" s="1110" t="s">
        <v>122</v>
      </c>
      <c r="N31" s="1111" t="s">
        <v>123</v>
      </c>
    </row>
    <row r="32" spans="2:14" ht="17.25" customHeight="1" thickBot="1">
      <c r="B32" s="1109" t="s">
        <v>124</v>
      </c>
      <c r="C32" s="1100">
        <v>5513.7250000000004</v>
      </c>
      <c r="D32" s="1100">
        <v>5337.8959999999997</v>
      </c>
      <c r="E32" s="1100">
        <v>5419.1390000000001</v>
      </c>
      <c r="F32" s="1100">
        <v>5230.2240000000002</v>
      </c>
      <c r="G32" s="1100">
        <v>5525.125</v>
      </c>
      <c r="H32" s="1100">
        <v>6384.0550000000003</v>
      </c>
      <c r="I32" s="1100">
        <v>6260.77</v>
      </c>
      <c r="J32" s="1100">
        <v>6435.451</v>
      </c>
      <c r="K32" s="1100">
        <v>6148.3149999999996</v>
      </c>
      <c r="L32" s="1100">
        <v>5620.31</v>
      </c>
      <c r="M32" s="1100">
        <v>5639.1809999999996</v>
      </c>
      <c r="N32" s="1101">
        <v>5829.0429999999997</v>
      </c>
    </row>
    <row r="33" spans="2:14" ht="17.25" customHeight="1">
      <c r="B33" s="1097"/>
      <c r="C33" s="1098"/>
      <c r="D33" s="1099"/>
      <c r="E33" s="1099"/>
      <c r="F33" s="1099"/>
      <c r="G33" s="1099"/>
      <c r="H33" s="1099"/>
      <c r="I33" s="1099"/>
      <c r="J33" s="1099"/>
      <c r="K33" s="1099"/>
      <c r="L33" s="1099"/>
      <c r="M33" s="1099"/>
      <c r="N33" s="1099"/>
    </row>
    <row r="34" spans="2:14" ht="17.25" customHeight="1" thickBot="1">
      <c r="B34" s="1106">
        <v>2011</v>
      </c>
      <c r="C34" s="1107" t="s">
        <v>111</v>
      </c>
      <c r="D34" s="1099"/>
      <c r="E34" s="1099"/>
      <c r="F34" s="1099"/>
      <c r="G34" s="1099"/>
      <c r="H34" s="1099"/>
      <c r="I34" s="1099"/>
      <c r="J34" s="1099"/>
      <c r="K34" s="1099"/>
      <c r="L34" s="1099"/>
      <c r="M34" s="1099"/>
      <c r="N34" s="1099"/>
    </row>
    <row r="35" spans="2:14" ht="17.25" customHeight="1" thickBot="1">
      <c r="B35" s="1108"/>
      <c r="C35" s="1110" t="s">
        <v>112</v>
      </c>
      <c r="D35" s="1110" t="s">
        <v>113</v>
      </c>
      <c r="E35" s="1110" t="s">
        <v>114</v>
      </c>
      <c r="F35" s="1110" t="s">
        <v>115</v>
      </c>
      <c r="G35" s="1110" t="s">
        <v>116</v>
      </c>
      <c r="H35" s="1110" t="s">
        <v>117</v>
      </c>
      <c r="I35" s="1110" t="s">
        <v>118</v>
      </c>
      <c r="J35" s="1110" t="s">
        <v>119</v>
      </c>
      <c r="K35" s="1110" t="s">
        <v>120</v>
      </c>
      <c r="L35" s="1110" t="s">
        <v>121</v>
      </c>
      <c r="M35" s="1110" t="s">
        <v>122</v>
      </c>
      <c r="N35" s="1111" t="s">
        <v>123</v>
      </c>
    </row>
    <row r="36" spans="2:14" ht="17.25" customHeight="1" thickBot="1">
      <c r="B36" s="1109" t="s">
        <v>124</v>
      </c>
      <c r="C36" s="1100">
        <v>5542.2489999999998</v>
      </c>
      <c r="D36" s="1100">
        <v>5758.527</v>
      </c>
      <c r="E36" s="1100">
        <v>6129.1270000000004</v>
      </c>
      <c r="F36" s="1100">
        <v>6495.5770000000002</v>
      </c>
      <c r="G36" s="1100">
        <v>6462.6729999999998</v>
      </c>
      <c r="H36" s="1100">
        <v>6556.2529999999997</v>
      </c>
      <c r="I36" s="1100">
        <v>6740.4040000000005</v>
      </c>
      <c r="J36" s="1100">
        <v>6784.7690000000002</v>
      </c>
      <c r="K36" s="1100">
        <v>7121.5379999999996</v>
      </c>
      <c r="L36" s="1100">
        <v>7260.2550000000001</v>
      </c>
      <c r="M36" s="1100">
        <v>7431.1750000000002</v>
      </c>
      <c r="N36" s="1101">
        <v>8022.55</v>
      </c>
    </row>
    <row r="37" spans="2:14" ht="17.25" customHeight="1">
      <c r="B37" s="1102"/>
      <c r="C37" s="1104"/>
      <c r="D37" s="1104"/>
      <c r="E37" s="1104"/>
      <c r="F37" s="1104"/>
      <c r="G37" s="1104"/>
      <c r="H37" s="1104"/>
      <c r="I37" s="1104"/>
      <c r="J37" s="1104"/>
      <c r="K37" s="1104"/>
      <c r="L37" s="1104"/>
      <c r="M37" s="1104"/>
      <c r="N37" s="1104"/>
    </row>
    <row r="38" spans="2:14" ht="17.25" customHeight="1">
      <c r="B38" s="1102"/>
      <c r="C38" s="1104"/>
      <c r="D38" s="1104"/>
      <c r="E38" s="1104"/>
      <c r="F38" s="1104"/>
      <c r="G38" s="1104"/>
      <c r="H38" s="1104"/>
      <c r="I38" s="1104"/>
      <c r="J38" s="1104"/>
      <c r="K38" s="1104"/>
      <c r="L38" s="1104"/>
      <c r="M38" s="1104"/>
      <c r="N38" s="1104"/>
    </row>
    <row r="39" spans="2:14" ht="17.25" customHeight="1" thickBot="1">
      <c r="B39" s="1106">
        <v>2012</v>
      </c>
      <c r="C39" s="1107" t="s">
        <v>111</v>
      </c>
      <c r="D39" s="1103"/>
      <c r="E39" s="1103"/>
      <c r="F39" s="1103"/>
      <c r="G39" s="1103"/>
      <c r="H39" s="1103"/>
      <c r="I39" s="1103"/>
      <c r="J39" s="1103"/>
      <c r="K39" s="1103"/>
      <c r="L39" s="1103"/>
      <c r="M39" s="1103"/>
      <c r="N39" s="1103"/>
    </row>
    <row r="40" spans="2:14" ht="17.25" customHeight="1" thickBot="1">
      <c r="B40" s="1108"/>
      <c r="C40" s="1110" t="s">
        <v>112</v>
      </c>
      <c r="D40" s="1110" t="s">
        <v>113</v>
      </c>
      <c r="E40" s="1110" t="s">
        <v>114</v>
      </c>
      <c r="F40" s="1110" t="s">
        <v>115</v>
      </c>
      <c r="G40" s="1110" t="s">
        <v>116</v>
      </c>
      <c r="H40" s="1110" t="s">
        <v>117</v>
      </c>
      <c r="I40" s="1110" t="s">
        <v>118</v>
      </c>
      <c r="J40" s="1110" t="s">
        <v>119</v>
      </c>
      <c r="K40" s="1110" t="s">
        <v>120</v>
      </c>
      <c r="L40" s="1110" t="s">
        <v>121</v>
      </c>
      <c r="M40" s="1110" t="s">
        <v>122</v>
      </c>
      <c r="N40" s="1111" t="s">
        <v>123</v>
      </c>
    </row>
    <row r="41" spans="2:14" ht="17.25" customHeight="1" thickBot="1">
      <c r="B41" s="1109" t="s">
        <v>124</v>
      </c>
      <c r="C41" s="1100">
        <v>7220.2179999999998</v>
      </c>
      <c r="D41" s="1100">
        <v>7285.2380000000003</v>
      </c>
      <c r="E41" s="1100">
        <v>7222.0290000000005</v>
      </c>
      <c r="F41" s="1100">
        <v>7308.799</v>
      </c>
      <c r="G41" s="1100">
        <v>7419.9120000000003</v>
      </c>
      <c r="H41" s="1100">
        <v>7830.9740000000002</v>
      </c>
      <c r="I41" s="1100">
        <v>7652.692</v>
      </c>
      <c r="J41" s="1100">
        <v>7979.491</v>
      </c>
      <c r="K41" s="1100">
        <v>8261.9950000000008</v>
      </c>
      <c r="L41" s="1100">
        <v>8323.91</v>
      </c>
      <c r="M41" s="1100">
        <v>8027.0209999999997</v>
      </c>
      <c r="N41" s="1101">
        <v>7753.5780000000004</v>
      </c>
    </row>
    <row r="42" spans="2:14" ht="17.25" customHeight="1">
      <c r="B42" s="1102"/>
      <c r="C42" s="1104"/>
      <c r="D42" s="1104"/>
      <c r="E42" s="1104"/>
      <c r="F42" s="1104"/>
      <c r="G42" s="1104"/>
      <c r="H42" s="1104"/>
      <c r="I42" s="1104"/>
      <c r="J42" s="1104"/>
      <c r="K42" s="1104"/>
      <c r="L42" s="1104"/>
      <c r="M42" s="1104"/>
      <c r="N42" s="1104"/>
    </row>
    <row r="43" spans="2:14" ht="17.25" customHeight="1" thickBot="1">
      <c r="B43" s="1106">
        <v>2013</v>
      </c>
      <c r="C43" s="1107" t="s">
        <v>111</v>
      </c>
      <c r="D43" s="1103"/>
      <c r="E43" s="1103"/>
      <c r="F43" s="1103"/>
      <c r="G43" s="1103"/>
      <c r="H43" s="1103"/>
      <c r="I43" s="1103"/>
      <c r="J43" s="1103"/>
      <c r="K43" s="1103"/>
      <c r="L43" s="1103"/>
      <c r="M43" s="1103"/>
      <c r="N43" s="1103"/>
    </row>
    <row r="44" spans="2:14" ht="17.25" customHeight="1" thickBot="1">
      <c r="B44" s="1108"/>
      <c r="C44" s="1110" t="s">
        <v>112</v>
      </c>
      <c r="D44" s="1110" t="s">
        <v>113</v>
      </c>
      <c r="E44" s="1110" t="s">
        <v>114</v>
      </c>
      <c r="F44" s="1110" t="s">
        <v>115</v>
      </c>
      <c r="G44" s="1110" t="s">
        <v>116</v>
      </c>
      <c r="H44" s="1110" t="s">
        <v>117</v>
      </c>
      <c r="I44" s="1110" t="s">
        <v>118</v>
      </c>
      <c r="J44" s="1110" t="s">
        <v>119</v>
      </c>
      <c r="K44" s="1110" t="s">
        <v>120</v>
      </c>
      <c r="L44" s="1110" t="s">
        <v>121</v>
      </c>
      <c r="M44" s="1110" t="s">
        <v>122</v>
      </c>
      <c r="N44" s="1111" t="s">
        <v>123</v>
      </c>
    </row>
    <row r="45" spans="2:14" ht="17.25" customHeight="1" thickBot="1">
      <c r="B45" s="1109" t="s">
        <v>124</v>
      </c>
      <c r="C45" s="1100">
        <v>7308.357</v>
      </c>
      <c r="D45" s="1100">
        <v>7186.6750000000002</v>
      </c>
      <c r="E45" s="1100">
        <v>7373.3140000000003</v>
      </c>
      <c r="F45" s="1100">
        <v>7369.2830000000004</v>
      </c>
      <c r="G45" s="1100">
        <v>7246.326</v>
      </c>
      <c r="H45" s="1100">
        <v>7797.8069999999998</v>
      </c>
      <c r="I45" s="1100">
        <v>8149.6509999999998</v>
      </c>
      <c r="J45" s="1100">
        <v>8393.5580000000009</v>
      </c>
      <c r="K45" s="1100">
        <v>8527.268</v>
      </c>
      <c r="L45" s="1100">
        <v>8053.9530000000004</v>
      </c>
      <c r="M45" s="1100">
        <v>7689.7520000000004</v>
      </c>
      <c r="N45" s="1101">
        <v>7709.8720000000003</v>
      </c>
    </row>
    <row r="46" spans="2:14" ht="17.25" customHeight="1">
      <c r="B46" s="1102"/>
      <c r="C46" s="1104"/>
      <c r="D46" s="1104"/>
      <c r="E46" s="1104"/>
      <c r="F46" s="1104"/>
      <c r="G46" s="1104"/>
      <c r="H46" s="1104"/>
      <c r="I46" s="1104"/>
      <c r="J46" s="1104"/>
      <c r="K46" s="1104"/>
      <c r="L46" s="1104"/>
      <c r="M46" s="1104"/>
      <c r="N46" s="1104"/>
    </row>
    <row r="47" spans="2:14" ht="17.25" customHeight="1" thickBot="1">
      <c r="B47" s="1106">
        <v>2014</v>
      </c>
      <c r="C47" s="1113" t="s">
        <v>111</v>
      </c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</row>
    <row r="48" spans="2:14" ht="17.25" customHeight="1" thickBot="1">
      <c r="B48" s="1108"/>
      <c r="C48" s="1110" t="s">
        <v>112</v>
      </c>
      <c r="D48" s="1110" t="s">
        <v>113</v>
      </c>
      <c r="E48" s="1110" t="s">
        <v>114</v>
      </c>
      <c r="F48" s="1110" t="s">
        <v>115</v>
      </c>
      <c r="G48" s="1110" t="s">
        <v>116</v>
      </c>
      <c r="H48" s="1110" t="s">
        <v>117</v>
      </c>
      <c r="I48" s="1110" t="s">
        <v>118</v>
      </c>
      <c r="J48" s="1110" t="s">
        <v>119</v>
      </c>
      <c r="K48" s="1110" t="s">
        <v>120</v>
      </c>
      <c r="L48" s="1110" t="s">
        <v>121</v>
      </c>
      <c r="M48" s="1110" t="s">
        <v>122</v>
      </c>
      <c r="N48" s="1111" t="s">
        <v>123</v>
      </c>
    </row>
    <row r="49" spans="2:15" ht="17.25" customHeight="1" thickBot="1">
      <c r="B49" s="1109" t="s">
        <v>124</v>
      </c>
      <c r="C49" s="1100">
        <v>7262.8469999999998</v>
      </c>
      <c r="D49" s="1100">
        <v>6800.7120000000004</v>
      </c>
      <c r="E49" s="1100">
        <v>6722.1270000000004</v>
      </c>
      <c r="F49" s="1100">
        <v>7257.9780000000001</v>
      </c>
      <c r="G49" s="1100">
        <v>7289.0529999999999</v>
      </c>
      <c r="H49" s="1100">
        <v>7462.4669999999996</v>
      </c>
      <c r="I49" s="1100">
        <v>7570.5439999999999</v>
      </c>
      <c r="J49" s="1100">
        <v>7332.3329999999996</v>
      </c>
      <c r="K49" s="1100">
        <v>7125.6239999999998</v>
      </c>
      <c r="L49" s="1100">
        <v>6584.1970000000001</v>
      </c>
      <c r="M49" s="1100">
        <v>6464.5140000000001</v>
      </c>
      <c r="N49" s="1101">
        <v>6212.4610000000002</v>
      </c>
    </row>
    <row r="50" spans="2:15" ht="17.25" customHeight="1">
      <c r="B50" s="1102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</row>
    <row r="51" spans="2:15" ht="17.25" customHeight="1" thickBot="1">
      <c r="B51" s="1106">
        <v>2015</v>
      </c>
      <c r="C51" s="1113" t="s">
        <v>111</v>
      </c>
      <c r="D51" s="1104"/>
      <c r="E51" s="1104"/>
      <c r="F51" s="1104"/>
      <c r="G51" s="1104"/>
      <c r="H51" s="1104"/>
      <c r="I51" s="1104"/>
      <c r="J51" s="1104"/>
      <c r="K51" s="1104"/>
      <c r="L51" s="1104"/>
      <c r="M51" s="1104"/>
      <c r="N51" s="1104"/>
    </row>
    <row r="52" spans="2:15" ht="17.25" customHeight="1" thickBot="1">
      <c r="B52" s="1108"/>
      <c r="C52" s="1110" t="s">
        <v>112</v>
      </c>
      <c r="D52" s="1110" t="s">
        <v>113</v>
      </c>
      <c r="E52" s="1110" t="s">
        <v>114</v>
      </c>
      <c r="F52" s="1110" t="s">
        <v>115</v>
      </c>
      <c r="G52" s="1110" t="s">
        <v>116</v>
      </c>
      <c r="H52" s="1110" t="s">
        <v>117</v>
      </c>
      <c r="I52" s="1110" t="s">
        <v>118</v>
      </c>
      <c r="J52" s="1110" t="s">
        <v>119</v>
      </c>
      <c r="K52" s="1110" t="s">
        <v>120</v>
      </c>
      <c r="L52" s="1110" t="s">
        <v>121</v>
      </c>
      <c r="M52" s="1110" t="s">
        <v>122</v>
      </c>
      <c r="N52" s="1111" t="s">
        <v>123</v>
      </c>
    </row>
    <row r="53" spans="2:15" ht="17.25" customHeight="1" thickBot="1">
      <c r="B53" s="1109" t="s">
        <v>124</v>
      </c>
      <c r="C53" s="1100">
        <v>5988.5789999999997</v>
      </c>
      <c r="D53" s="1100">
        <v>6226.96</v>
      </c>
      <c r="E53" s="1100">
        <v>6357.433</v>
      </c>
      <c r="F53" s="1100">
        <v>6430.7160000000003</v>
      </c>
      <c r="G53" s="1100">
        <v>6157.1660000000002</v>
      </c>
      <c r="H53" s="1100">
        <v>6392.8370000000004</v>
      </c>
      <c r="I53" s="1100">
        <v>6266.0069999999996</v>
      </c>
      <c r="J53" s="1100">
        <v>6294.1379999999999</v>
      </c>
      <c r="K53" s="1100">
        <v>6632.9830000000002</v>
      </c>
      <c r="L53" s="1100">
        <v>6475.1030000000001</v>
      </c>
      <c r="M53" s="1100">
        <v>5982.0010000000002</v>
      </c>
      <c r="N53" s="1101">
        <v>5794.0420000000004</v>
      </c>
    </row>
    <row r="54" spans="2:15" ht="17.25" customHeight="1">
      <c r="B54" s="1102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</row>
    <row r="55" spans="2:15" ht="17.25" customHeight="1" thickBot="1">
      <c r="B55" s="1106">
        <v>2016</v>
      </c>
      <c r="C55" s="1113" t="s">
        <v>111</v>
      </c>
      <c r="D55" s="1104"/>
      <c r="E55" s="1104"/>
      <c r="F55" s="1104"/>
      <c r="G55" s="1104"/>
      <c r="H55" s="1104"/>
      <c r="I55" s="1104"/>
      <c r="J55" s="1104"/>
      <c r="K55" s="1104"/>
      <c r="L55" s="1104"/>
      <c r="M55" s="1104"/>
      <c r="N55" s="1104"/>
    </row>
    <row r="56" spans="2:15" ht="17.25" customHeight="1" thickBot="1">
      <c r="B56" s="1108"/>
      <c r="C56" s="1110" t="s">
        <v>112</v>
      </c>
      <c r="D56" s="1110" t="s">
        <v>113</v>
      </c>
      <c r="E56" s="1110" t="s">
        <v>114</v>
      </c>
      <c r="F56" s="1110" t="s">
        <v>115</v>
      </c>
      <c r="G56" s="1110" t="s">
        <v>116</v>
      </c>
      <c r="H56" s="1110" t="s">
        <v>117</v>
      </c>
      <c r="I56" s="1110" t="s">
        <v>118</v>
      </c>
      <c r="J56" s="1110" t="s">
        <v>119</v>
      </c>
      <c r="K56" s="1110" t="s">
        <v>120</v>
      </c>
      <c r="L56" s="1110" t="s">
        <v>121</v>
      </c>
      <c r="M56" s="1110" t="s">
        <v>122</v>
      </c>
      <c r="N56" s="1111" t="s">
        <v>123</v>
      </c>
    </row>
    <row r="57" spans="2:15" ht="17.25" customHeight="1" thickBot="1">
      <c r="B57" s="1109" t="s">
        <v>124</v>
      </c>
      <c r="C57" s="1100">
        <v>5874.2449999999999</v>
      </c>
      <c r="D57" s="1100">
        <v>5990.7640000000001</v>
      </c>
      <c r="E57" s="1100">
        <v>6134.9849999999997</v>
      </c>
      <c r="F57" s="1100">
        <v>6074.7089999999998</v>
      </c>
      <c r="G57" s="1100">
        <v>6544.3220000000001</v>
      </c>
      <c r="H57" s="1100">
        <v>7168.3109999999997</v>
      </c>
      <c r="I57" s="1100">
        <v>7648.6670000000004</v>
      </c>
      <c r="J57" s="1100">
        <v>7646.9120000000003</v>
      </c>
      <c r="K57" s="1100">
        <v>7698.9219999999996</v>
      </c>
      <c r="L57" s="1100">
        <v>7356.1809999999996</v>
      </c>
      <c r="M57" s="1100">
        <v>7136.1949999999997</v>
      </c>
      <c r="N57" s="1101">
        <v>7355.4430000000002</v>
      </c>
    </row>
    <row r="58" spans="2:15" ht="17.25" customHeight="1">
      <c r="B58" s="1102"/>
      <c r="C58" s="1104"/>
      <c r="D58" s="1104"/>
      <c r="E58" s="1104"/>
      <c r="F58" s="1105"/>
      <c r="G58" s="1104"/>
      <c r="H58" s="1104"/>
      <c r="I58" s="1104"/>
      <c r="J58" s="1104"/>
      <c r="K58" s="1104"/>
      <c r="L58" s="1104"/>
      <c r="M58" s="1104"/>
      <c r="N58" s="1104"/>
    </row>
    <row r="59" spans="2:15" ht="17.25" customHeight="1" thickBot="1">
      <c r="B59" s="1106">
        <v>2017</v>
      </c>
      <c r="C59" s="1113" t="s">
        <v>111</v>
      </c>
      <c r="D59" s="1104"/>
      <c r="E59" s="1104"/>
      <c r="F59" s="1104"/>
      <c r="G59" s="1104"/>
      <c r="H59" s="1104"/>
      <c r="I59" s="1104"/>
      <c r="J59" s="1104"/>
      <c r="K59" s="1104"/>
      <c r="L59" s="1104"/>
      <c r="M59" s="1104"/>
      <c r="N59" s="1104"/>
    </row>
    <row r="60" spans="2:15" ht="17.25" customHeight="1" thickBot="1">
      <c r="B60" s="1108"/>
      <c r="C60" s="1110" t="s">
        <v>112</v>
      </c>
      <c r="D60" s="1110" t="s">
        <v>113</v>
      </c>
      <c r="E60" s="1110" t="s">
        <v>114</v>
      </c>
      <c r="F60" s="1110" t="s">
        <v>115</v>
      </c>
      <c r="G60" s="1110" t="s">
        <v>116</v>
      </c>
      <c r="H60" s="1110" t="s">
        <v>117</v>
      </c>
      <c r="I60" s="1110" t="s">
        <v>118</v>
      </c>
      <c r="J60" s="1110" t="s">
        <v>119</v>
      </c>
      <c r="K60" s="1110" t="s">
        <v>120</v>
      </c>
      <c r="L60" s="1110" t="s">
        <v>121</v>
      </c>
      <c r="M60" s="1110" t="s">
        <v>122</v>
      </c>
      <c r="N60" s="1111" t="s">
        <v>123</v>
      </c>
    </row>
    <row r="61" spans="2:15" ht="17.25" customHeight="1" thickBot="1">
      <c r="B61" s="1109" t="s">
        <v>124</v>
      </c>
      <c r="C61" s="1100">
        <v>7107.8590000000004</v>
      </c>
      <c r="D61" s="1100">
        <v>7032.9409999999998</v>
      </c>
      <c r="E61" s="1100">
        <v>7178.1710000000003</v>
      </c>
      <c r="F61" s="1100">
        <v>7899.58</v>
      </c>
      <c r="G61" s="1100">
        <v>8096.6610000000001</v>
      </c>
      <c r="H61" s="1100">
        <v>8142.7550000000001</v>
      </c>
      <c r="I61" s="1100">
        <v>7976.6329999999998</v>
      </c>
      <c r="J61" s="1100">
        <v>7841.8630000000003</v>
      </c>
      <c r="K61" s="1100">
        <v>7669.6620000000003</v>
      </c>
      <c r="L61" s="1100">
        <v>7096.991</v>
      </c>
      <c r="M61" s="1100">
        <v>6818.5039999999999</v>
      </c>
      <c r="N61" s="1101">
        <v>6791.3230000000003</v>
      </c>
    </row>
    <row r="62" spans="2:15" ht="17.25" customHeight="1">
      <c r="B62" s="1102"/>
      <c r="C62" s="1104"/>
      <c r="D62" s="1104"/>
      <c r="E62" s="1104"/>
      <c r="F62" s="1104"/>
      <c r="G62" s="1104"/>
      <c r="H62" s="1104"/>
      <c r="I62" s="1104"/>
      <c r="J62" s="1104"/>
      <c r="K62" s="1104"/>
      <c r="L62" s="1104"/>
      <c r="M62" s="1104"/>
      <c r="N62" s="1104"/>
      <c r="O62" s="1096"/>
    </row>
    <row r="63" spans="2:15" ht="17.25" customHeight="1" thickBot="1">
      <c r="B63" s="1106">
        <v>2018</v>
      </c>
      <c r="C63" s="1113" t="s">
        <v>111</v>
      </c>
      <c r="D63" s="1104"/>
      <c r="E63" s="1104"/>
      <c r="F63" s="1104"/>
      <c r="G63" s="1104"/>
      <c r="H63" s="1104"/>
      <c r="I63" s="1104"/>
      <c r="J63" s="1104"/>
      <c r="K63" s="1104"/>
      <c r="L63" s="1104"/>
      <c r="M63" s="1104"/>
      <c r="N63" s="1104"/>
    </row>
    <row r="64" spans="2:15" ht="17.25" customHeight="1" thickBot="1">
      <c r="B64" s="1108"/>
      <c r="C64" s="1110" t="s">
        <v>112</v>
      </c>
      <c r="D64" s="1110" t="s">
        <v>113</v>
      </c>
      <c r="E64" s="1110" t="s">
        <v>114</v>
      </c>
      <c r="F64" s="1110" t="s">
        <v>115</v>
      </c>
      <c r="G64" s="1110" t="s">
        <v>116</v>
      </c>
      <c r="H64" s="1110" t="s">
        <v>117</v>
      </c>
      <c r="I64" s="1110" t="s">
        <v>118</v>
      </c>
      <c r="J64" s="1110" t="s">
        <v>119</v>
      </c>
      <c r="K64" s="1110" t="s">
        <v>120</v>
      </c>
      <c r="L64" s="1110" t="s">
        <v>121</v>
      </c>
      <c r="M64" s="1110" t="s">
        <v>122</v>
      </c>
      <c r="N64" s="1111" t="s">
        <v>123</v>
      </c>
    </row>
    <row r="65" spans="2:22" ht="17.25" customHeight="1" thickBot="1">
      <c r="B65" s="1109" t="s">
        <v>124</v>
      </c>
      <c r="C65" s="1100">
        <v>6304.1369999999997</v>
      </c>
      <c r="D65" s="1100">
        <v>6602.5190000000002</v>
      </c>
      <c r="E65" s="1100">
        <v>6838.3890000000001</v>
      </c>
      <c r="F65" s="1100">
        <v>6668.2719999999999</v>
      </c>
      <c r="G65" s="1100">
        <v>6553.5039999999999</v>
      </c>
      <c r="H65" s="1100">
        <v>6794.8559999999998</v>
      </c>
      <c r="I65" s="1100">
        <v>6792.067</v>
      </c>
      <c r="J65" s="1100">
        <v>7043.116</v>
      </c>
      <c r="K65" s="1100">
        <v>6983.848</v>
      </c>
      <c r="L65" s="1100">
        <v>6532.5169999999998</v>
      </c>
      <c r="M65" s="1100">
        <v>6422.5680000000002</v>
      </c>
      <c r="N65" s="1101">
        <v>6408.8670000000002</v>
      </c>
    </row>
    <row r="66" spans="2:22" ht="17.25" customHeight="1">
      <c r="B66" s="1102"/>
      <c r="C66" s="1104"/>
      <c r="D66" s="1104"/>
      <c r="E66" s="1104"/>
      <c r="F66" s="1104"/>
      <c r="G66" s="1104"/>
      <c r="H66" s="1104"/>
      <c r="I66" s="1104"/>
      <c r="J66" s="1104"/>
      <c r="K66" s="1104"/>
      <c r="L66" s="1104"/>
      <c r="M66" s="1104"/>
      <c r="N66" s="1104"/>
      <c r="O66" s="1096"/>
    </row>
    <row r="67" spans="2:22" ht="17.25" customHeight="1" thickBot="1">
      <c r="B67" s="1106">
        <v>2019</v>
      </c>
      <c r="C67" s="1113" t="s">
        <v>111</v>
      </c>
      <c r="D67" s="1104"/>
      <c r="E67" s="1104"/>
      <c r="F67" s="1104"/>
      <c r="G67" s="1104"/>
      <c r="H67" s="1104"/>
      <c r="I67" s="1104"/>
      <c r="J67" s="1104"/>
      <c r="K67" s="1104"/>
      <c r="L67" s="1104"/>
      <c r="M67" s="1104"/>
      <c r="N67" s="1104"/>
    </row>
    <row r="68" spans="2:22" ht="17.25" customHeight="1" thickBot="1">
      <c r="B68" s="1108"/>
      <c r="C68" s="1110" t="s">
        <v>112</v>
      </c>
      <c r="D68" s="1110" t="s">
        <v>113</v>
      </c>
      <c r="E68" s="1110" t="s">
        <v>114</v>
      </c>
      <c r="F68" s="1110" t="s">
        <v>115</v>
      </c>
      <c r="G68" s="1110" t="s">
        <v>116</v>
      </c>
      <c r="H68" s="1110" t="s">
        <v>117</v>
      </c>
      <c r="I68" s="1110" t="s">
        <v>118</v>
      </c>
      <c r="J68" s="1110" t="s">
        <v>119</v>
      </c>
      <c r="K68" s="1110" t="s">
        <v>120</v>
      </c>
      <c r="L68" s="1110" t="s">
        <v>121</v>
      </c>
      <c r="M68" s="1110" t="s">
        <v>122</v>
      </c>
      <c r="N68" s="1111" t="s">
        <v>123</v>
      </c>
    </row>
    <row r="69" spans="2:22" ht="17.25" customHeight="1" thickBot="1">
      <c r="B69" s="1109" t="s">
        <v>124</v>
      </c>
      <c r="C69" s="1100">
        <v>6293.2969999999996</v>
      </c>
      <c r="D69" s="1100">
        <v>6301.5559999999996</v>
      </c>
      <c r="E69" s="1100">
        <v>6571.634</v>
      </c>
      <c r="F69" s="1100">
        <v>8477.1820000000007</v>
      </c>
      <c r="G69" s="1100">
        <v>8512.2630000000008</v>
      </c>
      <c r="H69" s="1100">
        <v>8364.6530000000002</v>
      </c>
      <c r="I69" s="1100">
        <v>8132.777</v>
      </c>
      <c r="J69" s="1100">
        <v>8539.4519999999993</v>
      </c>
      <c r="K69" s="1100">
        <v>8538.0300000000007</v>
      </c>
      <c r="L69" s="1100">
        <v>8525.3870000000006</v>
      </c>
      <c r="M69" s="1100">
        <v>8711.92</v>
      </c>
      <c r="N69" s="1101">
        <v>9366.018</v>
      </c>
    </row>
    <row r="70" spans="2:22" s="393" customFormat="1" ht="17.25" customHeight="1">
      <c r="B70" s="1102"/>
      <c r="C70" s="1104"/>
      <c r="D70" s="1104"/>
      <c r="E70" s="1104"/>
      <c r="F70" s="1104"/>
      <c r="G70" s="1104"/>
      <c r="H70" s="1104"/>
      <c r="I70" s="1104"/>
      <c r="J70" s="1104"/>
      <c r="K70" s="1104"/>
      <c r="L70" s="1104"/>
      <c r="M70" s="1104"/>
      <c r="N70" s="1104"/>
      <c r="O70" s="1089"/>
      <c r="P70" s="1089"/>
      <c r="Q70" s="1089"/>
      <c r="R70" s="1089"/>
      <c r="S70" s="1089"/>
      <c r="T70" s="1089"/>
      <c r="U70" s="1089"/>
      <c r="V70" s="1089"/>
    </row>
    <row r="71" spans="2:22" ht="17.25" customHeight="1" thickBot="1">
      <c r="B71" s="1106">
        <v>2020</v>
      </c>
      <c r="C71" s="1113" t="s">
        <v>111</v>
      </c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096"/>
    </row>
    <row r="72" spans="2:22" ht="17.25" customHeight="1" thickBot="1">
      <c r="B72" s="1108"/>
      <c r="C72" s="1110" t="s">
        <v>112</v>
      </c>
      <c r="D72" s="1110" t="s">
        <v>113</v>
      </c>
      <c r="E72" s="1110" t="s">
        <v>114</v>
      </c>
      <c r="F72" s="1110" t="s">
        <v>115</v>
      </c>
      <c r="G72" s="1110" t="s">
        <v>116</v>
      </c>
      <c r="H72" s="1110" t="s">
        <v>117</v>
      </c>
      <c r="I72" s="1110" t="s">
        <v>118</v>
      </c>
      <c r="J72" s="1110" t="s">
        <v>119</v>
      </c>
      <c r="K72" s="1110" t="s">
        <v>120</v>
      </c>
      <c r="L72" s="1110" t="s">
        <v>121</v>
      </c>
      <c r="M72" s="1110" t="s">
        <v>122</v>
      </c>
      <c r="N72" s="1111" t="s">
        <v>123</v>
      </c>
      <c r="O72" s="1096"/>
    </row>
    <row r="73" spans="2:22" ht="17.25" customHeight="1" thickBot="1">
      <c r="B73" s="1109" t="s">
        <v>124</v>
      </c>
      <c r="C73" s="1100">
        <v>8722.2080000000005</v>
      </c>
      <c r="D73" s="1100">
        <v>8888.68</v>
      </c>
      <c r="E73" s="1100">
        <v>9249.9439999999995</v>
      </c>
      <c r="F73" s="1100">
        <v>8827.5239999999994</v>
      </c>
      <c r="G73" s="1100">
        <v>7595.232</v>
      </c>
      <c r="H73" s="1100">
        <v>7993.848</v>
      </c>
      <c r="I73" s="1100">
        <v>7228.6859999999997</v>
      </c>
      <c r="J73" s="1100">
        <v>7127.9790000000003</v>
      </c>
      <c r="K73" s="1100">
        <v>6782.8620000000001</v>
      </c>
      <c r="L73" s="1100">
        <v>6522.2709999999997</v>
      </c>
      <c r="M73" s="1100">
        <v>6220.9089999999997</v>
      </c>
      <c r="N73" s="1101">
        <v>5857.3779999999997</v>
      </c>
      <c r="O73" s="1096"/>
    </row>
    <row r="74" spans="2:22" ht="15.75">
      <c r="B74" s="1099"/>
      <c r="C74" s="1099"/>
      <c r="D74" s="1099"/>
      <c r="E74" s="1099"/>
      <c r="F74" s="1099"/>
      <c r="G74" s="1099"/>
      <c r="H74" s="1099"/>
      <c r="I74" s="1099"/>
      <c r="J74" s="1099"/>
      <c r="K74" s="1099"/>
      <c r="L74" s="1102"/>
      <c r="M74" s="1102"/>
      <c r="N74" s="1102"/>
      <c r="O74" s="1096"/>
    </row>
    <row r="75" spans="2:22" ht="15.75">
      <c r="B75" s="1099"/>
      <c r="C75" s="1099"/>
      <c r="D75" s="1099"/>
      <c r="E75" s="1099"/>
      <c r="F75" s="1099"/>
      <c r="G75" s="1099"/>
      <c r="H75" s="1099"/>
      <c r="I75" s="1099"/>
      <c r="J75" s="1099"/>
      <c r="K75" s="1099"/>
      <c r="L75" s="1102"/>
      <c r="M75" s="1102"/>
      <c r="N75" s="1102"/>
      <c r="O75" s="1096"/>
    </row>
    <row r="76" spans="2:22" ht="16.5" thickBot="1">
      <c r="B76" s="1106">
        <v>2021</v>
      </c>
      <c r="C76" s="1113" t="s">
        <v>111</v>
      </c>
      <c r="D76" s="1104"/>
      <c r="E76" s="1104"/>
      <c r="F76" s="1104"/>
      <c r="G76" s="1104"/>
      <c r="H76" s="1104"/>
      <c r="I76" s="1104"/>
      <c r="J76" s="1104"/>
      <c r="K76" s="1104"/>
      <c r="L76" s="1104"/>
      <c r="M76" s="1104"/>
      <c r="N76" s="1104"/>
      <c r="O76" s="1096"/>
    </row>
    <row r="77" spans="2:22" ht="16.5" thickBot="1">
      <c r="B77" s="1108"/>
      <c r="C77" s="1110" t="s">
        <v>112</v>
      </c>
      <c r="D77" s="1110" t="s">
        <v>113</v>
      </c>
      <c r="E77" s="1110" t="s">
        <v>114</v>
      </c>
      <c r="F77" s="1110" t="s">
        <v>115</v>
      </c>
      <c r="G77" s="1110" t="s">
        <v>116</v>
      </c>
      <c r="H77" s="1110" t="s">
        <v>117</v>
      </c>
      <c r="I77" s="1110" t="s">
        <v>118</v>
      </c>
      <c r="J77" s="1110" t="s">
        <v>119</v>
      </c>
      <c r="K77" s="1110" t="s">
        <v>120</v>
      </c>
      <c r="L77" s="1110" t="s">
        <v>121</v>
      </c>
      <c r="M77" s="1110" t="s">
        <v>122</v>
      </c>
      <c r="N77" s="1111" t="s">
        <v>123</v>
      </c>
      <c r="O77" s="1096"/>
    </row>
    <row r="78" spans="2:22" ht="16.5" thickBot="1">
      <c r="B78" s="1109" t="s">
        <v>124</v>
      </c>
      <c r="C78" s="1100">
        <v>5856.7259999999997</v>
      </c>
      <c r="D78" s="1100">
        <v>6191.5230000000001</v>
      </c>
      <c r="E78" s="1100">
        <v>7930.8140000000003</v>
      </c>
      <c r="F78" s="1100">
        <v>7600.5050000000001</v>
      </c>
      <c r="G78" s="1100">
        <v>7635.61</v>
      </c>
      <c r="H78" s="1100">
        <v>7737</v>
      </c>
      <c r="I78" s="1100">
        <v>7168.5640000000003</v>
      </c>
      <c r="J78" s="1100">
        <v>7431.9129999999996</v>
      </c>
      <c r="K78" s="1100">
        <v>6762.7129999999997</v>
      </c>
      <c r="L78" s="1100">
        <v>6263.6350000000002</v>
      </c>
      <c r="M78" s="1100">
        <v>6216</v>
      </c>
      <c r="N78" s="1101">
        <v>6429</v>
      </c>
      <c r="O78" s="1096"/>
    </row>
    <row r="79" spans="2:22" ht="15.75">
      <c r="B79" s="1099"/>
      <c r="C79" s="1099"/>
      <c r="D79" s="1099"/>
      <c r="E79" s="1099"/>
      <c r="F79" s="1099"/>
      <c r="G79" s="1099"/>
      <c r="H79" s="1099"/>
      <c r="I79" s="1099"/>
      <c r="J79" s="1099"/>
      <c r="K79" s="1099"/>
      <c r="L79" s="1102"/>
      <c r="M79" s="1102"/>
      <c r="N79" s="1102"/>
      <c r="O79" s="1096"/>
    </row>
    <row r="80" spans="2:22" ht="16.5" thickBot="1">
      <c r="B80" s="1114">
        <v>2022</v>
      </c>
      <c r="C80" s="1115" t="s">
        <v>111</v>
      </c>
      <c r="D80" s="1104"/>
      <c r="E80" s="1104"/>
      <c r="F80" s="1104"/>
      <c r="G80" s="1104"/>
      <c r="H80" s="1104"/>
      <c r="I80" s="1104"/>
      <c r="J80" s="1104"/>
      <c r="K80" s="1104"/>
      <c r="L80" s="1104"/>
      <c r="M80" s="1104"/>
      <c r="N80" s="1104"/>
    </row>
    <row r="81" spans="2:14" ht="16.5" thickBot="1">
      <c r="B81" s="1116"/>
      <c r="C81" s="1118" t="s">
        <v>112</v>
      </c>
      <c r="D81" s="1118" t="s">
        <v>113</v>
      </c>
      <c r="E81" s="1118" t="s">
        <v>114</v>
      </c>
      <c r="F81" s="1118" t="s">
        <v>115</v>
      </c>
      <c r="G81" s="1118" t="s">
        <v>116</v>
      </c>
      <c r="H81" s="1118" t="s">
        <v>117</v>
      </c>
      <c r="I81" s="1118" t="s">
        <v>118</v>
      </c>
      <c r="J81" s="1118" t="s">
        <v>119</v>
      </c>
      <c r="K81" s="1118" t="s">
        <v>120</v>
      </c>
      <c r="L81" s="1118" t="s">
        <v>121</v>
      </c>
      <c r="M81" s="1118" t="s">
        <v>122</v>
      </c>
      <c r="N81" s="1119" t="s">
        <v>123</v>
      </c>
    </row>
    <row r="82" spans="2:14" ht="16.5" thickBot="1">
      <c r="B82" s="1117" t="s">
        <v>124</v>
      </c>
      <c r="C82" s="1100">
        <v>6706.8040000000001</v>
      </c>
      <c r="D82" s="1100">
        <v>6444.71</v>
      </c>
      <c r="E82" s="1100">
        <v>9602.8559999999998</v>
      </c>
      <c r="F82" s="1100">
        <v>10011.225</v>
      </c>
      <c r="G82" s="1100"/>
      <c r="H82" s="1100"/>
      <c r="I82" s="1100"/>
      <c r="J82" s="1100"/>
      <c r="K82" s="1100"/>
      <c r="L82" s="1100"/>
      <c r="M82" s="1100"/>
      <c r="N82" s="1101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0" sqref="E2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4" t="s">
        <v>451</v>
      </c>
      <c r="C1" s="1564"/>
      <c r="D1" s="1564"/>
      <c r="E1" s="1564"/>
      <c r="F1" s="1061"/>
      <c r="G1" s="664" t="s">
        <v>395</v>
      </c>
      <c r="H1" s="1120"/>
    </row>
    <row r="2" spans="2:13" ht="24" customHeight="1">
      <c r="B2" s="931" t="s">
        <v>449</v>
      </c>
      <c r="C2" s="1565" t="s">
        <v>2416</v>
      </c>
      <c r="D2" s="1565"/>
      <c r="G2" s="641"/>
    </row>
    <row r="3" spans="2:13" ht="28.5" customHeight="1" thickBot="1">
      <c r="B3" s="1121"/>
      <c r="C3" s="1122"/>
      <c r="D3" s="1122"/>
      <c r="E3" s="1122"/>
    </row>
    <row r="4" spans="2:13" ht="21.75" customHeight="1" thickBot="1">
      <c r="B4" s="1559" t="s">
        <v>2417</v>
      </c>
      <c r="C4" s="1561" t="s">
        <v>2418</v>
      </c>
      <c r="D4" s="1562"/>
      <c r="E4" s="1563"/>
      <c r="H4"/>
      <c r="I4"/>
      <c r="J4"/>
      <c r="K4"/>
      <c r="L4"/>
      <c r="M4"/>
    </row>
    <row r="5" spans="2:13" ht="30.75" customHeight="1" thickBot="1">
      <c r="B5" s="1560"/>
      <c r="C5" s="1438">
        <v>44696</v>
      </c>
      <c r="D5" s="1439">
        <v>44689</v>
      </c>
      <c r="E5" s="1123" t="s">
        <v>2419</v>
      </c>
      <c r="H5"/>
      <c r="I5"/>
      <c r="J5"/>
      <c r="K5"/>
      <c r="L5"/>
      <c r="M5"/>
    </row>
    <row r="6" spans="2:13" ht="17.25" customHeight="1">
      <c r="B6" s="1124" t="s">
        <v>2420</v>
      </c>
      <c r="C6" s="1125">
        <v>15995.57</v>
      </c>
      <c r="D6" s="1126">
        <v>16785.647000000001</v>
      </c>
      <c r="E6" s="1135">
        <v>-4.7068605696283322E-2</v>
      </c>
      <c r="F6" s="642"/>
      <c r="H6"/>
      <c r="I6"/>
      <c r="J6"/>
      <c r="K6"/>
      <c r="L6"/>
      <c r="M6"/>
    </row>
    <row r="7" spans="2:13" ht="17.25" customHeight="1">
      <c r="B7" s="1127" t="s">
        <v>2421</v>
      </c>
      <c r="C7" s="1128">
        <v>14603.216</v>
      </c>
      <c r="D7" s="1129">
        <v>15060.333000000001</v>
      </c>
      <c r="E7" s="1136">
        <v>-3.0352383310515124E-2</v>
      </c>
      <c r="H7"/>
      <c r="I7"/>
      <c r="J7"/>
      <c r="K7"/>
      <c r="L7"/>
      <c r="M7"/>
    </row>
    <row r="8" spans="2:13" ht="17.25" customHeight="1">
      <c r="B8" s="1127" t="s">
        <v>2422</v>
      </c>
      <c r="C8" s="1128">
        <v>13756.128000000001</v>
      </c>
      <c r="D8" s="1129">
        <v>14379.662</v>
      </c>
      <c r="E8" s="1136">
        <v>-4.3362215328844281E-2</v>
      </c>
      <c r="H8"/>
      <c r="I8"/>
      <c r="J8"/>
      <c r="K8"/>
      <c r="L8"/>
      <c r="M8"/>
    </row>
    <row r="9" spans="2:13" ht="17.25" customHeight="1">
      <c r="B9" s="1127" t="s">
        <v>2423</v>
      </c>
      <c r="C9" s="1128">
        <v>9252.6560000000009</v>
      </c>
      <c r="D9" s="1129">
        <v>9708.8709999999992</v>
      </c>
      <c r="E9" s="1136">
        <v>-4.6989500632977653E-2</v>
      </c>
      <c r="H9"/>
      <c r="I9"/>
      <c r="J9"/>
      <c r="K9"/>
      <c r="L9"/>
      <c r="M9"/>
    </row>
    <row r="10" spans="2:13" ht="15.75">
      <c r="B10" s="1127" t="s">
        <v>2424</v>
      </c>
      <c r="C10" s="1128">
        <v>12471.15</v>
      </c>
      <c r="D10" s="1129">
        <v>13435.815000000001</v>
      </c>
      <c r="E10" s="1136">
        <v>-7.1798026394379558E-2</v>
      </c>
      <c r="H10"/>
      <c r="I10"/>
      <c r="J10"/>
      <c r="K10"/>
      <c r="L10"/>
      <c r="M10"/>
    </row>
    <row r="11" spans="2:13" ht="15.75">
      <c r="B11" s="1127" t="s">
        <v>2425</v>
      </c>
      <c r="C11" s="1128">
        <v>11847.907999999999</v>
      </c>
      <c r="D11" s="1129">
        <v>12169.316999999999</v>
      </c>
      <c r="E11" s="1136">
        <v>-2.6411424733203983E-2</v>
      </c>
      <c r="H11"/>
      <c r="I11"/>
      <c r="J11"/>
      <c r="K11"/>
      <c r="L11"/>
      <c r="M11"/>
    </row>
    <row r="12" spans="2:13" ht="15.75">
      <c r="B12" s="1127" t="s">
        <v>2426</v>
      </c>
      <c r="C12" s="1128">
        <v>12174.813</v>
      </c>
      <c r="D12" s="1129">
        <v>14778.12</v>
      </c>
      <c r="E12" s="1136">
        <v>-0.17615955209458312</v>
      </c>
      <c r="H12"/>
      <c r="I12"/>
      <c r="J12"/>
      <c r="K12"/>
      <c r="L12"/>
      <c r="M12"/>
    </row>
    <row r="13" spans="2:13" ht="15.75">
      <c r="B13" s="1127" t="s">
        <v>2427</v>
      </c>
      <c r="C13" s="1128">
        <v>23094.048999999999</v>
      </c>
      <c r="D13" s="1129">
        <v>22319.451000000001</v>
      </c>
      <c r="E13" s="1137">
        <v>3.4705065102183658E-2</v>
      </c>
      <c r="H13"/>
      <c r="I13"/>
      <c r="J13"/>
      <c r="K13"/>
      <c r="L13"/>
      <c r="M13"/>
    </row>
    <row r="14" spans="2:13" ht="16.5" thickBot="1">
      <c r="B14" s="1130" t="s">
        <v>2428</v>
      </c>
      <c r="C14" s="1131">
        <v>14989.447</v>
      </c>
      <c r="D14" s="1132">
        <v>17367.189999999999</v>
      </c>
      <c r="E14" s="1138">
        <v>-0.13691005856445393</v>
      </c>
      <c r="F14" s="319"/>
      <c r="G14" s="319"/>
      <c r="H14"/>
      <c r="I14"/>
      <c r="J14"/>
      <c r="K14"/>
      <c r="L14"/>
      <c r="M14"/>
    </row>
    <row r="15" spans="2:13">
      <c r="B15" s="1133"/>
      <c r="C15" s="1133"/>
      <c r="D15" s="1134"/>
      <c r="E15" s="1134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F19" sqref="F19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39" t="s">
        <v>452</v>
      </c>
      <c r="B1" s="1140"/>
      <c r="C1" s="1140"/>
      <c r="D1" s="1140"/>
      <c r="E1" s="1140"/>
      <c r="F1" s="1140"/>
      <c r="G1" s="1140"/>
      <c r="H1" s="1140"/>
      <c r="I1" s="1140"/>
      <c r="J1" s="1140"/>
      <c r="K1" s="1140"/>
      <c r="L1" s="1140"/>
      <c r="M1" s="1140"/>
      <c r="N1" s="1140"/>
    </row>
    <row r="2" spans="1:17" ht="18.75">
      <c r="A2" s="1141" t="s">
        <v>240</v>
      </c>
      <c r="B2" s="1140"/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</row>
    <row r="3" spans="1:17" ht="12" customHeight="1">
      <c r="A3" s="1140"/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</row>
    <row r="4" spans="1:17" ht="13.5" customHeight="1" thickBot="1">
      <c r="A4" s="1140"/>
      <c r="B4" s="1140"/>
      <c r="C4" s="1142" t="s">
        <v>242</v>
      </c>
      <c r="D4" s="1140"/>
      <c r="E4" s="1143"/>
      <c r="F4" s="1144"/>
      <c r="G4" s="1140"/>
      <c r="H4" s="1140"/>
      <c r="I4" s="1140"/>
      <c r="J4" s="1140"/>
      <c r="K4" s="1140"/>
      <c r="L4" s="1140"/>
      <c r="M4" s="1140"/>
      <c r="N4" s="1140"/>
    </row>
    <row r="5" spans="1:17" ht="15.75" thickBot="1">
      <c r="A5" s="1145" t="s">
        <v>243</v>
      </c>
      <c r="B5" s="1146" t="s">
        <v>244</v>
      </c>
      <c r="C5" s="1147" t="s">
        <v>245</v>
      </c>
      <c r="D5" s="1147" t="s">
        <v>246</v>
      </c>
      <c r="E5" s="1147" t="s">
        <v>247</v>
      </c>
      <c r="F5" s="1147" t="s">
        <v>248</v>
      </c>
      <c r="G5" s="1147" t="s">
        <v>249</v>
      </c>
      <c r="H5" s="1147" t="s">
        <v>250</v>
      </c>
      <c r="I5" s="1147" t="s">
        <v>251</v>
      </c>
      <c r="J5" s="1147" t="s">
        <v>252</v>
      </c>
      <c r="K5" s="1147" t="s">
        <v>253</v>
      </c>
      <c r="L5" s="1147" t="s">
        <v>254</v>
      </c>
      <c r="M5" s="1148" t="s">
        <v>255</v>
      </c>
      <c r="N5" s="1140"/>
    </row>
    <row r="6" spans="1:17" ht="22.5" customHeight="1" thickBot="1">
      <c r="A6" s="1566" t="s">
        <v>259</v>
      </c>
      <c r="B6" s="1567"/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8"/>
      <c r="N6" s="1140"/>
    </row>
    <row r="7" spans="1:17" ht="15.75">
      <c r="A7" s="1149" t="s">
        <v>256</v>
      </c>
      <c r="B7" s="1150">
        <v>12072.460066898788</v>
      </c>
      <c r="C7" s="1151">
        <v>11801.754024324327</v>
      </c>
      <c r="D7" s="1151">
        <v>11842.874129213025</v>
      </c>
      <c r="E7" s="1151">
        <v>12635.769988031125</v>
      </c>
      <c r="F7" s="1151">
        <v>12629.137716030946</v>
      </c>
      <c r="G7" s="1151">
        <v>12583.955527752287</v>
      </c>
      <c r="H7" s="1151">
        <v>12409.656890636163</v>
      </c>
      <c r="I7" s="1151">
        <v>12314.176792211427</v>
      </c>
      <c r="J7" s="1151">
        <v>12236.484970709</v>
      </c>
      <c r="K7" s="1151">
        <v>11952.61433067424</v>
      </c>
      <c r="L7" s="1151">
        <v>11905.714046979869</v>
      </c>
      <c r="M7" s="1152">
        <v>12034.467692820765</v>
      </c>
      <c r="N7" s="1140"/>
    </row>
    <row r="8" spans="1:17" ht="15.75">
      <c r="A8" s="1153" t="s">
        <v>257</v>
      </c>
      <c r="B8" s="1154">
        <v>11640.855915020755</v>
      </c>
      <c r="C8" s="1155">
        <v>11612.937112078713</v>
      </c>
      <c r="D8" s="1155">
        <v>12018.127992604223</v>
      </c>
      <c r="E8" s="1155">
        <v>11874.202222075666</v>
      </c>
      <c r="F8" s="1155">
        <v>11826.881186150231</v>
      </c>
      <c r="G8" s="1155">
        <v>11494.455592602042</v>
      </c>
      <c r="H8" s="1155">
        <v>11378.649654487566</v>
      </c>
      <c r="I8" s="1155">
        <v>11500.772655429282</v>
      </c>
      <c r="J8" s="1155">
        <v>11555.248191666431</v>
      </c>
      <c r="K8" s="1155">
        <v>11351.845098183347</v>
      </c>
      <c r="L8" s="1155">
        <v>11391.502646445555</v>
      </c>
      <c r="M8" s="1156">
        <v>11492.859999452077</v>
      </c>
      <c r="N8" s="1140"/>
    </row>
    <row r="9" spans="1:17" ht="15.75">
      <c r="A9" s="1153" t="s">
        <v>258</v>
      </c>
      <c r="B9" s="1154">
        <v>11468.445677214311</v>
      </c>
      <c r="C9" s="1155">
        <v>11395.660197596975</v>
      </c>
      <c r="D9" s="1155">
        <v>11429.39419859064</v>
      </c>
      <c r="E9" s="1155">
        <v>12775.194222807571</v>
      </c>
      <c r="F9" s="1155">
        <v>12854.221299749677</v>
      </c>
      <c r="G9" s="1155">
        <v>12653.163547531443</v>
      </c>
      <c r="H9" s="1155">
        <v>12344.801068499683</v>
      </c>
      <c r="I9" s="1155">
        <v>12340.35</v>
      </c>
      <c r="J9" s="1157">
        <v>12423.259</v>
      </c>
      <c r="K9" s="1155">
        <v>11381.679</v>
      </c>
      <c r="L9" s="1155">
        <v>11571.589</v>
      </c>
      <c r="M9" s="1156">
        <v>12975.208000000001</v>
      </c>
      <c r="N9" s="1140"/>
    </row>
    <row r="10" spans="1:17" ht="15.75">
      <c r="A10" s="1153">
        <v>2020</v>
      </c>
      <c r="B10" s="1154">
        <v>12510.022000000001</v>
      </c>
      <c r="C10" s="1155">
        <v>12273.789000000001</v>
      </c>
      <c r="D10" s="1155">
        <v>13020.531000000001</v>
      </c>
      <c r="E10" s="1155">
        <v>12219.789000000001</v>
      </c>
      <c r="F10" s="1155">
        <v>11271.537</v>
      </c>
      <c r="G10" s="1155">
        <v>11310.51</v>
      </c>
      <c r="H10" s="1155">
        <v>11047.205</v>
      </c>
      <c r="I10" s="1155">
        <v>11216.826999999999</v>
      </c>
      <c r="J10" s="1157">
        <v>10892.03</v>
      </c>
      <c r="K10" s="1155">
        <v>10571.252</v>
      </c>
      <c r="L10" s="1155">
        <v>10369.69</v>
      </c>
      <c r="M10" s="1156">
        <v>10486.311</v>
      </c>
      <c r="N10" s="1140"/>
    </row>
    <row r="11" spans="1:17" ht="15.75">
      <c r="A11" s="1440">
        <v>2021</v>
      </c>
      <c r="B11" s="1441">
        <v>10383.261</v>
      </c>
      <c r="C11" s="1442">
        <v>10311.768</v>
      </c>
      <c r="D11" s="1442">
        <v>11430.093999999999</v>
      </c>
      <c r="E11" s="1442">
        <v>10932.215</v>
      </c>
      <c r="F11" s="1442">
        <v>11661.768</v>
      </c>
      <c r="G11" s="1442">
        <v>11041.956</v>
      </c>
      <c r="H11" s="1442">
        <v>11207.654</v>
      </c>
      <c r="I11" s="1442">
        <v>11117.385</v>
      </c>
      <c r="J11" s="1443">
        <v>10932.218000000001</v>
      </c>
      <c r="K11" s="1442">
        <v>10799.884</v>
      </c>
      <c r="L11" s="1442">
        <v>10727</v>
      </c>
      <c r="M11" s="1444">
        <v>10744</v>
      </c>
      <c r="N11" s="1140"/>
    </row>
    <row r="12" spans="1:17" ht="16.5" thickBot="1">
      <c r="A12" s="1158">
        <v>2022</v>
      </c>
      <c r="B12" s="1159">
        <v>11273.188</v>
      </c>
      <c r="C12" s="1160">
        <v>10292.949000000001</v>
      </c>
      <c r="D12" s="1160">
        <v>15339.986999999999</v>
      </c>
      <c r="E12" s="1160">
        <v>15073.291999999999</v>
      </c>
      <c r="F12" s="1160"/>
      <c r="G12" s="1160"/>
      <c r="H12" s="1160"/>
      <c r="I12" s="1160"/>
      <c r="J12" s="1160"/>
      <c r="K12" s="1160"/>
      <c r="L12" s="1160"/>
      <c r="M12" s="1161"/>
      <c r="N12" s="1140"/>
    </row>
    <row r="13" spans="1:17" ht="16.5" thickBot="1">
      <c r="A13" s="1566" t="s">
        <v>260</v>
      </c>
      <c r="B13" s="1567"/>
      <c r="C13" s="1567"/>
      <c r="D13" s="1567"/>
      <c r="E13" s="1567"/>
      <c r="F13" s="1567"/>
      <c r="G13" s="1567"/>
      <c r="H13" s="1567"/>
      <c r="I13" s="1567"/>
      <c r="J13" s="1567"/>
      <c r="K13" s="1567"/>
      <c r="L13" s="1567"/>
      <c r="M13" s="1568"/>
      <c r="N13" s="1140"/>
      <c r="Q13" s="635"/>
    </row>
    <row r="14" spans="1:17" ht="15.75">
      <c r="A14" s="1149" t="s">
        <v>256</v>
      </c>
      <c r="B14" s="1150">
        <v>16521.015311102961</v>
      </c>
      <c r="C14" s="1151">
        <v>16329.848133231302</v>
      </c>
      <c r="D14" s="1151">
        <v>16386.325031621967</v>
      </c>
      <c r="E14" s="1151">
        <v>16685.23248821239</v>
      </c>
      <c r="F14" s="1151">
        <v>16478.558665396817</v>
      </c>
      <c r="G14" s="1151">
        <v>17481.393714721282</v>
      </c>
      <c r="H14" s="1151">
        <v>17152.130721219499</v>
      </c>
      <c r="I14" s="1151">
        <v>17594.326029049367</v>
      </c>
      <c r="J14" s="1151">
        <v>17664.347577413922</v>
      </c>
      <c r="K14" s="1151">
        <v>17992.626149633696</v>
      </c>
      <c r="L14" s="1151">
        <v>17189.463741507981</v>
      </c>
      <c r="M14" s="1152">
        <v>17708.052386413412</v>
      </c>
      <c r="N14" s="1140"/>
      <c r="Q14" s="635"/>
    </row>
    <row r="15" spans="1:17" ht="15.75">
      <c r="A15" s="1153" t="s">
        <v>257</v>
      </c>
      <c r="B15" s="1154">
        <v>17405.203196364768</v>
      </c>
      <c r="C15" s="1155">
        <v>16663.489714689258</v>
      </c>
      <c r="D15" s="1155">
        <v>17876.778164465093</v>
      </c>
      <c r="E15" s="1155">
        <v>17492.473995654553</v>
      </c>
      <c r="F15" s="1155">
        <v>17408.261366694438</v>
      </c>
      <c r="G15" s="1155">
        <v>17768.295914177183</v>
      </c>
      <c r="H15" s="1155">
        <v>17638.293330420769</v>
      </c>
      <c r="I15" s="1155">
        <v>17053.353500612251</v>
      </c>
      <c r="J15" s="1155">
        <v>16997.901762003297</v>
      </c>
      <c r="K15" s="1155">
        <v>17011.40309944937</v>
      </c>
      <c r="L15" s="1155">
        <v>16307.846554248332</v>
      </c>
      <c r="M15" s="1156">
        <v>17138.4291193067</v>
      </c>
      <c r="N15" s="1140"/>
      <c r="Q15" s="635"/>
    </row>
    <row r="16" spans="1:17" ht="15.75">
      <c r="A16" s="1153" t="s">
        <v>258</v>
      </c>
      <c r="B16" s="1154">
        <v>16877.095027891006</v>
      </c>
      <c r="C16" s="1155">
        <v>17482.236551893751</v>
      </c>
      <c r="D16" s="1155">
        <v>17242.294654298134</v>
      </c>
      <c r="E16" s="1155">
        <v>18427.025149968933</v>
      </c>
      <c r="F16" s="1155">
        <v>19024.980514747356</v>
      </c>
      <c r="G16" s="1155">
        <v>19273.248992715995</v>
      </c>
      <c r="H16" s="1155">
        <v>18923.676691274948</v>
      </c>
      <c r="I16" s="1155">
        <v>19224.04</v>
      </c>
      <c r="J16" s="1157">
        <v>19225.103999999999</v>
      </c>
      <c r="K16" s="1155">
        <v>19146.864000000001</v>
      </c>
      <c r="L16" s="1155">
        <v>19042.045999999998</v>
      </c>
      <c r="M16" s="1156">
        <v>19725.342000000001</v>
      </c>
      <c r="N16" s="1140"/>
    </row>
    <row r="17" spans="1:19" ht="15.75">
      <c r="A17" s="1153">
        <v>2020</v>
      </c>
      <c r="B17" s="1154">
        <v>20283.589</v>
      </c>
      <c r="C17" s="1155">
        <v>20300.54</v>
      </c>
      <c r="D17" s="1155">
        <v>20608.195</v>
      </c>
      <c r="E17" s="1155">
        <v>20332.895</v>
      </c>
      <c r="F17" s="1155">
        <v>19536.315999999999</v>
      </c>
      <c r="G17" s="1155">
        <v>19296.098000000002</v>
      </c>
      <c r="H17" s="1155">
        <v>18577.181</v>
      </c>
      <c r="I17" s="1155">
        <v>18513.739000000001</v>
      </c>
      <c r="J17" s="1157">
        <v>18297.399000000001</v>
      </c>
      <c r="K17" s="1155">
        <v>18634.648000000001</v>
      </c>
      <c r="L17" s="1155">
        <v>18093.807000000001</v>
      </c>
      <c r="M17" s="1156">
        <v>18013.78</v>
      </c>
      <c r="N17" s="1140"/>
    </row>
    <row r="18" spans="1:19" ht="15.75">
      <c r="A18" s="1153">
        <v>2021</v>
      </c>
      <c r="B18" s="1154">
        <v>17346.679</v>
      </c>
      <c r="C18" s="1155">
        <v>17839.125</v>
      </c>
      <c r="D18" s="1155">
        <v>17886.092000000001</v>
      </c>
      <c r="E18" s="1155">
        <v>17064.796999999999</v>
      </c>
      <c r="F18" s="1155">
        <v>19236.758000000002</v>
      </c>
      <c r="G18" s="1155">
        <v>18633.511999999999</v>
      </c>
      <c r="H18" s="1155">
        <v>18729.616000000002</v>
      </c>
      <c r="I18" s="1155">
        <v>18203.812000000002</v>
      </c>
      <c r="J18" s="1155">
        <v>18402.953000000001</v>
      </c>
      <c r="K18" s="1155">
        <v>18346.451000000001</v>
      </c>
      <c r="L18" s="1155">
        <v>18006</v>
      </c>
      <c r="M18" s="1156">
        <v>18082</v>
      </c>
      <c r="N18" s="1140"/>
      <c r="Q18" s="492"/>
      <c r="R18" s="492"/>
    </row>
    <row r="19" spans="1:19" ht="16.5" thickBot="1">
      <c r="A19" s="1445">
        <v>2022</v>
      </c>
      <c r="B19" s="1446">
        <v>17499.580000000002</v>
      </c>
      <c r="C19" s="1447">
        <v>17999.591</v>
      </c>
      <c r="D19" s="1447">
        <v>19423.821</v>
      </c>
      <c r="E19" s="1447">
        <v>21804.31</v>
      </c>
      <c r="F19" s="1447"/>
      <c r="G19" s="1447"/>
      <c r="H19" s="1447"/>
      <c r="I19" s="1447"/>
      <c r="J19" s="1447"/>
      <c r="K19" s="1447"/>
      <c r="L19" s="1447"/>
      <c r="M19" s="1448"/>
      <c r="N19" s="1140"/>
      <c r="Q19" s="492"/>
      <c r="R19" s="492"/>
    </row>
    <row r="20" spans="1:19">
      <c r="A20" s="1143"/>
      <c r="B20" s="1144"/>
      <c r="C20" s="1140"/>
      <c r="D20" s="1140"/>
      <c r="E20" s="1143"/>
      <c r="F20" s="1144"/>
      <c r="G20" s="1140"/>
      <c r="H20" s="1140"/>
      <c r="I20" s="1140"/>
      <c r="J20" s="1140"/>
      <c r="K20" s="1140"/>
      <c r="L20" s="1140"/>
      <c r="M20" s="1140"/>
      <c r="N20" s="1140"/>
      <c r="Q20" s="492"/>
      <c r="R20" s="492"/>
    </row>
    <row r="21" spans="1:19">
      <c r="A21" s="1162" t="s">
        <v>241</v>
      </c>
      <c r="B21" s="1144"/>
      <c r="C21" s="1140"/>
      <c r="D21" s="1140"/>
      <c r="E21" s="1143"/>
      <c r="F21" s="1144"/>
      <c r="G21" s="1140"/>
      <c r="H21" s="1140"/>
      <c r="I21" s="1140"/>
      <c r="J21" s="1140"/>
      <c r="K21" s="1140"/>
      <c r="L21" s="1140"/>
      <c r="M21" s="1140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24" sqref="G24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68" t="s">
        <v>469</v>
      </c>
      <c r="B2" s="1168"/>
      <c r="C2" s="1168"/>
      <c r="D2" s="1168"/>
      <c r="E2" s="1168"/>
      <c r="F2" s="1168"/>
      <c r="G2" s="1168"/>
      <c r="H2" s="776"/>
      <c r="I2" s="776"/>
      <c r="J2" s="776"/>
      <c r="K2" s="988"/>
      <c r="L2" s="988"/>
    </row>
    <row r="3" spans="1:12" ht="22.5" customHeight="1">
      <c r="A3" s="1167" t="s">
        <v>453</v>
      </c>
      <c r="B3" s="1166" t="s">
        <v>2416</v>
      </c>
      <c r="C3" s="1166"/>
      <c r="D3" s="1163"/>
      <c r="E3" s="1164"/>
      <c r="F3" s="988"/>
      <c r="G3" s="988"/>
      <c r="H3" s="988"/>
      <c r="I3" s="988"/>
      <c r="J3" s="988"/>
      <c r="K3" s="988"/>
      <c r="L3" s="988"/>
    </row>
    <row r="4" spans="1:12" ht="15.75" customHeight="1">
      <c r="A4" s="1165"/>
      <c r="B4" s="1163"/>
      <c r="C4" s="1163"/>
      <c r="D4" s="1163"/>
      <c r="E4" s="1164"/>
      <c r="F4" s="988"/>
      <c r="G4" s="988"/>
      <c r="H4" s="988"/>
      <c r="I4" s="988"/>
      <c r="J4" s="988"/>
      <c r="K4" s="988"/>
      <c r="L4" s="988"/>
    </row>
    <row r="5" spans="1:12" ht="15.75" thickBot="1">
      <c r="A5" s="1163"/>
      <c r="B5" s="1163"/>
      <c r="C5" s="1163"/>
      <c r="D5" s="1163"/>
      <c r="E5" s="1164"/>
      <c r="F5" s="988"/>
      <c r="G5" s="988"/>
      <c r="H5" s="988"/>
      <c r="I5" s="988"/>
      <c r="J5" s="988"/>
      <c r="K5" s="988"/>
      <c r="L5" s="988"/>
    </row>
    <row r="6" spans="1:12" ht="23.25" customHeight="1">
      <c r="A6" s="1569" t="s">
        <v>2429</v>
      </c>
      <c r="B6" s="1571" t="s">
        <v>2430</v>
      </c>
      <c r="C6" s="1572"/>
      <c r="D6" s="1573" t="s">
        <v>2431</v>
      </c>
      <c r="E6" s="661"/>
    </row>
    <row r="7" spans="1:12" ht="25.5" customHeight="1" thickBot="1">
      <c r="A7" s="1570"/>
      <c r="B7" s="1180">
        <v>44696</v>
      </c>
      <c r="C7" s="1179">
        <v>44689</v>
      </c>
      <c r="D7" s="1574"/>
      <c r="E7" s="660"/>
    </row>
    <row r="8" spans="1:12" ht="17.25">
      <c r="A8" s="1575" t="s">
        <v>2432</v>
      </c>
      <c r="B8" s="1576"/>
      <c r="C8" s="1576"/>
      <c r="D8" s="1577"/>
      <c r="E8" s="660"/>
    </row>
    <row r="9" spans="1:12" ht="17.25" customHeight="1">
      <c r="A9" s="1169" t="s">
        <v>2428</v>
      </c>
      <c r="B9" s="1181">
        <v>15222.572</v>
      </c>
      <c r="C9" s="1170">
        <v>16206.661</v>
      </c>
      <c r="D9" s="1186">
        <v>-6.0721267631870619</v>
      </c>
      <c r="E9" s="660"/>
    </row>
    <row r="10" spans="1:12" ht="17.25" customHeight="1">
      <c r="A10" s="1169" t="s">
        <v>2433</v>
      </c>
      <c r="B10" s="1181">
        <v>16927.845000000001</v>
      </c>
      <c r="C10" s="1170">
        <v>15755.123</v>
      </c>
      <c r="D10" s="1186">
        <v>7.4434328440342963</v>
      </c>
      <c r="E10" s="660"/>
    </row>
    <row r="11" spans="1:12" ht="17.25" customHeight="1" thickBot="1">
      <c r="A11" s="1171" t="s">
        <v>2434</v>
      </c>
      <c r="B11" s="1184" t="s">
        <v>144</v>
      </c>
      <c r="C11" s="1172" t="s">
        <v>144</v>
      </c>
      <c r="D11" s="1187" t="s">
        <v>2435</v>
      </c>
      <c r="E11" s="660"/>
    </row>
    <row r="12" spans="1:12" ht="17.25">
      <c r="A12" s="1575" t="s">
        <v>2436</v>
      </c>
      <c r="B12" s="1576"/>
      <c r="C12" s="1576"/>
      <c r="D12" s="1577"/>
      <c r="E12" s="660"/>
    </row>
    <row r="13" spans="1:12" ht="18.75" customHeight="1">
      <c r="A13" s="1173" t="s">
        <v>2428</v>
      </c>
      <c r="B13" s="1185" t="s">
        <v>144</v>
      </c>
      <c r="C13" s="1174" t="s">
        <v>144</v>
      </c>
      <c r="D13" s="1175" t="s">
        <v>2435</v>
      </c>
      <c r="E13" s="660"/>
    </row>
    <row r="14" spans="1:12" ht="18.75" customHeight="1">
      <c r="A14" s="1173" t="s">
        <v>2433</v>
      </c>
      <c r="B14" s="1182">
        <v>15863.727000000001</v>
      </c>
      <c r="C14" s="1174">
        <v>17518.857</v>
      </c>
      <c r="D14" s="1188">
        <v>-9.4477054068082147</v>
      </c>
      <c r="E14" s="660"/>
    </row>
    <row r="15" spans="1:12" ht="18.75" customHeight="1" thickBot="1">
      <c r="A15" s="1176" t="s">
        <v>2434</v>
      </c>
      <c r="B15" s="1183">
        <v>15339.532999999999</v>
      </c>
      <c r="C15" s="1177">
        <v>16434.284</v>
      </c>
      <c r="D15" s="1189">
        <v>-6.661385430603489</v>
      </c>
      <c r="E15" s="660"/>
    </row>
    <row r="16" spans="1:12" ht="15">
      <c r="A16" s="1178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8" t="s">
        <v>369</v>
      </c>
      <c r="B1" s="1579"/>
      <c r="C1" s="1579"/>
      <c r="D1" s="1579"/>
      <c r="E1" s="1579"/>
      <c r="F1" s="1579"/>
      <c r="G1" s="1579"/>
      <c r="H1" s="1579"/>
      <c r="I1" s="1579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0">
        <v>44570</v>
      </c>
      <c r="C3" s="1190">
        <v>44577</v>
      </c>
      <c r="D3" s="1190">
        <v>44584</v>
      </c>
      <c r="E3" s="1190">
        <v>44591</v>
      </c>
      <c r="F3" s="1190">
        <v>44598</v>
      </c>
      <c r="G3" s="1190">
        <v>44605</v>
      </c>
      <c r="H3" s="1190">
        <v>44612</v>
      </c>
      <c r="I3" s="1190">
        <v>44619</v>
      </c>
      <c r="J3" s="1190">
        <v>44626</v>
      </c>
      <c r="K3" s="1190">
        <v>44633</v>
      </c>
      <c r="L3" s="1190">
        <v>44640</v>
      </c>
      <c r="M3" s="1190">
        <v>44647</v>
      </c>
      <c r="N3" s="1190">
        <v>44654</v>
      </c>
      <c r="O3" s="1190">
        <v>44661</v>
      </c>
      <c r="P3" s="1190">
        <v>44668</v>
      </c>
      <c r="Q3" s="1190">
        <v>44675</v>
      </c>
      <c r="R3" s="1190">
        <v>44682</v>
      </c>
      <c r="S3" s="1190">
        <v>44689</v>
      </c>
      <c r="T3" s="1190">
        <v>44696</v>
      </c>
      <c r="U3" s="1190">
        <v>44703</v>
      </c>
      <c r="V3" s="1190">
        <v>44710</v>
      </c>
      <c r="W3" s="1190">
        <v>44717</v>
      </c>
      <c r="X3" s="1190">
        <v>44724</v>
      </c>
      <c r="Y3" s="1190">
        <v>44731</v>
      </c>
      <c r="Z3" s="1190">
        <v>44738</v>
      </c>
      <c r="AA3" s="1190">
        <v>44745</v>
      </c>
      <c r="AB3" s="1190">
        <v>44752</v>
      </c>
      <c r="AC3" s="1190">
        <v>44759</v>
      </c>
      <c r="AD3" s="1190">
        <v>44766</v>
      </c>
      <c r="AE3" s="1190">
        <v>44773</v>
      </c>
      <c r="AF3" s="1190">
        <v>44780</v>
      </c>
      <c r="AG3" s="1190">
        <v>44787</v>
      </c>
      <c r="AH3" s="1190">
        <v>44794</v>
      </c>
      <c r="AI3" s="1190">
        <v>44801</v>
      </c>
      <c r="AJ3" s="1190">
        <v>44808</v>
      </c>
      <c r="AK3" s="1190">
        <v>44815</v>
      </c>
      <c r="AL3" s="1190">
        <v>44822</v>
      </c>
      <c r="AM3" s="1190">
        <v>44829</v>
      </c>
      <c r="AN3" s="1190">
        <v>44836</v>
      </c>
      <c r="AO3" s="1190">
        <v>44843</v>
      </c>
      <c r="AP3" s="1190">
        <v>44850</v>
      </c>
      <c r="AQ3" s="1190">
        <v>44857</v>
      </c>
      <c r="AR3" s="1190">
        <v>44864</v>
      </c>
      <c r="AS3" s="1190">
        <v>44871</v>
      </c>
      <c r="AT3" s="1190">
        <v>44878</v>
      </c>
      <c r="AU3" s="1190">
        <v>44885</v>
      </c>
      <c r="AV3" s="1190">
        <v>44892</v>
      </c>
      <c r="AW3" s="1190">
        <v>44899</v>
      </c>
      <c r="AX3" s="1190">
        <v>44906</v>
      </c>
      <c r="AY3" s="1190">
        <v>44913</v>
      </c>
      <c r="AZ3" s="1190">
        <v>44920</v>
      </c>
      <c r="BA3" s="1190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4" t="s">
        <v>388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  <c r="P2" s="1584"/>
    </row>
    <row r="3" spans="1:17" ht="15.75" customHeight="1" thickBot="1"/>
    <row r="4" spans="1:17" ht="28.5" customHeight="1" thickBot="1">
      <c r="A4" s="1580"/>
      <c r="B4" s="1581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2"/>
      <c r="B5" s="1583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6"/>
  <sheetViews>
    <sheetView zoomScale="60" zoomScaleNormal="60" workbookViewId="0">
      <pane xSplit="2" ySplit="406" topLeftCell="C444" activePane="bottomRight" state="frozen"/>
      <selection pane="topRight" activeCell="C1" sqref="C1"/>
      <selection pane="bottomLeft" activeCell="A407" sqref="A407"/>
      <selection pane="bottomRight" activeCell="D445" sqref="D445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85" t="s">
        <v>399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  <c r="V1" s="1585"/>
      <c r="W1" s="1585"/>
      <c r="X1" s="1585"/>
      <c r="Y1" s="1585"/>
      <c r="Z1" s="1586"/>
      <c r="AA1" s="1586"/>
      <c r="AB1" s="1586"/>
      <c r="AC1" s="1586"/>
      <c r="AD1" s="1586"/>
      <c r="AE1" s="1586"/>
      <c r="AF1" s="1586"/>
      <c r="AG1" s="1586"/>
      <c r="AH1" s="1586"/>
      <c r="AI1" s="1586"/>
      <c r="AJ1" s="1586"/>
      <c r="AK1" s="1586"/>
      <c r="AL1" s="1586"/>
      <c r="AM1" s="1586"/>
      <c r="AN1" s="1586"/>
      <c r="AO1" s="1586"/>
      <c r="AP1" s="1586"/>
      <c r="AQ1" s="1586"/>
      <c r="AR1" s="1586"/>
      <c r="AS1" s="1586"/>
      <c r="AT1" s="1586"/>
      <c r="AU1" s="1586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387"/>
      <c r="AM4" s="666"/>
      <c r="AO4" s="1387"/>
      <c r="AP4" s="1388"/>
      <c r="AQ4" s="673"/>
      <c r="AR4" s="1387"/>
      <c r="AS4" s="666"/>
      <c r="AU4" s="1387"/>
    </row>
    <row r="5" spans="1:87" s="675" customFormat="1" ht="72.599999999999994" customHeight="1">
      <c r="A5" s="1587" t="s">
        <v>400</v>
      </c>
      <c r="B5" s="1587"/>
      <c r="C5" s="1587"/>
      <c r="D5" s="1587"/>
      <c r="E5" s="1587"/>
      <c r="F5" s="1587"/>
      <c r="G5" s="1587"/>
      <c r="H5" s="1587"/>
      <c r="I5" s="1587"/>
      <c r="J5" s="1587"/>
      <c r="K5" s="1587"/>
      <c r="L5" s="1587"/>
      <c r="M5" s="1587"/>
      <c r="N5" s="1587"/>
      <c r="O5" s="1587"/>
      <c r="P5" s="1587"/>
      <c r="Q5" s="1587"/>
      <c r="R5" s="1587"/>
      <c r="S5" s="1587"/>
      <c r="T5" s="1587"/>
      <c r="U5" s="1587"/>
      <c r="V5" s="1587"/>
      <c r="W5" s="1587"/>
      <c r="X5" s="1587"/>
      <c r="Y5" s="1587"/>
      <c r="Z5" s="1587"/>
      <c r="AA5" s="1587"/>
      <c r="AB5" s="1587"/>
      <c r="AC5" s="1587"/>
      <c r="AD5" s="1587"/>
      <c r="AE5" s="1587"/>
      <c r="AF5" s="1587"/>
      <c r="AG5" s="1587"/>
      <c r="AH5" s="1587"/>
      <c r="AI5" s="1587"/>
      <c r="AJ5" s="1587"/>
      <c r="AK5" s="1587"/>
      <c r="AL5" s="1587"/>
      <c r="AM5" s="1587"/>
      <c r="AN5" s="1587"/>
      <c r="AO5" s="1587"/>
      <c r="AP5" s="1389"/>
      <c r="AQ5" s="1389"/>
      <c r="AR5" s="1389"/>
      <c r="AS5" s="1389"/>
      <c r="AT5" s="1389"/>
      <c r="AU5" s="1389"/>
    </row>
    <row r="6" spans="1:87" ht="41.1" customHeight="1">
      <c r="F6" s="1390"/>
      <c r="G6" s="1390"/>
      <c r="AM6" s="666"/>
      <c r="AS6" s="666"/>
    </row>
    <row r="7" spans="1:87" s="676" customFormat="1" ht="30" customHeight="1">
      <c r="A7" s="1391"/>
    </row>
    <row r="8" spans="1:87" ht="30" customHeight="1">
      <c r="A8" s="1392" t="s">
        <v>401</v>
      </c>
      <c r="B8" s="1393"/>
      <c r="C8" s="1394"/>
      <c r="D8" s="1394"/>
      <c r="E8" s="1394"/>
      <c r="F8" s="1394"/>
      <c r="G8" s="1395"/>
      <c r="H8" s="1394"/>
      <c r="I8" s="1394"/>
      <c r="J8" s="1394"/>
      <c r="K8" s="1394"/>
      <c r="L8" s="1394"/>
      <c r="M8" s="1394"/>
      <c r="N8" s="1394"/>
      <c r="O8" s="1394"/>
      <c r="P8" s="1394"/>
      <c r="Q8" s="1394"/>
      <c r="R8" s="1394"/>
      <c r="S8" s="1394"/>
      <c r="T8" s="1394"/>
      <c r="U8" s="1394"/>
      <c r="V8" s="1394"/>
      <c r="W8" s="1394"/>
      <c r="X8" s="1394"/>
      <c r="Y8" s="1394"/>
      <c r="Z8" s="1394"/>
      <c r="AA8" s="1394"/>
      <c r="AB8" s="1394"/>
      <c r="AC8" s="1394"/>
      <c r="AD8" s="1394"/>
      <c r="AE8" s="1394"/>
      <c r="AF8" s="1394"/>
      <c r="AG8" s="1394"/>
      <c r="AH8" s="1394"/>
      <c r="AI8" s="1394"/>
      <c r="AJ8" s="1394"/>
      <c r="AK8" s="1394"/>
      <c r="AM8" s="666"/>
      <c r="AP8" s="1394"/>
      <c r="AQ8" s="1394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6"/>
      <c r="AM9" s="684" t="s">
        <v>283</v>
      </c>
      <c r="AO9" s="1397"/>
      <c r="AP9" s="681" t="s">
        <v>185</v>
      </c>
      <c r="AQ9" s="1398" t="s">
        <v>185</v>
      </c>
      <c r="AR9" s="1396"/>
      <c r="AS9" s="684" t="s">
        <v>2185</v>
      </c>
      <c r="AU9" s="1397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99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00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1">
        <v>166.70000000000002</v>
      </c>
      <c r="AR11" s="700"/>
      <c r="AS11" s="1402">
        <v>162.50724165274502</v>
      </c>
      <c r="AT11" s="673"/>
      <c r="AU11" s="1403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00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1">
        <v>164.37</v>
      </c>
      <c r="AR12" s="700"/>
      <c r="AS12" s="1402">
        <v>158.24089350366881</v>
      </c>
      <c r="AT12" s="643">
        <v>-2.6253280196539164E-2</v>
      </c>
      <c r="AU12" s="1403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00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1">
        <v>162.14000000000001</v>
      </c>
      <c r="AR13" s="700"/>
      <c r="AS13" s="1402">
        <v>158.58818018225176</v>
      </c>
      <c r="AT13" s="643">
        <v>2.1946708647402335E-3</v>
      </c>
      <c r="AU13" s="1403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00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1">
        <v>163.08000000000001</v>
      </c>
      <c r="AR14" s="700"/>
      <c r="AS14" s="1402">
        <v>159.60419601383023</v>
      </c>
      <c r="AT14" s="643">
        <v>6.4066302445167089E-3</v>
      </c>
      <c r="AU14" s="1403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00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1">
        <v>163.08000000000001</v>
      </c>
      <c r="AR15" s="700"/>
      <c r="AS15" s="1402">
        <v>160.54537956742146</v>
      </c>
      <c r="AT15" s="643">
        <v>5.8969850235621735E-3</v>
      </c>
      <c r="AU15" s="1403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00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1">
        <v>159.59</v>
      </c>
      <c r="AR16" s="700"/>
      <c r="AS16" s="1402">
        <v>158.45224756911668</v>
      </c>
      <c r="AT16" s="643">
        <v>-1.3037634617356075E-2</v>
      </c>
      <c r="AU16" s="1403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00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1">
        <v>159.07</v>
      </c>
      <c r="AR17" s="700"/>
      <c r="AS17" s="1402">
        <v>155.2764523316425</v>
      </c>
      <c r="AT17" s="643">
        <v>-2.0042601390610759E-2</v>
      </c>
      <c r="AU17" s="1403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00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1">
        <v>158.54</v>
      </c>
      <c r="AR18" s="700"/>
      <c r="AS18" s="1402">
        <v>152.2395378171515</v>
      </c>
      <c r="AT18" s="643">
        <v>-1.9558113731273918E-2</v>
      </c>
      <c r="AU18" s="1403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00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1">
        <v>157.67000000000002</v>
      </c>
      <c r="AR19" s="700"/>
      <c r="AS19" s="1402">
        <v>149.68397283687997</v>
      </c>
      <c r="AT19" s="643">
        <v>-1.6786473585731154E-2</v>
      </c>
      <c r="AU19" s="1403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00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1">
        <v>157.11000000000001</v>
      </c>
      <c r="AR20" s="700"/>
      <c r="AS20" s="1402">
        <v>149.34330295783235</v>
      </c>
      <c r="AT20" s="643">
        <v>-2.2759275598521755E-3</v>
      </c>
      <c r="AU20" s="1403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00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1">
        <v>157.02000000000001</v>
      </c>
      <c r="AR21" s="700"/>
      <c r="AS21" s="1402">
        <v>151.74910625121731</v>
      </c>
      <c r="AT21" s="643">
        <v>1.6109214445754194E-2</v>
      </c>
      <c r="AU21" s="1403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00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1">
        <v>157.18</v>
      </c>
      <c r="AR22" s="700"/>
      <c r="AS22" s="1402">
        <v>156.95746395614498</v>
      </c>
      <c r="AT22" s="643">
        <v>3.4322163955979645E-2</v>
      </c>
      <c r="AU22" s="1403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00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1">
        <v>156.92000000000002</v>
      </c>
      <c r="AR23" s="700"/>
      <c r="AS23" s="1402">
        <v>156.8959734080014</v>
      </c>
      <c r="AT23" s="643">
        <v>-3.9176568347687457E-4</v>
      </c>
      <c r="AU23" s="1403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00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1">
        <v>157.89000000000001</v>
      </c>
      <c r="AR24" s="700"/>
      <c r="AS24" s="1402">
        <v>159.2152956368424</v>
      </c>
      <c r="AT24" s="643">
        <v>1.4782547814721214E-2</v>
      </c>
      <c r="AU24" s="1403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00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1">
        <v>157.45000000000002</v>
      </c>
      <c r="AR25" s="700"/>
      <c r="AS25" s="1402">
        <v>161.42025145069755</v>
      </c>
      <c r="AT25" s="643">
        <v>1.3848894385652954E-2</v>
      </c>
      <c r="AU25" s="1403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00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1">
        <v>157.72999999999999</v>
      </c>
      <c r="AR26" s="700"/>
      <c r="AS26" s="1402">
        <v>162.47677607324931</v>
      </c>
      <c r="AT26" s="643">
        <v>6.5451801310969504E-3</v>
      </c>
      <c r="AU26" s="1403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00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1">
        <v>157.4</v>
      </c>
      <c r="AR27" s="700"/>
      <c r="AS27" s="1402">
        <v>161.91385008307705</v>
      </c>
      <c r="AT27" s="643">
        <v>-3.4646550958056244E-3</v>
      </c>
      <c r="AU27" s="1403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00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1">
        <v>158.37</v>
      </c>
      <c r="AR28" s="700"/>
      <c r="AS28" s="1402">
        <v>163.06084307741514</v>
      </c>
      <c r="AT28" s="643">
        <v>7.0839708508541044E-3</v>
      </c>
      <c r="AU28" s="1403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00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1">
        <v>158.28</v>
      </c>
      <c r="AR29" s="700"/>
      <c r="AS29" s="1402">
        <v>163.27645337621897</v>
      </c>
      <c r="AT29" s="643">
        <v>1.3222690054501829E-3</v>
      </c>
      <c r="AU29" s="1403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00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1">
        <v>159.61000000000001</v>
      </c>
      <c r="AR30" s="703"/>
      <c r="AS30" s="1402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00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1">
        <v>159.15</v>
      </c>
      <c r="AR31" s="703"/>
      <c r="AS31" s="1402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00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1">
        <v>159.65</v>
      </c>
      <c r="AR32" s="703"/>
      <c r="AS32" s="1402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00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1">
        <v>159.56</v>
      </c>
      <c r="AR33" s="703"/>
      <c r="AS33" s="1402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00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1">
        <v>158.74</v>
      </c>
      <c r="AR34" s="703"/>
      <c r="AS34" s="1402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00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1">
        <v>158.1</v>
      </c>
      <c r="AR35" s="703"/>
      <c r="AS35" s="1402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00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1">
        <v>159.56</v>
      </c>
      <c r="AR36" s="703"/>
      <c r="AS36" s="1402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00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1">
        <v>158.29</v>
      </c>
      <c r="AR37" s="703"/>
      <c r="AS37" s="1402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00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1">
        <v>157.79</v>
      </c>
      <c r="AR38" s="703"/>
      <c r="AS38" s="1402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00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1">
        <v>157.59</v>
      </c>
      <c r="AR39" s="703"/>
      <c r="AS39" s="1402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00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1">
        <v>155.9</v>
      </c>
      <c r="AR40" s="703"/>
      <c r="AS40" s="1402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00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1">
        <v>154.78</v>
      </c>
      <c r="AR41" s="703"/>
      <c r="AS41" s="1402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00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1">
        <v>154.49</v>
      </c>
      <c r="AR42" s="703"/>
      <c r="AS42" s="1402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00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1">
        <v>153.68</v>
      </c>
      <c r="AR43" s="703"/>
      <c r="AS43" s="1402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00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1">
        <v>153.37</v>
      </c>
      <c r="AR44" s="703"/>
      <c r="AS44" s="1402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00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1">
        <v>152.63</v>
      </c>
      <c r="AR45" s="703"/>
      <c r="AS45" s="1402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00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1">
        <v>152.44</v>
      </c>
      <c r="AR46" s="703"/>
      <c r="AS46" s="1402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00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1">
        <v>151.47</v>
      </c>
      <c r="AR47" s="703"/>
      <c r="AS47" s="1402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00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1">
        <v>151.58000000000001</v>
      </c>
      <c r="AR48" s="703"/>
      <c r="AS48" s="1402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00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1">
        <v>150.04</v>
      </c>
      <c r="AR49" s="703"/>
      <c r="AS49" s="1402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00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1">
        <v>152.42000000000002</v>
      </c>
      <c r="AR50" s="703"/>
      <c r="AS50" s="1402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00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1">
        <v>151.75</v>
      </c>
      <c r="AR51" s="703"/>
      <c r="AS51" s="1402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00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1">
        <v>149.97</v>
      </c>
      <c r="AR52" s="703"/>
      <c r="AS52" s="1402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00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1">
        <v>148.75</v>
      </c>
      <c r="AR53" s="703"/>
      <c r="AS53" s="1402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00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1">
        <v>147.25</v>
      </c>
      <c r="AR54" s="703"/>
      <c r="AS54" s="1402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00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1">
        <v>145.86000000000001</v>
      </c>
      <c r="AR55" s="703"/>
      <c r="AS55" s="1402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00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1">
        <v>144.76</v>
      </c>
      <c r="AR56" s="703"/>
      <c r="AS56" s="1402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00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1">
        <v>144.1</v>
      </c>
      <c r="AR57" s="703"/>
      <c r="AS57" s="1402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00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1">
        <v>143.21</v>
      </c>
      <c r="AR58" s="703"/>
      <c r="AS58" s="1402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00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1">
        <v>142.26</v>
      </c>
      <c r="AR59" s="703"/>
      <c r="AS59" s="1402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00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1">
        <v>141.75</v>
      </c>
      <c r="AR60" s="703"/>
      <c r="AS60" s="1402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00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1">
        <v>141.4</v>
      </c>
      <c r="AR61" s="703"/>
      <c r="AS61" s="1402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00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1">
        <v>141.69</v>
      </c>
      <c r="AR62" s="703"/>
      <c r="AS62" s="1402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00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1">
        <v>139.52000000000001</v>
      </c>
      <c r="AR63" s="703"/>
      <c r="AS63" s="1402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00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1">
        <v>138.57</v>
      </c>
      <c r="AR64" s="703"/>
      <c r="AS64" s="1402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00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1">
        <v>138.08000000000001</v>
      </c>
      <c r="AR65" s="703"/>
      <c r="AS65" s="1402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00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1">
        <v>137.15</v>
      </c>
      <c r="AR66" s="703"/>
      <c r="AS66" s="1402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00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1">
        <v>136.38</v>
      </c>
      <c r="AR67" s="703"/>
      <c r="AS67" s="1402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00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1">
        <v>135.05000000000001</v>
      </c>
      <c r="AR68" s="703"/>
      <c r="AS68" s="1402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00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1">
        <v>133.68</v>
      </c>
      <c r="AR69" s="703"/>
      <c r="AS69" s="1402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00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1">
        <v>132.17000000000002</v>
      </c>
      <c r="AR70" s="703"/>
      <c r="AS70" s="1402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00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1">
        <v>132.08000000000001</v>
      </c>
      <c r="AR71" s="703"/>
      <c r="AS71" s="1402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00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1">
        <v>131.04</v>
      </c>
      <c r="AR72" s="703"/>
      <c r="AS72" s="1402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00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1">
        <v>130.72999999999999</v>
      </c>
      <c r="AR73" s="703"/>
      <c r="AS73" s="1402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00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1">
        <v>130.77000000000001</v>
      </c>
      <c r="AR74" s="703"/>
      <c r="AS74" s="1402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00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1">
        <v>130.80000000000001</v>
      </c>
      <c r="AR75" s="703"/>
      <c r="AS75" s="1402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00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1">
        <v>130.62</v>
      </c>
      <c r="AR76" s="703"/>
      <c r="AS76" s="1402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00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1">
        <v>129.88</v>
      </c>
      <c r="AR77" s="703"/>
      <c r="AS77" s="1402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00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1">
        <v>130.19999999999999</v>
      </c>
      <c r="AR78" s="703"/>
      <c r="AS78" s="1402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00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1">
        <v>129.65</v>
      </c>
      <c r="AR79" s="703"/>
      <c r="AS79" s="1402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00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1">
        <v>129.97</v>
      </c>
      <c r="AR80" s="703"/>
      <c r="AS80" s="1402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00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1">
        <v>130.09</v>
      </c>
      <c r="AR81" s="703"/>
      <c r="AS81" s="1402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00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1">
        <v>129.9</v>
      </c>
      <c r="AR82" s="703"/>
      <c r="AS82" s="1402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00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1">
        <v>130.07</v>
      </c>
      <c r="AR83" s="703"/>
      <c r="AS83" s="1402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00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1">
        <v>130.18</v>
      </c>
      <c r="AR84" s="703"/>
      <c r="AS84" s="1402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00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1">
        <v>130.54</v>
      </c>
      <c r="AR85" s="703"/>
      <c r="AS85" s="1402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00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1">
        <v>130.96</v>
      </c>
      <c r="AR86" s="703"/>
      <c r="AS86" s="1402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00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1">
        <v>131.16</v>
      </c>
      <c r="AR87" s="703"/>
      <c r="AS87" s="1402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00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1">
        <v>131.19</v>
      </c>
      <c r="AR88" s="703"/>
      <c r="AS88" s="1402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00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1">
        <v>131.12</v>
      </c>
      <c r="AR89" s="703"/>
      <c r="AS89" s="1402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00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1">
        <v>131.83000000000001</v>
      </c>
      <c r="AR90" s="703"/>
      <c r="AS90" s="1402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00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1">
        <v>132.1</v>
      </c>
      <c r="AR91" s="703"/>
      <c r="AS91" s="1402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00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1">
        <v>131.68</v>
      </c>
      <c r="AR92" s="703"/>
      <c r="AS92" s="1402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00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1">
        <v>131.61000000000001</v>
      </c>
      <c r="AR93" s="703"/>
      <c r="AS93" s="1402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00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1">
        <v>131.07</v>
      </c>
      <c r="AR94" s="703"/>
      <c r="AS94" s="1402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00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1">
        <v>130.92000000000002</v>
      </c>
      <c r="AR95" s="703"/>
      <c r="AS95" s="1402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00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1">
        <v>130.75</v>
      </c>
      <c r="AR96" s="703"/>
      <c r="AS96" s="1402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00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1">
        <v>131.33000000000001</v>
      </c>
      <c r="AR97" s="703"/>
      <c r="AS97" s="1402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00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1">
        <v>129.93</v>
      </c>
      <c r="AR98" s="703"/>
      <c r="AS98" s="1402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00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1">
        <v>129.28</v>
      </c>
      <c r="AR99" s="703"/>
      <c r="AS99" s="1402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00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1">
        <v>128.43</v>
      </c>
      <c r="AR100" s="703"/>
      <c r="AS100" s="1402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00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1">
        <v>128.25</v>
      </c>
      <c r="AR101" s="703"/>
      <c r="AS101" s="1402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00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1">
        <v>127.47</v>
      </c>
      <c r="AR102" s="703"/>
      <c r="AS102" s="1402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00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1">
        <v>126.79</v>
      </c>
      <c r="AR103" s="703"/>
      <c r="AS103" s="1402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00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1">
        <v>126.18</v>
      </c>
      <c r="AR104" s="703"/>
      <c r="AS104" s="1402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00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1">
        <v>125.57000000000001</v>
      </c>
      <c r="AR105" s="703"/>
      <c r="AS105" s="1402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00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1">
        <v>125.81</v>
      </c>
      <c r="AR106" s="703"/>
      <c r="AS106" s="1402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00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1">
        <v>125.04</v>
      </c>
      <c r="AR107" s="703"/>
      <c r="AS107" s="1402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00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1">
        <v>124.3</v>
      </c>
      <c r="AR108" s="703"/>
      <c r="AS108" s="1402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00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1">
        <v>124.06</v>
      </c>
      <c r="AR109" s="703"/>
      <c r="AS109" s="1402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00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1">
        <v>124.09</v>
      </c>
      <c r="AR110" s="703"/>
      <c r="AS110" s="1402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00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1">
        <v>123.93</v>
      </c>
      <c r="AR111" s="703"/>
      <c r="AS111" s="1402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00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1">
        <v>123.64</v>
      </c>
      <c r="AR112" s="703"/>
      <c r="AS112" s="1402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00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1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00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1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00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1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00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1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4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1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4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1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4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1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4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1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4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1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4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1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4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1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4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1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4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1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4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1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4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1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4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1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4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1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4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1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4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1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4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1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4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1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4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1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4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1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4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1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4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1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4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1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4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1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4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1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4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1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4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1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5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4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1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4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1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4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1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4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1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4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1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4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1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4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1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4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1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4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1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4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1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4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1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4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1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4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1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4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1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4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1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4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1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4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1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4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1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4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1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4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1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4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1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4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1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4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1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4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1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4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1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6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1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6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1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6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1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6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1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6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1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6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1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6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1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6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1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6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1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6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1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6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1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6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1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6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1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6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1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6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1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6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1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6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1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6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1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6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1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6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1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6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1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6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1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6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1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6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1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6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1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6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7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1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6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8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6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8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6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8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6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8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6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8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6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8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6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8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6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8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6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8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6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8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6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8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6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8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6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8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6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8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6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8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6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8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6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8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6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8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6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8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6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8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6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8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6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8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6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8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6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8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6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8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6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8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6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8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6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8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6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8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6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8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6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8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6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8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6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8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6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8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6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8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6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8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6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8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6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8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6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8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6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8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6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8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6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8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6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8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6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8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6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8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6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8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6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8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6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8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6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8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6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8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6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8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6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8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6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8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6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8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6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8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6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8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6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8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6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8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6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8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6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8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6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8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6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8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6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8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6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7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8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6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7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8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6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7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8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6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7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8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6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7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8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6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7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8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6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7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7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8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6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7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7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8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6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7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7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8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6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7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7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8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6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7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7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8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6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7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7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8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6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7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7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8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6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7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7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8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6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7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7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8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6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7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8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6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7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8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6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7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8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6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7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8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6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7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8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6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7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8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6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7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8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6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7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8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6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7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8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6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7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8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6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7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8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6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7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8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6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7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8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6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7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8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6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7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8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6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7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8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6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7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8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6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7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8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6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7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8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6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7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8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6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7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8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6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7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8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6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7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8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6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7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8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6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7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8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6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7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8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6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7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8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6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7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8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6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7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8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6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7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8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6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7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8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6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7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8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6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7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8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6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7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8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6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7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8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6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7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8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6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7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8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6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7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8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6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7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8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6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7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8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6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7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8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6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7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8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6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7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8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6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7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8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6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7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8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6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7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8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6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7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8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6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7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8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6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7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8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6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7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8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6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7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8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6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7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8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6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7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8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6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7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8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6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7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8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6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7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8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6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7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8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6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7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8" t="s">
        <v>2342</v>
      </c>
      <c r="AR329" s="646"/>
      <c r="AS329" s="1409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6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7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8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6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7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8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6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7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8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6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7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8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6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7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8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6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7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8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6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7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8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6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7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8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6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7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8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6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7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8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6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7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8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6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7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8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6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7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8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6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7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8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6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7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8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6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7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8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6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7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8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6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7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8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6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7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8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6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7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8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6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7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8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6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7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8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6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7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8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6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7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8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6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7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8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6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7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8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6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7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8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6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7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8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6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7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8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6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7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8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6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7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8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6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7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8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6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7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8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6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7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8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6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7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8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6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7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8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6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7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8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6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7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8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6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7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8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6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7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8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6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7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8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6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7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8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6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7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8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6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7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8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6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7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8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6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7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8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6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7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6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7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6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7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6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7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6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7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6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7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6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7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6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7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6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7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6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7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6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7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6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7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6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7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6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7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6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7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6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7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6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7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6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7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6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7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6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7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6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7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6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7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6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7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6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7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6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7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6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7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6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7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6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7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6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7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6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7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6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7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6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7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6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7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6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7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6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7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6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7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6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7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6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7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6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7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6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7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6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7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6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7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6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7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6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7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6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7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6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7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6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7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6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7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6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7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6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7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6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7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6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7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6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7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6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7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6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7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8">
        <v>44578</v>
      </c>
      <c r="B431" s="1419">
        <v>3</v>
      </c>
      <c r="C431" s="1420">
        <v>112.72</v>
      </c>
      <c r="D431" s="1421">
        <v>175.8973</v>
      </c>
      <c r="E431" s="1422" t="s">
        <v>1913</v>
      </c>
      <c r="F431" s="1420">
        <v>133.7193</v>
      </c>
      <c r="G431" s="1423" t="s">
        <v>2178</v>
      </c>
      <c r="H431" s="1420">
        <v>129.79859999999999</v>
      </c>
      <c r="I431" s="1423" t="s">
        <v>2179</v>
      </c>
      <c r="J431" s="1420">
        <v>129.02000000000001</v>
      </c>
      <c r="K431" s="1420">
        <v>141.38999999999999</v>
      </c>
      <c r="L431" s="1424">
        <v>155.74</v>
      </c>
      <c r="M431" s="1420">
        <v>131.91</v>
      </c>
      <c r="N431" s="1420">
        <v>136</v>
      </c>
      <c r="O431" s="1421">
        <v>136.34469999999999</v>
      </c>
      <c r="P431" s="1425" t="s">
        <v>2180</v>
      </c>
      <c r="Q431" s="1421">
        <v>140.19999999999999</v>
      </c>
      <c r="R431" s="1426" t="s">
        <v>229</v>
      </c>
      <c r="S431" s="1421">
        <v>184.8</v>
      </c>
      <c r="T431" s="1421">
        <v>120.86</v>
      </c>
      <c r="U431" s="1421">
        <v>129.11000000000001</v>
      </c>
      <c r="V431" s="1421">
        <v>128.77000000000001</v>
      </c>
      <c r="W431" s="1421">
        <v>136.21299999999999</v>
      </c>
      <c r="X431" s="1425" t="s">
        <v>2181</v>
      </c>
      <c r="Y431" s="1427">
        <v>200.93</v>
      </c>
      <c r="Z431" s="1421">
        <v>111.14</v>
      </c>
      <c r="AA431" s="1421">
        <v>147.4</v>
      </c>
      <c r="AB431" s="1421">
        <v>129.10419999999999</v>
      </c>
      <c r="AC431" s="1428" t="s">
        <v>2182</v>
      </c>
      <c r="AD431" s="1421">
        <v>128.41999999999999</v>
      </c>
      <c r="AE431" s="1421">
        <v>134.28110000000001</v>
      </c>
      <c r="AF431" s="1421" t="s">
        <v>2183</v>
      </c>
      <c r="AG431" s="1421">
        <v>153.61000000000001</v>
      </c>
      <c r="AH431" s="1421">
        <v>141.5</v>
      </c>
      <c r="AI431" s="1421">
        <v>173.82</v>
      </c>
      <c r="AJ431" s="1421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29">
        <v>44585</v>
      </c>
      <c r="B432" s="1415">
        <v>4</v>
      </c>
      <c r="C432" s="1416">
        <v>111.24000000000001</v>
      </c>
      <c r="D432" s="1417">
        <v>175.62120000000002</v>
      </c>
      <c r="E432" s="1430"/>
      <c r="F432" s="1416">
        <v>129.80450000000002</v>
      </c>
      <c r="G432" s="1430"/>
      <c r="H432" s="1416">
        <v>126.96470000000001</v>
      </c>
      <c r="I432" s="1430"/>
      <c r="J432" s="1416">
        <v>128.36000000000001</v>
      </c>
      <c r="K432" s="1416">
        <v>143.97</v>
      </c>
      <c r="L432" s="1431">
        <v>154.83000000000001</v>
      </c>
      <c r="M432" s="1416">
        <v>134.44</v>
      </c>
      <c r="N432" s="1416">
        <v>136</v>
      </c>
      <c r="O432" s="1417">
        <v>137.72550000000001</v>
      </c>
      <c r="P432" s="1430"/>
      <c r="Q432" s="1417">
        <v>141.22</v>
      </c>
      <c r="R432" s="1432" t="s">
        <v>229</v>
      </c>
      <c r="S432" s="1417">
        <v>186.19</v>
      </c>
      <c r="T432" s="1417">
        <v>118.18</v>
      </c>
      <c r="U432" s="1417">
        <v>122.96000000000001</v>
      </c>
      <c r="V432" s="1417">
        <v>127.39</v>
      </c>
      <c r="W432" s="1417">
        <v>132.3981</v>
      </c>
      <c r="X432" s="1430"/>
      <c r="Y432" s="1417">
        <v>200.53</v>
      </c>
      <c r="Z432" s="1417">
        <v>111.11</v>
      </c>
      <c r="AA432" s="1417">
        <v>145.31</v>
      </c>
      <c r="AB432" s="1417">
        <v>124.221</v>
      </c>
      <c r="AC432" s="1430"/>
      <c r="AD432" s="1417">
        <v>129.81</v>
      </c>
      <c r="AE432" s="1417">
        <v>132.63720000000001</v>
      </c>
      <c r="AF432" s="1430"/>
      <c r="AG432" s="1417">
        <v>149.65</v>
      </c>
      <c r="AH432" s="1417">
        <v>138.21</v>
      </c>
      <c r="AI432" s="1417">
        <v>173.43</v>
      </c>
      <c r="AJ432" s="1417">
        <v>194.59780000000001</v>
      </c>
      <c r="AK432" s="761"/>
      <c r="AM432" s="1433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29">
        <v>44592</v>
      </c>
      <c r="B433" s="1415">
        <v>5</v>
      </c>
      <c r="C433" s="1416">
        <v>110.24000000000001</v>
      </c>
      <c r="D433" s="1417">
        <v>174.8441</v>
      </c>
      <c r="E433" s="1430"/>
      <c r="F433" s="1416">
        <v>130.215</v>
      </c>
      <c r="G433" s="1430"/>
      <c r="H433" s="1416">
        <v>123.90260000000001</v>
      </c>
      <c r="I433" s="1430"/>
      <c r="J433" s="1416">
        <v>128.19</v>
      </c>
      <c r="K433" s="1416">
        <v>139.18</v>
      </c>
      <c r="L433" s="1416">
        <v>155.35</v>
      </c>
      <c r="M433" s="1416">
        <v>136.83000000000001</v>
      </c>
      <c r="N433" s="1416">
        <v>136</v>
      </c>
      <c r="O433" s="1417">
        <v>136.68890000000002</v>
      </c>
      <c r="P433" s="1430"/>
      <c r="Q433" s="1417">
        <v>140.94</v>
      </c>
      <c r="R433" s="1432" t="s">
        <v>229</v>
      </c>
      <c r="S433" s="1417">
        <v>183.53</v>
      </c>
      <c r="T433" s="1417">
        <v>113.94</v>
      </c>
      <c r="U433" s="1417">
        <v>119.2</v>
      </c>
      <c r="V433" s="1417">
        <v>127.27</v>
      </c>
      <c r="W433" s="1417">
        <v>133.74170000000001</v>
      </c>
      <c r="X433" s="1430"/>
      <c r="Y433" s="1417">
        <v>201.93</v>
      </c>
      <c r="Z433" s="1417">
        <v>110.99000000000001</v>
      </c>
      <c r="AA433" s="1417">
        <v>143.74</v>
      </c>
      <c r="AB433" s="1417">
        <v>121.944</v>
      </c>
      <c r="AC433" s="1430"/>
      <c r="AD433" s="1417">
        <v>131.81</v>
      </c>
      <c r="AE433" s="1417">
        <v>130.3391</v>
      </c>
      <c r="AF433" s="1430"/>
      <c r="AG433" s="1417">
        <v>147.84</v>
      </c>
      <c r="AH433" s="1417">
        <v>134.63</v>
      </c>
      <c r="AI433" s="1417">
        <v>174.07</v>
      </c>
      <c r="AJ433" s="1417">
        <v>195.12020000000001</v>
      </c>
      <c r="AK433" s="761"/>
      <c r="AM433" s="1433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29">
        <v>44599</v>
      </c>
      <c r="B434" s="1415">
        <v>6</v>
      </c>
      <c r="C434" s="1416">
        <v>110.37</v>
      </c>
      <c r="D434" s="1417">
        <v>174.2612</v>
      </c>
      <c r="E434" s="1430"/>
      <c r="F434" s="1416">
        <v>129.56800000000001</v>
      </c>
      <c r="G434" s="1430"/>
      <c r="H434" s="1416">
        <v>123.21650000000001</v>
      </c>
      <c r="I434" s="1430"/>
      <c r="J434" s="1416">
        <v>127.84</v>
      </c>
      <c r="K434" s="1416">
        <v>141.47999999999999</v>
      </c>
      <c r="L434" s="1416">
        <v>155.61000000000001</v>
      </c>
      <c r="M434" s="1416">
        <v>139.96</v>
      </c>
      <c r="N434" s="1416">
        <v>136</v>
      </c>
      <c r="O434" s="1417">
        <v>132.19480000000001</v>
      </c>
      <c r="P434" s="1430"/>
      <c r="Q434" s="1417">
        <v>141.18</v>
      </c>
      <c r="R434" s="1432" t="s">
        <v>229</v>
      </c>
      <c r="S434" s="1417">
        <v>185.32</v>
      </c>
      <c r="T434" s="1417">
        <v>111.57000000000001</v>
      </c>
      <c r="U434" s="1417">
        <v>116.47</v>
      </c>
      <c r="V434" s="1417">
        <v>127.51</v>
      </c>
      <c r="W434" s="1417">
        <v>130.744</v>
      </c>
      <c r="X434" s="1430"/>
      <c r="Y434" s="1417">
        <v>200.32</v>
      </c>
      <c r="Z434" s="1417">
        <v>111.14</v>
      </c>
      <c r="AA434" s="1417">
        <v>144.33000000000001</v>
      </c>
      <c r="AB434" s="1417">
        <v>120.79940000000001</v>
      </c>
      <c r="AC434" s="1430"/>
      <c r="AD434" s="1417">
        <v>136.36000000000001</v>
      </c>
      <c r="AE434" s="1417">
        <v>129.2337</v>
      </c>
      <c r="AF434" s="1430"/>
      <c r="AG434" s="1417">
        <v>149.05000000000001</v>
      </c>
      <c r="AH434" s="1417">
        <v>128.47999999999999</v>
      </c>
      <c r="AI434" s="1417">
        <v>173.74</v>
      </c>
      <c r="AJ434" s="1417">
        <v>195.27360000000002</v>
      </c>
      <c r="AK434" s="761"/>
      <c r="AM434" s="1433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29">
        <v>44606</v>
      </c>
      <c r="B435" s="1415">
        <v>7</v>
      </c>
      <c r="C435" s="1416">
        <v>109.81</v>
      </c>
      <c r="D435" s="1417">
        <v>173.83170000000001</v>
      </c>
      <c r="E435" s="1430"/>
      <c r="F435" s="1416">
        <v>129.15980000000002</v>
      </c>
      <c r="G435" s="1430"/>
      <c r="H435" s="1416">
        <v>122.71390000000001</v>
      </c>
      <c r="I435" s="1430"/>
      <c r="J435" s="1416">
        <v>131.24</v>
      </c>
      <c r="K435" s="1416">
        <v>139.47999999999999</v>
      </c>
      <c r="L435" s="1416">
        <v>154.96</v>
      </c>
      <c r="M435" s="1416">
        <v>144.94</v>
      </c>
      <c r="N435" s="1416">
        <v>137</v>
      </c>
      <c r="O435" s="1417">
        <v>133.1677</v>
      </c>
      <c r="P435" s="1430"/>
      <c r="Q435" s="1417">
        <v>141.46</v>
      </c>
      <c r="R435" s="1432" t="s">
        <v>229</v>
      </c>
      <c r="S435" s="1417">
        <v>185.55</v>
      </c>
      <c r="T435" s="1417">
        <v>110.52</v>
      </c>
      <c r="U435" s="1417">
        <v>115.10000000000001</v>
      </c>
      <c r="V435" s="1417">
        <v>127.99000000000001</v>
      </c>
      <c r="W435" s="1417">
        <v>130.8733</v>
      </c>
      <c r="X435" s="1430"/>
      <c r="Y435" s="1417">
        <v>198.55</v>
      </c>
      <c r="Z435" s="1417">
        <v>111.31</v>
      </c>
      <c r="AA435" s="1417">
        <v>144.51</v>
      </c>
      <c r="AB435" s="1417">
        <v>121.0784</v>
      </c>
      <c r="AC435" s="1430"/>
      <c r="AD435" s="1417">
        <v>140.59</v>
      </c>
      <c r="AE435" s="1417">
        <v>128.95930000000001</v>
      </c>
      <c r="AF435" s="1430"/>
      <c r="AG435" s="1417">
        <v>148.47</v>
      </c>
      <c r="AH435" s="1417">
        <v>130.44</v>
      </c>
      <c r="AI435" s="1417">
        <v>173.93</v>
      </c>
      <c r="AJ435" s="1417">
        <v>192.9862</v>
      </c>
      <c r="AK435" s="761"/>
      <c r="AM435" s="1433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29">
        <v>44613</v>
      </c>
      <c r="B436" s="1415">
        <v>8</v>
      </c>
      <c r="C436" s="1416">
        <v>114.35000000000001</v>
      </c>
      <c r="D436" s="1417">
        <v>174.2816</v>
      </c>
      <c r="E436" s="1430"/>
      <c r="F436" s="1416">
        <v>127.17580000000001</v>
      </c>
      <c r="G436" s="1430"/>
      <c r="H436" s="1416">
        <v>124.328</v>
      </c>
      <c r="I436" s="1430"/>
      <c r="J436" s="1416">
        <v>136.69</v>
      </c>
      <c r="K436" s="1416">
        <v>139.49</v>
      </c>
      <c r="L436" s="1431">
        <v>157.69</v>
      </c>
      <c r="M436" s="1416">
        <v>151.66</v>
      </c>
      <c r="N436" s="1416">
        <v>138</v>
      </c>
      <c r="O436" s="1417">
        <v>135.88060000000002</v>
      </c>
      <c r="P436" s="1430"/>
      <c r="Q436" s="1417">
        <v>141.49</v>
      </c>
      <c r="R436" s="1432" t="s">
        <v>229</v>
      </c>
      <c r="S436" s="1417">
        <v>187.88</v>
      </c>
      <c r="T436" s="1417">
        <v>113.66</v>
      </c>
      <c r="U436" s="1417">
        <v>120.18</v>
      </c>
      <c r="V436" s="1417">
        <v>132.91</v>
      </c>
      <c r="W436" s="1417">
        <v>132.27780000000001</v>
      </c>
      <c r="X436" s="1430"/>
      <c r="Y436" s="1417">
        <v>202.3</v>
      </c>
      <c r="Z436" s="1417">
        <v>114.10000000000001</v>
      </c>
      <c r="AA436" s="1417">
        <v>146.94</v>
      </c>
      <c r="AB436" s="1417">
        <v>126.50420000000001</v>
      </c>
      <c r="AC436" s="1430"/>
      <c r="AD436" s="1417">
        <v>147.24</v>
      </c>
      <c r="AE436" s="1417">
        <v>133.69040000000001</v>
      </c>
      <c r="AF436" s="1430"/>
      <c r="AG436" s="1417">
        <v>149.6</v>
      </c>
      <c r="AH436" s="1417">
        <v>133.94</v>
      </c>
      <c r="AI436" s="1417">
        <v>174.26</v>
      </c>
      <c r="AJ436" s="1417">
        <v>191.71780000000001</v>
      </c>
      <c r="AK436" s="761"/>
      <c r="AM436" s="1433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29">
        <v>44620</v>
      </c>
      <c r="B437" s="1415">
        <v>9</v>
      </c>
      <c r="C437" s="1416">
        <v>122.89</v>
      </c>
      <c r="D437" s="1417">
        <v>174.34300000000002</v>
      </c>
      <c r="E437" s="1430"/>
      <c r="F437" s="1416">
        <v>125.22460000000001</v>
      </c>
      <c r="G437" s="1430"/>
      <c r="H437" s="1416">
        <v>125.9474</v>
      </c>
      <c r="I437" s="1430"/>
      <c r="J437" s="1416">
        <v>150.78</v>
      </c>
      <c r="K437" s="1416">
        <v>142.91</v>
      </c>
      <c r="L437" s="1431">
        <v>160.03</v>
      </c>
      <c r="M437" s="1416">
        <v>160.05000000000001</v>
      </c>
      <c r="N437" s="1416">
        <v>139</v>
      </c>
      <c r="O437" s="1417">
        <v>141.72720000000001</v>
      </c>
      <c r="P437" s="1430"/>
      <c r="Q437" s="1417">
        <v>141.63</v>
      </c>
      <c r="R437" s="1432" t="s">
        <v>229</v>
      </c>
      <c r="S437" s="1417">
        <v>187.63</v>
      </c>
      <c r="T437" s="1417">
        <v>130.72</v>
      </c>
      <c r="U437" s="1417">
        <v>128.39000000000001</v>
      </c>
      <c r="V437" s="1417">
        <v>142.22999999999999</v>
      </c>
      <c r="W437" s="1417">
        <v>136.96980000000002</v>
      </c>
      <c r="X437" s="1430"/>
      <c r="Y437" s="1417">
        <v>200.64000000000001</v>
      </c>
      <c r="Z437" s="1417">
        <v>126.07000000000001</v>
      </c>
      <c r="AA437" s="1417">
        <v>156.89000000000001</v>
      </c>
      <c r="AB437" s="1417">
        <v>142.464</v>
      </c>
      <c r="AC437" s="1430"/>
      <c r="AD437" s="1417">
        <v>153.75</v>
      </c>
      <c r="AE437" s="1417">
        <v>151.01349999999999</v>
      </c>
      <c r="AF437" s="1430"/>
      <c r="AG437" s="1417">
        <v>158.47</v>
      </c>
      <c r="AH437" s="1417">
        <v>139.88</v>
      </c>
      <c r="AI437" s="1417">
        <v>175.52</v>
      </c>
      <c r="AJ437" s="1417">
        <v>190.34060000000002</v>
      </c>
      <c r="AK437" s="761"/>
      <c r="AM437" s="1433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29">
        <v>44627</v>
      </c>
      <c r="B438" s="1415">
        <v>10</v>
      </c>
      <c r="C438" s="1416">
        <v>140.75</v>
      </c>
      <c r="D438" s="1417">
        <v>174.60890000000001</v>
      </c>
      <c r="E438" s="1430"/>
      <c r="F438" s="1416">
        <v>140.49610000000001</v>
      </c>
      <c r="G438" s="1430"/>
      <c r="H438" s="1416">
        <v>127.39830000000001</v>
      </c>
      <c r="I438" s="1430"/>
      <c r="J438" s="1416">
        <v>174.1</v>
      </c>
      <c r="K438" s="1416">
        <v>150.77000000000001</v>
      </c>
      <c r="L438" s="1431">
        <v>170.56</v>
      </c>
      <c r="M438" s="1416">
        <v>169.69</v>
      </c>
      <c r="N438" s="1416">
        <v>144</v>
      </c>
      <c r="O438" s="1417">
        <v>152.7902</v>
      </c>
      <c r="P438" s="1430"/>
      <c r="Q438" s="1417">
        <v>141.74</v>
      </c>
      <c r="R438" s="1432" t="s">
        <v>229</v>
      </c>
      <c r="S438" s="1417">
        <v>187.84</v>
      </c>
      <c r="T438" s="1417">
        <v>158.47999999999999</v>
      </c>
      <c r="U438" s="1417">
        <v>149.31</v>
      </c>
      <c r="V438" s="1417">
        <v>164.69</v>
      </c>
      <c r="W438" s="1417">
        <v>160.61510000000001</v>
      </c>
      <c r="X438" s="1430"/>
      <c r="Y438" s="1417">
        <v>201.15</v>
      </c>
      <c r="Z438" s="1417">
        <v>141.14000000000001</v>
      </c>
      <c r="AA438" s="1417">
        <v>175.6</v>
      </c>
      <c r="AB438" s="1417">
        <v>168.17350000000002</v>
      </c>
      <c r="AC438" s="1430"/>
      <c r="AD438" s="1417">
        <v>163.36000000000001</v>
      </c>
      <c r="AE438" s="1417">
        <v>165.87360000000001</v>
      </c>
      <c r="AF438" s="1430"/>
      <c r="AG438" s="1417">
        <v>174.96</v>
      </c>
      <c r="AH438" s="1417">
        <v>156.81</v>
      </c>
      <c r="AI438" s="1417">
        <v>178.35</v>
      </c>
      <c r="AJ438" s="1417">
        <v>188.89410000000001</v>
      </c>
      <c r="AK438" s="761"/>
      <c r="AM438" s="1433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29">
        <v>44634</v>
      </c>
      <c r="B439" s="1415">
        <v>11</v>
      </c>
      <c r="C439" s="1416">
        <v>165.94</v>
      </c>
      <c r="D439" s="1417">
        <v>174.50660000000002</v>
      </c>
      <c r="E439" s="1430"/>
      <c r="F439" s="1416">
        <v>165.72470000000001</v>
      </c>
      <c r="G439" s="1430"/>
      <c r="H439" s="1416">
        <v>130.61660000000001</v>
      </c>
      <c r="I439" s="1430"/>
      <c r="J439" s="1416">
        <v>188.73</v>
      </c>
      <c r="K439" s="1416">
        <v>155.82</v>
      </c>
      <c r="L439" s="1431">
        <v>182.52</v>
      </c>
      <c r="M439" s="1416">
        <v>182.49</v>
      </c>
      <c r="N439" s="1416">
        <v>151</v>
      </c>
      <c r="O439" s="1417">
        <v>174.72499999999999</v>
      </c>
      <c r="P439" s="1430"/>
      <c r="Q439" s="1417">
        <v>141.64000000000001</v>
      </c>
      <c r="R439" s="1432" t="s">
        <v>229</v>
      </c>
      <c r="S439" s="1417">
        <v>207.59</v>
      </c>
      <c r="T439" s="1417">
        <v>181.87</v>
      </c>
      <c r="U439" s="1417">
        <v>176.35</v>
      </c>
      <c r="V439" s="1417">
        <v>184.88</v>
      </c>
      <c r="W439" s="1417">
        <v>186.98250000000002</v>
      </c>
      <c r="X439" s="1430"/>
      <c r="Y439" s="1417">
        <v>201.43</v>
      </c>
      <c r="Z439" s="1417">
        <v>161.59</v>
      </c>
      <c r="AA439" s="1417">
        <v>196.16</v>
      </c>
      <c r="AB439" s="1417">
        <v>189.87820000000002</v>
      </c>
      <c r="AC439" s="1430"/>
      <c r="AD439" s="1417">
        <v>173.26</v>
      </c>
      <c r="AE439" s="1417">
        <v>190.64950000000002</v>
      </c>
      <c r="AF439" s="1430"/>
      <c r="AG439" s="1417">
        <v>198.64000000000001</v>
      </c>
      <c r="AH439" s="1417">
        <v>181.56</v>
      </c>
      <c r="AI439" s="1417">
        <v>177.99</v>
      </c>
      <c r="AJ439" s="1417">
        <v>193.01420000000002</v>
      </c>
      <c r="AK439" s="761"/>
      <c r="AM439" s="1433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29">
        <v>44641</v>
      </c>
      <c r="B440" s="1415">
        <v>12</v>
      </c>
      <c r="C440" s="1416">
        <v>176.35</v>
      </c>
      <c r="D440" s="1417">
        <v>179.97750000000002</v>
      </c>
      <c r="E440" s="1430"/>
      <c r="F440" s="1416">
        <v>179.07689999999999</v>
      </c>
      <c r="G440" s="1430"/>
      <c r="H440" s="1416">
        <v>138.435</v>
      </c>
      <c r="I440" s="1430"/>
      <c r="J440" s="1416">
        <v>197.27</v>
      </c>
      <c r="K440" s="1416">
        <v>159.12</v>
      </c>
      <c r="L440" s="1431">
        <v>188.89000000000001</v>
      </c>
      <c r="M440" s="1416">
        <v>189.57</v>
      </c>
      <c r="N440" s="1416">
        <v>161</v>
      </c>
      <c r="O440" s="1417">
        <v>188.029</v>
      </c>
      <c r="P440" s="1430"/>
      <c r="Q440" s="1417">
        <v>141.31</v>
      </c>
      <c r="R440" s="1432" t="s">
        <v>229</v>
      </c>
      <c r="S440" s="1417">
        <v>207.56</v>
      </c>
      <c r="T440" s="1417">
        <v>202.49</v>
      </c>
      <c r="U440" s="1417">
        <v>188.94</v>
      </c>
      <c r="V440" s="1417">
        <v>194.07</v>
      </c>
      <c r="W440" s="1417">
        <v>194.0248</v>
      </c>
      <c r="X440" s="1430"/>
      <c r="Y440" s="1417">
        <v>202.96</v>
      </c>
      <c r="Z440" s="1417">
        <v>167</v>
      </c>
      <c r="AA440" s="1417">
        <v>204.42000000000002</v>
      </c>
      <c r="AB440" s="1417">
        <v>187.1995</v>
      </c>
      <c r="AC440" s="1430"/>
      <c r="AD440" s="1417">
        <v>184.6</v>
      </c>
      <c r="AE440" s="1417">
        <v>194.40780000000001</v>
      </c>
      <c r="AF440" s="1430"/>
      <c r="AG440" s="1417">
        <v>207.8</v>
      </c>
      <c r="AH440" s="1417">
        <v>193.66</v>
      </c>
      <c r="AI440" s="1417">
        <v>181.33</v>
      </c>
      <c r="AJ440" s="1417">
        <v>205.5359</v>
      </c>
      <c r="AK440" s="761"/>
      <c r="AM440" s="1433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29">
        <v>44648</v>
      </c>
      <c r="B441" s="1415">
        <v>13</v>
      </c>
      <c r="C441" s="1416">
        <v>179.70000000000002</v>
      </c>
      <c r="D441" s="1417">
        <v>181.0001</v>
      </c>
      <c r="E441" s="1430"/>
      <c r="F441" s="1416">
        <v>188.30250000000001</v>
      </c>
      <c r="G441" s="1430"/>
      <c r="H441" s="1416">
        <v>149.3477</v>
      </c>
      <c r="I441" s="1430"/>
      <c r="J441" s="1416">
        <v>201.56</v>
      </c>
      <c r="K441" s="1416">
        <v>163.42000000000002</v>
      </c>
      <c r="L441" s="1431">
        <v>198.77</v>
      </c>
      <c r="M441" s="1416">
        <v>196.03</v>
      </c>
      <c r="N441" s="1416">
        <v>171</v>
      </c>
      <c r="O441" s="1417">
        <v>188.035</v>
      </c>
      <c r="P441" s="1430"/>
      <c r="Q441" s="1417">
        <v>141.46</v>
      </c>
      <c r="R441" s="1432" t="s">
        <v>229</v>
      </c>
      <c r="S441" s="1417">
        <v>212.28</v>
      </c>
      <c r="T441" s="1417">
        <v>208.74</v>
      </c>
      <c r="U441" s="1417">
        <v>198.58</v>
      </c>
      <c r="V441" s="1417">
        <v>199.92000000000002</v>
      </c>
      <c r="W441" s="1417">
        <v>202.81100000000001</v>
      </c>
      <c r="X441" s="1430"/>
      <c r="Y441" s="1499" t="s">
        <v>213</v>
      </c>
      <c r="Z441" s="1417">
        <v>169.01</v>
      </c>
      <c r="AA441" s="1417">
        <v>208.41</v>
      </c>
      <c r="AB441" s="1417">
        <v>190.0805</v>
      </c>
      <c r="AC441" s="1430"/>
      <c r="AD441" s="1417">
        <v>193.41</v>
      </c>
      <c r="AE441" s="1417">
        <v>198.69910000000002</v>
      </c>
      <c r="AF441" s="1430"/>
      <c r="AG441" s="1417">
        <v>212.36</v>
      </c>
      <c r="AH441" s="1417">
        <v>195.33</v>
      </c>
      <c r="AI441" s="1417">
        <v>181.05</v>
      </c>
      <c r="AJ441" s="1417">
        <v>206.1756</v>
      </c>
      <c r="AK441" s="761"/>
      <c r="AM441" s="1433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29">
        <v>44655</v>
      </c>
      <c r="B442" s="1415">
        <v>14</v>
      </c>
      <c r="C442" s="1416">
        <v>179.29</v>
      </c>
      <c r="D442" s="1417">
        <v>181.51140000000001</v>
      </c>
      <c r="E442" s="1430"/>
      <c r="F442" s="1416">
        <v>190.61690000000002</v>
      </c>
      <c r="G442" s="1430"/>
      <c r="H442" s="1416">
        <v>155.82420000000002</v>
      </c>
      <c r="I442" s="1430"/>
      <c r="J442" s="1416">
        <v>203.19</v>
      </c>
      <c r="K442" s="1416">
        <v>171.13</v>
      </c>
      <c r="L442" s="1416" t="s">
        <v>213</v>
      </c>
      <c r="M442" s="1416">
        <v>203.3</v>
      </c>
      <c r="N442" s="1416">
        <v>171</v>
      </c>
      <c r="O442" s="1417">
        <v>198.39520000000002</v>
      </c>
      <c r="P442" s="1430"/>
      <c r="Q442" s="1417">
        <v>160.78</v>
      </c>
      <c r="R442" s="1432" t="s">
        <v>229</v>
      </c>
      <c r="S442" s="1417">
        <v>231.47</v>
      </c>
      <c r="T442" s="1417">
        <v>204.01</v>
      </c>
      <c r="U442" s="1417">
        <v>196.14000000000001</v>
      </c>
      <c r="V442" s="1417">
        <v>201.66</v>
      </c>
      <c r="W442" s="1417">
        <v>199.6183</v>
      </c>
      <c r="X442" s="1430"/>
      <c r="Y442" s="1499" t="s">
        <v>213</v>
      </c>
      <c r="Z442" s="1417">
        <v>169.56</v>
      </c>
      <c r="AA442" s="1417">
        <v>211.59</v>
      </c>
      <c r="AB442" s="1417">
        <v>191.6405</v>
      </c>
      <c r="AC442" s="1430"/>
      <c r="AD442" s="1417">
        <v>207.82</v>
      </c>
      <c r="AE442" s="1417">
        <v>194.8151</v>
      </c>
      <c r="AF442" s="1430"/>
      <c r="AG442" s="1417">
        <v>214.61</v>
      </c>
      <c r="AH442" s="1417">
        <v>197.39000000000001</v>
      </c>
      <c r="AI442" s="1417">
        <v>184.69</v>
      </c>
      <c r="AJ442" s="1417">
        <v>212.05270000000002</v>
      </c>
      <c r="AK442" s="761"/>
      <c r="AM442" s="1433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29">
        <v>44662</v>
      </c>
      <c r="B443" s="1415">
        <v>15</v>
      </c>
      <c r="C443" s="1416">
        <v>172.12</v>
      </c>
      <c r="D443" s="1417">
        <v>187.64700000000002</v>
      </c>
      <c r="E443" s="1430"/>
      <c r="F443" s="1416">
        <v>192.19840000000002</v>
      </c>
      <c r="G443" s="1430"/>
      <c r="H443" s="1416">
        <v>155.8185</v>
      </c>
      <c r="I443" s="1430"/>
      <c r="J443" s="1416">
        <v>202.89</v>
      </c>
      <c r="K443" s="1416">
        <v>170.65</v>
      </c>
      <c r="L443" s="1416" t="s">
        <v>213</v>
      </c>
      <c r="M443" s="1416">
        <v>210.39000000000001</v>
      </c>
      <c r="N443" s="1416">
        <v>180</v>
      </c>
      <c r="O443" s="1417">
        <v>187.70060000000001</v>
      </c>
      <c r="P443" s="1430"/>
      <c r="Q443" s="1417">
        <v>161.13</v>
      </c>
      <c r="R443" s="1432" t="s">
        <v>229</v>
      </c>
      <c r="S443" s="1417">
        <v>231.04</v>
      </c>
      <c r="T443" s="1417">
        <v>191.19</v>
      </c>
      <c r="U443" s="1417">
        <v>191.64000000000001</v>
      </c>
      <c r="V443" s="1417">
        <v>199.69</v>
      </c>
      <c r="W443" s="1417">
        <v>199.09980000000002</v>
      </c>
      <c r="X443" s="1430"/>
      <c r="Y443" s="1499" t="s">
        <v>213</v>
      </c>
      <c r="Z443" s="1417">
        <v>165.38</v>
      </c>
      <c r="AA443" s="1417">
        <v>209.78</v>
      </c>
      <c r="AB443" s="1417">
        <v>189.92600000000002</v>
      </c>
      <c r="AC443" s="1430"/>
      <c r="AD443" s="1417">
        <v>215.43</v>
      </c>
      <c r="AE443" s="1417">
        <v>189.57980000000001</v>
      </c>
      <c r="AF443" s="1430"/>
      <c r="AG443" s="1417">
        <v>214.39000000000001</v>
      </c>
      <c r="AH443" s="1417">
        <v>196.20000000000002</v>
      </c>
      <c r="AI443" s="1417">
        <v>189.85</v>
      </c>
      <c r="AJ443" s="1417">
        <v>213.91060000000002</v>
      </c>
      <c r="AK443" s="761"/>
      <c r="AM443" s="1433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29">
        <v>44669</v>
      </c>
      <c r="B444" s="1415">
        <v>16</v>
      </c>
      <c r="C444" s="1416">
        <v>177.02</v>
      </c>
      <c r="D444" s="1417">
        <v>187.54470000000001</v>
      </c>
      <c r="E444" s="1430"/>
      <c r="F444" s="1416">
        <v>191.10330000000002</v>
      </c>
      <c r="G444" s="1430"/>
      <c r="H444" s="1416">
        <v>158.6079</v>
      </c>
      <c r="I444" s="1430"/>
      <c r="J444" s="1416">
        <v>202.96</v>
      </c>
      <c r="K444" s="1416">
        <v>170.94</v>
      </c>
      <c r="L444" s="1416" t="s">
        <v>213</v>
      </c>
      <c r="M444" s="1416">
        <v>209.53</v>
      </c>
      <c r="N444" s="1416">
        <v>181</v>
      </c>
      <c r="O444" s="1417">
        <v>185.154</v>
      </c>
      <c r="P444" s="1430"/>
      <c r="Q444" s="1417">
        <v>166.98</v>
      </c>
      <c r="R444" s="1432" t="s">
        <v>229</v>
      </c>
      <c r="S444" s="1417">
        <v>232.02</v>
      </c>
      <c r="T444" s="1417">
        <v>193.85</v>
      </c>
      <c r="U444" s="1417">
        <v>187.65</v>
      </c>
      <c r="V444" s="1417">
        <v>198.18</v>
      </c>
      <c r="W444" s="1417">
        <v>197.5676</v>
      </c>
      <c r="X444" s="1430"/>
      <c r="Y444" s="1499" t="s">
        <v>213</v>
      </c>
      <c r="Z444" s="1417">
        <v>165.17000000000002</v>
      </c>
      <c r="AA444" s="1417">
        <v>211.73000000000002</v>
      </c>
      <c r="AB444" s="1417">
        <v>190.03200000000001</v>
      </c>
      <c r="AC444" s="1430"/>
      <c r="AD444" s="1417">
        <v>215.43</v>
      </c>
      <c r="AE444" s="1417">
        <v>186.76580000000001</v>
      </c>
      <c r="AF444" s="1430"/>
      <c r="AG444" s="1417">
        <v>215.99</v>
      </c>
      <c r="AH444" s="1417">
        <v>194.23000000000002</v>
      </c>
      <c r="AI444" s="1417">
        <v>191.12</v>
      </c>
      <c r="AJ444" s="1417">
        <v>217.3409</v>
      </c>
      <c r="AK444" s="761"/>
      <c r="AM444" s="1433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29">
        <v>44676</v>
      </c>
      <c r="B445" s="1415">
        <v>17</v>
      </c>
      <c r="C445" s="1416">
        <v>174.57</v>
      </c>
      <c r="D445" s="1417">
        <v>187.3913</v>
      </c>
      <c r="E445" s="1430"/>
      <c r="F445" s="1416">
        <v>190.58950000000002</v>
      </c>
      <c r="G445" s="1430"/>
      <c r="H445" s="1416">
        <v>160.20060000000001</v>
      </c>
      <c r="I445" s="1430"/>
      <c r="J445" s="1416">
        <v>202.8</v>
      </c>
      <c r="K445" s="1416">
        <v>170.45000000000002</v>
      </c>
      <c r="L445" s="1416" t="s">
        <v>213</v>
      </c>
      <c r="M445" s="1416">
        <v>210.94</v>
      </c>
      <c r="N445" s="1416">
        <v>181</v>
      </c>
      <c r="O445" s="1417">
        <v>186.64660000000001</v>
      </c>
      <c r="P445" s="1430"/>
      <c r="Q445" s="1417">
        <v>167.18</v>
      </c>
      <c r="R445" s="1432" t="s">
        <v>229</v>
      </c>
      <c r="S445" s="1417">
        <v>230.86</v>
      </c>
      <c r="T445" s="1417">
        <v>185.94</v>
      </c>
      <c r="U445" s="1417">
        <v>186.6</v>
      </c>
      <c r="V445" s="1417">
        <v>197.94</v>
      </c>
      <c r="W445" s="1417">
        <v>194.90540000000001</v>
      </c>
      <c r="X445" s="1430"/>
      <c r="Y445" s="1499" t="s">
        <v>213</v>
      </c>
      <c r="Z445" s="1432">
        <v>165.27</v>
      </c>
      <c r="AA445" s="1432">
        <v>211.74</v>
      </c>
      <c r="AB445" s="1432">
        <v>193.07670000000002</v>
      </c>
      <c r="AC445" s="1517"/>
      <c r="AD445" s="1432">
        <v>216.21</v>
      </c>
      <c r="AE445" s="1432">
        <v>183.1985</v>
      </c>
      <c r="AF445" s="1517"/>
      <c r="AG445" s="1432">
        <v>215.87</v>
      </c>
      <c r="AH445" s="1432">
        <v>193.68</v>
      </c>
      <c r="AI445" s="1432">
        <v>190.81</v>
      </c>
      <c r="AJ445" s="1432">
        <v>218.0077</v>
      </c>
      <c r="AK445" s="761"/>
      <c r="AM445" s="1433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761"/>
      <c r="B446" s="761"/>
      <c r="C446" s="761"/>
      <c r="D446" s="761"/>
      <c r="E446" s="761"/>
      <c r="F446" s="761"/>
      <c r="G446" s="761"/>
      <c r="H446" s="761"/>
      <c r="I446" s="761"/>
      <c r="J446" s="761"/>
      <c r="K446" s="761"/>
      <c r="L446" s="761"/>
      <c r="M446" s="761"/>
      <c r="N446" s="761"/>
      <c r="O446" s="761"/>
      <c r="P446" s="761"/>
      <c r="Q446" s="761"/>
      <c r="R446" s="761"/>
      <c r="S446" s="761"/>
      <c r="T446" s="761"/>
      <c r="U446" s="761"/>
      <c r="V446" s="761"/>
      <c r="W446" s="761"/>
      <c r="X446" s="761"/>
      <c r="Y446" s="761"/>
      <c r="Z446" s="761"/>
      <c r="AA446" s="761"/>
      <c r="AB446" s="761"/>
      <c r="AC446" s="761"/>
      <c r="AD446" s="761"/>
      <c r="AE446" s="761"/>
      <c r="AF446" s="761"/>
      <c r="AG446" s="761"/>
      <c r="AH446" s="761"/>
      <c r="AI446" s="761"/>
      <c r="AJ446" s="761"/>
      <c r="AK446" s="761"/>
      <c r="AM446" s="666"/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61"/>
      <c r="B447" s="761"/>
      <c r="C447" s="761"/>
      <c r="D447" s="761"/>
      <c r="E447" s="761"/>
      <c r="F447" s="761"/>
      <c r="G447" s="761"/>
      <c r="H447" s="761"/>
      <c r="I447" s="761"/>
      <c r="J447" s="761"/>
      <c r="K447" s="761"/>
      <c r="L447" s="761"/>
      <c r="M447" s="761"/>
      <c r="N447" s="761"/>
      <c r="O447" s="761"/>
      <c r="P447" s="761"/>
      <c r="Q447" s="761"/>
      <c r="R447" s="761"/>
      <c r="S447" s="761"/>
      <c r="T447" s="761"/>
      <c r="U447" s="761"/>
      <c r="V447" s="761"/>
      <c r="W447" s="761"/>
      <c r="X447" s="761"/>
      <c r="Y447" s="761"/>
      <c r="Z447" s="761"/>
      <c r="AA447" s="761"/>
      <c r="AB447" s="761"/>
      <c r="AC447" s="761"/>
      <c r="AD447" s="761"/>
      <c r="AE447" s="761"/>
      <c r="AF447" s="761"/>
      <c r="AG447" s="761"/>
      <c r="AH447" s="761"/>
      <c r="AI447" s="761"/>
      <c r="AJ447" s="761"/>
      <c r="AK447" s="761"/>
      <c r="AM447" s="666"/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714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C508" s="763"/>
      <c r="D508" s="763"/>
      <c r="E508" s="763"/>
      <c r="F508" s="763"/>
      <c r="G508" s="763"/>
      <c r="H508" s="763"/>
      <c r="I508" s="763"/>
      <c r="J508" s="763"/>
      <c r="K508" s="763"/>
      <c r="L508" s="763"/>
      <c r="M508" s="763"/>
      <c r="N508" s="763"/>
      <c r="O508" s="763"/>
      <c r="P508" s="763"/>
      <c r="Q508" s="763"/>
      <c r="R508" s="763"/>
      <c r="S508" s="763"/>
      <c r="T508" s="763"/>
      <c r="U508" s="763"/>
      <c r="V508" s="763"/>
      <c r="W508" s="763"/>
      <c r="X508" s="763"/>
      <c r="Y508" s="763"/>
      <c r="Z508" s="763"/>
      <c r="AA508" s="763"/>
      <c r="AB508" s="763"/>
      <c r="AC508" s="763"/>
      <c r="AD508" s="763"/>
      <c r="AE508" s="763"/>
      <c r="AF508" s="763"/>
      <c r="AG508" s="763"/>
      <c r="AH508" s="763"/>
      <c r="AI508" s="763"/>
      <c r="AJ508" s="763"/>
      <c r="AK508" s="763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s="693" customFormat="1" ht="50.1" customHeight="1" collapsed="1">
      <c r="A509" s="764"/>
      <c r="B509" s="1410"/>
      <c r="C509" s="680" t="s">
        <v>210</v>
      </c>
      <c r="D509" s="681" t="s">
        <v>209</v>
      </c>
      <c r="E509" s="682" t="s">
        <v>209</v>
      </c>
      <c r="F509" s="681" t="s">
        <v>208</v>
      </c>
      <c r="G509" s="682" t="s">
        <v>208</v>
      </c>
      <c r="H509" s="681" t="s">
        <v>207</v>
      </c>
      <c r="I509" s="682" t="s">
        <v>207</v>
      </c>
      <c r="J509" s="680" t="s">
        <v>206</v>
      </c>
      <c r="K509" s="680" t="s">
        <v>205</v>
      </c>
      <c r="L509" s="680" t="s">
        <v>203</v>
      </c>
      <c r="M509" s="680" t="s">
        <v>202</v>
      </c>
      <c r="N509" s="680" t="s">
        <v>201</v>
      </c>
      <c r="O509" s="681" t="s">
        <v>200</v>
      </c>
      <c r="P509" s="682" t="s">
        <v>200</v>
      </c>
      <c r="Q509" s="680" t="s">
        <v>204</v>
      </c>
      <c r="R509" s="680" t="s">
        <v>281</v>
      </c>
      <c r="S509" s="680" t="s">
        <v>199</v>
      </c>
      <c r="T509" s="680" t="s">
        <v>198</v>
      </c>
      <c r="U509" s="680" t="s">
        <v>197</v>
      </c>
      <c r="V509" s="680" t="s">
        <v>282</v>
      </c>
      <c r="W509" s="681" t="s">
        <v>196</v>
      </c>
      <c r="X509" s="682" t="s">
        <v>196</v>
      </c>
      <c r="Y509" s="680" t="s">
        <v>195</v>
      </c>
      <c r="Z509" s="680" t="s">
        <v>194</v>
      </c>
      <c r="AA509" s="680" t="s">
        <v>193</v>
      </c>
      <c r="AB509" s="681" t="s">
        <v>192</v>
      </c>
      <c r="AC509" s="682" t="s">
        <v>192</v>
      </c>
      <c r="AD509" s="680" t="s">
        <v>191</v>
      </c>
      <c r="AE509" s="680" t="s">
        <v>190</v>
      </c>
      <c r="AF509" s="683" t="s">
        <v>190</v>
      </c>
      <c r="AG509" s="680" t="s">
        <v>189</v>
      </c>
      <c r="AH509" s="680" t="s">
        <v>188</v>
      </c>
      <c r="AI509" s="680" t="s">
        <v>187</v>
      </c>
      <c r="AJ509" s="681" t="s">
        <v>186</v>
      </c>
      <c r="AK509" s="682" t="s">
        <v>186</v>
      </c>
      <c r="AL509" s="1396"/>
      <c r="AM509" s="684" t="s">
        <v>283</v>
      </c>
      <c r="AO509" s="666"/>
      <c r="AP509" s="666"/>
      <c r="AQ509" s="666"/>
      <c r="AR509" s="666"/>
      <c r="AS509" s="713"/>
      <c r="AW509" s="762"/>
      <c r="AX509" s="762"/>
    </row>
    <row r="510" spans="1:85" s="715" customFormat="1" ht="40.15" customHeight="1">
      <c r="A510" s="468" t="s">
        <v>295</v>
      </c>
      <c r="B510" s="765"/>
      <c r="C510" s="469">
        <v>-1.384024404022155E-2</v>
      </c>
      <c r="D510" s="470">
        <v>-8.1793833683385664E-4</v>
      </c>
      <c r="E510" s="471"/>
      <c r="F510" s="470">
        <v>-2.6885982607312009E-3</v>
      </c>
      <c r="G510" s="471"/>
      <c r="H510" s="470">
        <v>1.0041744452830015E-2</v>
      </c>
      <c r="I510" s="471"/>
      <c r="J510" s="469">
        <v>-7.8833267638944715E-4</v>
      </c>
      <c r="K510" s="469">
        <v>-2.8665028665028069E-3</v>
      </c>
      <c r="L510" s="469"/>
      <c r="M510" s="469">
        <v>6.7293466329403362E-3</v>
      </c>
      <c r="N510" s="469">
        <v>0</v>
      </c>
      <c r="O510" s="470">
        <v>8.0613975393457604E-3</v>
      </c>
      <c r="P510" s="471"/>
      <c r="Q510" s="469">
        <v>1.1977482333214162E-3</v>
      </c>
      <c r="R510" s="469"/>
      <c r="S510" s="469">
        <v>-4.9995690026721773E-3</v>
      </c>
      <c r="T510" s="469">
        <v>-4.0804745937580544E-2</v>
      </c>
      <c r="U510" s="470">
        <v>-5.5955235811351312E-3</v>
      </c>
      <c r="V510" s="469">
        <v>-1.2110202845898588E-3</v>
      </c>
      <c r="W510" s="470">
        <v>-1.3474881508911296E-2</v>
      </c>
      <c r="X510" s="471"/>
      <c r="Y510" s="469"/>
      <c r="Z510" s="469">
        <v>6.0543682266755994E-4</v>
      </c>
      <c r="AA510" s="469">
        <v>4.7229962688355442E-5</v>
      </c>
      <c r="AB510" s="470">
        <v>1.6022038393533666E-2</v>
      </c>
      <c r="AC510" s="471"/>
      <c r="AD510" s="469">
        <v>3.6206656454533803E-3</v>
      </c>
      <c r="AE510" s="470">
        <v>-1.910039204179792E-2</v>
      </c>
      <c r="AF510" s="471"/>
      <c r="AG510" s="469">
        <v>-5.5558127691102133E-4</v>
      </c>
      <c r="AH510" s="469">
        <v>-2.8316943829480579E-3</v>
      </c>
      <c r="AI510" s="469">
        <v>-1.6220175805776726E-3</v>
      </c>
      <c r="AJ510" s="470">
        <v>3.0679913444731088E-3</v>
      </c>
      <c r="AK510" s="471"/>
      <c r="AL510" s="766"/>
      <c r="AM510" s="643">
        <v>2.4140472633924492E-3</v>
      </c>
      <c r="AO510" s="666"/>
      <c r="AP510" s="666"/>
      <c r="AQ510" s="666"/>
      <c r="AR510" s="666"/>
      <c r="AS510" s="713"/>
      <c r="AT510" s="702"/>
      <c r="AU510" s="702"/>
      <c r="AV510" s="702"/>
      <c r="AW510" s="767"/>
      <c r="AX510" s="767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s="715" customFormat="1" ht="40.15" customHeight="1">
      <c r="A511" s="468" t="s">
        <v>296</v>
      </c>
      <c r="B511" s="768"/>
      <c r="C511" s="472">
        <v>-2.854757929883156E-2</v>
      </c>
      <c r="D511" s="473">
        <v>3.5310477729017853E-2</v>
      </c>
      <c r="E511" s="474"/>
      <c r="F511" s="473">
        <v>1.2145351230068657E-2</v>
      </c>
      <c r="G511" s="474"/>
      <c r="H511" s="473">
        <v>7.2668678526686348E-2</v>
      </c>
      <c r="I511" s="474"/>
      <c r="J511" s="472">
        <v>6.15201428854939E-3</v>
      </c>
      <c r="K511" s="472">
        <v>4.3017990454044863E-2</v>
      </c>
      <c r="L511" s="472"/>
      <c r="M511" s="472">
        <v>7.6059786767331605E-2</v>
      </c>
      <c r="N511" s="472">
        <v>5.8479532163742798E-2</v>
      </c>
      <c r="O511" s="473">
        <v>-1.4305895524555634E-2</v>
      </c>
      <c r="P511" s="474"/>
      <c r="Q511" s="472">
        <v>0.18181818181818188</v>
      </c>
      <c r="R511" s="472"/>
      <c r="S511" s="472">
        <v>8.7525909176559225E-2</v>
      </c>
      <c r="T511" s="472">
        <v>-0.10922678930727225</v>
      </c>
      <c r="U511" s="473">
        <v>-6.032833115117342E-2</v>
      </c>
      <c r="V511" s="472">
        <v>-9.9039615846339135E-3</v>
      </c>
      <c r="W511" s="473">
        <v>-3.8980134213627449E-2</v>
      </c>
      <c r="X511" s="474"/>
      <c r="Y511" s="472"/>
      <c r="Z511" s="472">
        <v>-2.2128868114312694E-2</v>
      </c>
      <c r="AA511" s="472">
        <v>1.8470418470418526E-2</v>
      </c>
      <c r="AB511" s="473">
        <v>1.5762795236754945E-2</v>
      </c>
      <c r="AC511" s="474"/>
      <c r="AD511" s="472">
        <v>0.1178842872653949</v>
      </c>
      <c r="AE511" s="473">
        <v>-7.8010418768882261E-2</v>
      </c>
      <c r="AF511" s="474"/>
      <c r="AG511" s="472">
        <v>1.6528536447541819E-2</v>
      </c>
      <c r="AH511" s="472">
        <v>-8.4472431270158355E-3</v>
      </c>
      <c r="AI511" s="472">
        <v>5.3907760287213335E-2</v>
      </c>
      <c r="AJ511" s="473">
        <v>5.7388459158115745E-2</v>
      </c>
      <c r="AK511" s="474"/>
      <c r="AL511" s="766"/>
      <c r="AM511" s="643">
        <v>2.3873737706087139E-2</v>
      </c>
      <c r="AO511" s="666"/>
      <c r="AP511" s="666"/>
      <c r="AQ511" s="666"/>
      <c r="AR511" s="666"/>
      <c r="AS511" s="713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5" s="715" customFormat="1" ht="40.15" customHeight="1">
      <c r="A512" s="468" t="s">
        <v>297</v>
      </c>
      <c r="B512" s="768"/>
      <c r="C512" s="472">
        <v>0.31275379756354349</v>
      </c>
      <c r="D512" s="473">
        <v>5.1046552194119466E-2</v>
      </c>
      <c r="E512" s="474"/>
      <c r="F512" s="473">
        <v>0.34974097850989172</v>
      </c>
      <c r="G512" s="474"/>
      <c r="H512" s="473">
        <v>-8.9362436597212325E-3</v>
      </c>
      <c r="I512" s="474"/>
      <c r="J512" s="472">
        <v>0.36722173531989477</v>
      </c>
      <c r="K512" s="472">
        <v>0.15669109663409331</v>
      </c>
      <c r="L512" s="472"/>
      <c r="M512" s="472">
        <v>0.18638920134983117</v>
      </c>
      <c r="N512" s="472">
        <v>0.13836477987421381</v>
      </c>
      <c r="O512" s="473">
        <v>0.31954589544113876</v>
      </c>
      <c r="P512" s="474"/>
      <c r="Q512" s="472">
        <v>1.24757751937985E-2</v>
      </c>
      <c r="R512" s="472"/>
      <c r="S512" s="472">
        <v>0.35266889318567984</v>
      </c>
      <c r="T512" s="472">
        <v>0.23139072847682107</v>
      </c>
      <c r="U512" s="473">
        <v>0.29108143637999029</v>
      </c>
      <c r="V512" s="472">
        <v>0.37220103986135178</v>
      </c>
      <c r="W512" s="473">
        <v>0.33888335138840908</v>
      </c>
      <c r="X512" s="474"/>
      <c r="Y512" s="472"/>
      <c r="Z512" s="472">
        <v>0.14730996181881295</v>
      </c>
      <c r="AA512" s="472">
        <v>0.29846078371251616</v>
      </c>
      <c r="AB512" s="473">
        <v>0.33384386133258159</v>
      </c>
      <c r="AC512" s="474"/>
      <c r="AD512" s="472">
        <v>0.12025906735751302</v>
      </c>
      <c r="AE512" s="473">
        <v>0.25822627104558626</v>
      </c>
      <c r="AF512" s="474"/>
      <c r="AG512" s="472">
        <v>0.29846616541353388</v>
      </c>
      <c r="AH512" s="472">
        <v>0.36992502475597688</v>
      </c>
      <c r="AI512" s="472">
        <v>0.19144551982516389</v>
      </c>
      <c r="AJ512" s="473">
        <v>0.10669256303482944</v>
      </c>
      <c r="AK512" s="474"/>
      <c r="AL512" s="766"/>
      <c r="AM512" s="643">
        <v>0.24485966270103954</v>
      </c>
      <c r="AO512" s="666"/>
      <c r="AP512" s="666"/>
      <c r="AQ512" s="666"/>
      <c r="AR512" s="666"/>
      <c r="AS512" s="713"/>
      <c r="AT512" s="702"/>
      <c r="AU512" s="702"/>
      <c r="AV512" s="702"/>
      <c r="AW512" s="762"/>
      <c r="AX512" s="76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ht="40.15" customHeight="1">
      <c r="A513" s="761"/>
      <c r="B513" s="761"/>
      <c r="C513" s="761"/>
      <c r="D513" s="761"/>
      <c r="E513" s="761"/>
      <c r="F513" s="761"/>
      <c r="G513" s="761"/>
      <c r="H513" s="761"/>
      <c r="I513" s="761"/>
      <c r="J513" s="761"/>
      <c r="K513" s="761"/>
      <c r="L513" s="761"/>
      <c r="M513" s="761"/>
      <c r="N513" s="761"/>
      <c r="O513" s="761"/>
      <c r="P513" s="761"/>
      <c r="Q513" s="761"/>
      <c r="R513" s="761"/>
      <c r="S513" s="761"/>
      <c r="T513" s="761"/>
      <c r="U513" s="761"/>
      <c r="V513" s="761"/>
      <c r="W513" s="761"/>
      <c r="X513" s="761"/>
      <c r="Y513" s="761"/>
      <c r="Z513" s="761"/>
      <c r="AA513" s="761"/>
      <c r="AB513" s="761"/>
      <c r="AC513" s="761"/>
      <c r="AD513" s="761"/>
      <c r="AE513" s="761"/>
      <c r="AF513" s="761"/>
      <c r="AG513" s="761"/>
      <c r="AH513" s="761"/>
      <c r="AI513" s="761"/>
      <c r="AJ513" s="761"/>
      <c r="AK513" s="761"/>
      <c r="AM513" s="666"/>
      <c r="AV513" s="702"/>
      <c r="AW513" s="702"/>
      <c r="AX513" s="70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  <c r="CH513" s="702"/>
      <c r="CI513" s="702"/>
    </row>
    <row r="514" spans="1:87" ht="40.15" customHeight="1">
      <c r="AV514" s="702"/>
      <c r="AW514" s="702"/>
      <c r="AX514" s="702"/>
      <c r="AY514" s="702"/>
      <c r="AZ514" s="702"/>
      <c r="BA514" s="702"/>
      <c r="BB514" s="702"/>
      <c r="BC514" s="702"/>
      <c r="BD514" s="702"/>
      <c r="BE514" s="702"/>
      <c r="BF514" s="702"/>
      <c r="BG514" s="702"/>
      <c r="BH514" s="702"/>
      <c r="BI514" s="702"/>
      <c r="BJ514" s="702"/>
      <c r="BK514" s="702"/>
      <c r="BL514" s="702"/>
      <c r="BM514" s="702"/>
      <c r="BN514" s="702"/>
      <c r="BO514" s="702"/>
      <c r="BP514" s="702"/>
      <c r="BQ514" s="702"/>
      <c r="BR514" s="702"/>
      <c r="BS514" s="702"/>
      <c r="BT514" s="702"/>
      <c r="BU514" s="702"/>
      <c r="BV514" s="702"/>
      <c r="BW514" s="702"/>
      <c r="BX514" s="702"/>
      <c r="BY514" s="702"/>
      <c r="BZ514" s="702"/>
      <c r="CA514" s="702"/>
      <c r="CB514" s="702"/>
      <c r="CC514" s="702"/>
      <c r="CD514" s="702"/>
      <c r="CE514" s="702"/>
      <c r="CF514" s="702"/>
      <c r="CG514" s="702"/>
      <c r="CH514" s="702"/>
      <c r="CI514" s="702"/>
    </row>
    <row r="515" spans="1:87" ht="40.15" customHeight="1">
      <c r="A515" s="716" t="s">
        <v>213</v>
      </c>
      <c r="B515" s="1588" t="s">
        <v>405</v>
      </c>
      <c r="C515" s="1589"/>
      <c r="D515" s="1589"/>
      <c r="E515" s="1589"/>
      <c r="F515" s="1589"/>
      <c r="G515" s="1589"/>
      <c r="H515" s="1589"/>
      <c r="I515" s="1589"/>
      <c r="J515" s="1589"/>
      <c r="AL515" s="1411"/>
      <c r="AM515" s="666"/>
      <c r="AU515" s="1411"/>
    </row>
    <row r="516" spans="1:87" ht="40.15" customHeight="1">
      <c r="A516" s="1412" t="s">
        <v>294</v>
      </c>
      <c r="B516" s="1413" t="s">
        <v>406</v>
      </c>
      <c r="C516" s="1414"/>
      <c r="AM516" s="666"/>
    </row>
    <row r="517" spans="1:87" ht="40.15" customHeight="1">
      <c r="AM517" s="666"/>
    </row>
    <row r="518" spans="1:87" ht="40.15" customHeight="1">
      <c r="AM518" s="666"/>
    </row>
    <row r="519" spans="1:87" ht="40.15" customHeight="1">
      <c r="AM519" s="666"/>
    </row>
    <row r="520" spans="1:87" ht="40.15" customHeight="1"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30" customHeight="1">
      <c r="AM526" s="666"/>
    </row>
  </sheetData>
  <mergeCells count="4">
    <mergeCell ref="A1:Y1"/>
    <mergeCell ref="Z1:AU1"/>
    <mergeCell ref="A5:AO5"/>
    <mergeCell ref="B515:J515"/>
  </mergeCells>
  <conditionalFormatting sqref="E510:E512 G510:G512 I510:I512 P510:P512 X510:Y512 AC510:AC512 AF510:AF512 AK510:AK512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45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0:AL512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45 C440">
    <cfRule type="cellIs" dxfId="43" priority="46" stopIfTrue="1" operator="equal">
      <formula>$AX$142</formula>
    </cfRule>
  </conditionalFormatting>
  <conditionalFormatting sqref="F432:F445">
    <cfRule type="cellIs" dxfId="42" priority="45" stopIfTrue="1" operator="equal">
      <formula>$AX$142</formula>
    </cfRule>
  </conditionalFormatting>
  <conditionalFormatting sqref="H432:H445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45">
    <cfRule type="cellIs" dxfId="37" priority="40" stopIfTrue="1" operator="equal">
      <formula>$AX$142</formula>
    </cfRule>
  </conditionalFormatting>
  <conditionalFormatting sqref="T432:U445">
    <cfRule type="cellIs" dxfId="36" priority="39" stopIfTrue="1" operator="equal">
      <formula>$AX$142</formula>
    </cfRule>
  </conditionalFormatting>
  <conditionalFormatting sqref="V432:V445">
    <cfRule type="cellIs" dxfId="35" priority="38" stopIfTrue="1" operator="equal">
      <formula>$AX$142</formula>
    </cfRule>
  </conditionalFormatting>
  <conditionalFormatting sqref="W432:W445">
    <cfRule type="cellIs" dxfId="34" priority="37" stopIfTrue="1" operator="equal">
      <formula>$AX$142</formula>
    </cfRule>
  </conditionalFormatting>
  <conditionalFormatting sqref="S432:S445">
    <cfRule type="cellIs" dxfId="33" priority="36" stopIfTrue="1" operator="equal">
      <formula>$AX$141</formula>
    </cfRule>
  </conditionalFormatting>
  <conditionalFormatting sqref="AB432:AB445">
    <cfRule type="cellIs" dxfId="32" priority="35" stopIfTrue="1" operator="equal">
      <formula>$AX$142</formula>
    </cfRule>
  </conditionalFormatting>
  <conditionalFormatting sqref="Z432:AA445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45">
    <cfRule type="cellIs" dxfId="24" priority="26" stopIfTrue="1" operator="equal">
      <formula>$AX$142</formula>
    </cfRule>
  </conditionalFormatting>
  <conditionalFormatting sqref="M440:O445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45">
    <cfRule type="cellIs" dxfId="17" priority="18" stopIfTrue="1" operator="equal">
      <formula>#REF!</formula>
    </cfRule>
  </conditionalFormatting>
  <conditionalFormatting sqref="AD441:AD445">
    <cfRule type="cellIs" dxfId="16" priority="17" stopIfTrue="1" operator="equal">
      <formula>$AX$142</formula>
    </cfRule>
  </conditionalFormatting>
  <conditionalFormatting sqref="AE441:AE445">
    <cfRule type="cellIs" dxfId="15" priority="16" stopIfTrue="1" operator="equal">
      <formula>$AX$142</formula>
    </cfRule>
  </conditionalFormatting>
  <conditionalFormatting sqref="AI441:AI445">
    <cfRule type="cellIs" dxfId="14" priority="15" stopIfTrue="1" operator="equal">
      <formula>$AX$142</formula>
    </cfRule>
  </conditionalFormatting>
  <conditionalFormatting sqref="AJ441:AJ445">
    <cfRule type="cellIs" dxfId="13" priority="14" stopIfTrue="1" operator="equal">
      <formula>$AX$142</formula>
    </cfRule>
  </conditionalFormatting>
  <conditionalFormatting sqref="AH441:AH445">
    <cfRule type="cellIs" dxfId="12" priority="13" stopIfTrue="1" operator="equal">
      <formula>$AX$142</formula>
    </cfRule>
  </conditionalFormatting>
  <conditionalFormatting sqref="AG441:AG445">
    <cfRule type="cellIs" dxfId="11" priority="12" stopIfTrue="1" operator="equal">
      <formula>$AX$142</formula>
    </cfRule>
  </conditionalFormatting>
  <conditionalFormatting sqref="C510:D512">
    <cfRule type="cellIs" dxfId="10" priority="11" operator="greaterThanOrEqual">
      <formula>0</formula>
    </cfRule>
  </conditionalFormatting>
  <conditionalFormatting sqref="F510:F512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0:H512">
    <cfRule type="cellIs" dxfId="7" priority="8" operator="greaterThanOrEqual">
      <formula>0</formula>
    </cfRule>
  </conditionalFormatting>
  <conditionalFormatting sqref="J510:O512">
    <cfRule type="cellIs" dxfId="6" priority="7" operator="greaterThanOrEqual">
      <formula>0</formula>
    </cfRule>
  </conditionalFormatting>
  <conditionalFormatting sqref="Q510:W512">
    <cfRule type="cellIs" dxfId="5" priority="6" operator="greaterThanOrEqual">
      <formula>0</formula>
    </cfRule>
  </conditionalFormatting>
  <conditionalFormatting sqref="Z510:AB512">
    <cfRule type="cellIs" dxfId="4" priority="5" operator="greaterThanOrEqual">
      <formula>0</formula>
    </cfRule>
  </conditionalFormatting>
  <conditionalFormatting sqref="AD510:AE512">
    <cfRule type="cellIs" dxfId="3" priority="4" operator="greaterThanOrEqual">
      <formula>0</formula>
    </cfRule>
  </conditionalFormatting>
  <conditionalFormatting sqref="AG510:AJ512">
    <cfRule type="cellIs" dxfId="2" priority="3" operator="greaterThanOrEqual">
      <formula>0</formula>
    </cfRule>
  </conditionalFormatting>
  <conditionalFormatting sqref="AM510:AM512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6" sqref="C6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87" t="s">
        <v>400</v>
      </c>
      <c r="H5" s="1587"/>
      <c r="I5" s="1587"/>
      <c r="J5" s="1587"/>
      <c r="K5" s="1587"/>
      <c r="L5" s="1587"/>
      <c r="M5" s="1587"/>
      <c r="N5" s="1587"/>
      <c r="O5" s="1587"/>
      <c r="P5" s="1587"/>
      <c r="Q5" s="1587"/>
      <c r="R5" s="1587"/>
      <c r="S5" s="1587"/>
      <c r="T5" s="1587"/>
      <c r="U5" s="1587"/>
      <c r="V5" s="1587"/>
      <c r="W5" s="1587"/>
      <c r="X5" s="1587"/>
      <c r="Y5" s="1587"/>
      <c r="Z5" s="1587"/>
      <c r="AA5" s="1587"/>
      <c r="AB5" s="1587"/>
      <c r="AC5" s="1587"/>
      <c r="AD5" s="1587"/>
      <c r="AE5" s="1587"/>
      <c r="AF5" s="1587"/>
      <c r="AG5" s="1587"/>
      <c r="AH5" s="1587"/>
      <c r="AI5" s="1587"/>
      <c r="AJ5" s="1587"/>
      <c r="AK5" s="1587"/>
      <c r="AL5" s="1587"/>
      <c r="AM5" s="1587"/>
      <c r="AN5" s="1587"/>
      <c r="AO5" s="1587"/>
      <c r="AP5" s="1587"/>
      <c r="AQ5" s="1587"/>
      <c r="AR5" s="1587"/>
      <c r="AS5" s="1587"/>
      <c r="AT5" s="1587"/>
      <c r="AU5" s="1587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204</v>
      </c>
      <c r="L416" s="773" t="s">
        <v>199</v>
      </c>
      <c r="M416" s="773" t="s">
        <v>198</v>
      </c>
      <c r="N416" s="773" t="s">
        <v>197</v>
      </c>
      <c r="O416" s="773" t="s">
        <v>282</v>
      </c>
      <c r="P416" s="773" t="s">
        <v>196</v>
      </c>
      <c r="Q416" s="773" t="s">
        <v>194</v>
      </c>
      <c r="R416" s="773" t="s">
        <v>193</v>
      </c>
      <c r="S416" s="773" t="s">
        <v>192</v>
      </c>
      <c r="T416" s="773" t="s">
        <v>191</v>
      </c>
      <c r="U416" s="773" t="s">
        <v>190</v>
      </c>
      <c r="V416" s="773" t="s">
        <v>189</v>
      </c>
      <c r="W416" s="773" t="s">
        <v>188</v>
      </c>
      <c r="X416" s="773" t="s">
        <v>187</v>
      </c>
      <c r="Y416" s="665" t="s">
        <v>186</v>
      </c>
      <c r="Z416" s="773" t="s">
        <v>2385</v>
      </c>
      <c r="AA416" s="773"/>
    </row>
    <row r="417" spans="1:38" ht="40.15" customHeight="1">
      <c r="A417" s="770"/>
      <c r="B417" s="771">
        <v>174.57</v>
      </c>
      <c r="C417" s="771">
        <v>187.3913</v>
      </c>
      <c r="D417" s="770">
        <v>190.58950000000002</v>
      </c>
      <c r="E417" s="770">
        <v>160.20060000000001</v>
      </c>
      <c r="F417" s="770">
        <v>202.8</v>
      </c>
      <c r="G417" s="770">
        <v>170.45000000000002</v>
      </c>
      <c r="H417" s="770">
        <v>210.94</v>
      </c>
      <c r="I417" s="770">
        <v>181</v>
      </c>
      <c r="J417" s="770">
        <v>186.64660000000001</v>
      </c>
      <c r="K417" s="770">
        <v>167.18</v>
      </c>
      <c r="L417" s="770">
        <v>230.86</v>
      </c>
      <c r="M417" s="770">
        <v>185.94</v>
      </c>
      <c r="N417" s="770">
        <v>186.6</v>
      </c>
      <c r="O417" s="770">
        <v>197.94</v>
      </c>
      <c r="P417" s="770">
        <v>194.90540000000001</v>
      </c>
      <c r="Q417" s="770">
        <v>165.27</v>
      </c>
      <c r="R417" s="770">
        <v>211.74</v>
      </c>
      <c r="S417" s="770">
        <v>193.07670000000002</v>
      </c>
      <c r="T417" s="770">
        <v>216.21</v>
      </c>
      <c r="U417" s="770">
        <v>183.1985</v>
      </c>
      <c r="V417" s="770">
        <v>215.87</v>
      </c>
      <c r="W417" s="770">
        <v>193.68</v>
      </c>
      <c r="X417" s="770">
        <v>190.81</v>
      </c>
      <c r="Y417" s="770">
        <v>218.0077</v>
      </c>
      <c r="Z417" s="770">
        <v>191.83260084612971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G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R32" sqref="R32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590" t="s">
        <v>399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2"/>
      <c r="T1" s="1592"/>
    </row>
    <row r="2" spans="1:116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69"/>
      <c r="D7" s="728"/>
      <c r="E7" s="1195">
        <v>44256</v>
      </c>
      <c r="F7" s="1195">
        <v>44287</v>
      </c>
      <c r="G7" s="1195">
        <v>44317</v>
      </c>
      <c r="H7" s="1195">
        <v>44348</v>
      </c>
      <c r="I7" s="1195">
        <v>44378</v>
      </c>
      <c r="J7" s="1195">
        <v>44409</v>
      </c>
      <c r="K7" s="1195">
        <v>44440</v>
      </c>
      <c r="L7" s="1195">
        <v>44470</v>
      </c>
      <c r="M7" s="1195">
        <v>44501</v>
      </c>
      <c r="N7" s="1195">
        <v>44531</v>
      </c>
      <c r="O7" s="1195">
        <v>44562</v>
      </c>
      <c r="P7" s="1195">
        <v>44593</v>
      </c>
      <c r="Q7" s="1449">
        <v>44621</v>
      </c>
      <c r="R7" s="1449">
        <v>44652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R9" s="735">
        <v>14</v>
      </c>
      <c r="T9" s="736"/>
    </row>
    <row r="10" spans="1:116" ht="16.350000000000001" customHeight="1">
      <c r="A10" s="1500" t="s">
        <v>210</v>
      </c>
      <c r="B10" s="1501" t="s">
        <v>409</v>
      </c>
      <c r="C10" s="1501" t="s">
        <v>36</v>
      </c>
      <c r="D10" s="1501">
        <v>10</v>
      </c>
      <c r="E10" s="1510">
        <v>134.61000000000001</v>
      </c>
      <c r="F10" s="1510">
        <v>138.72</v>
      </c>
      <c r="G10" s="1510">
        <v>133.66</v>
      </c>
      <c r="H10" s="1510">
        <v>142.78</v>
      </c>
      <c r="I10" s="1510">
        <v>130.71</v>
      </c>
      <c r="J10" s="1510">
        <v>125.79</v>
      </c>
      <c r="K10" s="1510">
        <v>117.65</v>
      </c>
      <c r="L10" s="1510">
        <v>109.99</v>
      </c>
      <c r="M10" s="1510">
        <v>109.67</v>
      </c>
      <c r="N10" s="1510">
        <v>111.21</v>
      </c>
      <c r="O10" s="1510">
        <v>112.24</v>
      </c>
      <c r="P10" s="1510">
        <v>111.64</v>
      </c>
      <c r="Q10" s="1510">
        <v>156.05000000000001</v>
      </c>
      <c r="R10" s="1510">
        <v>176.18</v>
      </c>
      <c r="S10" s="672"/>
      <c r="T10" s="737">
        <v>0.27004036908881202</v>
      </c>
    </row>
    <row r="11" spans="1:116" ht="16.350000000000001" customHeight="1">
      <c r="A11" s="1500" t="s">
        <v>209</v>
      </c>
      <c r="B11" s="1501" t="s">
        <v>410</v>
      </c>
      <c r="C11" s="1501" t="s">
        <v>36</v>
      </c>
      <c r="D11" s="1501">
        <v>11</v>
      </c>
      <c r="E11" s="1510">
        <v>175.37</v>
      </c>
      <c r="F11" s="1510">
        <v>177.93</v>
      </c>
      <c r="G11" s="1510">
        <v>178.42</v>
      </c>
      <c r="H11" s="1510">
        <v>180.71</v>
      </c>
      <c r="I11" s="1510">
        <v>181.9</v>
      </c>
      <c r="J11" s="1510">
        <v>180.87</v>
      </c>
      <c r="K11" s="1510">
        <v>178.58</v>
      </c>
      <c r="L11" s="1510">
        <v>177.29</v>
      </c>
      <c r="M11" s="1510">
        <v>176.37</v>
      </c>
      <c r="N11" s="1510">
        <v>175.94</v>
      </c>
      <c r="O11" s="1510">
        <v>175.91</v>
      </c>
      <c r="P11" s="1510">
        <v>174.29</v>
      </c>
      <c r="Q11" s="1510">
        <v>176.57</v>
      </c>
      <c r="R11" s="1510">
        <v>185.48</v>
      </c>
      <c r="S11" s="672"/>
      <c r="T11" s="737">
        <v>4.243241724273572E-2</v>
      </c>
    </row>
    <row r="12" spans="1:116" ht="16.350000000000001" hidden="1" customHeight="1">
      <c r="A12" s="1502" t="s">
        <v>209</v>
      </c>
      <c r="B12" s="1503" t="s">
        <v>410</v>
      </c>
      <c r="C12" s="1504" t="s">
        <v>74</v>
      </c>
      <c r="D12" s="1501">
        <v>12</v>
      </c>
      <c r="E12" s="1511">
        <v>342.99</v>
      </c>
      <c r="F12" s="1511">
        <v>348</v>
      </c>
      <c r="G12" s="1511">
        <v>348.95</v>
      </c>
      <c r="H12" s="1511">
        <v>353.43</v>
      </c>
      <c r="I12" s="1511">
        <v>355.76</v>
      </c>
      <c r="J12" s="1511">
        <v>353.74</v>
      </c>
      <c r="K12" s="1511">
        <v>349.27</v>
      </c>
      <c r="L12" s="1511">
        <v>346.75</v>
      </c>
      <c r="M12" s="1511">
        <v>344.94</v>
      </c>
      <c r="N12" s="1511">
        <v>344.1</v>
      </c>
      <c r="O12" s="1511">
        <v>344.05</v>
      </c>
      <c r="P12" s="1511">
        <v>340.87</v>
      </c>
      <c r="Q12" s="1511">
        <v>345.34</v>
      </c>
      <c r="R12" s="1511">
        <v>362.75</v>
      </c>
      <c r="S12" s="672"/>
      <c r="T12" s="738">
        <v>4.2385057471264309E-2</v>
      </c>
    </row>
    <row r="13" spans="1:116" ht="16.350000000000001" customHeight="1">
      <c r="A13" s="1500" t="s">
        <v>208</v>
      </c>
      <c r="B13" s="1501" t="s">
        <v>411</v>
      </c>
      <c r="C13" s="1501" t="s">
        <v>36</v>
      </c>
      <c r="D13" s="1501">
        <v>13</v>
      </c>
      <c r="E13" s="1510">
        <v>133.47</v>
      </c>
      <c r="F13" s="1510">
        <v>142.9</v>
      </c>
      <c r="G13" s="1510">
        <v>145.16999999999999</v>
      </c>
      <c r="H13" s="1510">
        <v>153.97999999999999</v>
      </c>
      <c r="I13" s="1510">
        <v>147.59</v>
      </c>
      <c r="J13" s="1510">
        <v>138.78</v>
      </c>
      <c r="K13" s="1510">
        <v>132.46</v>
      </c>
      <c r="L13" s="1510">
        <v>131.30000000000001</v>
      </c>
      <c r="M13" s="1510">
        <v>130.94999999999999</v>
      </c>
      <c r="N13" s="1510">
        <v>132</v>
      </c>
      <c r="O13" s="1510">
        <v>132.75</v>
      </c>
      <c r="P13" s="1510">
        <v>128.85</v>
      </c>
      <c r="Q13" s="1510">
        <v>158.12</v>
      </c>
      <c r="R13" s="1510">
        <v>190.86</v>
      </c>
      <c r="S13" s="672"/>
      <c r="T13" s="737">
        <v>0.33561931420573843</v>
      </c>
    </row>
    <row r="14" spans="1:116" ht="16.350000000000001" hidden="1" customHeight="1">
      <c r="A14" s="1502" t="s">
        <v>208</v>
      </c>
      <c r="B14" s="1503" t="s">
        <v>411</v>
      </c>
      <c r="C14" s="1504" t="s">
        <v>108</v>
      </c>
      <c r="D14" s="1501">
        <v>14</v>
      </c>
      <c r="E14" s="1511">
        <v>3493.71</v>
      </c>
      <c r="F14" s="1511">
        <v>3708.4</v>
      </c>
      <c r="G14" s="1511">
        <v>3713.42</v>
      </c>
      <c r="H14" s="1511">
        <v>3919.47</v>
      </c>
      <c r="I14" s="1511">
        <v>3782.42</v>
      </c>
      <c r="J14" s="1511">
        <v>3534.65</v>
      </c>
      <c r="K14" s="1511">
        <v>3362.33</v>
      </c>
      <c r="L14" s="1511">
        <v>3347.29</v>
      </c>
      <c r="M14" s="1511">
        <v>3324.4</v>
      </c>
      <c r="N14" s="1511">
        <v>3336.19</v>
      </c>
      <c r="O14" s="1511">
        <v>3252.87</v>
      </c>
      <c r="P14" s="1511">
        <v>3149.89</v>
      </c>
      <c r="Q14" s="1511">
        <v>3947.45</v>
      </c>
      <c r="R14" s="1511">
        <v>4663.97</v>
      </c>
      <c r="S14" s="672"/>
      <c r="T14" s="738">
        <v>0.25767716535433083</v>
      </c>
    </row>
    <row r="15" spans="1:116" ht="16.350000000000001" customHeight="1">
      <c r="A15" s="1500" t="s">
        <v>207</v>
      </c>
      <c r="B15" s="1501" t="s">
        <v>412</v>
      </c>
      <c r="C15" s="1501" t="s">
        <v>36</v>
      </c>
      <c r="D15" s="1501">
        <v>15</v>
      </c>
      <c r="E15" s="1510">
        <v>149.85</v>
      </c>
      <c r="F15" s="1510">
        <v>158.21</v>
      </c>
      <c r="G15" s="1510">
        <v>167.68</v>
      </c>
      <c r="H15" s="1510">
        <v>173.36</v>
      </c>
      <c r="I15" s="1510">
        <v>161.41999999999999</v>
      </c>
      <c r="J15" s="1510">
        <v>144.65</v>
      </c>
      <c r="K15" s="1510">
        <v>134.33000000000001</v>
      </c>
      <c r="L15" s="1510">
        <v>131.84</v>
      </c>
      <c r="M15" s="1510">
        <v>129.66</v>
      </c>
      <c r="N15" s="1510">
        <v>130.01</v>
      </c>
      <c r="O15" s="1510">
        <v>128.77000000000001</v>
      </c>
      <c r="P15" s="1510">
        <v>123.61</v>
      </c>
      <c r="Q15" s="1510">
        <v>133.16999999999999</v>
      </c>
      <c r="R15" s="1510">
        <v>157.16999999999999</v>
      </c>
      <c r="S15" s="672"/>
      <c r="T15" s="737">
        <v>-6.5735414954808391E-3</v>
      </c>
    </row>
    <row r="16" spans="1:116" ht="16.350000000000001" hidden="1" customHeight="1">
      <c r="A16" s="1502" t="s">
        <v>207</v>
      </c>
      <c r="B16" s="1503" t="s">
        <v>412</v>
      </c>
      <c r="C16" s="1504" t="s">
        <v>38</v>
      </c>
      <c r="D16" s="1501">
        <v>16</v>
      </c>
      <c r="E16" s="1511">
        <v>1114.3499999999999</v>
      </c>
      <c r="F16" s="1511">
        <v>1176.5999999999999</v>
      </c>
      <c r="G16" s="1511">
        <v>1246.9000000000001</v>
      </c>
      <c r="H16" s="1511">
        <v>1289.2</v>
      </c>
      <c r="I16" s="1511">
        <v>1200.52</v>
      </c>
      <c r="J16" s="1511">
        <v>1075.77</v>
      </c>
      <c r="K16" s="1511">
        <v>998.87</v>
      </c>
      <c r="L16" s="1511">
        <v>980.84</v>
      </c>
      <c r="M16" s="1511">
        <v>964.33</v>
      </c>
      <c r="N16" s="1511">
        <v>966.81</v>
      </c>
      <c r="O16" s="1511">
        <v>958.16</v>
      </c>
      <c r="P16" s="1511">
        <v>919.79</v>
      </c>
      <c r="Q16" s="1511">
        <v>990.84</v>
      </c>
      <c r="R16" s="1511">
        <v>1169.2</v>
      </c>
      <c r="S16" s="672"/>
      <c r="T16" s="738">
        <v>-6.2893081761005165E-3</v>
      </c>
    </row>
    <row r="17" spans="1:20" ht="16.350000000000001" customHeight="1">
      <c r="A17" s="1500" t="s">
        <v>206</v>
      </c>
      <c r="B17" s="1501" t="s">
        <v>413</v>
      </c>
      <c r="C17" s="1501" t="s">
        <v>36</v>
      </c>
      <c r="D17" s="1501">
        <v>17</v>
      </c>
      <c r="E17" s="1510">
        <v>151.22</v>
      </c>
      <c r="F17" s="1510">
        <v>153.56</v>
      </c>
      <c r="G17" s="1510">
        <v>153.56</v>
      </c>
      <c r="H17" s="1510">
        <v>158.74</v>
      </c>
      <c r="I17" s="1510">
        <v>151.26</v>
      </c>
      <c r="J17" s="1510">
        <v>141.47999999999999</v>
      </c>
      <c r="K17" s="1510">
        <v>132.85</v>
      </c>
      <c r="L17" s="1510">
        <v>128.36000000000001</v>
      </c>
      <c r="M17" s="1510">
        <v>127.38</v>
      </c>
      <c r="N17" s="1510">
        <v>129.59</v>
      </c>
      <c r="O17" s="1510">
        <v>129.59</v>
      </c>
      <c r="P17" s="1510">
        <v>131.80000000000001</v>
      </c>
      <c r="Q17" s="1510">
        <v>181.67</v>
      </c>
      <c r="R17" s="1510">
        <v>202.83</v>
      </c>
      <c r="S17" s="672"/>
      <c r="T17" s="737">
        <v>0.32085178431883299</v>
      </c>
    </row>
    <row r="18" spans="1:20" ht="16.350000000000001" customHeight="1">
      <c r="A18" s="1500" t="s">
        <v>205</v>
      </c>
      <c r="B18" s="1501" t="s">
        <v>56</v>
      </c>
      <c r="C18" s="1501" t="s">
        <v>36</v>
      </c>
      <c r="D18" s="1501">
        <v>18</v>
      </c>
      <c r="E18" s="1510">
        <v>142.79</v>
      </c>
      <c r="F18" s="1510">
        <v>149.16</v>
      </c>
      <c r="G18" s="1510">
        <v>152.56</v>
      </c>
      <c r="H18" s="1510">
        <v>156.44</v>
      </c>
      <c r="I18" s="1510">
        <v>156.55000000000001</v>
      </c>
      <c r="J18" s="1510">
        <v>148.57</v>
      </c>
      <c r="K18" s="1510">
        <v>145.78</v>
      </c>
      <c r="L18" s="1510">
        <v>137.85</v>
      </c>
      <c r="M18" s="1510">
        <v>138.66999999999999</v>
      </c>
      <c r="N18" s="1510">
        <v>140.47</v>
      </c>
      <c r="O18" s="1510">
        <v>142.57</v>
      </c>
      <c r="P18" s="1510">
        <v>140.04</v>
      </c>
      <c r="Q18" s="1510">
        <v>153.91</v>
      </c>
      <c r="R18" s="1510">
        <v>170.07</v>
      </c>
      <c r="S18" s="672"/>
      <c r="T18" s="737">
        <v>0.14018503620273526</v>
      </c>
    </row>
    <row r="19" spans="1:20" ht="16.350000000000001" customHeight="1">
      <c r="A19" s="1500" t="s">
        <v>204</v>
      </c>
      <c r="B19" s="1501" t="s">
        <v>414</v>
      </c>
      <c r="C19" s="1501" t="s">
        <v>36</v>
      </c>
      <c r="D19" s="1501">
        <v>19</v>
      </c>
      <c r="E19" s="1510">
        <v>154.77000000000001</v>
      </c>
      <c r="F19" s="1510">
        <v>161.97</v>
      </c>
      <c r="G19" s="1510">
        <v>165.47</v>
      </c>
      <c r="H19" s="1510">
        <v>167.2</v>
      </c>
      <c r="I19" s="1510">
        <v>161.66999999999999</v>
      </c>
      <c r="J19" s="1510">
        <v>156.26</v>
      </c>
      <c r="K19" s="1510">
        <v>151.80000000000001</v>
      </c>
      <c r="L19" s="1510">
        <v>148.13</v>
      </c>
      <c r="M19" s="1510">
        <v>143.41</v>
      </c>
      <c r="N19" s="1510">
        <v>143.58000000000001</v>
      </c>
      <c r="O19" s="1510">
        <v>141.41</v>
      </c>
      <c r="P19" s="1510">
        <v>141.29</v>
      </c>
      <c r="Q19" s="1510">
        <v>141.56</v>
      </c>
      <c r="R19" s="1510">
        <v>161.66</v>
      </c>
      <c r="S19" s="672"/>
      <c r="T19" s="737">
        <v>-1.9139346792615974E-3</v>
      </c>
    </row>
    <row r="20" spans="1:20" ht="16.350000000000001" customHeight="1">
      <c r="A20" s="1500" t="s">
        <v>415</v>
      </c>
      <c r="B20" s="1505" t="s">
        <v>416</v>
      </c>
      <c r="C20" s="1501" t="s">
        <v>36</v>
      </c>
      <c r="D20" s="1501">
        <v>20</v>
      </c>
      <c r="E20" s="1510">
        <v>161.52000000000001</v>
      </c>
      <c r="F20" s="1510">
        <v>175.01</v>
      </c>
      <c r="G20" s="1510">
        <v>178.1</v>
      </c>
      <c r="H20" s="1510">
        <v>185.33</v>
      </c>
      <c r="I20" s="1510">
        <v>178.36</v>
      </c>
      <c r="J20" s="1510">
        <v>173.68</v>
      </c>
      <c r="K20" s="1510">
        <v>169.02</v>
      </c>
      <c r="L20" s="1510">
        <v>162.84</v>
      </c>
      <c r="M20" s="1510">
        <v>158.05000000000001</v>
      </c>
      <c r="N20" s="1510">
        <v>160.19</v>
      </c>
      <c r="O20" s="1510">
        <v>157.56</v>
      </c>
      <c r="P20" s="1510">
        <v>156.07</v>
      </c>
      <c r="Q20" s="1510">
        <v>179</v>
      </c>
      <c r="R20" s="1510">
        <v>198.77</v>
      </c>
      <c r="S20" s="672"/>
      <c r="T20" s="737">
        <v>0.1357636706473917</v>
      </c>
    </row>
    <row r="21" spans="1:20" ht="16.350000000000001" customHeight="1">
      <c r="A21" s="1500" t="s">
        <v>202</v>
      </c>
      <c r="B21" s="1501" t="s">
        <v>417</v>
      </c>
      <c r="C21" s="1501" t="s">
        <v>36</v>
      </c>
      <c r="D21" s="1501">
        <v>21</v>
      </c>
      <c r="E21" s="1510">
        <v>162.91999999999999</v>
      </c>
      <c r="F21" s="1510">
        <v>178.32</v>
      </c>
      <c r="G21" s="1510">
        <v>181.26</v>
      </c>
      <c r="H21" s="1510">
        <v>188.56</v>
      </c>
      <c r="I21" s="1510">
        <v>174.22</v>
      </c>
      <c r="J21" s="1510">
        <v>156.44</v>
      </c>
      <c r="K21" s="1510">
        <v>147.54</v>
      </c>
      <c r="L21" s="1510">
        <v>134.03</v>
      </c>
      <c r="M21" s="1510">
        <v>126.2</v>
      </c>
      <c r="N21" s="1510">
        <v>125.87</v>
      </c>
      <c r="O21" s="1510">
        <v>130.77000000000001</v>
      </c>
      <c r="P21" s="1510">
        <v>144.18</v>
      </c>
      <c r="Q21" s="1510">
        <v>178.6</v>
      </c>
      <c r="R21" s="1510">
        <v>207.21</v>
      </c>
      <c r="S21" s="672"/>
      <c r="T21" s="737">
        <v>0.16201211305518171</v>
      </c>
    </row>
    <row r="22" spans="1:20" ht="16.350000000000001" customHeight="1">
      <c r="A22" s="1500" t="s">
        <v>201</v>
      </c>
      <c r="B22" s="1501" t="s">
        <v>418</v>
      </c>
      <c r="C22" s="1501" t="s">
        <v>36</v>
      </c>
      <c r="D22" s="1501">
        <v>22</v>
      </c>
      <c r="E22" s="1510">
        <v>142.03</v>
      </c>
      <c r="F22" s="1510">
        <v>152.03</v>
      </c>
      <c r="G22" s="1510">
        <v>164.42</v>
      </c>
      <c r="H22" s="1510">
        <v>166.07</v>
      </c>
      <c r="I22" s="1510">
        <v>153.44999999999999</v>
      </c>
      <c r="J22" s="1510">
        <v>147</v>
      </c>
      <c r="K22" s="1510">
        <v>145.27000000000001</v>
      </c>
      <c r="L22" s="1510">
        <v>135.58000000000001</v>
      </c>
      <c r="M22" s="1510">
        <v>133.30000000000001</v>
      </c>
      <c r="N22" s="1510">
        <v>135</v>
      </c>
      <c r="O22" s="1510">
        <v>135.77000000000001</v>
      </c>
      <c r="P22" s="1510">
        <v>136.86000000000001</v>
      </c>
      <c r="Q22" s="1510">
        <v>151.94</v>
      </c>
      <c r="R22" s="1510">
        <v>177.43</v>
      </c>
      <c r="S22" s="672"/>
      <c r="T22" s="737">
        <v>0.16707228836413868</v>
      </c>
    </row>
    <row r="23" spans="1:20" ht="16.350000000000001" hidden="1" customHeight="1">
      <c r="A23" s="1500" t="s">
        <v>200</v>
      </c>
      <c r="B23" s="1501" t="s">
        <v>419</v>
      </c>
      <c r="C23" s="1501" t="s">
        <v>126</v>
      </c>
      <c r="D23" s="1501">
        <v>23</v>
      </c>
      <c r="E23" s="1510">
        <v>142.58000000000001</v>
      </c>
      <c r="F23" s="1510">
        <v>146.59</v>
      </c>
      <c r="G23" s="1510">
        <v>143.61000000000001</v>
      </c>
      <c r="H23" s="1510">
        <v>149.88</v>
      </c>
      <c r="I23" s="1510">
        <v>146.65</v>
      </c>
      <c r="J23" s="1510">
        <v>147.07</v>
      </c>
      <c r="K23" s="1510">
        <v>141.47999999999999</v>
      </c>
      <c r="L23" s="1510">
        <v>136.91999999999999</v>
      </c>
      <c r="M23" s="1510">
        <v>134.79</v>
      </c>
      <c r="N23" s="1510">
        <v>136.99</v>
      </c>
      <c r="O23" s="1510">
        <v>137.87</v>
      </c>
      <c r="P23" s="1510">
        <v>134.66</v>
      </c>
      <c r="Q23" s="1510">
        <v>168.28</v>
      </c>
      <c r="R23" s="1510">
        <v>189.56</v>
      </c>
      <c r="S23" s="672"/>
      <c r="T23" s="737">
        <v>0.29313050003410868</v>
      </c>
    </row>
    <row r="24" spans="1:20" ht="16.350000000000001" hidden="1" customHeight="1">
      <c r="A24" s="1502" t="s">
        <v>200</v>
      </c>
      <c r="B24" s="1503" t="s">
        <v>419</v>
      </c>
      <c r="C24" s="1504" t="s">
        <v>127</v>
      </c>
      <c r="D24" s="1501">
        <v>24</v>
      </c>
      <c r="E24" s="1511">
        <v>1080.55</v>
      </c>
      <c r="F24" s="1511">
        <v>1109.57</v>
      </c>
      <c r="G24" s="1511">
        <v>1080.68</v>
      </c>
      <c r="H24" s="1511">
        <v>1123.8699999999999</v>
      </c>
      <c r="I24" s="1511">
        <v>1100.26</v>
      </c>
      <c r="J24" s="1511">
        <v>1102.6099999999999</v>
      </c>
      <c r="K24" s="1511">
        <v>1060.17</v>
      </c>
      <c r="L24" s="1511">
        <v>1028.74</v>
      </c>
      <c r="M24" s="1511">
        <v>1013.47</v>
      </c>
      <c r="N24" s="1511">
        <v>1030.32</v>
      </c>
      <c r="O24" s="1511">
        <v>1037.29</v>
      </c>
      <c r="P24" s="1511">
        <v>1014.54</v>
      </c>
      <c r="Q24" s="1511">
        <v>1273.8399999999999</v>
      </c>
      <c r="R24" s="1511">
        <v>1432.87</v>
      </c>
      <c r="S24" s="672"/>
      <c r="T24" s="738">
        <v>0.29137413592653005</v>
      </c>
    </row>
    <row r="25" spans="1:20" ht="16.350000000000001" customHeight="1">
      <c r="A25" s="1500" t="s">
        <v>199</v>
      </c>
      <c r="B25" s="1501" t="s">
        <v>420</v>
      </c>
      <c r="C25" s="1501" t="s">
        <v>36</v>
      </c>
      <c r="D25" s="1501">
        <v>25</v>
      </c>
      <c r="E25" s="1512">
        <v>161.35</v>
      </c>
      <c r="F25" s="1512">
        <v>170.87</v>
      </c>
      <c r="G25" s="1512">
        <v>177.04</v>
      </c>
      <c r="H25" s="1512">
        <v>185.85</v>
      </c>
      <c r="I25" s="1512">
        <v>197.1</v>
      </c>
      <c r="J25" s="1512">
        <v>196.27</v>
      </c>
      <c r="K25" s="1512">
        <v>196.58</v>
      </c>
      <c r="L25" s="1512">
        <v>194.95</v>
      </c>
      <c r="M25" s="1512">
        <v>190.03</v>
      </c>
      <c r="N25" s="1512">
        <v>191.56</v>
      </c>
      <c r="O25" s="1512">
        <v>184.7</v>
      </c>
      <c r="P25" s="1512">
        <v>185.72</v>
      </c>
      <c r="Q25" s="1512">
        <v>199.87</v>
      </c>
      <c r="R25" s="1512">
        <v>229.46</v>
      </c>
      <c r="S25" s="672"/>
      <c r="T25" s="737">
        <v>0.34289225727160999</v>
      </c>
    </row>
    <row r="26" spans="1:20" ht="16.350000000000001" customHeight="1">
      <c r="A26" s="1500" t="s">
        <v>198</v>
      </c>
      <c r="B26" s="1501" t="s">
        <v>421</v>
      </c>
      <c r="C26" s="1501" t="s">
        <v>36</v>
      </c>
      <c r="D26" s="1501">
        <v>26</v>
      </c>
      <c r="E26" s="1512">
        <v>159.97</v>
      </c>
      <c r="F26" s="1512">
        <v>162.58000000000001</v>
      </c>
      <c r="G26" s="1512">
        <v>155.34</v>
      </c>
      <c r="H26" s="1512">
        <v>167.97</v>
      </c>
      <c r="I26" s="1512">
        <v>137.85</v>
      </c>
      <c r="J26" s="1512">
        <v>153.25</v>
      </c>
      <c r="K26" s="1512">
        <v>138.5</v>
      </c>
      <c r="L26" s="1512">
        <v>106.81</v>
      </c>
      <c r="M26" s="1512">
        <v>100.37</v>
      </c>
      <c r="N26" s="1512">
        <v>141.52000000000001</v>
      </c>
      <c r="O26" s="1512">
        <v>123.91</v>
      </c>
      <c r="P26" s="1512">
        <v>113.02</v>
      </c>
      <c r="Q26" s="1512">
        <v>174.81</v>
      </c>
      <c r="R26" s="1512">
        <v>195.51</v>
      </c>
      <c r="S26" s="672"/>
      <c r="T26" s="737">
        <v>0.20254643867634381</v>
      </c>
    </row>
    <row r="27" spans="1:20" ht="16.350000000000001" customHeight="1">
      <c r="A27" s="1500" t="s">
        <v>197</v>
      </c>
      <c r="B27" s="1501" t="s">
        <v>422</v>
      </c>
      <c r="C27" s="1501" t="s">
        <v>36</v>
      </c>
      <c r="D27" s="1501">
        <v>27</v>
      </c>
      <c r="E27" s="1512">
        <v>151.97999999999999</v>
      </c>
      <c r="F27" s="1512">
        <v>152.93</v>
      </c>
      <c r="G27" s="1512">
        <v>148.82</v>
      </c>
      <c r="H27" s="1512">
        <v>159.82</v>
      </c>
      <c r="I27" s="1512">
        <v>134.58000000000001</v>
      </c>
      <c r="J27" s="1512">
        <v>145.38999999999999</v>
      </c>
      <c r="K27" s="1512">
        <v>135.80000000000001</v>
      </c>
      <c r="L27" s="1512">
        <v>109.07</v>
      </c>
      <c r="M27" s="1512">
        <v>103.91</v>
      </c>
      <c r="N27" s="1512">
        <v>135.62</v>
      </c>
      <c r="O27" s="1512">
        <v>130.02000000000001</v>
      </c>
      <c r="P27" s="1512">
        <v>118.07</v>
      </c>
      <c r="Q27" s="1512">
        <v>166.67</v>
      </c>
      <c r="R27" s="1512">
        <v>191.45</v>
      </c>
      <c r="S27" s="672"/>
      <c r="T27" s="737">
        <v>0.25187994507290901</v>
      </c>
    </row>
    <row r="28" spans="1:20" ht="16.350000000000001" customHeight="1">
      <c r="A28" s="1500" t="s">
        <v>196</v>
      </c>
      <c r="B28" s="1501" t="s">
        <v>423</v>
      </c>
      <c r="C28" s="1501" t="s">
        <v>36</v>
      </c>
      <c r="D28" s="1501">
        <v>29</v>
      </c>
      <c r="E28" s="1512">
        <v>147.28</v>
      </c>
      <c r="F28" s="1512">
        <v>152.41999999999999</v>
      </c>
      <c r="G28" s="1512">
        <v>149.77000000000001</v>
      </c>
      <c r="H28" s="1512">
        <v>155.46</v>
      </c>
      <c r="I28" s="1512">
        <v>147.91</v>
      </c>
      <c r="J28" s="1512">
        <v>141.58000000000001</v>
      </c>
      <c r="K28" s="1512">
        <v>132.72999999999999</v>
      </c>
      <c r="L28" s="1512">
        <v>127.28</v>
      </c>
      <c r="M28" s="1512">
        <v>124.77</v>
      </c>
      <c r="N28" s="1512">
        <v>129.47999999999999</v>
      </c>
      <c r="O28" s="1512">
        <v>135.59</v>
      </c>
      <c r="P28" s="1512">
        <v>132.04</v>
      </c>
      <c r="Q28" s="1512">
        <v>174.98</v>
      </c>
      <c r="R28" s="1512">
        <v>198.4</v>
      </c>
      <c r="S28" s="672"/>
      <c r="T28" s="737">
        <v>0.30166644797270714</v>
      </c>
    </row>
    <row r="29" spans="1:20" ht="16.350000000000001" hidden="1" customHeight="1">
      <c r="A29" s="1502" t="s">
        <v>196</v>
      </c>
      <c r="B29" s="1503" t="s">
        <v>423</v>
      </c>
      <c r="C29" s="1504" t="s">
        <v>66</v>
      </c>
      <c r="D29" s="1501">
        <v>30</v>
      </c>
      <c r="E29" s="1513">
        <v>53849.22</v>
      </c>
      <c r="F29" s="1513">
        <v>54999.77</v>
      </c>
      <c r="G29" s="1513">
        <v>53036.21</v>
      </c>
      <c r="H29" s="1513">
        <v>54383.32</v>
      </c>
      <c r="I29" s="1513">
        <v>52774.33</v>
      </c>
      <c r="J29" s="1513">
        <v>49887.46</v>
      </c>
      <c r="K29" s="1513">
        <v>46715.62</v>
      </c>
      <c r="L29" s="1513">
        <v>45899.92</v>
      </c>
      <c r="M29" s="1513">
        <v>45462.26</v>
      </c>
      <c r="N29" s="1513">
        <v>47576.35</v>
      </c>
      <c r="O29" s="1513">
        <v>48736.04</v>
      </c>
      <c r="P29" s="1513">
        <v>47156.14</v>
      </c>
      <c r="Q29" s="1513">
        <v>65836.679999999993</v>
      </c>
      <c r="R29" s="1513">
        <v>74290.679999999993</v>
      </c>
      <c r="S29" s="672"/>
      <c r="T29" s="738">
        <v>0.35074528493482782</v>
      </c>
    </row>
    <row r="30" spans="1:20" ht="16.350000000000001" customHeight="1">
      <c r="A30" s="1500" t="s">
        <v>195</v>
      </c>
      <c r="B30" s="1501" t="s">
        <v>62</v>
      </c>
      <c r="C30" s="1501" t="s">
        <v>36</v>
      </c>
      <c r="D30" s="1501">
        <v>30</v>
      </c>
      <c r="E30" s="1512" t="s">
        <v>229</v>
      </c>
      <c r="F30" s="1512" t="s">
        <v>229</v>
      </c>
      <c r="G30" s="1512" t="s">
        <v>229</v>
      </c>
      <c r="H30" s="1512" t="s">
        <v>229</v>
      </c>
      <c r="I30" s="1512" t="s">
        <v>229</v>
      </c>
      <c r="J30" s="1512" t="s">
        <v>229</v>
      </c>
      <c r="K30" s="1512" t="s">
        <v>229</v>
      </c>
      <c r="L30" s="1512" t="s">
        <v>229</v>
      </c>
      <c r="M30" s="1512" t="s">
        <v>229</v>
      </c>
      <c r="N30" s="1512" t="s">
        <v>229</v>
      </c>
      <c r="O30" s="1512">
        <v>164.69</v>
      </c>
      <c r="P30" s="1512">
        <v>200.73</v>
      </c>
      <c r="Q30" s="1512">
        <v>201.76</v>
      </c>
      <c r="R30" s="1512">
        <v>198.9</v>
      </c>
      <c r="S30" s="672"/>
      <c r="T30" s="737" t="s">
        <v>229</v>
      </c>
    </row>
    <row r="31" spans="1:20" ht="16.350000000000001" customHeight="1">
      <c r="A31" s="1500" t="s">
        <v>194</v>
      </c>
      <c r="B31" s="1501" t="s">
        <v>424</v>
      </c>
      <c r="C31" s="1501" t="s">
        <v>36</v>
      </c>
      <c r="D31" s="1501">
        <v>31</v>
      </c>
      <c r="E31" s="1512">
        <v>140.97</v>
      </c>
      <c r="F31" s="1512">
        <v>147.63</v>
      </c>
      <c r="G31" s="1512">
        <v>147.83000000000001</v>
      </c>
      <c r="H31" s="1512">
        <v>149.91999999999999</v>
      </c>
      <c r="I31" s="1512">
        <v>137.66999999999999</v>
      </c>
      <c r="J31" s="1512">
        <v>126.72</v>
      </c>
      <c r="K31" s="1512">
        <v>118.78</v>
      </c>
      <c r="L31" s="1512">
        <v>114.15</v>
      </c>
      <c r="M31" s="1512">
        <v>114.05</v>
      </c>
      <c r="N31" s="1512">
        <v>113.81</v>
      </c>
      <c r="O31" s="1512">
        <v>112.59</v>
      </c>
      <c r="P31" s="1512">
        <v>112.42</v>
      </c>
      <c r="Q31" s="1512">
        <v>152.28</v>
      </c>
      <c r="R31" s="1512">
        <v>166.65</v>
      </c>
      <c r="S31" s="672"/>
      <c r="T31" s="737">
        <v>0.12883560251981319</v>
      </c>
    </row>
    <row r="32" spans="1:20" ht="16.350000000000001" customHeight="1">
      <c r="A32" s="1500" t="s">
        <v>193</v>
      </c>
      <c r="B32" s="1501" t="s">
        <v>47</v>
      </c>
      <c r="C32" s="1501" t="s">
        <v>36</v>
      </c>
      <c r="D32" s="1501">
        <v>32</v>
      </c>
      <c r="E32" s="1512">
        <v>162.24</v>
      </c>
      <c r="F32" s="1512">
        <v>165.89</v>
      </c>
      <c r="G32" s="1512">
        <v>165.99</v>
      </c>
      <c r="H32" s="1512">
        <v>171.23</v>
      </c>
      <c r="I32" s="1512">
        <v>168.38</v>
      </c>
      <c r="J32" s="1512">
        <v>163.30000000000001</v>
      </c>
      <c r="K32" s="1512">
        <v>157.83000000000001</v>
      </c>
      <c r="L32" s="1512">
        <v>152.62</v>
      </c>
      <c r="M32" s="1512">
        <v>147.6</v>
      </c>
      <c r="N32" s="1512">
        <v>148.55000000000001</v>
      </c>
      <c r="O32" s="1512">
        <v>147.59</v>
      </c>
      <c r="P32" s="1512">
        <v>145.33000000000001</v>
      </c>
      <c r="Q32" s="1512">
        <v>187.04</v>
      </c>
      <c r="R32" s="1512">
        <v>211.1</v>
      </c>
      <c r="S32" s="672"/>
      <c r="T32" s="737">
        <v>0.27252998975224552</v>
      </c>
    </row>
    <row r="33" spans="1:20" ht="16.350000000000001" customHeight="1">
      <c r="A33" s="1500" t="s">
        <v>192</v>
      </c>
      <c r="B33" s="1501" t="s">
        <v>425</v>
      </c>
      <c r="C33" s="1501" t="s">
        <v>36</v>
      </c>
      <c r="D33" s="1501">
        <v>33</v>
      </c>
      <c r="E33" s="1510">
        <v>150.47</v>
      </c>
      <c r="F33" s="1510">
        <v>150.1</v>
      </c>
      <c r="G33" s="1510">
        <v>154.05000000000001</v>
      </c>
      <c r="H33" s="1510">
        <v>156.82</v>
      </c>
      <c r="I33" s="1510">
        <v>143.34</v>
      </c>
      <c r="J33" s="1510">
        <v>143.9</v>
      </c>
      <c r="K33" s="1510">
        <v>126.36</v>
      </c>
      <c r="L33" s="1510">
        <v>118.17</v>
      </c>
      <c r="M33" s="1510">
        <v>118.32</v>
      </c>
      <c r="N33" s="1510">
        <v>127.49</v>
      </c>
      <c r="O33" s="1510">
        <v>127.63</v>
      </c>
      <c r="P33" s="1510">
        <v>123.31</v>
      </c>
      <c r="Q33" s="1510">
        <v>175.22</v>
      </c>
      <c r="R33" s="1510">
        <v>191</v>
      </c>
      <c r="S33" s="672"/>
      <c r="T33" s="737">
        <v>0.2724850099933378</v>
      </c>
    </row>
    <row r="34" spans="1:20" ht="16.350000000000001" hidden="1" customHeight="1">
      <c r="A34" s="1502" t="s">
        <v>192</v>
      </c>
      <c r="B34" s="1503" t="s">
        <v>425</v>
      </c>
      <c r="C34" s="1504" t="s">
        <v>67</v>
      </c>
      <c r="D34" s="1501">
        <v>34</v>
      </c>
      <c r="E34" s="1513">
        <v>691.53</v>
      </c>
      <c r="F34" s="1513">
        <v>685.97</v>
      </c>
      <c r="G34" s="1513">
        <v>697.55</v>
      </c>
      <c r="H34" s="1513">
        <v>705.57</v>
      </c>
      <c r="I34" s="1513">
        <v>653.34</v>
      </c>
      <c r="J34" s="1513">
        <v>657.47</v>
      </c>
      <c r="K34" s="1513">
        <v>576.64</v>
      </c>
      <c r="L34" s="1513">
        <v>542.79999999999995</v>
      </c>
      <c r="M34" s="1513">
        <v>549.52</v>
      </c>
      <c r="N34" s="1513">
        <v>588.95000000000005</v>
      </c>
      <c r="O34" s="1513">
        <v>581.26</v>
      </c>
      <c r="P34" s="1513">
        <v>561.64</v>
      </c>
      <c r="Q34" s="1513">
        <v>831.79</v>
      </c>
      <c r="R34" s="1513">
        <v>888.12</v>
      </c>
      <c r="S34" s="672"/>
      <c r="T34" s="738">
        <v>0.29469218770500172</v>
      </c>
    </row>
    <row r="35" spans="1:20" ht="16.350000000000001" customHeight="1">
      <c r="A35" s="1500" t="s">
        <v>191</v>
      </c>
      <c r="B35" s="1501" t="s">
        <v>426</v>
      </c>
      <c r="C35" s="1501" t="s">
        <v>36</v>
      </c>
      <c r="D35" s="1501">
        <v>35</v>
      </c>
      <c r="E35" s="1512">
        <v>176.74</v>
      </c>
      <c r="F35" s="1512">
        <v>193</v>
      </c>
      <c r="G35" s="1512">
        <v>193.65</v>
      </c>
      <c r="H35" s="1512">
        <v>198.77</v>
      </c>
      <c r="I35" s="1512">
        <v>176.19</v>
      </c>
      <c r="J35" s="1512">
        <v>158.52000000000001</v>
      </c>
      <c r="K35" s="1512">
        <v>151.27000000000001</v>
      </c>
      <c r="L35" s="1512">
        <v>136.38</v>
      </c>
      <c r="M35" s="1512">
        <v>129.58000000000001</v>
      </c>
      <c r="N35" s="1512">
        <v>130.29</v>
      </c>
      <c r="O35" s="1512">
        <v>129.82</v>
      </c>
      <c r="P35" s="1512">
        <v>139.78</v>
      </c>
      <c r="Q35" s="1512">
        <v>172.41</v>
      </c>
      <c r="R35" s="1512">
        <v>211.61</v>
      </c>
      <c r="S35" s="672"/>
      <c r="T35" s="737">
        <v>9.6424870466321311E-2</v>
      </c>
    </row>
    <row r="36" spans="1:20" ht="16.350000000000001" customHeight="1">
      <c r="A36" s="1500" t="s">
        <v>190</v>
      </c>
      <c r="B36" s="1501" t="s">
        <v>427</v>
      </c>
      <c r="C36" s="1501" t="s">
        <v>36</v>
      </c>
      <c r="D36" s="1501">
        <v>36</v>
      </c>
      <c r="E36" s="1510">
        <v>139.76</v>
      </c>
      <c r="F36" s="1510">
        <v>144.9</v>
      </c>
      <c r="G36" s="1510">
        <v>141.19</v>
      </c>
      <c r="H36" s="1510">
        <v>153.24</v>
      </c>
      <c r="I36" s="1510">
        <v>150.41</v>
      </c>
      <c r="J36" s="1510">
        <v>141.81</v>
      </c>
      <c r="K36" s="1510">
        <v>162.97</v>
      </c>
      <c r="L36" s="1510">
        <v>147.03</v>
      </c>
      <c r="M36" s="1510">
        <v>146.22999999999999</v>
      </c>
      <c r="N36" s="1510">
        <v>154.56</v>
      </c>
      <c r="O36" s="1510">
        <v>138.08000000000001</v>
      </c>
      <c r="P36" s="1510">
        <v>131.29</v>
      </c>
      <c r="Q36" s="1510">
        <v>179.27</v>
      </c>
      <c r="R36" s="1510">
        <v>189.78</v>
      </c>
      <c r="S36" s="672"/>
      <c r="T36" s="737">
        <v>0.30973084886128355</v>
      </c>
    </row>
    <row r="37" spans="1:20" ht="16.350000000000001" hidden="1" customHeight="1">
      <c r="A37" s="1502" t="s">
        <v>190</v>
      </c>
      <c r="B37" s="1503" t="s">
        <v>427</v>
      </c>
      <c r="C37" s="1504" t="s">
        <v>73</v>
      </c>
      <c r="D37" s="1501">
        <v>37</v>
      </c>
      <c r="E37" s="1513">
        <v>682.97</v>
      </c>
      <c r="F37" s="1513">
        <v>713</v>
      </c>
      <c r="G37" s="1513">
        <v>695.41</v>
      </c>
      <c r="H37" s="1513">
        <v>754.44</v>
      </c>
      <c r="I37" s="1513">
        <v>740.89</v>
      </c>
      <c r="J37" s="1513">
        <v>698.16</v>
      </c>
      <c r="K37" s="1513">
        <v>806.08</v>
      </c>
      <c r="L37" s="1513">
        <v>727.49</v>
      </c>
      <c r="M37" s="1513">
        <v>723.76</v>
      </c>
      <c r="N37" s="1513">
        <v>764.99</v>
      </c>
      <c r="O37" s="1513">
        <v>682.87</v>
      </c>
      <c r="P37" s="1513">
        <v>649.38</v>
      </c>
      <c r="Q37" s="1513">
        <v>887.07</v>
      </c>
      <c r="R37" s="1513">
        <v>938.4</v>
      </c>
      <c r="S37" s="672"/>
      <c r="T37" s="738">
        <v>0.31612903225806455</v>
      </c>
    </row>
    <row r="38" spans="1:20" ht="16.350000000000001" customHeight="1">
      <c r="A38" s="1500" t="s">
        <v>189</v>
      </c>
      <c r="B38" s="1501" t="s">
        <v>428</v>
      </c>
      <c r="C38" s="1501" t="s">
        <v>36</v>
      </c>
      <c r="D38" s="1501">
        <v>38</v>
      </c>
      <c r="E38" s="1510">
        <v>164.84</v>
      </c>
      <c r="F38" s="1510">
        <v>169.23</v>
      </c>
      <c r="G38" s="1510">
        <v>168.2</v>
      </c>
      <c r="H38" s="1510">
        <v>176.01</v>
      </c>
      <c r="I38" s="1510">
        <v>174.2</v>
      </c>
      <c r="J38" s="1510">
        <v>171.1</v>
      </c>
      <c r="K38" s="1510">
        <v>164.98</v>
      </c>
      <c r="L38" s="1510">
        <v>160.71</v>
      </c>
      <c r="M38" s="1510">
        <v>154.47999999999999</v>
      </c>
      <c r="N38" s="1510">
        <v>154.33000000000001</v>
      </c>
      <c r="O38" s="1510">
        <v>152.55000000000001</v>
      </c>
      <c r="P38" s="1510">
        <v>149.12</v>
      </c>
      <c r="Q38" s="1510">
        <v>189.36</v>
      </c>
      <c r="R38" s="1510">
        <v>214.91</v>
      </c>
      <c r="S38" s="672"/>
      <c r="T38" s="737">
        <v>0.26992849967499866</v>
      </c>
    </row>
    <row r="39" spans="1:20" ht="16.350000000000001" customHeight="1">
      <c r="A39" s="1500" t="s">
        <v>188</v>
      </c>
      <c r="B39" s="1501" t="s">
        <v>429</v>
      </c>
      <c r="C39" s="1501" t="s">
        <v>36</v>
      </c>
      <c r="D39" s="1501">
        <v>39</v>
      </c>
      <c r="E39" s="1510">
        <v>144.47999999999999</v>
      </c>
      <c r="F39" s="1510">
        <v>146.08000000000001</v>
      </c>
      <c r="G39" s="1510">
        <v>143.27000000000001</v>
      </c>
      <c r="H39" s="1510">
        <v>151.21</v>
      </c>
      <c r="I39" s="1510">
        <v>142.87</v>
      </c>
      <c r="J39" s="1510">
        <v>139.66</v>
      </c>
      <c r="K39" s="1510">
        <v>139.65</v>
      </c>
      <c r="L39" s="1510">
        <v>134.37</v>
      </c>
      <c r="M39" s="1510">
        <v>131.31</v>
      </c>
      <c r="N39" s="1510">
        <v>137.09</v>
      </c>
      <c r="O39" s="1510">
        <v>140.53</v>
      </c>
      <c r="P39" s="1510">
        <v>132.06</v>
      </c>
      <c r="Q39" s="1510">
        <v>172.41</v>
      </c>
      <c r="R39" s="1510">
        <v>195.43</v>
      </c>
      <c r="S39" s="672"/>
      <c r="T39" s="737">
        <v>0.33782858707557506</v>
      </c>
    </row>
    <row r="40" spans="1:20" ht="16.350000000000001" customHeight="1">
      <c r="A40" s="1500" t="s">
        <v>187</v>
      </c>
      <c r="B40" s="1501" t="s">
        <v>430</v>
      </c>
      <c r="C40" s="1501" t="s">
        <v>36</v>
      </c>
      <c r="D40" s="1501">
        <v>40</v>
      </c>
      <c r="E40" s="1510">
        <v>158.85</v>
      </c>
      <c r="F40" s="1510">
        <v>159.76</v>
      </c>
      <c r="G40" s="1510">
        <v>159.58000000000001</v>
      </c>
      <c r="H40" s="1510">
        <v>158.55000000000001</v>
      </c>
      <c r="I40" s="1510">
        <v>157.85</v>
      </c>
      <c r="J40" s="1510">
        <v>158.93</v>
      </c>
      <c r="K40" s="1510">
        <v>160.79</v>
      </c>
      <c r="L40" s="1510">
        <v>160.55000000000001</v>
      </c>
      <c r="M40" s="1510">
        <v>163.06</v>
      </c>
      <c r="N40" s="1510">
        <v>167.12</v>
      </c>
      <c r="O40" s="1510">
        <v>172.92</v>
      </c>
      <c r="P40" s="1510">
        <v>174.05</v>
      </c>
      <c r="Q40" s="1510">
        <v>178.74</v>
      </c>
      <c r="R40" s="1510">
        <v>188.25</v>
      </c>
      <c r="S40" s="672"/>
      <c r="T40" s="737">
        <v>0.17832999499248881</v>
      </c>
    </row>
    <row r="41" spans="1:20" ht="16.350000000000001" customHeight="1">
      <c r="A41" s="1500" t="s">
        <v>186</v>
      </c>
      <c r="B41" s="1501" t="s">
        <v>431</v>
      </c>
      <c r="C41" s="1501" t="s">
        <v>36</v>
      </c>
      <c r="D41" s="1501">
        <v>41</v>
      </c>
      <c r="E41" s="1510">
        <v>196.71</v>
      </c>
      <c r="F41" s="1510">
        <v>196.51</v>
      </c>
      <c r="G41" s="1510">
        <v>197.37</v>
      </c>
      <c r="H41" s="1510">
        <v>197.73</v>
      </c>
      <c r="I41" s="1510">
        <v>196.72</v>
      </c>
      <c r="J41" s="1510">
        <v>197</v>
      </c>
      <c r="K41" s="1510">
        <v>200.03</v>
      </c>
      <c r="L41" s="1510">
        <v>202.19</v>
      </c>
      <c r="M41" s="1510">
        <v>202.92</v>
      </c>
      <c r="N41" s="1510">
        <v>198.8</v>
      </c>
      <c r="O41" s="1510">
        <v>197.32</v>
      </c>
      <c r="P41" s="1510">
        <v>193.6</v>
      </c>
      <c r="Q41" s="1510">
        <v>196.09</v>
      </c>
      <c r="R41" s="1510">
        <v>214.32</v>
      </c>
      <c r="S41" s="672"/>
      <c r="T41" s="737">
        <v>9.0631520024426315E-2</v>
      </c>
    </row>
    <row r="42" spans="1:20" ht="16.350000000000001" hidden="1" customHeight="1">
      <c r="A42" s="1502" t="s">
        <v>186</v>
      </c>
      <c r="B42" s="1503" t="s">
        <v>431</v>
      </c>
      <c r="C42" s="1504" t="s">
        <v>51</v>
      </c>
      <c r="D42" s="1501">
        <v>42</v>
      </c>
      <c r="E42" s="1513">
        <v>2000.39</v>
      </c>
      <c r="F42" s="1513">
        <v>1999.33</v>
      </c>
      <c r="G42" s="1513">
        <v>2001.65</v>
      </c>
      <c r="H42" s="1513">
        <v>2001.43</v>
      </c>
      <c r="I42" s="1513">
        <v>2005.39</v>
      </c>
      <c r="J42" s="1513">
        <v>2013.03</v>
      </c>
      <c r="K42" s="1513">
        <v>2034.13</v>
      </c>
      <c r="L42" s="1513">
        <v>2033.84</v>
      </c>
      <c r="M42" s="1513">
        <v>2037.1</v>
      </c>
      <c r="N42" s="1513">
        <v>2043.06</v>
      </c>
      <c r="O42" s="1513">
        <v>2041.52</v>
      </c>
      <c r="P42" s="1513">
        <v>2040.54</v>
      </c>
      <c r="Q42" s="1513">
        <v>2067.94</v>
      </c>
      <c r="R42" s="1513">
        <v>2210.0300000000002</v>
      </c>
      <c r="S42" s="739"/>
      <c r="T42" s="738">
        <v>0.10538530407686597</v>
      </c>
    </row>
    <row r="43" spans="1:20" ht="16.350000000000001" customHeight="1">
      <c r="A43" s="1506"/>
      <c r="B43" s="1507"/>
      <c r="C43" s="1507"/>
      <c r="D43" s="1507"/>
      <c r="E43" s="1514"/>
      <c r="F43" s="1514"/>
      <c r="G43" s="1514"/>
      <c r="H43" s="1514"/>
      <c r="I43" s="1514"/>
      <c r="J43" s="1514"/>
      <c r="K43" s="1514"/>
      <c r="L43" s="1514"/>
      <c r="M43" s="1514"/>
      <c r="N43" s="1514"/>
      <c r="O43" s="1514"/>
      <c r="P43" s="1514"/>
      <c r="Q43" s="1514"/>
      <c r="R43" s="1514"/>
      <c r="S43" s="672"/>
      <c r="T43" s="1516"/>
    </row>
    <row r="44" spans="1:20" ht="15" customHeight="1">
      <c r="A44" s="1508" t="s">
        <v>432</v>
      </c>
      <c r="B44" s="1501"/>
      <c r="C44" s="1509" t="s">
        <v>36</v>
      </c>
      <c r="D44" s="1509">
        <v>46</v>
      </c>
      <c r="E44" s="1515">
        <v>151.38999999999999</v>
      </c>
      <c r="F44" s="1515">
        <v>156.5</v>
      </c>
      <c r="G44" s="1515">
        <v>158.88999999999999</v>
      </c>
      <c r="H44" s="1515">
        <v>163.31</v>
      </c>
      <c r="I44" s="1515">
        <v>153.54</v>
      </c>
      <c r="J44" s="1515">
        <v>145.36000000000001</v>
      </c>
      <c r="K44" s="1515">
        <v>137.22</v>
      </c>
      <c r="L44" s="1515">
        <v>130.53</v>
      </c>
      <c r="M44" s="1515">
        <v>128.66</v>
      </c>
      <c r="N44" s="1515">
        <v>131.41</v>
      </c>
      <c r="O44" s="1515">
        <v>131.56</v>
      </c>
      <c r="P44" s="1515">
        <v>132.24</v>
      </c>
      <c r="Q44" s="1515">
        <v>169.71</v>
      </c>
      <c r="R44" s="1515">
        <v>190.75</v>
      </c>
      <c r="T44" s="740">
        <v>0.21884984025559095</v>
      </c>
    </row>
    <row r="45" spans="1:20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2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K11" sqref="K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176.18</v>
      </c>
    </row>
    <row r="101" spans="2:3">
      <c r="B101" s="717" t="s">
        <v>410</v>
      </c>
      <c r="C101" s="717">
        <v>185.48</v>
      </c>
    </row>
    <row r="102" spans="2:3">
      <c r="B102" s="717" t="s">
        <v>411</v>
      </c>
      <c r="C102" s="717">
        <v>190.86</v>
      </c>
    </row>
    <row r="103" spans="2:3">
      <c r="B103" s="717" t="s">
        <v>412</v>
      </c>
      <c r="C103" s="717">
        <v>157.16999999999999</v>
      </c>
    </row>
    <row r="104" spans="2:3">
      <c r="B104" s="717" t="s">
        <v>413</v>
      </c>
      <c r="C104" s="717">
        <v>202.83</v>
      </c>
    </row>
    <row r="105" spans="2:3">
      <c r="B105" s="717" t="s">
        <v>56</v>
      </c>
      <c r="C105" s="717">
        <v>170.07</v>
      </c>
    </row>
    <row r="106" spans="2:3">
      <c r="B106" s="717" t="s">
        <v>414</v>
      </c>
      <c r="C106" s="717">
        <v>161.66</v>
      </c>
    </row>
    <row r="107" spans="2:3">
      <c r="B107" s="717" t="s">
        <v>416</v>
      </c>
      <c r="C107" s="717">
        <v>198.77</v>
      </c>
    </row>
    <row r="108" spans="2:3">
      <c r="B108" s="717" t="s">
        <v>417</v>
      </c>
      <c r="C108" s="717">
        <v>207.21</v>
      </c>
    </row>
    <row r="109" spans="2:3">
      <c r="B109" s="717" t="s">
        <v>418</v>
      </c>
      <c r="C109" s="717">
        <v>177.43</v>
      </c>
    </row>
    <row r="110" spans="2:3">
      <c r="B110" s="717" t="s">
        <v>420</v>
      </c>
      <c r="C110" s="717">
        <v>229.46</v>
      </c>
    </row>
    <row r="111" spans="2:3">
      <c r="B111" s="717" t="s">
        <v>421</v>
      </c>
      <c r="C111" s="717">
        <v>195.51</v>
      </c>
    </row>
    <row r="112" spans="2:3">
      <c r="B112" s="717" t="s">
        <v>422</v>
      </c>
      <c r="C112" s="717">
        <v>191.45</v>
      </c>
    </row>
    <row r="113" spans="2:3">
      <c r="B113" s="717" t="s">
        <v>423</v>
      </c>
      <c r="C113" s="717">
        <v>198.4</v>
      </c>
    </row>
    <row r="114" spans="2:3">
      <c r="B114" s="717" t="s">
        <v>62</v>
      </c>
      <c r="C114" s="717">
        <v>198.9</v>
      </c>
    </row>
    <row r="115" spans="2:3">
      <c r="B115" s="717" t="s">
        <v>424</v>
      </c>
      <c r="C115" s="717">
        <v>166.65</v>
      </c>
    </row>
    <row r="116" spans="2:3">
      <c r="B116" s="717" t="s">
        <v>47</v>
      </c>
      <c r="C116" s="717">
        <v>211.1</v>
      </c>
    </row>
    <row r="117" spans="2:3">
      <c r="B117" s="717" t="s">
        <v>425</v>
      </c>
      <c r="C117" s="717">
        <v>191</v>
      </c>
    </row>
    <row r="118" spans="2:3">
      <c r="B118" s="717" t="s">
        <v>426</v>
      </c>
      <c r="C118" s="717">
        <v>211.61</v>
      </c>
    </row>
    <row r="119" spans="2:3">
      <c r="B119" s="717" t="s">
        <v>427</v>
      </c>
      <c r="C119" s="717">
        <v>189.78</v>
      </c>
    </row>
    <row r="120" spans="2:3">
      <c r="B120" s="717" t="s">
        <v>428</v>
      </c>
      <c r="C120" s="717">
        <v>214.91</v>
      </c>
    </row>
    <row r="121" spans="2:3">
      <c r="B121" s="717" t="s">
        <v>429</v>
      </c>
      <c r="C121" s="717">
        <v>195.43</v>
      </c>
    </row>
    <row r="122" spans="2:3">
      <c r="B122" s="717" t="s">
        <v>430</v>
      </c>
      <c r="C122" s="717">
        <v>188.25</v>
      </c>
    </row>
    <row r="123" spans="2:3">
      <c r="B123" s="717" t="s">
        <v>431</v>
      </c>
      <c r="C123" s="717">
        <v>214.32</v>
      </c>
    </row>
    <row r="124" spans="2:3">
      <c r="B124" s="717" t="s">
        <v>432</v>
      </c>
      <c r="C124" s="717">
        <v>190.75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C3" sqref="C3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809" t="s">
        <v>2416</v>
      </c>
      <c r="D2" s="801"/>
      <c r="E2" s="801"/>
      <c r="F2" s="810"/>
      <c r="G2" s="802"/>
      <c r="H2" s="802"/>
      <c r="I2" s="802"/>
      <c r="J2" s="802"/>
      <c r="K2" s="802"/>
      <c r="L2" s="800"/>
    </row>
    <row r="3" spans="1:13" ht="17.25" customHeight="1">
      <c r="A3" s="632"/>
      <c r="B3" s="811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18" t="s">
        <v>2415</v>
      </c>
      <c r="C5" s="1518"/>
      <c r="D5" s="1518"/>
      <c r="E5" s="1518"/>
      <c r="F5" s="1518"/>
      <c r="G5" s="1518"/>
      <c r="H5" s="1518"/>
      <c r="I5" s="1518"/>
      <c r="J5" s="1518"/>
      <c r="K5" s="1518"/>
      <c r="L5" s="800"/>
      <c r="M5" s="800"/>
    </row>
    <row r="6" spans="1:13" ht="20.25" thickBot="1">
      <c r="A6" s="800"/>
      <c r="B6" s="812" t="s">
        <v>383</v>
      </c>
      <c r="C6" s="812"/>
      <c r="D6" s="813"/>
      <c r="E6" s="813"/>
      <c r="F6" s="813"/>
      <c r="G6" s="813"/>
      <c r="H6" s="814"/>
      <c r="I6" s="813"/>
      <c r="J6" s="813"/>
      <c r="K6" s="815"/>
      <c r="L6" s="800"/>
      <c r="M6" s="800"/>
    </row>
    <row r="7" spans="1:13" ht="22.5" customHeight="1" thickBot="1">
      <c r="A7" s="800"/>
      <c r="B7" s="847" t="s">
        <v>435</v>
      </c>
      <c r="C7" s="848"/>
      <c r="D7" s="848"/>
      <c r="E7" s="848"/>
      <c r="F7" s="848"/>
      <c r="G7" s="848"/>
      <c r="H7" s="848"/>
      <c r="I7" s="848"/>
      <c r="J7" s="849"/>
      <c r="K7" s="815"/>
      <c r="L7" s="800"/>
      <c r="M7" s="800"/>
    </row>
    <row r="8" spans="1:13" ht="25.5" customHeight="1">
      <c r="A8" s="800"/>
      <c r="B8" s="850" t="s">
        <v>0</v>
      </c>
      <c r="C8" s="851" t="s">
        <v>1</v>
      </c>
      <c r="D8" s="851"/>
      <c r="E8" s="851"/>
      <c r="F8" s="851"/>
      <c r="G8" s="852" t="s">
        <v>89</v>
      </c>
      <c r="H8" s="853" t="s">
        <v>2</v>
      </c>
      <c r="I8" s="853" t="s">
        <v>3</v>
      </c>
      <c r="J8" s="854" t="s">
        <v>90</v>
      </c>
      <c r="K8" s="815"/>
      <c r="L8" s="800"/>
      <c r="M8" s="800"/>
    </row>
    <row r="9" spans="1:13">
      <c r="A9" s="800"/>
      <c r="B9" s="855" t="s">
        <v>4</v>
      </c>
      <c r="C9" s="873" t="s">
        <v>110</v>
      </c>
      <c r="D9" s="873"/>
      <c r="E9" s="874" t="s">
        <v>5</v>
      </c>
      <c r="F9" s="874"/>
      <c r="G9" s="857" t="s">
        <v>91</v>
      </c>
      <c r="H9" s="858" t="s">
        <v>6</v>
      </c>
      <c r="I9" s="858" t="s">
        <v>7</v>
      </c>
      <c r="J9" s="859" t="s">
        <v>92</v>
      </c>
      <c r="K9" s="815"/>
      <c r="L9" s="800"/>
      <c r="M9" s="800"/>
    </row>
    <row r="10" spans="1:13" ht="15.75">
      <c r="A10" s="800"/>
      <c r="B10" s="856" t="s">
        <v>93</v>
      </c>
      <c r="C10" s="816">
        <v>44696</v>
      </c>
      <c r="D10" s="816" t="s">
        <v>2437</v>
      </c>
      <c r="E10" s="816">
        <v>44696</v>
      </c>
      <c r="F10" s="816" t="s">
        <v>2437</v>
      </c>
      <c r="G10" s="860" t="s">
        <v>15</v>
      </c>
      <c r="H10" s="861" t="s">
        <v>8</v>
      </c>
      <c r="I10" s="861" t="s">
        <v>94</v>
      </c>
      <c r="J10" s="862" t="s">
        <v>15</v>
      </c>
      <c r="K10" s="815"/>
      <c r="L10" s="800"/>
      <c r="M10" s="800"/>
    </row>
    <row r="11" spans="1:13" ht="13.5" thickBot="1">
      <c r="A11" s="800"/>
      <c r="B11" s="866">
        <v>1</v>
      </c>
      <c r="C11" s="867">
        <v>2</v>
      </c>
      <c r="D11" s="868">
        <v>3</v>
      </c>
      <c r="E11" s="868">
        <v>4</v>
      </c>
      <c r="F11" s="868">
        <v>5</v>
      </c>
      <c r="G11" s="863">
        <v>6</v>
      </c>
      <c r="H11" s="864">
        <v>11</v>
      </c>
      <c r="I11" s="863">
        <v>15</v>
      </c>
      <c r="J11" s="865">
        <v>16</v>
      </c>
      <c r="K11" s="815"/>
      <c r="L11" s="800"/>
      <c r="M11" s="800"/>
    </row>
    <row r="12" spans="1:13" ht="15.75">
      <c r="A12" s="800"/>
      <c r="B12" s="869" t="s">
        <v>9</v>
      </c>
      <c r="C12" s="870"/>
      <c r="D12" s="871"/>
      <c r="E12" s="870"/>
      <c r="F12" s="870"/>
      <c r="G12" s="870"/>
      <c r="H12" s="870"/>
      <c r="I12" s="870"/>
      <c r="J12" s="872"/>
      <c r="K12" s="815"/>
      <c r="L12" s="800"/>
      <c r="M12" s="800"/>
    </row>
    <row r="13" spans="1:13" ht="15">
      <c r="A13" s="800"/>
      <c r="B13" s="880" t="s">
        <v>55</v>
      </c>
      <c r="C13" s="817">
        <v>8568.0139999999992</v>
      </c>
      <c r="D13" s="818">
        <v>8867.6129999999994</v>
      </c>
      <c r="E13" s="817">
        <v>8400.0137254901947</v>
      </c>
      <c r="F13" s="817">
        <v>8693.7382352941167</v>
      </c>
      <c r="G13" s="890">
        <v>-3.3785754971490092</v>
      </c>
      <c r="H13" s="819">
        <v>61.72</v>
      </c>
      <c r="I13" s="820">
        <v>92.8</v>
      </c>
      <c r="J13" s="821">
        <v>39.973528829660907</v>
      </c>
      <c r="K13" s="815"/>
      <c r="L13" s="800"/>
      <c r="M13" s="800"/>
    </row>
    <row r="14" spans="1:13" ht="15">
      <c r="A14" s="800"/>
      <c r="B14" s="880" t="s">
        <v>10</v>
      </c>
      <c r="C14" s="817">
        <v>8451.0619999999999</v>
      </c>
      <c r="D14" s="818">
        <v>8773.5439999999999</v>
      </c>
      <c r="E14" s="817">
        <v>8285.3549019607835</v>
      </c>
      <c r="F14" s="817">
        <v>8601.5137254901965</v>
      </c>
      <c r="G14" s="890">
        <v>-3.6756184273994639</v>
      </c>
      <c r="H14" s="819">
        <v>57.98</v>
      </c>
      <c r="I14" s="820">
        <v>94.9</v>
      </c>
      <c r="J14" s="821">
        <v>48.097539253199628</v>
      </c>
      <c r="K14" s="815"/>
      <c r="L14" s="800"/>
      <c r="M14" s="800"/>
    </row>
    <row r="15" spans="1:13" ht="15">
      <c r="A15" s="800"/>
      <c r="B15" s="880" t="s">
        <v>11</v>
      </c>
      <c r="C15" s="817">
        <v>8095.8190000000004</v>
      </c>
      <c r="D15" s="818">
        <v>8403.3629999999994</v>
      </c>
      <c r="E15" s="817">
        <v>7937.0774509803923</v>
      </c>
      <c r="F15" s="817">
        <v>8238.591176470587</v>
      </c>
      <c r="G15" s="890">
        <v>-3.6597728790247306</v>
      </c>
      <c r="H15" s="820">
        <v>53.25</v>
      </c>
      <c r="I15" s="820">
        <v>96.6</v>
      </c>
      <c r="J15" s="821">
        <v>10.299429344240666</v>
      </c>
      <c r="K15" s="815"/>
      <c r="L15" s="800"/>
      <c r="M15" s="800"/>
    </row>
    <row r="16" spans="1:13" ht="15">
      <c r="A16" s="800"/>
      <c r="B16" s="880" t="s">
        <v>12</v>
      </c>
      <c r="C16" s="817">
        <v>7753.0810000000001</v>
      </c>
      <c r="D16" s="818">
        <v>8075.0309999999999</v>
      </c>
      <c r="E16" s="817">
        <v>7601.0598039215683</v>
      </c>
      <c r="F16" s="817">
        <v>7916.697058823529</v>
      </c>
      <c r="G16" s="890">
        <v>-3.9869815979653804</v>
      </c>
      <c r="H16" s="820">
        <v>48.31</v>
      </c>
      <c r="I16" s="820">
        <v>99.1</v>
      </c>
      <c r="J16" s="821">
        <v>1.4010753397545852</v>
      </c>
      <c r="K16" s="815"/>
      <c r="L16" s="800"/>
      <c r="M16" s="800"/>
    </row>
    <row r="17" spans="1:18" ht="15">
      <c r="A17" s="800"/>
      <c r="B17" s="880" t="s">
        <v>13</v>
      </c>
      <c r="C17" s="817">
        <v>6816.1220000000003</v>
      </c>
      <c r="D17" s="818">
        <v>7162.893</v>
      </c>
      <c r="E17" s="817">
        <v>6682.4725490196079</v>
      </c>
      <c r="F17" s="817">
        <v>7022.4441176470591</v>
      </c>
      <c r="G17" s="890">
        <v>-4.8412142970724226</v>
      </c>
      <c r="H17" s="820">
        <v>43.99</v>
      </c>
      <c r="I17" s="820">
        <v>109.8</v>
      </c>
      <c r="J17" s="821">
        <v>0.21605752737828213</v>
      </c>
      <c r="K17" s="815"/>
      <c r="L17" s="800"/>
      <c r="M17" s="800"/>
      <c r="R17"/>
    </row>
    <row r="18" spans="1:18" ht="15">
      <c r="A18" s="800"/>
      <c r="B18" s="880" t="s">
        <v>14</v>
      </c>
      <c r="C18" s="822" t="s">
        <v>144</v>
      </c>
      <c r="D18" s="823" t="s">
        <v>144</v>
      </c>
      <c r="E18" s="822" t="s">
        <v>144</v>
      </c>
      <c r="F18" s="822" t="s">
        <v>144</v>
      </c>
      <c r="G18" s="887" t="s">
        <v>144</v>
      </c>
      <c r="H18" s="824" t="s">
        <v>144</v>
      </c>
      <c r="I18" s="824" t="s">
        <v>144</v>
      </c>
      <c r="J18" s="825" t="s">
        <v>144</v>
      </c>
      <c r="K18" s="815"/>
      <c r="L18" s="800"/>
      <c r="M18" s="800"/>
    </row>
    <row r="19" spans="1:18" ht="15.75" thickBot="1">
      <c r="A19" s="800"/>
      <c r="B19" s="881" t="s">
        <v>54</v>
      </c>
      <c r="C19" s="877">
        <v>8445.0110000000004</v>
      </c>
      <c r="D19" s="878">
        <v>8765.4459999999999</v>
      </c>
      <c r="E19" s="875">
        <v>8279.4225490196077</v>
      </c>
      <c r="F19" s="875">
        <v>8593.5745098039206</v>
      </c>
      <c r="G19" s="891">
        <v>-3.6556611038388636</v>
      </c>
      <c r="H19" s="829">
        <v>58.82</v>
      </c>
      <c r="I19" s="829">
        <v>94.3</v>
      </c>
      <c r="J19" s="830">
        <v>100</v>
      </c>
      <c r="K19" s="815"/>
      <c r="L19" s="800"/>
      <c r="M19" s="800"/>
    </row>
    <row r="20" spans="1:18" ht="15">
      <c r="A20" s="800"/>
      <c r="B20" s="882" t="s">
        <v>30</v>
      </c>
      <c r="C20" s="831"/>
      <c r="D20" s="832"/>
      <c r="E20" s="831"/>
      <c r="F20" s="831"/>
      <c r="G20" s="888"/>
      <c r="H20" s="833"/>
      <c r="I20" s="833"/>
      <c r="J20" s="834"/>
      <c r="K20" s="815"/>
      <c r="L20" s="800"/>
      <c r="M20" s="800"/>
    </row>
    <row r="21" spans="1:18" ht="15">
      <c r="A21" s="800"/>
      <c r="B21" s="880" t="s">
        <v>55</v>
      </c>
      <c r="C21" s="817">
        <v>8766.8629999999994</v>
      </c>
      <c r="D21" s="818">
        <v>8913.2919999999995</v>
      </c>
      <c r="E21" s="817">
        <v>8594.9637254901954</v>
      </c>
      <c r="F21" s="817">
        <v>8738.5215686274496</v>
      </c>
      <c r="G21" s="890">
        <v>-1.6428161446971568</v>
      </c>
      <c r="H21" s="820">
        <v>61.83</v>
      </c>
      <c r="I21" s="820">
        <v>90.1</v>
      </c>
      <c r="J21" s="821">
        <v>38.396372256003296</v>
      </c>
      <c r="K21" s="815"/>
      <c r="L21" s="800"/>
      <c r="M21" s="800"/>
    </row>
    <row r="22" spans="1:18" ht="15">
      <c r="A22" s="800"/>
      <c r="B22" s="880" t="s">
        <v>10</v>
      </c>
      <c r="C22" s="817">
        <v>8511.7929999999997</v>
      </c>
      <c r="D22" s="818">
        <v>8766.2900000000009</v>
      </c>
      <c r="E22" s="817">
        <v>8344.8950980392146</v>
      </c>
      <c r="F22" s="817">
        <v>8594.4019607843147</v>
      </c>
      <c r="G22" s="890">
        <v>-2.9031323399066329</v>
      </c>
      <c r="H22" s="820">
        <v>57.83</v>
      </c>
      <c r="I22" s="820">
        <v>93.6</v>
      </c>
      <c r="J22" s="821">
        <v>46.958672575492116</v>
      </c>
      <c r="K22" s="815"/>
      <c r="L22" s="800"/>
      <c r="M22" s="800"/>
    </row>
    <row r="23" spans="1:18" ht="15">
      <c r="A23" s="800"/>
      <c r="B23" s="880" t="s">
        <v>11</v>
      </c>
      <c r="C23" s="817">
        <v>8075.36</v>
      </c>
      <c r="D23" s="818">
        <v>8429.0589999999993</v>
      </c>
      <c r="E23" s="817">
        <v>7917.0196078431372</v>
      </c>
      <c r="F23" s="817">
        <v>8263.7833333333328</v>
      </c>
      <c r="G23" s="890">
        <v>-4.1961860748631574</v>
      </c>
      <c r="H23" s="820">
        <v>53.07</v>
      </c>
      <c r="I23" s="820">
        <v>94.9</v>
      </c>
      <c r="J23" s="821">
        <v>12.521900443161909</v>
      </c>
      <c r="K23" s="815"/>
      <c r="L23" s="800"/>
      <c r="M23" s="800"/>
    </row>
    <row r="24" spans="1:18" ht="15">
      <c r="A24" s="800"/>
      <c r="B24" s="880" t="s">
        <v>12</v>
      </c>
      <c r="C24" s="822" t="s">
        <v>144</v>
      </c>
      <c r="D24" s="822" t="s">
        <v>144</v>
      </c>
      <c r="E24" s="822" t="s">
        <v>144</v>
      </c>
      <c r="F24" s="822" t="s">
        <v>144</v>
      </c>
      <c r="G24" s="889" t="s">
        <v>144</v>
      </c>
      <c r="H24" s="822" t="s">
        <v>144</v>
      </c>
      <c r="I24" s="822" t="s">
        <v>144</v>
      </c>
      <c r="J24" s="835" t="s">
        <v>144</v>
      </c>
      <c r="K24" s="815"/>
      <c r="L24" s="800"/>
      <c r="M24" s="800"/>
    </row>
    <row r="25" spans="1:18" ht="15">
      <c r="A25" s="800"/>
      <c r="B25" s="880" t="s">
        <v>13</v>
      </c>
      <c r="C25" s="822" t="s">
        <v>144</v>
      </c>
      <c r="D25" s="822" t="s">
        <v>144</v>
      </c>
      <c r="E25" s="822" t="s">
        <v>144</v>
      </c>
      <c r="F25" s="822" t="s">
        <v>144</v>
      </c>
      <c r="G25" s="889" t="s">
        <v>144</v>
      </c>
      <c r="H25" s="822" t="s">
        <v>144</v>
      </c>
      <c r="I25" s="822" t="s">
        <v>144</v>
      </c>
      <c r="J25" s="835" t="s">
        <v>144</v>
      </c>
      <c r="K25" s="815"/>
      <c r="L25" s="800"/>
      <c r="M25" s="800"/>
    </row>
    <row r="26" spans="1:18" ht="15">
      <c r="A26" s="800"/>
      <c r="B26" s="880" t="s">
        <v>14</v>
      </c>
      <c r="C26" s="822" t="s">
        <v>144</v>
      </c>
      <c r="D26" s="822" t="s">
        <v>144</v>
      </c>
      <c r="E26" s="822" t="s">
        <v>144</v>
      </c>
      <c r="F26" s="822" t="s">
        <v>144</v>
      </c>
      <c r="G26" s="889" t="s">
        <v>144</v>
      </c>
      <c r="H26" s="822" t="s">
        <v>144</v>
      </c>
      <c r="I26" s="822" t="s">
        <v>144</v>
      </c>
      <c r="J26" s="835" t="s">
        <v>144</v>
      </c>
      <c r="K26" s="815"/>
      <c r="L26" s="800"/>
      <c r="M26" s="800"/>
    </row>
    <row r="27" spans="1:18" ht="15.75" thickBot="1">
      <c r="A27" s="800"/>
      <c r="B27" s="881" t="s">
        <v>54</v>
      </c>
      <c r="C27" s="877">
        <v>8532.2270000000008</v>
      </c>
      <c r="D27" s="878">
        <v>8792.5779999999995</v>
      </c>
      <c r="E27" s="875">
        <v>8364.9284313725493</v>
      </c>
      <c r="F27" s="875">
        <v>8620.174509803921</v>
      </c>
      <c r="G27" s="891">
        <v>-2.9610314517539535</v>
      </c>
      <c r="H27" s="829">
        <v>58.56</v>
      </c>
      <c r="I27" s="829">
        <v>92.5</v>
      </c>
      <c r="J27" s="836">
        <v>100</v>
      </c>
      <c r="K27" s="815"/>
      <c r="L27" s="800"/>
      <c r="M27" s="800"/>
    </row>
    <row r="28" spans="1:18" ht="15">
      <c r="A28" s="800"/>
      <c r="B28" s="882" t="s">
        <v>31</v>
      </c>
      <c r="C28" s="831"/>
      <c r="D28" s="832"/>
      <c r="E28" s="831"/>
      <c r="F28" s="831"/>
      <c r="G28" s="888"/>
      <c r="H28" s="833"/>
      <c r="I28" s="833"/>
      <c r="J28" s="834"/>
      <c r="K28" s="815"/>
      <c r="L28" s="800"/>
      <c r="M28" s="800"/>
    </row>
    <row r="29" spans="1:18" ht="15">
      <c r="A29" s="800"/>
      <c r="B29" s="880" t="s">
        <v>55</v>
      </c>
      <c r="C29" s="817">
        <v>8515.1749999999993</v>
      </c>
      <c r="D29" s="818">
        <v>8857.2150000000001</v>
      </c>
      <c r="E29" s="817">
        <v>8348.2107843137255</v>
      </c>
      <c r="F29" s="817">
        <v>8683.5441176470595</v>
      </c>
      <c r="G29" s="890">
        <v>-3.8617104812291547</v>
      </c>
      <c r="H29" s="820">
        <v>61.7</v>
      </c>
      <c r="I29" s="820">
        <v>93</v>
      </c>
      <c r="J29" s="821">
        <v>41.378980701439922</v>
      </c>
      <c r="K29" s="815"/>
      <c r="L29" s="800"/>
      <c r="M29" s="837"/>
    </row>
    <row r="30" spans="1:18" ht="15">
      <c r="A30" s="800"/>
      <c r="B30" s="880" t="s">
        <v>10</v>
      </c>
      <c r="C30" s="817">
        <v>8459.6119999999992</v>
      </c>
      <c r="D30" s="818">
        <v>8775.7139999999999</v>
      </c>
      <c r="E30" s="817">
        <v>8293.7372549019601</v>
      </c>
      <c r="F30" s="817">
        <v>8603.6411764705881</v>
      </c>
      <c r="G30" s="890">
        <v>-3.6020089077652346</v>
      </c>
      <c r="H30" s="820">
        <v>57.9</v>
      </c>
      <c r="I30" s="820">
        <v>94.7</v>
      </c>
      <c r="J30" s="821">
        <v>48.624006691760769</v>
      </c>
      <c r="K30" s="815"/>
      <c r="L30" s="800"/>
      <c r="M30" s="800"/>
    </row>
    <row r="31" spans="1:18" ht="15">
      <c r="A31" s="800"/>
      <c r="B31" s="880" t="s">
        <v>11</v>
      </c>
      <c r="C31" s="817">
        <v>8182.5060000000003</v>
      </c>
      <c r="D31" s="818">
        <v>8452.3250000000007</v>
      </c>
      <c r="E31" s="817">
        <v>8022.0647058823533</v>
      </c>
      <c r="F31" s="817">
        <v>8286.5931372549021</v>
      </c>
      <c r="G31" s="890">
        <v>-3.1922459205011688</v>
      </c>
      <c r="H31" s="820">
        <v>53.24</v>
      </c>
      <c r="I31" s="820">
        <v>95.5</v>
      </c>
      <c r="J31" s="821">
        <v>8.9490350719961764</v>
      </c>
      <c r="K31" s="815"/>
      <c r="L31" s="800"/>
      <c r="M31" s="800"/>
    </row>
    <row r="32" spans="1:18" ht="15">
      <c r="A32" s="800"/>
      <c r="B32" s="880" t="s">
        <v>12</v>
      </c>
      <c r="C32" s="817">
        <v>7898.1030000000001</v>
      </c>
      <c r="D32" s="818">
        <v>8160.1319999999996</v>
      </c>
      <c r="E32" s="817">
        <v>7743.2382352941177</v>
      </c>
      <c r="F32" s="817">
        <v>8000.1294117647058</v>
      </c>
      <c r="G32" s="890">
        <v>-3.211087761815612</v>
      </c>
      <c r="H32" s="820">
        <v>48.34</v>
      </c>
      <c r="I32" s="820">
        <v>98</v>
      </c>
      <c r="J32" s="821">
        <v>0.97150026886538809</v>
      </c>
      <c r="K32" s="815"/>
      <c r="L32" s="800"/>
      <c r="M32" s="800"/>
    </row>
    <row r="33" spans="1:15" ht="15">
      <c r="A33" s="800"/>
      <c r="B33" s="880" t="s">
        <v>13</v>
      </c>
      <c r="C33" s="822" t="s">
        <v>144</v>
      </c>
      <c r="D33" s="822" t="s">
        <v>144</v>
      </c>
      <c r="E33" s="822" t="s">
        <v>144</v>
      </c>
      <c r="F33" s="822" t="s">
        <v>144</v>
      </c>
      <c r="G33" s="889" t="s">
        <v>144</v>
      </c>
      <c r="H33" s="822" t="s">
        <v>144</v>
      </c>
      <c r="I33" s="822" t="s">
        <v>144</v>
      </c>
      <c r="J33" s="835" t="s">
        <v>144</v>
      </c>
      <c r="K33" s="815"/>
      <c r="L33" s="800"/>
      <c r="M33" s="800"/>
    </row>
    <row r="34" spans="1:15" ht="15">
      <c r="A34" s="800"/>
      <c r="B34" s="880" t="s">
        <v>14</v>
      </c>
      <c r="C34" s="822" t="s">
        <v>144</v>
      </c>
      <c r="D34" s="822" t="s">
        <v>144</v>
      </c>
      <c r="E34" s="822" t="s">
        <v>144</v>
      </c>
      <c r="F34" s="822" t="s">
        <v>144</v>
      </c>
      <c r="G34" s="889" t="s">
        <v>144</v>
      </c>
      <c r="H34" s="822" t="s">
        <v>144</v>
      </c>
      <c r="I34" s="822" t="s">
        <v>144</v>
      </c>
      <c r="J34" s="835" t="s">
        <v>144</v>
      </c>
      <c r="K34" s="815"/>
      <c r="L34" s="800"/>
      <c r="M34" s="800"/>
    </row>
    <row r="35" spans="1:15" ht="15.75" thickBot="1">
      <c r="A35" s="800"/>
      <c r="B35" s="881" t="s">
        <v>54</v>
      </c>
      <c r="C35" s="877">
        <v>8450.5740000000005</v>
      </c>
      <c r="D35" s="878">
        <v>8773.116</v>
      </c>
      <c r="E35" s="875">
        <v>8284.876470588235</v>
      </c>
      <c r="F35" s="875">
        <v>8601.0941176470587</v>
      </c>
      <c r="G35" s="891">
        <v>-3.676481651445159</v>
      </c>
      <c r="H35" s="829">
        <v>58.95</v>
      </c>
      <c r="I35" s="829">
        <v>94.1</v>
      </c>
      <c r="J35" s="836">
        <v>100</v>
      </c>
      <c r="K35" s="815"/>
      <c r="L35" s="800"/>
      <c r="M35" s="800"/>
    </row>
    <row r="36" spans="1:15" ht="15">
      <c r="A36" s="800"/>
      <c r="B36" s="882" t="s">
        <v>82</v>
      </c>
      <c r="C36" s="831"/>
      <c r="D36" s="832"/>
      <c r="E36" s="831"/>
      <c r="F36" s="831"/>
      <c r="G36" s="885"/>
      <c r="H36" s="833"/>
      <c r="I36" s="833"/>
      <c r="J36" s="834"/>
      <c r="K36" s="815"/>
      <c r="L36" s="800"/>
      <c r="M36" s="800"/>
      <c r="O36" s="744"/>
    </row>
    <row r="37" spans="1:15" ht="15">
      <c r="A37" s="800"/>
      <c r="B37" s="880" t="s">
        <v>55</v>
      </c>
      <c r="C37" s="817">
        <v>8594.2440000000006</v>
      </c>
      <c r="D37" s="818">
        <v>8777.01</v>
      </c>
      <c r="E37" s="817">
        <v>8425.729411764707</v>
      </c>
      <c r="F37" s="817">
        <v>8604.9117647058829</v>
      </c>
      <c r="G37" s="890">
        <v>-2.0823264414646858</v>
      </c>
      <c r="H37" s="820">
        <v>61.49</v>
      </c>
      <c r="I37" s="820">
        <v>92</v>
      </c>
      <c r="J37" s="821">
        <v>41.194400541883041</v>
      </c>
      <c r="K37" s="815"/>
      <c r="L37" s="800"/>
      <c r="M37" s="800"/>
    </row>
    <row r="38" spans="1:15" ht="15">
      <c r="A38" s="800"/>
      <c r="B38" s="880" t="s">
        <v>10</v>
      </c>
      <c r="C38" s="817">
        <v>8511.27</v>
      </c>
      <c r="D38" s="818">
        <v>8747.0210000000006</v>
      </c>
      <c r="E38" s="817">
        <v>8344.3823529411766</v>
      </c>
      <c r="F38" s="817">
        <v>8575.5107843137266</v>
      </c>
      <c r="G38" s="890">
        <v>-2.6952147479696249</v>
      </c>
      <c r="H38" s="820">
        <v>58.01</v>
      </c>
      <c r="I38" s="820">
        <v>94.1</v>
      </c>
      <c r="J38" s="821">
        <v>47.877624745992328</v>
      </c>
      <c r="K38" s="815"/>
      <c r="L38" s="800"/>
      <c r="M38" s="800"/>
      <c r="N38" s="744"/>
      <c r="O38" s="662"/>
    </row>
    <row r="39" spans="1:15" ht="15">
      <c r="A39" s="800"/>
      <c r="B39" s="880" t="s">
        <v>11</v>
      </c>
      <c r="C39" s="817">
        <v>8122.8059999999996</v>
      </c>
      <c r="D39" s="818">
        <v>8458.0290000000005</v>
      </c>
      <c r="E39" s="817">
        <v>7963.5352941176461</v>
      </c>
      <c r="F39" s="817">
        <v>8292.1852941176476</v>
      </c>
      <c r="G39" s="890">
        <v>-3.9633701894377622</v>
      </c>
      <c r="H39" s="820">
        <v>53.1</v>
      </c>
      <c r="I39" s="820">
        <v>96.5</v>
      </c>
      <c r="J39" s="821">
        <v>9.3700609618424018</v>
      </c>
      <c r="K39" s="815"/>
      <c r="L39" s="800"/>
      <c r="M39" s="800"/>
    </row>
    <row r="40" spans="1:15" ht="15">
      <c r="A40" s="800"/>
      <c r="B40" s="880" t="s">
        <v>12</v>
      </c>
      <c r="C40" s="817">
        <v>7683.6450000000004</v>
      </c>
      <c r="D40" s="818">
        <v>8026.9089999999997</v>
      </c>
      <c r="E40" s="817">
        <v>7532.9852941176478</v>
      </c>
      <c r="F40" s="817">
        <v>7869.5186274509797</v>
      </c>
      <c r="G40" s="890">
        <v>-4.2764157411028236</v>
      </c>
      <c r="H40" s="820">
        <v>48.05</v>
      </c>
      <c r="I40" s="820">
        <v>100</v>
      </c>
      <c r="J40" s="821">
        <v>1.4421991420185143</v>
      </c>
      <c r="K40" s="815"/>
      <c r="L40" s="800"/>
      <c r="M40" s="800"/>
    </row>
    <row r="41" spans="1:15" ht="15">
      <c r="A41" s="800"/>
      <c r="B41" s="880" t="s">
        <v>13</v>
      </c>
      <c r="C41" s="822" t="s">
        <v>144</v>
      </c>
      <c r="D41" s="823" t="s">
        <v>144</v>
      </c>
      <c r="E41" s="822" t="s">
        <v>144</v>
      </c>
      <c r="F41" s="822" t="s">
        <v>144</v>
      </c>
      <c r="G41" s="884" t="s">
        <v>144</v>
      </c>
      <c r="H41" s="824" t="s">
        <v>144</v>
      </c>
      <c r="I41" s="824" t="s">
        <v>144</v>
      </c>
      <c r="J41" s="825" t="s">
        <v>144</v>
      </c>
      <c r="K41" s="815"/>
      <c r="L41" s="800"/>
      <c r="M41" s="800"/>
    </row>
    <row r="42" spans="1:15" ht="15">
      <c r="A42" s="800"/>
      <c r="B42" s="880" t="s">
        <v>14</v>
      </c>
      <c r="C42" s="822" t="s">
        <v>144</v>
      </c>
      <c r="D42" s="822" t="s">
        <v>144</v>
      </c>
      <c r="E42" s="822" t="s">
        <v>144</v>
      </c>
      <c r="F42" s="822" t="s">
        <v>144</v>
      </c>
      <c r="G42" s="886" t="s">
        <v>144</v>
      </c>
      <c r="H42" s="822" t="s">
        <v>144</v>
      </c>
      <c r="I42" s="822" t="s">
        <v>144</v>
      </c>
      <c r="J42" s="835" t="s">
        <v>144</v>
      </c>
      <c r="K42" s="815"/>
      <c r="L42" s="800"/>
      <c r="M42" s="800"/>
    </row>
    <row r="43" spans="1:15" ht="15.75" thickBot="1">
      <c r="A43" s="800"/>
      <c r="B43" s="881" t="s">
        <v>54</v>
      </c>
      <c r="C43" s="877">
        <v>8491.5679999999993</v>
      </c>
      <c r="D43" s="878">
        <v>8724.2749999999996</v>
      </c>
      <c r="E43" s="875">
        <v>8325.0666666666657</v>
      </c>
      <c r="F43" s="875">
        <v>8553.2107843137255</v>
      </c>
      <c r="G43" s="891">
        <v>-2.6673505821400672</v>
      </c>
      <c r="H43" s="829">
        <v>58.82</v>
      </c>
      <c r="I43" s="829">
        <v>93.5</v>
      </c>
      <c r="J43" s="836">
        <v>100</v>
      </c>
      <c r="K43" s="815"/>
      <c r="L43" s="800"/>
      <c r="M43" s="800"/>
    </row>
    <row r="44" spans="1:15" ht="15">
      <c r="A44" s="800"/>
      <c r="B44" s="882" t="s">
        <v>32</v>
      </c>
      <c r="C44" s="831"/>
      <c r="D44" s="832"/>
      <c r="E44" s="831"/>
      <c r="F44" s="831"/>
      <c r="G44" s="885"/>
      <c r="H44" s="833"/>
      <c r="I44" s="833"/>
      <c r="J44" s="834"/>
      <c r="K44" s="815"/>
      <c r="L44" s="800"/>
      <c r="M44" s="800"/>
    </row>
    <row r="45" spans="1:15" ht="15">
      <c r="A45" s="800"/>
      <c r="B45" s="880" t="s">
        <v>55</v>
      </c>
      <c r="C45" s="817">
        <v>8495.8780000000006</v>
      </c>
      <c r="D45" s="818">
        <v>8903.4310000000005</v>
      </c>
      <c r="E45" s="817">
        <v>8329.2921568627462</v>
      </c>
      <c r="F45" s="817">
        <v>8728.8539215686269</v>
      </c>
      <c r="G45" s="890">
        <v>-4.5774825457736448</v>
      </c>
      <c r="H45" s="820">
        <v>61.8</v>
      </c>
      <c r="I45" s="820">
        <v>94.8</v>
      </c>
      <c r="J45" s="821">
        <v>38.847201452681048</v>
      </c>
      <c r="K45" s="815"/>
      <c r="L45" s="800"/>
      <c r="M45" s="800"/>
    </row>
    <row r="46" spans="1:15" ht="15">
      <c r="A46" s="800"/>
      <c r="B46" s="880" t="s">
        <v>10</v>
      </c>
      <c r="C46" s="817">
        <v>8376.9140000000007</v>
      </c>
      <c r="D46" s="818">
        <v>8782.0169999999998</v>
      </c>
      <c r="E46" s="817">
        <v>8212.6607843137263</v>
      </c>
      <c r="F46" s="817">
        <v>8609.8205882352941</v>
      </c>
      <c r="G46" s="890">
        <v>-4.6128696858591729</v>
      </c>
      <c r="H46" s="820">
        <v>58.14</v>
      </c>
      <c r="I46" s="820">
        <v>96.3</v>
      </c>
      <c r="J46" s="821">
        <v>48.351046784875031</v>
      </c>
      <c r="K46" s="815"/>
      <c r="L46" s="800"/>
      <c r="M46" s="800"/>
    </row>
    <row r="47" spans="1:15" ht="15">
      <c r="A47" s="800"/>
      <c r="B47" s="880" t="s">
        <v>11</v>
      </c>
      <c r="C47" s="817">
        <v>8022.268</v>
      </c>
      <c r="D47" s="818">
        <v>8342.9539999999997</v>
      </c>
      <c r="E47" s="817">
        <v>7864.9686274509804</v>
      </c>
      <c r="F47" s="817">
        <v>8179.3666666666659</v>
      </c>
      <c r="G47" s="890">
        <v>-3.8437944162223561</v>
      </c>
      <c r="H47" s="820">
        <v>53.46</v>
      </c>
      <c r="I47" s="820">
        <v>98.9</v>
      </c>
      <c r="J47" s="821">
        <v>10.808320871608631</v>
      </c>
      <c r="K47" s="815"/>
      <c r="L47" s="800"/>
      <c r="M47" s="800"/>
    </row>
    <row r="48" spans="1:15" ht="15">
      <c r="A48" s="800"/>
      <c r="B48" s="880" t="s">
        <v>12</v>
      </c>
      <c r="C48" s="817">
        <v>7728.17</v>
      </c>
      <c r="D48" s="818">
        <v>8031.93</v>
      </c>
      <c r="E48" s="817">
        <v>7576.6372549019607</v>
      </c>
      <c r="F48" s="817">
        <v>7874.4411764705883</v>
      </c>
      <c r="G48" s="890">
        <v>-3.7819054697936885</v>
      </c>
      <c r="H48" s="820">
        <v>48.48</v>
      </c>
      <c r="I48" s="820">
        <v>102</v>
      </c>
      <c r="J48" s="821">
        <v>1.4994125186925871</v>
      </c>
      <c r="K48" s="815"/>
      <c r="L48" s="800"/>
      <c r="M48" s="800"/>
    </row>
    <row r="49" spans="1:13" ht="15">
      <c r="A49" s="800"/>
      <c r="B49" s="880" t="s">
        <v>13</v>
      </c>
      <c r="C49" s="817">
        <v>6754.866</v>
      </c>
      <c r="D49" s="818">
        <v>7055.4440000000004</v>
      </c>
      <c r="E49" s="817">
        <v>6622.4176470588236</v>
      </c>
      <c r="F49" s="817">
        <v>6917.1019607843136</v>
      </c>
      <c r="G49" s="890">
        <v>-4.2602279884866272</v>
      </c>
      <c r="H49" s="820">
        <v>44.31</v>
      </c>
      <c r="I49" s="820">
        <v>115.6</v>
      </c>
      <c r="J49" s="821">
        <v>0.46864986114078194</v>
      </c>
      <c r="K49" s="815" t="s">
        <v>384</v>
      </c>
      <c r="L49" s="800"/>
      <c r="M49" s="800"/>
    </row>
    <row r="50" spans="1:13" ht="15">
      <c r="A50" s="800"/>
      <c r="B50" s="880" t="s">
        <v>14</v>
      </c>
      <c r="C50" s="822" t="s">
        <v>144</v>
      </c>
      <c r="D50" s="822" t="s">
        <v>144</v>
      </c>
      <c r="E50" s="822" t="s">
        <v>144</v>
      </c>
      <c r="F50" s="822" t="s">
        <v>144</v>
      </c>
      <c r="G50" s="886" t="s">
        <v>144</v>
      </c>
      <c r="H50" s="822" t="s">
        <v>144</v>
      </c>
      <c r="I50" s="822" t="s">
        <v>144</v>
      </c>
      <c r="J50" s="835" t="s">
        <v>144</v>
      </c>
      <c r="K50" s="815"/>
      <c r="L50" s="800"/>
      <c r="M50" s="800"/>
    </row>
    <row r="51" spans="1:13" ht="15.75" thickBot="1">
      <c r="A51" s="800"/>
      <c r="B51" s="883" t="s">
        <v>54</v>
      </c>
      <c r="C51" s="877">
        <v>8363.1579999999994</v>
      </c>
      <c r="D51" s="879">
        <v>8765.6280000000006</v>
      </c>
      <c r="E51" s="876">
        <v>8199.174509803921</v>
      </c>
      <c r="F51" s="876">
        <v>8593.7529411764717</v>
      </c>
      <c r="G51" s="891">
        <v>-4.5914565391093616</v>
      </c>
      <c r="H51" s="839">
        <v>58.84</v>
      </c>
      <c r="I51" s="839">
        <v>96.1</v>
      </c>
      <c r="J51" s="830">
        <v>100</v>
      </c>
      <c r="K51" s="815"/>
      <c r="L51" s="800"/>
      <c r="M51" s="800"/>
    </row>
    <row r="52" spans="1:13">
      <c r="A52" s="800"/>
      <c r="B52" s="800" t="s">
        <v>183</v>
      </c>
      <c r="C52" s="840"/>
      <c r="D52" s="840"/>
      <c r="E52" s="840"/>
      <c r="F52" s="840"/>
      <c r="G52" s="841"/>
      <c r="H52" s="842"/>
      <c r="I52" s="842"/>
      <c r="J52" s="842"/>
      <c r="K52" s="815"/>
      <c r="L52" s="800"/>
      <c r="M52" s="800"/>
    </row>
    <row r="53" spans="1: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75">
      <c r="A54" s="800"/>
      <c r="B54" s="843" t="s">
        <v>385</v>
      </c>
      <c r="C54" s="843"/>
      <c r="D54" s="843"/>
      <c r="E54" s="843"/>
      <c r="F54" s="843"/>
      <c r="G54" s="844"/>
      <c r="H54" s="844"/>
      <c r="I54" s="844"/>
      <c r="J54" s="844"/>
      <c r="K54" s="844"/>
      <c r="L54" s="800"/>
      <c r="M54" s="800"/>
    </row>
    <row r="55" spans="1: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75">
      <c r="A56" s="800"/>
      <c r="B56" s="845" t="s">
        <v>25</v>
      </c>
      <c r="C56" s="846"/>
      <c r="D56" s="846"/>
      <c r="E56" s="846"/>
      <c r="F56" s="845"/>
      <c r="G56" s="845"/>
      <c r="H56" s="800"/>
      <c r="I56" s="800"/>
      <c r="J56" s="845"/>
      <c r="K56" s="800"/>
      <c r="L56" s="800"/>
      <c r="M56" s="800"/>
    </row>
    <row r="57" spans="1:13" ht="15.75">
      <c r="A57" s="800"/>
      <c r="B57" s="845" t="s">
        <v>26</v>
      </c>
      <c r="C57" s="846"/>
      <c r="D57" s="846"/>
      <c r="E57" s="846"/>
      <c r="F57" s="845"/>
      <c r="G57" s="845"/>
      <c r="H57" s="800"/>
      <c r="I57" s="800"/>
      <c r="J57" s="845"/>
      <c r="K57" s="800"/>
      <c r="L57" s="800"/>
      <c r="M57" s="800"/>
    </row>
    <row r="58" spans="1:13" ht="15.75">
      <c r="A58" s="800"/>
      <c r="B58" s="845" t="s">
        <v>27</v>
      </c>
      <c r="C58" s="846"/>
      <c r="D58" s="846"/>
      <c r="E58" s="846"/>
      <c r="F58" s="845"/>
      <c r="G58" s="845"/>
      <c r="H58" s="800"/>
      <c r="I58" s="800"/>
      <c r="J58" s="845"/>
      <c r="K58" s="800"/>
      <c r="L58" s="800"/>
      <c r="M58" s="800"/>
    </row>
    <row r="59" spans="1:13" ht="15.75">
      <c r="A59" s="800"/>
      <c r="B59" s="845" t="s">
        <v>28</v>
      </c>
      <c r="C59" s="845"/>
      <c r="D59" s="845"/>
      <c r="E59" s="845"/>
      <c r="F59" s="845"/>
      <c r="G59" s="845"/>
      <c r="H59" s="800"/>
      <c r="I59" s="800"/>
      <c r="J59" s="845"/>
      <c r="K59" s="800"/>
      <c r="L59" s="800"/>
      <c r="M59" s="800"/>
    </row>
    <row r="60" spans="1: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G24" sqref="G24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96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7" t="s">
        <v>456</v>
      </c>
      <c r="C2" s="1197"/>
      <c r="D2" s="1197"/>
      <c r="E2" s="1197"/>
      <c r="F2" s="1197"/>
      <c r="G2" s="1197"/>
      <c r="H2" s="1198"/>
      <c r="I2" s="457"/>
      <c r="J2" s="457"/>
      <c r="K2" s="458"/>
      <c r="L2" s="458"/>
      <c r="M2" s="388"/>
    </row>
    <row r="3" spans="2:13" ht="21.75" customHeight="1">
      <c r="B3" s="1197" t="s">
        <v>2412</v>
      </c>
      <c r="C3" s="1197"/>
      <c r="D3" s="1197"/>
      <c r="E3" s="1197"/>
      <c r="F3" s="1197"/>
      <c r="G3" s="1197"/>
      <c r="H3" s="1198"/>
      <c r="I3" s="457"/>
    </row>
    <row r="4" spans="2:13" ht="21" customHeight="1" thickBot="1">
      <c r="C4" s="1488"/>
      <c r="D4" s="1488"/>
      <c r="E4" s="1199"/>
      <c r="F4" s="1199"/>
      <c r="G4" s="1199"/>
      <c r="H4" s="1198"/>
    </row>
    <row r="5" spans="2:13" ht="33" customHeight="1" thickBot="1">
      <c r="B5" s="1602" t="s">
        <v>167</v>
      </c>
      <c r="C5" s="1593" t="s">
        <v>83</v>
      </c>
      <c r="D5" s="1594"/>
      <c r="E5" s="1595" t="s">
        <v>2397</v>
      </c>
      <c r="F5" s="1596"/>
      <c r="G5" s="1487"/>
      <c r="H5" s="1198"/>
    </row>
    <row r="6" spans="2:13" ht="30" customHeight="1" thickBot="1">
      <c r="B6" s="1603"/>
      <c r="C6" s="1489" t="s">
        <v>2403</v>
      </c>
      <c r="D6" s="1490" t="s">
        <v>2404</v>
      </c>
      <c r="E6" s="1455" t="s">
        <v>2403</v>
      </c>
      <c r="F6" s="1462" t="s">
        <v>2404</v>
      </c>
      <c r="G6" s="1597" t="s">
        <v>168</v>
      </c>
      <c r="H6" s="1200"/>
    </row>
    <row r="7" spans="2:13" ht="36.75" customHeight="1" thickBot="1">
      <c r="B7" s="1497" t="s">
        <v>76</v>
      </c>
      <c r="C7" s="1456" t="s">
        <v>77</v>
      </c>
      <c r="D7" s="1463" t="s">
        <v>77</v>
      </c>
      <c r="E7" s="1456" t="s">
        <v>77</v>
      </c>
      <c r="F7" s="1463" t="s">
        <v>77</v>
      </c>
      <c r="G7" s="1598"/>
      <c r="H7" s="1201"/>
    </row>
    <row r="8" spans="2:13" ht="25.5" customHeight="1">
      <c r="B8" s="1202" t="s">
        <v>457</v>
      </c>
      <c r="C8" s="1457">
        <v>1170.578</v>
      </c>
      <c r="D8" s="1464">
        <v>2957.1869999999999</v>
      </c>
      <c r="E8" s="1457">
        <v>1122.95</v>
      </c>
      <c r="F8" s="1464">
        <v>1042.635</v>
      </c>
      <c r="G8" s="1496">
        <f>((F8-E8)/E8)*100</f>
        <v>-7.1521439066743895</v>
      </c>
      <c r="H8" s="1203"/>
    </row>
    <row r="9" spans="2:13" ht="25.5" customHeight="1" thickBot="1">
      <c r="B9" s="1205" t="s">
        <v>458</v>
      </c>
      <c r="C9" s="1458">
        <v>186371.49100000001</v>
      </c>
      <c r="D9" s="1465">
        <v>179439.51800000001</v>
      </c>
      <c r="E9" s="1458">
        <v>104962.83900000001</v>
      </c>
      <c r="F9" s="1465">
        <v>89269.88</v>
      </c>
      <c r="G9" s="1495">
        <f>((F9-E9)/E9)*100</f>
        <v>-14.950966598759777</v>
      </c>
      <c r="H9" s="1203"/>
    </row>
    <row r="10" spans="2:13" ht="39" customHeight="1" thickBot="1">
      <c r="B10" s="1498" t="s">
        <v>171</v>
      </c>
      <c r="C10" s="1459" t="s">
        <v>77</v>
      </c>
      <c r="D10" s="1466" t="s">
        <v>77</v>
      </c>
      <c r="E10" s="1459" t="s">
        <v>77</v>
      </c>
      <c r="F10" s="1466" t="s">
        <v>77</v>
      </c>
      <c r="G10" s="1206" t="s">
        <v>168</v>
      </c>
      <c r="H10" s="1203"/>
    </row>
    <row r="11" spans="2:13" ht="25.5" customHeight="1">
      <c r="B11" s="1202" t="s">
        <v>459</v>
      </c>
      <c r="C11" s="1460">
        <v>104099.80899999999</v>
      </c>
      <c r="D11" s="1464">
        <v>82513.748000000007</v>
      </c>
      <c r="E11" s="1460">
        <v>60468.87</v>
      </c>
      <c r="F11" s="1464">
        <v>51931.786</v>
      </c>
      <c r="G11" s="1493">
        <f>((F11-E11)/E11)*100</f>
        <v>-14.118147073031134</v>
      </c>
      <c r="H11" s="1203"/>
    </row>
    <row r="12" spans="2:13" ht="25.5" customHeight="1" thickBot="1">
      <c r="B12" s="1207" t="s">
        <v>460</v>
      </c>
      <c r="C12" s="1461">
        <v>307235.52100000001</v>
      </c>
      <c r="D12" s="1467">
        <v>332712.75400000002</v>
      </c>
      <c r="E12" s="1461">
        <v>173214.46100000001</v>
      </c>
      <c r="F12" s="1467">
        <v>188022.44200000001</v>
      </c>
      <c r="G12" s="1494">
        <f>((F12-E12)/E12)*100</f>
        <v>8.5489288333726368</v>
      </c>
      <c r="H12" s="1203"/>
    </row>
    <row r="13" spans="2:13" ht="21" customHeight="1">
      <c r="B13" s="1209" t="s">
        <v>174</v>
      </c>
      <c r="C13" s="1210"/>
      <c r="D13" s="1210"/>
      <c r="E13" s="1210"/>
      <c r="F13" s="1210"/>
      <c r="G13" s="1211"/>
      <c r="H13" s="1203"/>
    </row>
    <row r="14" spans="2:13" ht="21" customHeight="1" thickBot="1">
      <c r="B14" s="1212"/>
      <c r="C14" s="1213"/>
      <c r="D14" s="1213"/>
      <c r="E14" s="1213"/>
      <c r="F14" s="1213"/>
      <c r="G14" s="1214"/>
      <c r="H14" s="1203"/>
    </row>
    <row r="15" spans="2:13" ht="21" customHeight="1" thickBot="1">
      <c r="B15" s="1492"/>
      <c r="C15" s="1599" t="s">
        <v>2398</v>
      </c>
      <c r="D15" s="1600"/>
      <c r="E15" s="1600"/>
      <c r="F15" s="1601"/>
      <c r="G15" s="1215"/>
      <c r="H15" s="1203"/>
    </row>
    <row r="16" spans="2:13" ht="26.25" customHeight="1" thickBot="1">
      <c r="B16" s="1216" t="s">
        <v>176</v>
      </c>
      <c r="C16" s="1455" t="str">
        <f>C6</f>
        <v>III 2021 Rok</v>
      </c>
      <c r="D16" s="1462" t="str">
        <f>D6</f>
        <v>III 2022 Rok</v>
      </c>
      <c r="E16" s="1455" t="str">
        <f>E6</f>
        <v>III 2021 Rok</v>
      </c>
      <c r="F16" s="1462" t="str">
        <f>F6</f>
        <v>III 2022 Rok</v>
      </c>
      <c r="G16" s="1214"/>
      <c r="H16" s="1203"/>
    </row>
    <row r="17" spans="2:8" ht="24.75" customHeight="1">
      <c r="B17" s="1204" t="s">
        <v>461</v>
      </c>
      <c r="C17" s="1217">
        <f t="shared" ref="C17:F18" si="0">C8-C11</f>
        <v>-102929.231</v>
      </c>
      <c r="D17" s="1468">
        <f t="shared" si="0"/>
        <v>-79556.561000000002</v>
      </c>
      <c r="E17" s="1217">
        <f t="shared" si="0"/>
        <v>-59345.920000000006</v>
      </c>
      <c r="F17" s="1468">
        <f t="shared" si="0"/>
        <v>-50889.150999999998</v>
      </c>
      <c r="G17" s="1214"/>
      <c r="H17" s="1203"/>
    </row>
    <row r="18" spans="2:8" ht="24.75" customHeight="1" thickBot="1">
      <c r="B18" s="1208" t="s">
        <v>458</v>
      </c>
      <c r="C18" s="1218">
        <f t="shared" si="0"/>
        <v>-120864.03</v>
      </c>
      <c r="D18" s="1469">
        <f t="shared" si="0"/>
        <v>-153273.236</v>
      </c>
      <c r="E18" s="1218">
        <f t="shared" si="0"/>
        <v>-68251.622000000003</v>
      </c>
      <c r="F18" s="1469">
        <f t="shared" si="0"/>
        <v>-98752.562000000005</v>
      </c>
      <c r="G18" s="1219"/>
      <c r="H18" s="1203"/>
    </row>
    <row r="19" spans="2:8" ht="21" customHeight="1">
      <c r="B19" s="1220"/>
      <c r="C19" s="1220"/>
      <c r="D19" s="1220"/>
      <c r="E19" s="1220"/>
      <c r="F19" s="1220"/>
      <c r="G19" s="1201"/>
      <c r="H19" s="1203"/>
    </row>
    <row r="20" spans="2:8" ht="21" customHeight="1">
      <c r="B20" s="1198"/>
      <c r="C20" s="1198"/>
      <c r="D20" s="1198"/>
      <c r="E20" s="1198"/>
      <c r="F20" s="1198"/>
      <c r="G20" s="1203"/>
      <c r="H20" s="1221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25" sqref="N25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2" t="s">
        <v>84</v>
      </c>
      <c r="C1" s="1223"/>
      <c r="D1" s="1223"/>
      <c r="E1" s="1223"/>
      <c r="F1" s="1223"/>
      <c r="G1" s="1223"/>
      <c r="H1" s="1223"/>
      <c r="I1" s="1224"/>
      <c r="J1" s="1225"/>
      <c r="K1" s="1226"/>
      <c r="L1" s="1227"/>
      <c r="M1" s="1227"/>
      <c r="N1" s="1227"/>
      <c r="O1" s="1227"/>
      <c r="P1" s="1228"/>
      <c r="Q1" s="1228"/>
      <c r="R1" s="1228"/>
      <c r="S1" s="1228"/>
      <c r="T1" s="1226"/>
      <c r="U1" s="1226"/>
      <c r="V1" s="1226"/>
      <c r="W1" s="1226"/>
      <c r="X1" s="1226"/>
      <c r="Y1" s="1226"/>
    </row>
    <row r="2" spans="2:25" ht="12" customHeight="1">
      <c r="B2" s="1229"/>
      <c r="C2" s="1223"/>
      <c r="D2" s="1223"/>
      <c r="E2" s="1223"/>
      <c r="F2" s="1223"/>
      <c r="G2" s="1223"/>
      <c r="H2" s="1223"/>
      <c r="I2" s="1224"/>
      <c r="J2" s="1225"/>
      <c r="K2" s="1226"/>
      <c r="L2" s="1227"/>
      <c r="M2" s="1227"/>
      <c r="N2" s="1227"/>
      <c r="O2" s="1227"/>
      <c r="P2" s="1228"/>
      <c r="Q2" s="1228"/>
      <c r="R2" s="1228"/>
      <c r="S2" s="1228"/>
      <c r="T2" s="1226"/>
      <c r="U2" s="1226"/>
      <c r="V2" s="1226"/>
      <c r="W2" s="1226"/>
      <c r="X2" s="1226"/>
      <c r="Y2" s="1226"/>
    </row>
    <row r="3" spans="2:25" ht="24.75" customHeight="1">
      <c r="B3" s="1230" t="s">
        <v>230</v>
      </c>
      <c r="C3" s="776"/>
      <c r="D3" s="1226"/>
      <c r="E3" s="1226"/>
      <c r="F3" s="1231"/>
      <c r="G3" s="1231"/>
      <c r="H3" s="1231"/>
      <c r="I3" s="1232"/>
      <c r="J3" s="1225"/>
      <c r="K3" s="1226"/>
      <c r="L3" s="1226"/>
      <c r="M3" s="1226"/>
      <c r="N3" s="1230" t="s">
        <v>237</v>
      </c>
      <c r="O3" s="776"/>
      <c r="P3" s="1226"/>
      <c r="Q3" s="1226"/>
      <c r="R3" s="1231"/>
      <c r="S3" s="1231"/>
      <c r="T3" s="1231"/>
      <c r="U3" s="1232"/>
      <c r="V3" s="1226"/>
      <c r="W3" s="1226"/>
      <c r="X3" s="1226"/>
      <c r="Y3" s="1226"/>
    </row>
    <row r="4" spans="2:25" ht="21" customHeight="1">
      <c r="B4" s="1233" t="s">
        <v>2410</v>
      </c>
      <c r="C4" s="1233"/>
      <c r="D4" s="1233"/>
      <c r="E4" s="1233"/>
      <c r="F4" s="1233"/>
      <c r="G4" s="1233"/>
      <c r="H4" s="1233"/>
      <c r="I4" s="1233"/>
      <c r="J4" s="1234"/>
      <c r="K4" s="1234"/>
      <c r="L4" s="1226"/>
      <c r="M4" s="1226"/>
      <c r="N4" s="1233" t="s">
        <v>2411</v>
      </c>
      <c r="O4" s="1233"/>
      <c r="P4" s="1233"/>
      <c r="Q4" s="1233"/>
      <c r="R4" s="1233"/>
      <c r="S4" s="1233"/>
      <c r="T4" s="1233"/>
      <c r="U4" s="1233"/>
      <c r="V4" s="1233"/>
      <c r="W4" s="1226"/>
      <c r="X4" s="1226"/>
      <c r="Y4" s="1226"/>
    </row>
    <row r="5" spans="2:25" ht="15" customHeight="1" thickBot="1">
      <c r="B5" s="1227"/>
      <c r="C5" s="1227"/>
      <c r="D5" s="1227"/>
      <c r="E5" s="1227"/>
      <c r="F5" s="1227"/>
      <c r="G5" s="1227"/>
      <c r="H5" s="1235"/>
      <c r="I5" s="1235"/>
      <c r="J5" s="1226"/>
      <c r="K5" s="1226"/>
      <c r="L5" s="1226"/>
      <c r="M5" s="1226"/>
      <c r="N5" s="1235"/>
      <c r="O5" s="1235"/>
      <c r="P5" s="1235"/>
      <c r="Q5" s="1235"/>
      <c r="R5" s="1235"/>
      <c r="S5" s="1235"/>
      <c r="T5" s="1235"/>
      <c r="U5" s="1235"/>
      <c r="V5" s="1235"/>
      <c r="W5" s="1226"/>
      <c r="X5" s="1226"/>
      <c r="Y5" s="1226"/>
    </row>
    <row r="6" spans="2:25" ht="21.75" thickBot="1">
      <c r="B6" s="1236" t="s">
        <v>76</v>
      </c>
      <c r="C6" s="1237"/>
      <c r="D6" s="1237"/>
      <c r="E6" s="1238"/>
      <c r="F6" s="776"/>
      <c r="G6" s="776"/>
      <c r="H6" s="1236" t="s">
        <v>76</v>
      </c>
      <c r="I6" s="1237"/>
      <c r="J6" s="1237"/>
      <c r="K6" s="1238"/>
      <c r="L6" s="1226"/>
      <c r="M6" s="1226"/>
      <c r="N6" s="1236" t="s">
        <v>85</v>
      </c>
      <c r="O6" s="1237"/>
      <c r="P6" s="1237"/>
      <c r="Q6" s="1238"/>
      <c r="R6" s="776"/>
      <c r="S6" s="776"/>
      <c r="T6" s="1236" t="s">
        <v>85</v>
      </c>
      <c r="U6" s="1237"/>
      <c r="V6" s="1237"/>
      <c r="W6" s="1238"/>
      <c r="X6" s="1226"/>
      <c r="Y6" s="1226"/>
    </row>
    <row r="7" spans="2:25" ht="19.5" thickBot="1">
      <c r="B7" s="1239" t="s">
        <v>2405</v>
      </c>
      <c r="C7" s="1240"/>
      <c r="D7" s="1241"/>
      <c r="E7" s="1242"/>
      <c r="F7" s="776"/>
      <c r="G7" s="776"/>
      <c r="H7" s="1239" t="s">
        <v>2406</v>
      </c>
      <c r="I7" s="1240"/>
      <c r="J7" s="1241"/>
      <c r="K7" s="1242"/>
      <c r="L7" s="1226"/>
      <c r="M7" s="1226"/>
      <c r="N7" s="1239" t="s">
        <v>2405</v>
      </c>
      <c r="O7" s="1243"/>
      <c r="P7" s="1244"/>
      <c r="Q7" s="1245"/>
      <c r="R7" s="776"/>
      <c r="S7" s="776"/>
      <c r="T7" s="1246" t="s">
        <v>2406</v>
      </c>
      <c r="U7" s="1247"/>
      <c r="V7" s="1248"/>
      <c r="W7" s="1249"/>
      <c r="X7" s="1226"/>
      <c r="Y7" s="1226"/>
    </row>
    <row r="8" spans="2:25" ht="30.75" thickBot="1">
      <c r="B8" s="1250" t="s">
        <v>86</v>
      </c>
      <c r="C8" s="1251" t="s">
        <v>83</v>
      </c>
      <c r="D8" s="1252" t="s">
        <v>87</v>
      </c>
      <c r="E8" s="1253" t="s">
        <v>80</v>
      </c>
      <c r="F8" s="776"/>
      <c r="G8" s="776"/>
      <c r="H8" s="1254" t="s">
        <v>86</v>
      </c>
      <c r="I8" s="1255" t="s">
        <v>83</v>
      </c>
      <c r="J8" s="1256" t="s">
        <v>87</v>
      </c>
      <c r="K8" s="1257" t="s">
        <v>80</v>
      </c>
      <c r="L8" s="1226"/>
      <c r="M8" s="1226"/>
      <c r="N8" s="1254" t="s">
        <v>86</v>
      </c>
      <c r="O8" s="1255" t="s">
        <v>83</v>
      </c>
      <c r="P8" s="1256" t="s">
        <v>87</v>
      </c>
      <c r="Q8" s="1257" t="s">
        <v>80</v>
      </c>
      <c r="R8" s="1258"/>
      <c r="S8" s="776"/>
      <c r="T8" s="1254" t="s">
        <v>86</v>
      </c>
      <c r="U8" s="1255" t="s">
        <v>276</v>
      </c>
      <c r="V8" s="1256" t="s">
        <v>87</v>
      </c>
      <c r="W8" s="1257" t="s">
        <v>80</v>
      </c>
      <c r="X8" s="1226"/>
      <c r="Y8" s="1226"/>
    </row>
    <row r="9" spans="2:25" ht="15.75" thickBot="1">
      <c r="B9" s="1259" t="s">
        <v>77</v>
      </c>
      <c r="C9" s="1260">
        <v>186371.49100000001</v>
      </c>
      <c r="D9" s="1261">
        <v>840188.98300000001</v>
      </c>
      <c r="E9" s="1262">
        <v>104962.83900000001</v>
      </c>
      <c r="F9" s="776"/>
      <c r="G9" s="776"/>
      <c r="H9" s="1259" t="s">
        <v>77</v>
      </c>
      <c r="I9" s="1260">
        <v>179439.51800000001</v>
      </c>
      <c r="J9" s="1263">
        <v>815070.00899999996</v>
      </c>
      <c r="K9" s="1262">
        <v>89269.88</v>
      </c>
      <c r="L9" s="1226"/>
      <c r="M9" s="1226"/>
      <c r="N9" s="1264" t="s">
        <v>77</v>
      </c>
      <c r="O9" s="1265">
        <v>307235.52100000001</v>
      </c>
      <c r="P9" s="1266">
        <v>1384906.7080000001</v>
      </c>
      <c r="Q9" s="1267">
        <v>173214.46100000001</v>
      </c>
      <c r="R9" s="1268"/>
      <c r="S9" s="776"/>
      <c r="T9" s="1264" t="s">
        <v>77</v>
      </c>
      <c r="U9" s="1265">
        <v>332712.75400000002</v>
      </c>
      <c r="V9" s="1266">
        <v>1510988.4310000001</v>
      </c>
      <c r="W9" s="1267">
        <v>188022.44200000001</v>
      </c>
      <c r="X9" s="1226"/>
      <c r="Y9" s="1226"/>
    </row>
    <row r="10" spans="2:25" ht="15" customHeight="1">
      <c r="B10" s="1269" t="s">
        <v>79</v>
      </c>
      <c r="C10" s="1270">
        <v>17285.830999999998</v>
      </c>
      <c r="D10" s="1271">
        <v>77908.543999999994</v>
      </c>
      <c r="E10" s="1272">
        <v>7086.16</v>
      </c>
      <c r="F10" s="776"/>
      <c r="G10" s="776"/>
      <c r="H10" s="1269" t="s">
        <v>433</v>
      </c>
      <c r="I10" s="1273">
        <v>19342.460999999999</v>
      </c>
      <c r="J10" s="1274">
        <v>87865.657000000007</v>
      </c>
      <c r="K10" s="1275">
        <v>6296.393</v>
      </c>
      <c r="L10" s="1226"/>
      <c r="M10" s="1276"/>
      <c r="N10" s="1277" t="s">
        <v>39</v>
      </c>
      <c r="O10" s="1278">
        <v>107477.04700000001</v>
      </c>
      <c r="P10" s="1279">
        <v>484507.75799999997</v>
      </c>
      <c r="Q10" s="1280">
        <v>52040.201999999997</v>
      </c>
      <c r="R10" s="1281"/>
      <c r="S10" s="776"/>
      <c r="T10" s="1282" t="s">
        <v>39</v>
      </c>
      <c r="U10" s="1283">
        <v>85889.521999999997</v>
      </c>
      <c r="V10" s="1284">
        <v>390016.81800000003</v>
      </c>
      <c r="W10" s="1285">
        <v>40081.385000000002</v>
      </c>
      <c r="X10" s="1226"/>
      <c r="Y10" s="1228"/>
    </row>
    <row r="11" spans="2:25">
      <c r="B11" s="1286" t="s">
        <v>64</v>
      </c>
      <c r="C11" s="1287">
        <v>16435.506000000001</v>
      </c>
      <c r="D11" s="1288">
        <v>74088.679999999993</v>
      </c>
      <c r="E11" s="1289">
        <v>9188.3700000000008</v>
      </c>
      <c r="F11" s="776"/>
      <c r="G11" s="776"/>
      <c r="H11" s="1286" t="s">
        <v>64</v>
      </c>
      <c r="I11" s="1287">
        <v>18536.897000000001</v>
      </c>
      <c r="J11" s="1288">
        <v>84117.513000000006</v>
      </c>
      <c r="K11" s="1290">
        <v>9431.2129999999997</v>
      </c>
      <c r="L11" s="1226"/>
      <c r="M11" s="1276"/>
      <c r="N11" s="1291" t="s">
        <v>35</v>
      </c>
      <c r="O11" s="1292">
        <v>79880.769</v>
      </c>
      <c r="P11" s="1293">
        <v>360079.92</v>
      </c>
      <c r="Q11" s="1294">
        <v>52442.716999999997</v>
      </c>
      <c r="R11" s="1281"/>
      <c r="S11" s="776"/>
      <c r="T11" s="1291" t="s">
        <v>37</v>
      </c>
      <c r="U11" s="1292">
        <v>71244.967000000004</v>
      </c>
      <c r="V11" s="1293">
        <v>323574.549</v>
      </c>
      <c r="W11" s="1294">
        <v>49843.567000000003</v>
      </c>
      <c r="X11" s="1226"/>
      <c r="Y11" s="1228"/>
    </row>
    <row r="12" spans="2:25">
      <c r="B12" s="1286" t="s">
        <v>78</v>
      </c>
      <c r="C12" s="1287">
        <v>15342.725</v>
      </c>
      <c r="D12" s="1288">
        <v>69165.633000000002</v>
      </c>
      <c r="E12" s="1289">
        <v>5733.5379999999996</v>
      </c>
      <c r="F12" s="776"/>
      <c r="G12" s="776"/>
      <c r="H12" s="1286" t="s">
        <v>79</v>
      </c>
      <c r="I12" s="1287">
        <v>17541.411</v>
      </c>
      <c r="J12" s="1288">
        <v>79759.305999999997</v>
      </c>
      <c r="K12" s="1290">
        <v>6469.2359999999999</v>
      </c>
      <c r="L12" s="1226"/>
      <c r="M12" s="1276"/>
      <c r="N12" s="1291" t="s">
        <v>37</v>
      </c>
      <c r="O12" s="1292">
        <v>53105.699000000001</v>
      </c>
      <c r="P12" s="1293">
        <v>239407.99900000001</v>
      </c>
      <c r="Q12" s="1294">
        <v>35168.644</v>
      </c>
      <c r="R12" s="1281"/>
      <c r="S12" s="776"/>
      <c r="T12" s="1291" t="s">
        <v>35</v>
      </c>
      <c r="U12" s="1292">
        <v>70661.858999999997</v>
      </c>
      <c r="V12" s="1293">
        <v>321106.65399999998</v>
      </c>
      <c r="W12" s="1294">
        <v>44800.633999999998</v>
      </c>
      <c r="X12" s="1226"/>
      <c r="Y12" s="1228"/>
    </row>
    <row r="13" spans="2:25">
      <c r="B13" s="1286" t="s">
        <v>433</v>
      </c>
      <c r="C13" s="1287">
        <v>13749.501</v>
      </c>
      <c r="D13" s="1288">
        <v>61994.688000000002</v>
      </c>
      <c r="E13" s="1289">
        <v>5368.5879999999997</v>
      </c>
      <c r="F13" s="776"/>
      <c r="G13" s="776"/>
      <c r="H13" s="1286" t="s">
        <v>78</v>
      </c>
      <c r="I13" s="1287">
        <v>14498.663</v>
      </c>
      <c r="J13" s="1288">
        <v>65893.744999999995</v>
      </c>
      <c r="K13" s="1290">
        <v>5554.0150000000003</v>
      </c>
      <c r="L13" s="1226"/>
      <c r="M13" s="1276"/>
      <c r="N13" s="1291" t="s">
        <v>41</v>
      </c>
      <c r="O13" s="1292">
        <v>24056.079000000002</v>
      </c>
      <c r="P13" s="1293">
        <v>108408.98</v>
      </c>
      <c r="Q13" s="1294">
        <v>10157.370999999999</v>
      </c>
      <c r="R13" s="1281"/>
      <c r="S13" s="776"/>
      <c r="T13" s="1291" t="s">
        <v>41</v>
      </c>
      <c r="U13" s="1292">
        <v>44874.131999999998</v>
      </c>
      <c r="V13" s="1293">
        <v>203961.21799999999</v>
      </c>
      <c r="W13" s="1294">
        <v>20174.201000000001</v>
      </c>
      <c r="X13" s="1226"/>
      <c r="Y13" s="1228"/>
    </row>
    <row r="14" spans="2:25">
      <c r="B14" s="1286" t="s">
        <v>39</v>
      </c>
      <c r="C14" s="1287">
        <v>11043.272999999999</v>
      </c>
      <c r="D14" s="1288">
        <v>49760.035000000003</v>
      </c>
      <c r="E14" s="1289">
        <v>7690.8580000000002</v>
      </c>
      <c r="F14" s="776"/>
      <c r="G14" s="776"/>
      <c r="H14" s="1286" t="s">
        <v>39</v>
      </c>
      <c r="I14" s="1287">
        <v>12111.476000000001</v>
      </c>
      <c r="J14" s="1288">
        <v>54806.750999999997</v>
      </c>
      <c r="K14" s="1290">
        <v>7436.3739999999998</v>
      </c>
      <c r="L14" s="1226"/>
      <c r="M14" s="1226"/>
      <c r="N14" s="1286" t="s">
        <v>46</v>
      </c>
      <c r="O14" s="1292">
        <v>16293.592000000001</v>
      </c>
      <c r="P14" s="1293">
        <v>73403.781000000003</v>
      </c>
      <c r="Q14" s="1294">
        <v>9992.1200000000008</v>
      </c>
      <c r="R14" s="1281"/>
      <c r="S14" s="776"/>
      <c r="T14" s="1286" t="s">
        <v>46</v>
      </c>
      <c r="U14" s="1292">
        <v>27443.592000000001</v>
      </c>
      <c r="V14" s="1293">
        <v>124617.213</v>
      </c>
      <c r="W14" s="1294">
        <v>15700.032999999999</v>
      </c>
      <c r="X14" s="1226"/>
      <c r="Y14" s="1228"/>
    </row>
    <row r="15" spans="2:25">
      <c r="B15" s="1286" t="s">
        <v>44</v>
      </c>
      <c r="C15" s="1287">
        <v>10389.361999999999</v>
      </c>
      <c r="D15" s="1288">
        <v>46838.124000000003</v>
      </c>
      <c r="E15" s="1289">
        <v>7609.7209999999995</v>
      </c>
      <c r="F15" s="776"/>
      <c r="G15" s="776"/>
      <c r="H15" s="1286" t="s">
        <v>61</v>
      </c>
      <c r="I15" s="1287">
        <v>10117.724</v>
      </c>
      <c r="J15" s="1288">
        <v>45981.743999999999</v>
      </c>
      <c r="K15" s="1290">
        <v>4953.5739999999996</v>
      </c>
      <c r="L15" s="1226"/>
      <c r="M15" s="1226"/>
      <c r="N15" s="1291" t="s">
        <v>42</v>
      </c>
      <c r="O15" s="1292">
        <v>7177.55</v>
      </c>
      <c r="P15" s="1293">
        <v>32350.072</v>
      </c>
      <c r="Q15" s="1294">
        <v>4340.28</v>
      </c>
      <c r="R15" s="1281"/>
      <c r="S15" s="776"/>
      <c r="T15" s="1291" t="s">
        <v>42</v>
      </c>
      <c r="U15" s="1292">
        <v>9415.2109999999993</v>
      </c>
      <c r="V15" s="1293">
        <v>42630.584999999999</v>
      </c>
      <c r="W15" s="1294">
        <v>5730.4440000000004</v>
      </c>
      <c r="X15" s="1226"/>
      <c r="Y15" s="1228"/>
    </row>
    <row r="16" spans="2:25">
      <c r="B16" s="1286" t="s">
        <v>46</v>
      </c>
      <c r="C16" s="1287">
        <v>9971.6650000000009</v>
      </c>
      <c r="D16" s="1288">
        <v>44947.258999999998</v>
      </c>
      <c r="E16" s="1289">
        <v>4849.3119999999999</v>
      </c>
      <c r="F16" s="776"/>
      <c r="G16" s="776"/>
      <c r="H16" s="1286" t="s">
        <v>46</v>
      </c>
      <c r="I16" s="1287">
        <v>9033.9240000000009</v>
      </c>
      <c r="J16" s="1288">
        <v>41013.127999999997</v>
      </c>
      <c r="K16" s="1290">
        <v>3408.5320000000002</v>
      </c>
      <c r="L16" s="1226"/>
      <c r="M16" s="1226"/>
      <c r="N16" s="1291" t="s">
        <v>50</v>
      </c>
      <c r="O16" s="1292">
        <v>6176.57</v>
      </c>
      <c r="P16" s="1293">
        <v>27845.032999999999</v>
      </c>
      <c r="Q16" s="1294">
        <v>1535.5039999999999</v>
      </c>
      <c r="R16" s="1281"/>
      <c r="S16" s="776"/>
      <c r="T16" s="1291" t="s">
        <v>50</v>
      </c>
      <c r="U16" s="1292">
        <v>6029.4040000000005</v>
      </c>
      <c r="V16" s="1293">
        <v>27381.26</v>
      </c>
      <c r="W16" s="1294">
        <v>1500.146</v>
      </c>
      <c r="X16" s="1226"/>
      <c r="Y16" s="1228"/>
    </row>
    <row r="17" spans="2:25">
      <c r="B17" s="1286" t="s">
        <v>71</v>
      </c>
      <c r="C17" s="1287">
        <v>9221.9150000000009</v>
      </c>
      <c r="D17" s="1288">
        <v>41581.870999999999</v>
      </c>
      <c r="E17" s="1289">
        <v>5678.1840000000002</v>
      </c>
      <c r="F17" s="776"/>
      <c r="G17" s="776"/>
      <c r="H17" s="1286" t="s">
        <v>71</v>
      </c>
      <c r="I17" s="1287">
        <v>8234.902</v>
      </c>
      <c r="J17" s="1288">
        <v>37338.934000000001</v>
      </c>
      <c r="K17" s="1290">
        <v>5783.1840000000002</v>
      </c>
      <c r="L17" s="1226"/>
      <c r="M17" s="1226"/>
      <c r="N17" s="1291" t="s">
        <v>64</v>
      </c>
      <c r="O17" s="1292">
        <v>3143.88</v>
      </c>
      <c r="P17" s="1293">
        <v>14168.833000000001</v>
      </c>
      <c r="Q17" s="1294">
        <v>1790.5940000000001</v>
      </c>
      <c r="R17" s="1281"/>
      <c r="S17" s="776"/>
      <c r="T17" s="1291" t="s">
        <v>78</v>
      </c>
      <c r="U17" s="1292">
        <v>5404.9189999999999</v>
      </c>
      <c r="V17" s="1293">
        <v>24466.124</v>
      </c>
      <c r="W17" s="1294">
        <v>4232.442</v>
      </c>
      <c r="X17" s="1226"/>
      <c r="Y17" s="1228"/>
    </row>
    <row r="18" spans="2:25">
      <c r="B18" s="1286" t="s">
        <v>61</v>
      </c>
      <c r="C18" s="1287">
        <v>8894.3719999999994</v>
      </c>
      <c r="D18" s="1288">
        <v>40094.184000000001</v>
      </c>
      <c r="E18" s="1289">
        <v>4989.8739999999998</v>
      </c>
      <c r="F18" s="776"/>
      <c r="G18" s="776"/>
      <c r="H18" s="1286" t="s">
        <v>59</v>
      </c>
      <c r="I18" s="1287">
        <v>8009.2759999999998</v>
      </c>
      <c r="J18" s="1288">
        <v>36444.593999999997</v>
      </c>
      <c r="K18" s="1290">
        <v>3978.4430000000002</v>
      </c>
      <c r="L18" s="1226"/>
      <c r="M18" s="1226"/>
      <c r="N18" s="1291" t="s">
        <v>61</v>
      </c>
      <c r="O18" s="1292">
        <v>2817.0569999999998</v>
      </c>
      <c r="P18" s="1293">
        <v>12701.314</v>
      </c>
      <c r="Q18" s="1294">
        <v>1379.643</v>
      </c>
      <c r="R18" s="1281"/>
      <c r="S18" s="776"/>
      <c r="T18" s="1291" t="s">
        <v>43</v>
      </c>
      <c r="U18" s="1292">
        <v>2561.4479999999999</v>
      </c>
      <c r="V18" s="1293">
        <v>11605.58</v>
      </c>
      <c r="W18" s="1294">
        <v>1705.2190000000001</v>
      </c>
      <c r="X18" s="1226"/>
      <c r="Y18" s="1228"/>
    </row>
    <row r="19" spans="2:25">
      <c r="B19" s="1286" t="s">
        <v>143</v>
      </c>
      <c r="C19" s="1287">
        <v>8510.0329999999994</v>
      </c>
      <c r="D19" s="1288">
        <v>38361.432999999997</v>
      </c>
      <c r="E19" s="1289">
        <v>8236.2479999999996</v>
      </c>
      <c r="F19" s="776"/>
      <c r="G19" s="776"/>
      <c r="H19" s="1286" t="s">
        <v>44</v>
      </c>
      <c r="I19" s="1287">
        <v>6479.4759999999997</v>
      </c>
      <c r="J19" s="1288">
        <v>29438.317999999999</v>
      </c>
      <c r="K19" s="1290">
        <v>4896.5510000000004</v>
      </c>
      <c r="L19" s="1226"/>
      <c r="M19" s="1226"/>
      <c r="N19" s="1291" t="s">
        <v>49</v>
      </c>
      <c r="O19" s="1292">
        <v>1870.364</v>
      </c>
      <c r="P19" s="1293">
        <v>8431.1239999999998</v>
      </c>
      <c r="Q19" s="1294">
        <v>1502.607</v>
      </c>
      <c r="R19" s="1281"/>
      <c r="S19" s="776"/>
      <c r="T19" s="1291" t="s">
        <v>61</v>
      </c>
      <c r="U19" s="1292">
        <v>2250.4409999999998</v>
      </c>
      <c r="V19" s="1293">
        <v>10191.179</v>
      </c>
      <c r="W19" s="1294">
        <v>1185.8030000000001</v>
      </c>
      <c r="X19" s="1226"/>
      <c r="Y19" s="1228"/>
    </row>
    <row r="20" spans="2:25">
      <c r="B20" s="1286" t="s">
        <v>81</v>
      </c>
      <c r="C20" s="1287">
        <v>8013.1859999999997</v>
      </c>
      <c r="D20" s="1288">
        <v>36124.175000000003</v>
      </c>
      <c r="E20" s="1289">
        <v>4391.7659999999996</v>
      </c>
      <c r="F20" s="776"/>
      <c r="G20" s="776"/>
      <c r="H20" s="1286" t="s">
        <v>41</v>
      </c>
      <c r="I20" s="1287">
        <v>5572.91</v>
      </c>
      <c r="J20" s="1288">
        <v>25295.937000000002</v>
      </c>
      <c r="K20" s="1290">
        <v>2695.6190000000001</v>
      </c>
      <c r="L20" s="1226"/>
      <c r="M20" s="1226"/>
      <c r="N20" s="1291" t="s">
        <v>44</v>
      </c>
      <c r="O20" s="1278">
        <v>1786.684</v>
      </c>
      <c r="P20" s="1279">
        <v>8053.1270000000004</v>
      </c>
      <c r="Q20" s="1280">
        <v>632.79499999999996</v>
      </c>
      <c r="R20" s="1281"/>
      <c r="S20" s="776"/>
      <c r="T20" s="1277" t="s">
        <v>49</v>
      </c>
      <c r="U20" s="1292">
        <v>1647.452</v>
      </c>
      <c r="V20" s="1293">
        <v>7494.9530000000004</v>
      </c>
      <c r="W20" s="1294">
        <v>469.815</v>
      </c>
      <c r="X20" s="1226"/>
      <c r="Y20" s="1228"/>
    </row>
    <row r="21" spans="2:25">
      <c r="B21" s="1286" t="s">
        <v>59</v>
      </c>
      <c r="C21" s="1287">
        <v>6588.4210000000003</v>
      </c>
      <c r="D21" s="1288">
        <v>29701.567999999999</v>
      </c>
      <c r="E21" s="1289">
        <v>3811.192</v>
      </c>
      <c r="F21" s="776"/>
      <c r="G21" s="776"/>
      <c r="H21" s="1286" t="s">
        <v>81</v>
      </c>
      <c r="I21" s="1287">
        <v>5209.3940000000002</v>
      </c>
      <c r="J21" s="1288">
        <v>23702.694</v>
      </c>
      <c r="K21" s="1290">
        <v>3161.4749999999999</v>
      </c>
      <c r="L21" s="1226"/>
      <c r="M21" s="1226"/>
      <c r="N21" s="1291" t="s">
        <v>79</v>
      </c>
      <c r="O21" s="1292">
        <v>1362.7080000000001</v>
      </c>
      <c r="P21" s="1293">
        <v>6138.8050000000003</v>
      </c>
      <c r="Q21" s="1294">
        <v>1012.56</v>
      </c>
      <c r="R21" s="1281"/>
      <c r="S21" s="776"/>
      <c r="T21" s="1291" t="s">
        <v>44</v>
      </c>
      <c r="U21" s="1292">
        <v>1418.32</v>
      </c>
      <c r="V21" s="1293">
        <v>6455.9880000000003</v>
      </c>
      <c r="W21" s="1294">
        <v>453.74200000000002</v>
      </c>
      <c r="X21" s="1226"/>
      <c r="Y21" s="1228"/>
    </row>
    <row r="22" spans="2:25">
      <c r="B22" s="1286" t="s">
        <v>224</v>
      </c>
      <c r="C22" s="1287">
        <v>5166.3869999999997</v>
      </c>
      <c r="D22" s="1288">
        <v>23305.995999999999</v>
      </c>
      <c r="E22" s="1289">
        <v>1939.0719999999999</v>
      </c>
      <c r="F22" s="776"/>
      <c r="G22" s="776"/>
      <c r="H22" s="1286" t="s">
        <v>214</v>
      </c>
      <c r="I22" s="1287">
        <v>4724.9049999999997</v>
      </c>
      <c r="J22" s="1288">
        <v>21569.371999999999</v>
      </c>
      <c r="K22" s="1290">
        <v>3137.672</v>
      </c>
      <c r="L22" s="1226"/>
      <c r="M22" s="1226"/>
      <c r="N22" s="1277" t="s">
        <v>43</v>
      </c>
      <c r="O22" s="1292">
        <v>729.13099999999997</v>
      </c>
      <c r="P22" s="1293">
        <v>3286.991</v>
      </c>
      <c r="Q22" s="1294">
        <v>277.529</v>
      </c>
      <c r="R22" s="1281"/>
      <c r="S22" s="776"/>
      <c r="T22" s="1291" t="s">
        <v>64</v>
      </c>
      <c r="U22" s="1292">
        <v>1269.6869999999999</v>
      </c>
      <c r="V22" s="1293">
        <v>5728.2290000000003</v>
      </c>
      <c r="W22" s="1294">
        <v>584.93600000000004</v>
      </c>
      <c r="X22" s="1226"/>
      <c r="Y22" s="1228"/>
    </row>
    <row r="23" spans="2:25" ht="13.5" thickBot="1">
      <c r="B23" s="1286" t="s">
        <v>41</v>
      </c>
      <c r="C23" s="1287">
        <v>4614.5039999999999</v>
      </c>
      <c r="D23" s="1288">
        <v>20795.874</v>
      </c>
      <c r="E23" s="1289">
        <v>2671.2710000000002</v>
      </c>
      <c r="F23" s="776"/>
      <c r="G23" s="776"/>
      <c r="H23" s="1286" t="s">
        <v>37</v>
      </c>
      <c r="I23" s="1287">
        <v>4701.5770000000002</v>
      </c>
      <c r="J23" s="1288">
        <v>21349.466</v>
      </c>
      <c r="K23" s="1290">
        <v>2256.373</v>
      </c>
      <c r="L23" s="1226"/>
      <c r="M23" s="1226"/>
      <c r="N23" s="1295" t="s">
        <v>59</v>
      </c>
      <c r="O23" s="1296">
        <v>520.47299999999996</v>
      </c>
      <c r="P23" s="1297">
        <v>2350.7869999999998</v>
      </c>
      <c r="Q23" s="1298">
        <v>367.87599999999998</v>
      </c>
      <c r="R23" s="1281"/>
      <c r="S23" s="776"/>
      <c r="T23" s="1299" t="s">
        <v>79</v>
      </c>
      <c r="U23" s="1296">
        <v>1056.962</v>
      </c>
      <c r="V23" s="1297">
        <v>4768.2129999999997</v>
      </c>
      <c r="W23" s="1298">
        <v>873.88800000000003</v>
      </c>
      <c r="X23" s="1226"/>
      <c r="Y23" s="1228"/>
    </row>
    <row r="24" spans="2:25">
      <c r="B24" s="1286" t="s">
        <v>37</v>
      </c>
      <c r="C24" s="1287">
        <v>4551.3180000000002</v>
      </c>
      <c r="D24" s="1288">
        <v>20518.701000000001</v>
      </c>
      <c r="E24" s="1289">
        <v>2567.4969999999998</v>
      </c>
      <c r="F24" s="776"/>
      <c r="G24" s="776"/>
      <c r="H24" s="1286" t="s">
        <v>224</v>
      </c>
      <c r="I24" s="1287">
        <v>4453.0420000000004</v>
      </c>
      <c r="J24" s="1288">
        <v>20295.37</v>
      </c>
      <c r="K24" s="1290">
        <v>1506.4839999999999</v>
      </c>
      <c r="L24" s="1226"/>
      <c r="M24" s="1226"/>
      <c r="N24" s="1232" t="s">
        <v>88</v>
      </c>
      <c r="O24" s="1226"/>
      <c r="P24" s="1226"/>
      <c r="Q24" s="1226"/>
      <c r="R24" s="1226"/>
      <c r="S24" s="776"/>
      <c r="T24" s="1232" t="s">
        <v>88</v>
      </c>
      <c r="U24" s="776"/>
      <c r="V24" s="776"/>
      <c r="W24" s="776"/>
      <c r="X24" s="1226"/>
      <c r="Y24" s="1228"/>
    </row>
    <row r="25" spans="2:25">
      <c r="B25" s="1269" t="s">
        <v>56</v>
      </c>
      <c r="C25" s="1287">
        <v>3534.5349999999999</v>
      </c>
      <c r="D25" s="1288">
        <v>15938.084999999999</v>
      </c>
      <c r="E25" s="1289">
        <v>1683.7070000000001</v>
      </c>
      <c r="F25" s="776"/>
      <c r="G25" s="776"/>
      <c r="H25" s="1269" t="s">
        <v>60</v>
      </c>
      <c r="I25" s="1287">
        <v>4298.7349999999997</v>
      </c>
      <c r="J25" s="1288">
        <v>19518.749</v>
      </c>
      <c r="K25" s="1290">
        <v>1854.9739999999999</v>
      </c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776"/>
      <c r="Y25" s="1228"/>
    </row>
    <row r="26" spans="2:25">
      <c r="B26" s="1269" t="s">
        <v>214</v>
      </c>
      <c r="C26" s="1287">
        <v>3506.335</v>
      </c>
      <c r="D26" s="1288">
        <v>15822.242</v>
      </c>
      <c r="E26" s="1289">
        <v>2575.846</v>
      </c>
      <c r="F26" s="776"/>
      <c r="G26" s="776"/>
      <c r="H26" s="1269" t="s">
        <v>43</v>
      </c>
      <c r="I26" s="1287">
        <v>4200.28</v>
      </c>
      <c r="J26" s="1288">
        <v>19088.421999999999</v>
      </c>
      <c r="K26" s="1290">
        <v>1164.9280000000001</v>
      </c>
      <c r="L26" s="1226"/>
      <c r="M26" s="1226"/>
      <c r="N26" s="1226"/>
      <c r="O26" s="1300"/>
      <c r="P26" s="1281"/>
      <c r="Q26" s="1281"/>
      <c r="R26" s="1281"/>
      <c r="S26" s="1281"/>
      <c r="T26" s="1281"/>
      <c r="U26" s="1226"/>
      <c r="V26" s="1226"/>
      <c r="W26" s="1226"/>
      <c r="X26" s="1226"/>
      <c r="Y26" s="1228"/>
    </row>
    <row r="27" spans="2:25">
      <c r="B27" s="1269" t="s">
        <v>43</v>
      </c>
      <c r="C27" s="1287">
        <v>3383.7689999999998</v>
      </c>
      <c r="D27" s="1288">
        <v>15242.823</v>
      </c>
      <c r="E27" s="1289">
        <v>1047.597</v>
      </c>
      <c r="F27" s="776"/>
      <c r="G27" s="776"/>
      <c r="H27" s="1269" t="s">
        <v>2388</v>
      </c>
      <c r="I27" s="1287">
        <v>3229.9470000000001</v>
      </c>
      <c r="J27" s="1288">
        <v>14684.816000000001</v>
      </c>
      <c r="K27" s="1290">
        <v>1768.8130000000001</v>
      </c>
      <c r="L27" s="1226"/>
      <c r="M27" s="1226"/>
      <c r="N27" s="1281"/>
      <c r="O27" s="1300"/>
      <c r="P27" s="1281"/>
      <c r="Q27" s="1281"/>
      <c r="R27" s="1281"/>
      <c r="S27" s="1281"/>
      <c r="T27" s="1281"/>
      <c r="U27" s="1300"/>
      <c r="V27" s="1281"/>
      <c r="W27" s="1281"/>
      <c r="X27" s="1281"/>
      <c r="Y27" s="1228"/>
    </row>
    <row r="28" spans="2:25">
      <c r="B28" s="1269" t="s">
        <v>60</v>
      </c>
      <c r="C28" s="1287">
        <v>3252.85</v>
      </c>
      <c r="D28" s="1288">
        <v>14663.831</v>
      </c>
      <c r="E28" s="1289">
        <v>1638.0519999999999</v>
      </c>
      <c r="F28" s="776"/>
      <c r="G28" s="776"/>
      <c r="H28" s="1269" t="s">
        <v>56</v>
      </c>
      <c r="I28" s="1287">
        <v>2238.0349999999999</v>
      </c>
      <c r="J28" s="1288">
        <v>10166.191999999999</v>
      </c>
      <c r="K28" s="1290">
        <v>1090.306</v>
      </c>
      <c r="L28" s="1226"/>
      <c r="M28" s="1300"/>
      <c r="N28" s="1281"/>
      <c r="O28" s="1301"/>
      <c r="P28" s="1302"/>
      <c r="Q28" s="1281"/>
      <c r="R28" s="1281"/>
      <c r="S28" s="1281"/>
      <c r="T28" s="1281"/>
      <c r="U28" s="1303"/>
      <c r="V28" s="1281"/>
      <c r="W28" s="1304"/>
      <c r="X28" s="1305"/>
      <c r="Y28" s="1228"/>
    </row>
    <row r="29" spans="2:25">
      <c r="B29" s="1269" t="s">
        <v>72</v>
      </c>
      <c r="C29" s="1287">
        <v>2992.0340000000001</v>
      </c>
      <c r="D29" s="1288">
        <v>13488.222</v>
      </c>
      <c r="E29" s="1289">
        <v>1864.28</v>
      </c>
      <c r="F29" s="776"/>
      <c r="G29" s="776"/>
      <c r="H29" s="1286" t="s">
        <v>35</v>
      </c>
      <c r="I29" s="1287">
        <v>1777.5429999999999</v>
      </c>
      <c r="J29" s="1288">
        <v>8085.3069999999998</v>
      </c>
      <c r="K29" s="1290">
        <v>908.86800000000005</v>
      </c>
      <c r="L29" s="1226"/>
      <c r="M29" s="1306"/>
      <c r="N29" s="1307"/>
      <c r="O29" s="1301"/>
      <c r="P29" s="1302"/>
      <c r="Q29" s="1281"/>
      <c r="R29" s="1281"/>
      <c r="S29" s="1281"/>
      <c r="T29" s="1300"/>
      <c r="U29" s="1281"/>
      <c r="V29" s="1304"/>
      <c r="W29" s="1305"/>
      <c r="X29" s="1228"/>
      <c r="Y29" s="1228"/>
    </row>
    <row r="30" spans="2:25">
      <c r="B30" s="1269" t="s">
        <v>35</v>
      </c>
      <c r="C30" s="1287">
        <v>2924.0050000000001</v>
      </c>
      <c r="D30" s="1288">
        <v>13180.82</v>
      </c>
      <c r="E30" s="1289">
        <v>1180.752</v>
      </c>
      <c r="F30" s="776"/>
      <c r="G30" s="776"/>
      <c r="H30" s="1269" t="s">
        <v>72</v>
      </c>
      <c r="I30" s="1287">
        <v>1645.0319999999999</v>
      </c>
      <c r="J30" s="1288">
        <v>7462.2870000000003</v>
      </c>
      <c r="K30" s="1290">
        <v>1043.4639999999999</v>
      </c>
      <c r="L30" s="1226"/>
      <c r="M30" s="1226"/>
      <c r="N30" s="1276"/>
      <c r="O30" s="1300"/>
      <c r="P30" s="1281"/>
      <c r="Q30" s="1281"/>
      <c r="R30" s="1281"/>
      <c r="S30" s="1281"/>
      <c r="T30" s="1304"/>
      <c r="U30" s="1304"/>
      <c r="V30" s="1304"/>
      <c r="W30" s="1305"/>
      <c r="X30" s="1228"/>
      <c r="Y30" s="1228"/>
    </row>
    <row r="31" spans="2:25">
      <c r="B31" s="1269" t="s">
        <v>139</v>
      </c>
      <c r="C31" s="1287">
        <v>2076.9589999999998</v>
      </c>
      <c r="D31" s="1288">
        <v>9371.6630000000005</v>
      </c>
      <c r="E31" s="1289">
        <v>719.45</v>
      </c>
      <c r="F31" s="776"/>
      <c r="G31" s="776"/>
      <c r="H31" s="1269" t="s">
        <v>42</v>
      </c>
      <c r="I31" s="1287">
        <v>1548.146</v>
      </c>
      <c r="J31" s="1288">
        <v>7032.1289999999999</v>
      </c>
      <c r="K31" s="1290">
        <v>863.20299999999997</v>
      </c>
      <c r="L31" s="1226"/>
      <c r="M31" s="1226"/>
      <c r="N31" s="1276"/>
      <c r="O31" s="1300"/>
      <c r="P31" s="1281"/>
      <c r="Q31" s="1281"/>
      <c r="R31" s="1281"/>
      <c r="S31" s="1281"/>
      <c r="T31" s="1304"/>
      <c r="U31" s="1304"/>
      <c r="V31" s="1304"/>
      <c r="W31" s="1305"/>
      <c r="X31" s="1228"/>
      <c r="Y31" s="1228"/>
    </row>
    <row r="32" spans="2:25">
      <c r="B32" s="1269" t="s">
        <v>2399</v>
      </c>
      <c r="C32" s="1287">
        <v>1539.9770000000001</v>
      </c>
      <c r="D32" s="1288">
        <v>6953.6350000000002</v>
      </c>
      <c r="E32" s="1289">
        <v>738.18899999999996</v>
      </c>
      <c r="F32" s="776"/>
      <c r="G32" s="776"/>
      <c r="H32" s="1269" t="s">
        <v>143</v>
      </c>
      <c r="I32" s="1287">
        <v>1284.673</v>
      </c>
      <c r="J32" s="1288">
        <v>5813.2579999999998</v>
      </c>
      <c r="K32" s="1289">
        <v>1037.903</v>
      </c>
      <c r="L32" s="1226"/>
      <c r="M32" s="1276"/>
      <c r="N32" s="1276"/>
      <c r="O32" s="1300"/>
      <c r="P32" s="1281"/>
      <c r="Q32" s="1281"/>
      <c r="R32" s="1281"/>
      <c r="S32" s="1281"/>
      <c r="T32" s="1304"/>
      <c r="U32" s="1304"/>
      <c r="V32" s="1304"/>
      <c r="W32" s="1305"/>
      <c r="X32" s="1228"/>
      <c r="Y32" s="1228"/>
    </row>
    <row r="33" spans="1:25" ht="13.5" customHeight="1" thickBot="1">
      <c r="B33" s="1308" t="s">
        <v>40</v>
      </c>
      <c r="C33" s="1309">
        <v>1134.355</v>
      </c>
      <c r="D33" s="1310">
        <v>5113.9979999999996</v>
      </c>
      <c r="E33" s="1311">
        <v>573.86599999999999</v>
      </c>
      <c r="F33" s="776"/>
      <c r="G33" s="776"/>
      <c r="H33" s="1308" t="s">
        <v>2409</v>
      </c>
      <c r="I33" s="1309">
        <v>1235.212</v>
      </c>
      <c r="J33" s="1310">
        <v>5590.2920000000004</v>
      </c>
      <c r="K33" s="1311">
        <v>671.077</v>
      </c>
      <c r="L33" s="1226"/>
      <c r="M33" s="1226"/>
      <c r="N33" s="1312"/>
      <c r="O33" s="1312"/>
      <c r="P33" s="1312"/>
      <c r="Q33" s="1226"/>
      <c r="R33" s="1226"/>
      <c r="S33" s="1226"/>
      <c r="T33" s="1226"/>
      <c r="U33" s="1226"/>
      <c r="V33" s="1226"/>
      <c r="W33" s="1226"/>
      <c r="X33" s="1228"/>
      <c r="Y33" s="1228"/>
    </row>
    <row r="34" spans="1:25" ht="14.25" customHeight="1">
      <c r="B34" s="1232" t="s">
        <v>88</v>
      </c>
      <c r="C34" s="1313"/>
      <c r="D34" s="1313"/>
      <c r="E34" s="1313"/>
      <c r="F34" s="1226"/>
      <c r="G34" s="1226"/>
      <c r="H34" s="1232" t="s">
        <v>88</v>
      </c>
      <c r="I34" s="1313"/>
      <c r="J34" s="1313"/>
      <c r="K34" s="1226"/>
      <c r="L34" s="1226"/>
      <c r="M34" s="1312"/>
      <c r="N34" s="1312"/>
      <c r="O34" s="1312"/>
      <c r="P34" s="1314"/>
      <c r="Q34" s="1226"/>
      <c r="R34" s="1226"/>
      <c r="S34" s="1226"/>
      <c r="T34" s="1226"/>
      <c r="U34" s="1226"/>
      <c r="V34" s="1226"/>
      <c r="W34" s="1228"/>
      <c r="X34" s="1228"/>
      <c r="Y34" s="1228"/>
    </row>
    <row r="35" spans="1:25"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8"/>
      <c r="X35" s="1228"/>
      <c r="Y35" s="1228"/>
    </row>
    <row r="36" spans="1:25" ht="26.25">
      <c r="B36" s="1230" t="s">
        <v>226</v>
      </c>
      <c r="C36" s="776"/>
      <c r="D36" s="1226"/>
      <c r="E36" s="1226"/>
      <c r="F36" s="1226"/>
      <c r="G36" s="1226"/>
      <c r="H36" s="1226"/>
      <c r="I36" s="1276"/>
      <c r="J36" s="1276"/>
      <c r="K36" s="1276"/>
      <c r="L36" s="1226"/>
      <c r="M36" s="1226"/>
      <c r="N36" s="1230" t="s">
        <v>228</v>
      </c>
      <c r="O36" s="1226"/>
      <c r="P36" s="1226"/>
      <c r="Q36" s="1226"/>
      <c r="R36" s="1226"/>
      <c r="S36" s="1226"/>
      <c r="T36" s="1226"/>
      <c r="U36" s="1226"/>
      <c r="V36" s="1226"/>
      <c r="W36" s="1226"/>
      <c r="X36" s="1228"/>
      <c r="Y36" s="1228"/>
    </row>
    <row r="37" spans="1:25" ht="15.75">
      <c r="B37" s="1233" t="s">
        <v>2407</v>
      </c>
      <c r="C37" s="1233"/>
      <c r="D37" s="1233"/>
      <c r="E37" s="1233"/>
      <c r="F37" s="1233"/>
      <c r="G37" s="1233"/>
      <c r="H37" s="1233"/>
      <c r="I37" s="1233"/>
      <c r="J37" s="1233"/>
      <c r="K37" s="1233"/>
      <c r="L37" s="1234"/>
      <c r="M37" s="1226"/>
      <c r="N37" s="1233" t="s">
        <v>2408</v>
      </c>
      <c r="O37" s="1315"/>
      <c r="P37" s="1315"/>
      <c r="Q37" s="1315"/>
      <c r="R37" s="1315"/>
      <c r="S37" s="1315"/>
      <c r="T37" s="1315"/>
      <c r="U37" s="1315"/>
      <c r="V37" s="1315"/>
      <c r="W37" s="1315"/>
      <c r="X37" s="1316"/>
      <c r="Y37" s="1226"/>
    </row>
    <row r="38" spans="1:25" ht="13.5" thickBot="1"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/>
    </row>
    <row r="39" spans="1:25" ht="21.75" thickBot="1">
      <c r="B39" s="1236" t="s">
        <v>76</v>
      </c>
      <c r="C39" s="1237"/>
      <c r="D39" s="1237"/>
      <c r="E39" s="1237"/>
      <c r="F39" s="1238"/>
      <c r="G39" s="776"/>
      <c r="H39" s="1236" t="s">
        <v>76</v>
      </c>
      <c r="I39" s="1237"/>
      <c r="J39" s="1237"/>
      <c r="K39" s="1237"/>
      <c r="L39" s="1238"/>
      <c r="M39" s="1226"/>
      <c r="N39" s="1236" t="s">
        <v>85</v>
      </c>
      <c r="O39" s="1237"/>
      <c r="P39" s="1237"/>
      <c r="Q39" s="1237"/>
      <c r="R39" s="1238"/>
      <c r="S39" s="776"/>
      <c r="T39" s="1236" t="s">
        <v>85</v>
      </c>
      <c r="U39" s="1237"/>
      <c r="V39" s="1237"/>
      <c r="W39" s="1237"/>
      <c r="X39" s="1238"/>
      <c r="Y39"/>
    </row>
    <row r="40" spans="1:25" s="745" customFormat="1" ht="19.5" thickBot="1">
      <c r="B40" s="1239" t="s">
        <v>2405</v>
      </c>
      <c r="C40" s="1243"/>
      <c r="D40" s="1244"/>
      <c r="E40" s="1245"/>
      <c r="F40" s="1245"/>
      <c r="G40" s="1317"/>
      <c r="H40" s="1239" t="s">
        <v>2406</v>
      </c>
      <c r="I40" s="1243"/>
      <c r="J40" s="1244"/>
      <c r="K40" s="1245"/>
      <c r="L40" s="1245"/>
      <c r="M40" s="1318"/>
      <c r="N40" s="1239" t="s">
        <v>2405</v>
      </c>
      <c r="O40" s="1243"/>
      <c r="P40" s="1244"/>
      <c r="Q40" s="1245"/>
      <c r="R40" s="1245"/>
      <c r="S40" s="776"/>
      <c r="T40" s="1239" t="s">
        <v>2406</v>
      </c>
      <c r="U40" s="1243"/>
      <c r="V40" s="1244"/>
      <c r="W40" s="1245"/>
      <c r="X40" s="1245"/>
      <c r="Y40"/>
    </row>
    <row r="41" spans="1:25" ht="30.75" thickBot="1">
      <c r="B41" s="1254" t="s">
        <v>86</v>
      </c>
      <c r="C41" s="1255" t="s">
        <v>83</v>
      </c>
      <c r="D41" s="1256" t="s">
        <v>87</v>
      </c>
      <c r="E41" s="1319" t="s">
        <v>80</v>
      </c>
      <c r="F41" s="1320" t="s">
        <v>227</v>
      </c>
      <c r="G41" s="775"/>
      <c r="H41" s="1321" t="s">
        <v>86</v>
      </c>
      <c r="I41" s="1255" t="s">
        <v>83</v>
      </c>
      <c r="J41" s="1256" t="s">
        <v>87</v>
      </c>
      <c r="K41" s="1319" t="s">
        <v>80</v>
      </c>
      <c r="L41" s="1320" t="s">
        <v>227</v>
      </c>
      <c r="M41" s="1305"/>
      <c r="N41" s="1321" t="s">
        <v>86</v>
      </c>
      <c r="O41" s="1255" t="s">
        <v>83</v>
      </c>
      <c r="P41" s="1256" t="s">
        <v>87</v>
      </c>
      <c r="Q41" s="1319" t="s">
        <v>80</v>
      </c>
      <c r="R41" s="1320" t="s">
        <v>227</v>
      </c>
      <c r="S41" s="775"/>
      <c r="T41" s="1322" t="s">
        <v>86</v>
      </c>
      <c r="U41" s="1251" t="s">
        <v>83</v>
      </c>
      <c r="V41" s="1252" t="s">
        <v>462</v>
      </c>
      <c r="W41" s="1323" t="s">
        <v>80</v>
      </c>
      <c r="X41" s="1253" t="s">
        <v>227</v>
      </c>
      <c r="Y41"/>
    </row>
    <row r="42" spans="1:25" ht="15.75" thickBot="1">
      <c r="B42" s="1259" t="s">
        <v>77</v>
      </c>
      <c r="C42" s="1260">
        <v>1170.578</v>
      </c>
      <c r="D42" s="1261">
        <v>5271.69</v>
      </c>
      <c r="E42" s="1324">
        <v>1122.95</v>
      </c>
      <c r="F42" s="1325">
        <v>7.2489999999999997</v>
      </c>
      <c r="G42" s="775"/>
      <c r="H42" s="1326" t="s">
        <v>77</v>
      </c>
      <c r="I42" s="1327">
        <v>2957.1869999999999</v>
      </c>
      <c r="J42" s="1328">
        <v>13444.178</v>
      </c>
      <c r="K42" s="1329">
        <v>1042.635</v>
      </c>
      <c r="L42" s="1330">
        <v>8.9689999999999994</v>
      </c>
      <c r="M42" s="1305"/>
      <c r="N42" s="1331" t="s">
        <v>77</v>
      </c>
      <c r="O42" s="1329">
        <v>104099.80899999999</v>
      </c>
      <c r="P42" s="1328">
        <v>469211.37199999997</v>
      </c>
      <c r="Q42" s="1327">
        <v>60468.87</v>
      </c>
      <c r="R42" s="1332">
        <v>1815.9159999999999</v>
      </c>
      <c r="S42" s="775"/>
      <c r="T42" s="1331" t="s">
        <v>77</v>
      </c>
      <c r="U42" s="1329">
        <v>82513.748000000007</v>
      </c>
      <c r="V42" s="1328">
        <v>374436.06699999998</v>
      </c>
      <c r="W42" s="1327">
        <v>51931.786</v>
      </c>
      <c r="X42" s="1333">
        <v>1519.3219999999999</v>
      </c>
      <c r="Y42"/>
    </row>
    <row r="43" spans="1:25">
      <c r="B43" s="1334" t="s">
        <v>64</v>
      </c>
      <c r="C43" s="1335">
        <v>1105.2460000000001</v>
      </c>
      <c r="D43" s="1336">
        <v>4977.0680000000002</v>
      </c>
      <c r="E43" s="1337">
        <v>1061.7739999999999</v>
      </c>
      <c r="F43" s="1338">
        <v>6.8630000000000004</v>
      </c>
      <c r="G43" s="775"/>
      <c r="H43" s="1344" t="s">
        <v>439</v>
      </c>
      <c r="I43" s="1345">
        <v>1865.855</v>
      </c>
      <c r="J43" s="1336">
        <v>8498.7960000000003</v>
      </c>
      <c r="K43" s="1337">
        <v>202.07599999999999</v>
      </c>
      <c r="L43" s="1338">
        <v>2.2040000000000002</v>
      </c>
      <c r="M43" s="1305"/>
      <c r="N43" s="1344" t="s">
        <v>37</v>
      </c>
      <c r="O43" s="1345">
        <v>88164.627999999997</v>
      </c>
      <c r="P43" s="1336">
        <v>397349.549</v>
      </c>
      <c r="Q43" s="1337">
        <v>49221.677000000003</v>
      </c>
      <c r="R43" s="1338">
        <v>1622.3430000000001</v>
      </c>
      <c r="S43" s="775"/>
      <c r="T43" s="1344" t="s">
        <v>37</v>
      </c>
      <c r="U43" s="1345">
        <v>68179.520000000004</v>
      </c>
      <c r="V43" s="1336">
        <v>309277.16899999999</v>
      </c>
      <c r="W43" s="1337">
        <v>41644.353999999999</v>
      </c>
      <c r="X43" s="1346">
        <v>1359.115</v>
      </c>
      <c r="Y43"/>
    </row>
    <row r="44" spans="1:25" ht="13.5" thickBot="1">
      <c r="B44" s="1351" t="s">
        <v>46</v>
      </c>
      <c r="C44" s="1352">
        <v>65.331999999999994</v>
      </c>
      <c r="D44" s="1353">
        <v>294.62200000000001</v>
      </c>
      <c r="E44" s="1354">
        <v>61.176000000000002</v>
      </c>
      <c r="F44" s="1355">
        <v>0.38600000000000001</v>
      </c>
      <c r="G44" s="775"/>
      <c r="H44" s="1367" t="s">
        <v>64</v>
      </c>
      <c r="I44" s="1357">
        <v>891.01099999999997</v>
      </c>
      <c r="J44" s="1353">
        <v>4045.62</v>
      </c>
      <c r="K44" s="1354">
        <v>701.27499999999998</v>
      </c>
      <c r="L44" s="1355">
        <v>5.5650000000000004</v>
      </c>
      <c r="M44" s="1305"/>
      <c r="N44" s="1339" t="s">
        <v>39</v>
      </c>
      <c r="O44" s="1340">
        <v>8934.4860000000008</v>
      </c>
      <c r="P44" s="1341">
        <v>40290.165000000001</v>
      </c>
      <c r="Q44" s="1342">
        <v>6663.7479999999996</v>
      </c>
      <c r="R44" s="1343">
        <v>101.85599999999999</v>
      </c>
      <c r="S44" s="775"/>
      <c r="T44" s="1339" t="s">
        <v>39</v>
      </c>
      <c r="U44" s="1340">
        <v>5800.0069999999996</v>
      </c>
      <c r="V44" s="1341">
        <v>26357.879000000001</v>
      </c>
      <c r="W44" s="1342">
        <v>3799.7069999999999</v>
      </c>
      <c r="X44" s="1349">
        <v>75.144000000000005</v>
      </c>
      <c r="Y44"/>
    </row>
    <row r="45" spans="1:25">
      <c r="A45" s="1470"/>
      <c r="B45" s="1232" t="s">
        <v>88</v>
      </c>
      <c r="C45" s="1474"/>
      <c r="D45" s="1473"/>
      <c r="E45" s="1473"/>
      <c r="F45" s="1472"/>
      <c r="G45" s="917"/>
      <c r="H45" s="1358" t="s">
        <v>88</v>
      </c>
      <c r="I45" s="1473"/>
      <c r="J45" s="1473"/>
      <c r="K45" s="1473"/>
      <c r="L45" s="1472"/>
      <c r="M45" s="1305"/>
      <c r="N45" s="1350" t="s">
        <v>46</v>
      </c>
      <c r="O45" s="1340">
        <v>3387.5659999999998</v>
      </c>
      <c r="P45" s="1341">
        <v>15283.308999999999</v>
      </c>
      <c r="Q45" s="1342">
        <v>1613.7639999999999</v>
      </c>
      <c r="R45" s="1343">
        <v>50.886000000000003</v>
      </c>
      <c r="S45" s="775"/>
      <c r="T45" s="1350" t="s">
        <v>46</v>
      </c>
      <c r="U45" s="1340">
        <v>4110.5860000000002</v>
      </c>
      <c r="V45" s="1341">
        <v>18710.364000000001</v>
      </c>
      <c r="W45" s="1342">
        <v>2697.1550000000002</v>
      </c>
      <c r="X45" s="1349">
        <v>38.369999999999997</v>
      </c>
      <c r="Y45"/>
    </row>
    <row r="46" spans="1:25">
      <c r="B46" s="1365"/>
      <c r="C46" s="1314"/>
      <c r="D46" s="1300"/>
      <c r="E46" s="1300"/>
      <c r="F46" s="1301"/>
      <c r="G46" s="917"/>
      <c r="H46" s="1471"/>
      <c r="I46" s="1300"/>
      <c r="J46" s="1300"/>
      <c r="K46" s="1300"/>
      <c r="L46" s="1301"/>
      <c r="M46" s="1305"/>
      <c r="N46" s="1339" t="s">
        <v>59</v>
      </c>
      <c r="O46" s="1340">
        <v>1568.6780000000001</v>
      </c>
      <c r="P46" s="1341">
        <v>7073.1350000000002</v>
      </c>
      <c r="Q46" s="1342">
        <v>1398.8989999999999</v>
      </c>
      <c r="R46" s="1343">
        <v>12.486000000000001</v>
      </c>
      <c r="S46" s="775"/>
      <c r="T46" s="1339" t="s">
        <v>59</v>
      </c>
      <c r="U46" s="1340">
        <v>3261.4540000000002</v>
      </c>
      <c r="V46" s="1341">
        <v>14815.425999999999</v>
      </c>
      <c r="W46" s="1342">
        <v>2875.2510000000002</v>
      </c>
      <c r="X46" s="1349">
        <v>33.412999999999997</v>
      </c>
      <c r="Y46"/>
    </row>
    <row r="47" spans="1:25">
      <c r="C47" s="1314"/>
      <c r="D47" s="1300"/>
      <c r="E47" s="1300"/>
      <c r="F47" s="1301"/>
      <c r="G47" s="1301"/>
      <c r="H47" s="1491"/>
      <c r="I47" s="1300"/>
      <c r="J47" s="1300"/>
      <c r="K47" s="1300"/>
      <c r="L47" s="1301"/>
      <c r="M47" s="1305"/>
      <c r="N47" s="1359" t="s">
        <v>79</v>
      </c>
      <c r="O47" s="1360">
        <v>578.60500000000002</v>
      </c>
      <c r="P47" s="1361">
        <v>2610.0740000000001</v>
      </c>
      <c r="Q47" s="1362">
        <v>569.56500000000005</v>
      </c>
      <c r="R47" s="1363">
        <v>4.9950000000000001</v>
      </c>
      <c r="S47" s="775"/>
      <c r="T47" s="1359" t="s">
        <v>79</v>
      </c>
      <c r="U47" s="1360">
        <v>272.63400000000001</v>
      </c>
      <c r="V47" s="1361">
        <v>1225.4269999999999</v>
      </c>
      <c r="W47" s="1362">
        <v>198.03800000000001</v>
      </c>
      <c r="X47" s="1364">
        <v>1.62</v>
      </c>
      <c r="Y47"/>
    </row>
    <row r="48" spans="1:25">
      <c r="B48" s="1365"/>
      <c r="C48" s="1314"/>
      <c r="D48" s="1300"/>
      <c r="E48" s="1300"/>
      <c r="F48" s="1301"/>
      <c r="G48" s="1301"/>
      <c r="H48" s="1366"/>
      <c r="I48" s="1300"/>
      <c r="J48" s="1300"/>
      <c r="K48" s="1300"/>
      <c r="L48" s="1301"/>
      <c r="M48" s="1305"/>
      <c r="N48" s="1339" t="s">
        <v>61</v>
      </c>
      <c r="O48" s="1340">
        <v>557.85299999999995</v>
      </c>
      <c r="P48" s="1341">
        <v>2513.5479999999998</v>
      </c>
      <c r="Q48" s="1342">
        <v>253.75800000000001</v>
      </c>
      <c r="R48" s="1343">
        <v>9.5589999999999993</v>
      </c>
      <c r="S48" s="775"/>
      <c r="T48" s="1339" t="s">
        <v>35</v>
      </c>
      <c r="U48" s="1340">
        <v>211.18</v>
      </c>
      <c r="V48" s="1341">
        <v>969.76</v>
      </c>
      <c r="W48" s="1342">
        <v>190.70500000000001</v>
      </c>
      <c r="X48" s="1349">
        <v>1.702</v>
      </c>
      <c r="Y48" s="1226"/>
    </row>
    <row r="49" spans="2:25" ht="13.5" thickBot="1">
      <c r="B49" s="1226"/>
      <c r="C49" s="1314"/>
      <c r="D49" s="1300"/>
      <c r="E49" s="1300"/>
      <c r="F49" s="1301"/>
      <c r="G49" s="1301"/>
      <c r="H49" s="1366"/>
      <c r="I49" s="1300"/>
      <c r="J49" s="1300"/>
      <c r="K49" s="1300"/>
      <c r="L49" s="1301"/>
      <c r="M49" s="1305"/>
      <c r="N49" s="1367" t="s">
        <v>64</v>
      </c>
      <c r="O49" s="1357">
        <v>451.53800000000001</v>
      </c>
      <c r="P49" s="1353">
        <v>2036.655</v>
      </c>
      <c r="Q49" s="1354">
        <v>466.43900000000002</v>
      </c>
      <c r="R49" s="1355">
        <v>3.931</v>
      </c>
      <c r="S49" s="775"/>
      <c r="T49" s="1367" t="s">
        <v>60</v>
      </c>
      <c r="U49" s="1357">
        <v>194.93100000000001</v>
      </c>
      <c r="V49" s="1353">
        <v>889.89</v>
      </c>
      <c r="W49" s="1354">
        <v>227.61699999999999</v>
      </c>
      <c r="X49" s="1368">
        <v>4.0199999999999996</v>
      </c>
      <c r="Y49" s="1226"/>
    </row>
    <row r="50" spans="2:25">
      <c r="B50" s="1369"/>
      <c r="C50" s="1369"/>
      <c r="D50" s="1369"/>
      <c r="E50" s="1369"/>
      <c r="F50" s="1369"/>
      <c r="G50" s="1369"/>
      <c r="H50" s="776"/>
      <c r="I50" s="1228"/>
      <c r="J50" s="1228"/>
      <c r="K50" s="1228"/>
      <c r="L50" s="1228"/>
      <c r="M50" s="1226"/>
      <c r="N50" s="1232" t="s">
        <v>88</v>
      </c>
      <c r="O50" s="1312"/>
      <c r="P50" s="1312"/>
      <c r="Q50" s="1312"/>
      <c r="R50" s="1370"/>
      <c r="S50" s="1370"/>
      <c r="T50" s="1232" t="s">
        <v>88</v>
      </c>
      <c r="U50" s="776"/>
      <c r="V50" s="776"/>
      <c r="W50" s="776"/>
      <c r="X50" s="776"/>
      <c r="Y50" s="1226"/>
    </row>
    <row r="51" spans="2:25">
      <c r="B51" s="1369"/>
      <c r="C51" s="1228"/>
      <c r="D51" s="1228"/>
      <c r="E51" s="1228"/>
      <c r="F51" s="1228"/>
      <c r="G51" s="1228"/>
      <c r="H51" s="776"/>
      <c r="I51" s="1228"/>
      <c r="J51" s="1228"/>
      <c r="K51" s="1228"/>
      <c r="L51" s="1228"/>
      <c r="M51" s="1226"/>
      <c r="N51" s="1226"/>
      <c r="O51" s="1226"/>
      <c r="P51" s="1226"/>
      <c r="Q51" s="1226"/>
      <c r="R51" s="1226"/>
      <c r="S51" s="1226"/>
      <c r="T51" s="1226"/>
      <c r="U51" s="1312"/>
      <c r="V51" s="1312"/>
      <c r="W51" s="1312"/>
      <c r="X51" s="1312"/>
      <c r="Y51" s="1226"/>
    </row>
    <row r="52" spans="2:25">
      <c r="B52" s="1369"/>
      <c r="C52" s="1228"/>
      <c r="D52" s="1228"/>
      <c r="E52" s="1228"/>
      <c r="F52" s="1228"/>
      <c r="G52" s="1228"/>
      <c r="H52" s="776"/>
      <c r="I52" s="1228"/>
      <c r="J52" s="1228"/>
      <c r="K52" s="1228"/>
      <c r="L52" s="1228"/>
      <c r="M52" s="1226"/>
      <c r="N52" s="1226"/>
      <c r="O52" s="1226"/>
      <c r="P52" s="1226"/>
      <c r="Q52" s="1226"/>
      <c r="R52" s="1226"/>
      <c r="S52" s="1226"/>
      <c r="T52" s="1365"/>
      <c r="U52" s="1314"/>
      <c r="V52" s="1314"/>
      <c r="W52" s="1314"/>
      <c r="X52" s="1371"/>
      <c r="Y52" s="1226"/>
    </row>
    <row r="53" spans="2:25">
      <c r="B53" s="1369"/>
      <c r="C53" s="1228"/>
      <c r="D53" s="1228"/>
      <c r="E53" s="1228"/>
      <c r="F53" s="1228"/>
      <c r="G53" s="1228"/>
      <c r="H53" s="776"/>
      <c r="I53" s="1228"/>
      <c r="J53" s="1228"/>
      <c r="K53" s="1228"/>
      <c r="L53" s="1228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</row>
    <row r="54" spans="2:25">
      <c r="B54" s="1369"/>
      <c r="C54" s="1228"/>
      <c r="D54" s="1228"/>
      <c r="E54" s="1228"/>
      <c r="F54" s="1228"/>
      <c r="G54" s="1228"/>
      <c r="H54" s="776"/>
      <c r="I54" s="1228"/>
      <c r="J54" s="1228"/>
      <c r="K54" s="1228"/>
      <c r="L54" s="1228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</row>
    <row r="55" spans="2:25">
      <c r="B55" s="1369"/>
      <c r="C55" s="1228"/>
      <c r="D55" s="1228"/>
      <c r="E55" s="1228"/>
      <c r="F55" s="1228"/>
      <c r="G55" s="1228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776"/>
      <c r="V55" s="776"/>
      <c r="W55" s="776"/>
      <c r="X55" s="776"/>
      <c r="Y55" s="776"/>
    </row>
    <row r="56" spans="2:25">
      <c r="B56" s="1369"/>
      <c r="C56" s="1228"/>
      <c r="D56" s="1228"/>
      <c r="E56" s="1228"/>
      <c r="F56" s="1228"/>
      <c r="G56" s="1228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776"/>
      <c r="V56" s="776"/>
      <c r="W56" s="776"/>
      <c r="X56" s="776"/>
      <c r="Y56" s="776"/>
    </row>
    <row r="57" spans="2:25">
      <c r="B57" s="1306"/>
      <c r="C57" s="1306"/>
      <c r="D57" s="1306"/>
      <c r="E57" s="1306"/>
      <c r="F57" s="1306"/>
      <c r="G57" s="130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2" t="s">
        <v>84</v>
      </c>
      <c r="C1" s="1223"/>
      <c r="D1" s="1223"/>
      <c r="E1" s="1223"/>
      <c r="F1" s="1223"/>
      <c r="G1" s="1223"/>
      <c r="H1" s="1223"/>
      <c r="I1" s="1224"/>
      <c r="J1" s="1225"/>
      <c r="K1" s="1226"/>
      <c r="L1" s="1227"/>
      <c r="M1" s="1227"/>
      <c r="N1" s="1227"/>
      <c r="O1" s="1227"/>
      <c r="P1" s="1228"/>
      <c r="Q1" s="1228"/>
      <c r="R1" s="1228"/>
      <c r="S1" s="1228"/>
      <c r="T1" s="1226"/>
      <c r="U1" s="1226"/>
      <c r="V1" s="1226"/>
      <c r="W1" s="1226"/>
      <c r="X1" s="1226"/>
      <c r="Y1" s="1226"/>
    </row>
    <row r="2" spans="2:25" ht="12" customHeight="1">
      <c r="B2" s="1229"/>
      <c r="C2" s="1223"/>
      <c r="D2" s="1223"/>
      <c r="E2" s="1223"/>
      <c r="F2" s="1223"/>
      <c r="G2" s="1223"/>
      <c r="H2" s="1223"/>
      <c r="I2" s="1224"/>
      <c r="J2" s="1225"/>
      <c r="K2" s="1226"/>
      <c r="L2" s="1227"/>
      <c r="M2" s="1227"/>
      <c r="N2" s="1227"/>
      <c r="O2" s="1227"/>
      <c r="P2" s="1228"/>
      <c r="Q2" s="1228"/>
      <c r="R2" s="1228"/>
      <c r="S2" s="1228"/>
      <c r="T2" s="1226"/>
      <c r="U2" s="1226"/>
      <c r="V2" s="1226"/>
      <c r="W2" s="1226"/>
      <c r="X2" s="1226"/>
      <c r="Y2" s="1226"/>
    </row>
    <row r="3" spans="2:25" ht="24.75" customHeight="1">
      <c r="B3" s="1230" t="s">
        <v>230</v>
      </c>
      <c r="C3" s="776"/>
      <c r="D3" s="1226"/>
      <c r="E3" s="1226"/>
      <c r="F3" s="1231"/>
      <c r="G3" s="1231"/>
      <c r="H3" s="1231"/>
      <c r="I3" s="1232"/>
      <c r="J3" s="1225"/>
      <c r="K3" s="1226"/>
      <c r="L3" s="1226"/>
      <c r="M3" s="1226"/>
      <c r="N3" s="1230" t="s">
        <v>237</v>
      </c>
      <c r="O3" s="776"/>
      <c r="P3" s="1226"/>
      <c r="Q3" s="1226"/>
      <c r="R3" s="1231"/>
      <c r="S3" s="1231"/>
      <c r="T3" s="1231"/>
      <c r="U3" s="1232"/>
      <c r="V3" s="1226"/>
      <c r="W3" s="1226"/>
      <c r="X3" s="1226"/>
      <c r="Y3" s="1226"/>
    </row>
    <row r="4" spans="2:25" ht="21" customHeight="1">
      <c r="B4" s="1233" t="s">
        <v>2389</v>
      </c>
      <c r="C4" s="1233"/>
      <c r="D4" s="1233"/>
      <c r="E4" s="1233"/>
      <c r="F4" s="1233"/>
      <c r="G4" s="1233"/>
      <c r="H4" s="1233"/>
      <c r="I4" s="1233"/>
      <c r="J4" s="1234"/>
      <c r="K4" s="1234"/>
      <c r="L4" s="1226"/>
      <c r="M4" s="1226"/>
      <c r="N4" s="1233" t="s">
        <v>2390</v>
      </c>
      <c r="O4" s="1233"/>
      <c r="P4" s="1233"/>
      <c r="Q4" s="1233"/>
      <c r="R4" s="1233"/>
      <c r="S4" s="1233"/>
      <c r="T4" s="1233"/>
      <c r="U4" s="1233"/>
      <c r="V4" s="1233"/>
      <c r="W4" s="1226"/>
      <c r="X4" s="1226"/>
      <c r="Y4" s="1226"/>
    </row>
    <row r="5" spans="2:25" ht="15" customHeight="1" thickBot="1">
      <c r="B5" s="1227"/>
      <c r="C5" s="1227"/>
      <c r="D5" s="1227"/>
      <c r="E5" s="1227"/>
      <c r="F5" s="1227"/>
      <c r="G5" s="1227"/>
      <c r="H5" s="1235"/>
      <c r="I5" s="1235"/>
      <c r="J5" s="1226"/>
      <c r="K5" s="1226"/>
      <c r="L5" s="1226"/>
      <c r="M5" s="1226"/>
      <c r="N5" s="1235"/>
      <c r="O5" s="1235"/>
      <c r="P5" s="1235"/>
      <c r="Q5" s="1235"/>
      <c r="R5" s="1235"/>
      <c r="S5" s="1235"/>
      <c r="T5" s="1235"/>
      <c r="U5" s="1235"/>
      <c r="V5" s="1235"/>
      <c r="W5" s="1226"/>
      <c r="X5" s="1226"/>
      <c r="Y5" s="1226"/>
    </row>
    <row r="6" spans="2:25" ht="21.75" thickBot="1">
      <c r="B6" s="1236" t="s">
        <v>76</v>
      </c>
      <c r="C6" s="1237"/>
      <c r="D6" s="1237"/>
      <c r="E6" s="1238"/>
      <c r="F6" s="776"/>
      <c r="G6" s="776"/>
      <c r="H6" s="1236" t="s">
        <v>76</v>
      </c>
      <c r="I6" s="1237"/>
      <c r="J6" s="1237"/>
      <c r="K6" s="1238"/>
      <c r="L6" s="1226"/>
      <c r="M6" s="1226"/>
      <c r="N6" s="1236" t="s">
        <v>85</v>
      </c>
      <c r="O6" s="1237"/>
      <c r="P6" s="1237"/>
      <c r="Q6" s="1238"/>
      <c r="R6" s="776"/>
      <c r="S6" s="776"/>
      <c r="T6" s="1236" t="s">
        <v>85</v>
      </c>
      <c r="U6" s="1237"/>
      <c r="V6" s="1237"/>
      <c r="W6" s="1238"/>
      <c r="X6" s="1226"/>
      <c r="Y6" s="1226"/>
    </row>
    <row r="7" spans="2:25" ht="19.5" thickBot="1">
      <c r="B7" s="1239" t="s">
        <v>2386</v>
      </c>
      <c r="C7" s="1240"/>
      <c r="D7" s="1241"/>
      <c r="E7" s="1242"/>
      <c r="F7" s="776"/>
      <c r="G7" s="776"/>
      <c r="H7" s="1239" t="s">
        <v>2387</v>
      </c>
      <c r="I7" s="1240"/>
      <c r="J7" s="1241"/>
      <c r="K7" s="1242"/>
      <c r="L7" s="1226"/>
      <c r="M7" s="1226"/>
      <c r="N7" s="1239" t="s">
        <v>2386</v>
      </c>
      <c r="O7" s="1243"/>
      <c r="P7" s="1244"/>
      <c r="Q7" s="1245"/>
      <c r="R7" s="776"/>
      <c r="S7" s="776"/>
      <c r="T7" s="1246" t="s">
        <v>2387</v>
      </c>
      <c r="U7" s="1247"/>
      <c r="V7" s="1248"/>
      <c r="W7" s="1249"/>
      <c r="X7" s="1226"/>
      <c r="Y7" s="1226"/>
    </row>
    <row r="8" spans="2:25" ht="30.75" thickBot="1">
      <c r="B8" s="1250" t="s">
        <v>86</v>
      </c>
      <c r="C8" s="1251" t="s">
        <v>83</v>
      </c>
      <c r="D8" s="1252" t="s">
        <v>87</v>
      </c>
      <c r="E8" s="1253" t="s">
        <v>80</v>
      </c>
      <c r="F8" s="776"/>
      <c r="G8" s="776"/>
      <c r="H8" s="1254" t="s">
        <v>86</v>
      </c>
      <c r="I8" s="1255" t="s">
        <v>83</v>
      </c>
      <c r="J8" s="1256" t="s">
        <v>87</v>
      </c>
      <c r="K8" s="1257" t="s">
        <v>80</v>
      </c>
      <c r="L8" s="1226"/>
      <c r="M8" s="1226"/>
      <c r="N8" s="1254" t="s">
        <v>86</v>
      </c>
      <c r="O8" s="1255" t="s">
        <v>83</v>
      </c>
      <c r="P8" s="1256" t="s">
        <v>87</v>
      </c>
      <c r="Q8" s="1257" t="s">
        <v>80</v>
      </c>
      <c r="R8" s="1258"/>
      <c r="S8" s="776"/>
      <c r="T8" s="1254" t="s">
        <v>86</v>
      </c>
      <c r="U8" s="1255" t="s">
        <v>276</v>
      </c>
      <c r="V8" s="1256" t="s">
        <v>87</v>
      </c>
      <c r="W8" s="1257" t="s">
        <v>80</v>
      </c>
      <c r="X8" s="1226"/>
      <c r="Y8" s="1226"/>
    </row>
    <row r="9" spans="2:25" ht="15.75" thickBot="1">
      <c r="B9" s="1259" t="s">
        <v>77</v>
      </c>
      <c r="C9" s="1260">
        <v>779038.84100000001</v>
      </c>
      <c r="D9" s="1261">
        <v>3447888.702</v>
      </c>
      <c r="E9" s="1262">
        <v>394170.91399999999</v>
      </c>
      <c r="F9" s="776"/>
      <c r="G9" s="776"/>
      <c r="H9" s="1259" t="s">
        <v>77</v>
      </c>
      <c r="I9" s="1260">
        <v>754006.08100000001</v>
      </c>
      <c r="J9" s="1263">
        <v>3441863.7390000001</v>
      </c>
      <c r="K9" s="1262">
        <v>411486.75099999999</v>
      </c>
      <c r="L9" s="1226"/>
      <c r="M9" s="1226"/>
      <c r="N9" s="1264" t="s">
        <v>77</v>
      </c>
      <c r="O9" s="1265">
        <v>1365617.466</v>
      </c>
      <c r="P9" s="1266">
        <v>6031969.3329999996</v>
      </c>
      <c r="Q9" s="1267">
        <v>664490.40899999999</v>
      </c>
      <c r="R9" s="1268"/>
      <c r="S9" s="776"/>
      <c r="T9" s="1264" t="s">
        <v>77</v>
      </c>
      <c r="U9" s="1265">
        <v>1256822.368</v>
      </c>
      <c r="V9" s="1266">
        <v>5738761.6160000004</v>
      </c>
      <c r="W9" s="1267">
        <v>713930.10199999996</v>
      </c>
      <c r="X9" s="1226"/>
      <c r="Y9" s="1226"/>
    </row>
    <row r="10" spans="2:25" ht="15" customHeight="1">
      <c r="B10" s="1269" t="s">
        <v>79</v>
      </c>
      <c r="C10" s="1270">
        <v>80395.89</v>
      </c>
      <c r="D10" s="1271">
        <v>355792.886</v>
      </c>
      <c r="E10" s="1272">
        <v>29021.522000000001</v>
      </c>
      <c r="F10" s="776"/>
      <c r="G10" s="776"/>
      <c r="H10" s="1269" t="s">
        <v>433</v>
      </c>
      <c r="I10" s="1273">
        <v>76429.316000000006</v>
      </c>
      <c r="J10" s="1274">
        <v>349039.41200000001</v>
      </c>
      <c r="K10" s="1275">
        <v>25528.394</v>
      </c>
      <c r="L10" s="1226"/>
      <c r="M10" s="1276"/>
      <c r="N10" s="1277" t="s">
        <v>39</v>
      </c>
      <c r="O10" s="1278">
        <v>364551.49200000003</v>
      </c>
      <c r="P10" s="1279">
        <v>1611453.905</v>
      </c>
      <c r="Q10" s="1280">
        <v>147366.33499999999</v>
      </c>
      <c r="R10" s="1281"/>
      <c r="S10" s="776"/>
      <c r="T10" s="1282" t="s">
        <v>39</v>
      </c>
      <c r="U10" s="1283">
        <v>375740.02600000001</v>
      </c>
      <c r="V10" s="1284">
        <v>1714364.9639999999</v>
      </c>
      <c r="W10" s="1285">
        <v>179239.54699999999</v>
      </c>
      <c r="X10" s="1226"/>
      <c r="Y10" s="1228"/>
    </row>
    <row r="11" spans="2:25">
      <c r="B11" s="1286" t="s">
        <v>64</v>
      </c>
      <c r="C11" s="1287">
        <v>72402.145999999993</v>
      </c>
      <c r="D11" s="1288">
        <v>319960.81599999999</v>
      </c>
      <c r="E11" s="1289">
        <v>33132.160000000003</v>
      </c>
      <c r="F11" s="776"/>
      <c r="G11" s="776"/>
      <c r="H11" s="1286" t="s">
        <v>79</v>
      </c>
      <c r="I11" s="1287">
        <v>67490.562000000005</v>
      </c>
      <c r="J11" s="1288">
        <v>308016.147</v>
      </c>
      <c r="K11" s="1290">
        <v>26743.303</v>
      </c>
      <c r="L11" s="1226"/>
      <c r="M11" s="1276"/>
      <c r="N11" s="1291" t="s">
        <v>35</v>
      </c>
      <c r="O11" s="1292">
        <v>350621.79100000003</v>
      </c>
      <c r="P11" s="1293">
        <v>1548454.118</v>
      </c>
      <c r="Q11" s="1294">
        <v>201226.33900000001</v>
      </c>
      <c r="R11" s="1281"/>
      <c r="S11" s="776"/>
      <c r="T11" s="1291" t="s">
        <v>35</v>
      </c>
      <c r="U11" s="1292">
        <v>313098.022</v>
      </c>
      <c r="V11" s="1293">
        <v>1429009.554</v>
      </c>
      <c r="W11" s="1294">
        <v>204324.07199999999</v>
      </c>
      <c r="X11" s="1226"/>
      <c r="Y11" s="1228"/>
    </row>
    <row r="12" spans="2:25">
      <c r="B12" s="1286" t="s">
        <v>433</v>
      </c>
      <c r="C12" s="1287">
        <v>57525.262000000002</v>
      </c>
      <c r="D12" s="1288">
        <v>255765.383</v>
      </c>
      <c r="E12" s="1289">
        <v>20598.937000000002</v>
      </c>
      <c r="F12" s="776"/>
      <c r="G12" s="776"/>
      <c r="H12" s="1286" t="s">
        <v>64</v>
      </c>
      <c r="I12" s="1287">
        <v>67275.372000000003</v>
      </c>
      <c r="J12" s="1288">
        <v>307141.98800000001</v>
      </c>
      <c r="K12" s="1290">
        <v>37374.925999999999</v>
      </c>
      <c r="L12" s="1226"/>
      <c r="M12" s="1276"/>
      <c r="N12" s="1291" t="s">
        <v>37</v>
      </c>
      <c r="O12" s="1292">
        <v>201199.057</v>
      </c>
      <c r="P12" s="1293">
        <v>889015.24100000004</v>
      </c>
      <c r="Q12" s="1294">
        <v>111194.746</v>
      </c>
      <c r="R12" s="1281"/>
      <c r="S12" s="776"/>
      <c r="T12" s="1291" t="s">
        <v>37</v>
      </c>
      <c r="U12" s="1292">
        <v>215935.67800000001</v>
      </c>
      <c r="V12" s="1293">
        <v>986311.299</v>
      </c>
      <c r="W12" s="1294">
        <v>146183.79699999999</v>
      </c>
      <c r="X12" s="1226"/>
      <c r="Y12" s="1228"/>
    </row>
    <row r="13" spans="2:25">
      <c r="B13" s="1286" t="s">
        <v>78</v>
      </c>
      <c r="C13" s="1287">
        <v>57130.552000000003</v>
      </c>
      <c r="D13" s="1288">
        <v>253291.81899999999</v>
      </c>
      <c r="E13" s="1289">
        <v>20597.79</v>
      </c>
      <c r="F13" s="776"/>
      <c r="G13" s="776"/>
      <c r="H13" s="1286" t="s">
        <v>78</v>
      </c>
      <c r="I13" s="1287">
        <v>63022.76</v>
      </c>
      <c r="J13" s="1288">
        <v>287844.79300000001</v>
      </c>
      <c r="K13" s="1290">
        <v>23329.995999999999</v>
      </c>
      <c r="L13" s="1226"/>
      <c r="M13" s="1276"/>
      <c r="N13" s="1291" t="s">
        <v>41</v>
      </c>
      <c r="O13" s="1292">
        <v>157252.67199999999</v>
      </c>
      <c r="P13" s="1293">
        <v>693684.451</v>
      </c>
      <c r="Q13" s="1294">
        <v>63148.364999999998</v>
      </c>
      <c r="R13" s="1281"/>
      <c r="S13" s="776"/>
      <c r="T13" s="1291" t="s">
        <v>41</v>
      </c>
      <c r="U13" s="1292">
        <v>151084.644</v>
      </c>
      <c r="V13" s="1293">
        <v>691050.12399999995</v>
      </c>
      <c r="W13" s="1294">
        <v>67733.767000000007</v>
      </c>
      <c r="X13" s="1226"/>
      <c r="Y13" s="1228"/>
    </row>
    <row r="14" spans="2:25">
      <c r="B14" s="1286" t="s">
        <v>39</v>
      </c>
      <c r="C14" s="1287">
        <v>53583.307999999997</v>
      </c>
      <c r="D14" s="1288">
        <v>235316.7</v>
      </c>
      <c r="E14" s="1289">
        <v>41075.233999999997</v>
      </c>
      <c r="F14" s="776"/>
      <c r="G14" s="776"/>
      <c r="H14" s="1286" t="s">
        <v>39</v>
      </c>
      <c r="I14" s="1287">
        <v>43966.955000000002</v>
      </c>
      <c r="J14" s="1288">
        <v>200553.34599999999</v>
      </c>
      <c r="K14" s="1290">
        <v>35297.85</v>
      </c>
      <c r="L14" s="1226"/>
      <c r="M14" s="1226"/>
      <c r="N14" s="1286" t="s">
        <v>46</v>
      </c>
      <c r="O14" s="1292">
        <v>106275.647</v>
      </c>
      <c r="P14" s="1293">
        <v>467359.13199999998</v>
      </c>
      <c r="Q14" s="1294">
        <v>57850.928999999996</v>
      </c>
      <c r="R14" s="1281"/>
      <c r="S14" s="776"/>
      <c r="T14" s="1286" t="s">
        <v>46</v>
      </c>
      <c r="U14" s="1292">
        <v>84984.899000000005</v>
      </c>
      <c r="V14" s="1293">
        <v>388393.37300000002</v>
      </c>
      <c r="W14" s="1294">
        <v>54312.4</v>
      </c>
      <c r="X14" s="1226"/>
      <c r="Y14" s="1228"/>
    </row>
    <row r="15" spans="2:25">
      <c r="B15" s="1286" t="s">
        <v>46</v>
      </c>
      <c r="C15" s="1287">
        <v>46860.042999999998</v>
      </c>
      <c r="D15" s="1288">
        <v>207749.57399999999</v>
      </c>
      <c r="E15" s="1289">
        <v>20976.091</v>
      </c>
      <c r="F15" s="776"/>
      <c r="G15" s="776"/>
      <c r="H15" s="1286" t="s">
        <v>71</v>
      </c>
      <c r="I15" s="1287">
        <v>43132.68</v>
      </c>
      <c r="J15" s="1288">
        <v>197155.416</v>
      </c>
      <c r="K15" s="1290">
        <v>27608.498</v>
      </c>
      <c r="L15" s="1226"/>
      <c r="M15" s="1226"/>
      <c r="N15" s="1291" t="s">
        <v>78</v>
      </c>
      <c r="O15" s="1292">
        <v>62430.262000000002</v>
      </c>
      <c r="P15" s="1293">
        <v>276158.55599999998</v>
      </c>
      <c r="Q15" s="1294">
        <v>25841.968000000001</v>
      </c>
      <c r="R15" s="1281"/>
      <c r="S15" s="776"/>
      <c r="T15" s="1291" t="s">
        <v>42</v>
      </c>
      <c r="U15" s="1292">
        <v>28874.233</v>
      </c>
      <c r="V15" s="1293">
        <v>131813.71</v>
      </c>
      <c r="W15" s="1294">
        <v>18036.161</v>
      </c>
      <c r="X15" s="1226"/>
      <c r="Y15" s="1228"/>
    </row>
    <row r="16" spans="2:25">
      <c r="B16" s="1286" t="s">
        <v>44</v>
      </c>
      <c r="C16" s="1287">
        <v>46014.993999999999</v>
      </c>
      <c r="D16" s="1288">
        <v>203424.05100000001</v>
      </c>
      <c r="E16" s="1289">
        <v>29344.611000000001</v>
      </c>
      <c r="F16" s="776"/>
      <c r="G16" s="776"/>
      <c r="H16" s="1286" t="s">
        <v>44</v>
      </c>
      <c r="I16" s="1287">
        <v>40634.06</v>
      </c>
      <c r="J16" s="1288">
        <v>185446.87400000001</v>
      </c>
      <c r="K16" s="1290">
        <v>29969.501</v>
      </c>
      <c r="L16" s="1226"/>
      <c r="M16" s="1226"/>
      <c r="N16" s="1291" t="s">
        <v>42</v>
      </c>
      <c r="O16" s="1292">
        <v>33766.728999999999</v>
      </c>
      <c r="P16" s="1293">
        <v>148650.29699999999</v>
      </c>
      <c r="Q16" s="1294">
        <v>18010.577000000001</v>
      </c>
      <c r="R16" s="1281"/>
      <c r="S16" s="776"/>
      <c r="T16" s="1291" t="s">
        <v>50</v>
      </c>
      <c r="U16" s="1292">
        <v>21546.884999999998</v>
      </c>
      <c r="V16" s="1293">
        <v>98316.671000000002</v>
      </c>
      <c r="W16" s="1294">
        <v>5440.7759999999998</v>
      </c>
      <c r="X16" s="1226"/>
      <c r="Y16" s="1228"/>
    </row>
    <row r="17" spans="2:25">
      <c r="B17" s="1286" t="s">
        <v>71</v>
      </c>
      <c r="C17" s="1287">
        <v>43305.394999999997</v>
      </c>
      <c r="D17" s="1288">
        <v>191127.87299999999</v>
      </c>
      <c r="E17" s="1289">
        <v>22792.482</v>
      </c>
      <c r="F17" s="776"/>
      <c r="G17" s="776"/>
      <c r="H17" s="1286" t="s">
        <v>46</v>
      </c>
      <c r="I17" s="1287">
        <v>35895.326999999997</v>
      </c>
      <c r="J17" s="1288">
        <v>163841.46100000001</v>
      </c>
      <c r="K17" s="1290">
        <v>17185.877</v>
      </c>
      <c r="L17" s="1226"/>
      <c r="M17" s="1226"/>
      <c r="N17" s="1291" t="s">
        <v>50</v>
      </c>
      <c r="O17" s="1292">
        <v>20013.013999999999</v>
      </c>
      <c r="P17" s="1293">
        <v>88960.682000000001</v>
      </c>
      <c r="Q17" s="1294">
        <v>5319.1</v>
      </c>
      <c r="R17" s="1281"/>
      <c r="S17" s="776"/>
      <c r="T17" s="1291" t="s">
        <v>61</v>
      </c>
      <c r="U17" s="1292">
        <v>16800.009999999998</v>
      </c>
      <c r="V17" s="1293">
        <v>76673.043000000005</v>
      </c>
      <c r="W17" s="1294">
        <v>9258.3739999999998</v>
      </c>
      <c r="X17" s="1226"/>
      <c r="Y17" s="1228"/>
    </row>
    <row r="18" spans="2:25">
      <c r="B18" s="1286" t="s">
        <v>61</v>
      </c>
      <c r="C18" s="1287">
        <v>43135.095000000001</v>
      </c>
      <c r="D18" s="1288">
        <v>189280.375</v>
      </c>
      <c r="E18" s="1289">
        <v>18131.183000000001</v>
      </c>
      <c r="F18" s="776"/>
      <c r="G18" s="776"/>
      <c r="H18" s="1286" t="s">
        <v>61</v>
      </c>
      <c r="I18" s="1287">
        <v>32861.298000000003</v>
      </c>
      <c r="J18" s="1288">
        <v>149978.50099999999</v>
      </c>
      <c r="K18" s="1290">
        <v>17380.513999999999</v>
      </c>
      <c r="L18" s="1226"/>
      <c r="M18" s="1226"/>
      <c r="N18" s="1291" t="s">
        <v>61</v>
      </c>
      <c r="O18" s="1292">
        <v>18918.984</v>
      </c>
      <c r="P18" s="1293">
        <v>83706.599000000002</v>
      </c>
      <c r="Q18" s="1294">
        <v>9267.4120000000003</v>
      </c>
      <c r="R18" s="1281"/>
      <c r="S18" s="776"/>
      <c r="T18" s="1291" t="s">
        <v>64</v>
      </c>
      <c r="U18" s="1292">
        <v>9411.9330000000009</v>
      </c>
      <c r="V18" s="1293">
        <v>42826.105000000003</v>
      </c>
      <c r="W18" s="1294">
        <v>5218.8509999999997</v>
      </c>
      <c r="X18" s="1226"/>
      <c r="Y18" s="1228"/>
    </row>
    <row r="19" spans="2:25">
      <c r="B19" s="1286" t="s">
        <v>81</v>
      </c>
      <c r="C19" s="1287">
        <v>36582.44</v>
      </c>
      <c r="D19" s="1288">
        <v>162795.70000000001</v>
      </c>
      <c r="E19" s="1289">
        <v>21082.337</v>
      </c>
      <c r="F19" s="776"/>
      <c r="G19" s="776"/>
      <c r="H19" s="1286" t="s">
        <v>81</v>
      </c>
      <c r="I19" s="1287">
        <v>32146.460999999999</v>
      </c>
      <c r="J19" s="1288">
        <v>146768.13</v>
      </c>
      <c r="K19" s="1290">
        <v>19532.284</v>
      </c>
      <c r="L19" s="1226"/>
      <c r="M19" s="1226"/>
      <c r="N19" s="1291" t="s">
        <v>49</v>
      </c>
      <c r="O19" s="1292">
        <v>8822.5990000000002</v>
      </c>
      <c r="P19" s="1293">
        <v>39201.398000000001</v>
      </c>
      <c r="Q19" s="1294">
        <v>6330.857</v>
      </c>
      <c r="R19" s="1281"/>
      <c r="S19" s="776"/>
      <c r="T19" s="1291" t="s">
        <v>44</v>
      </c>
      <c r="U19" s="1292">
        <v>8120.6059999999998</v>
      </c>
      <c r="V19" s="1293">
        <v>37124.762000000002</v>
      </c>
      <c r="W19" s="1294">
        <v>2871.2139999999999</v>
      </c>
      <c r="X19" s="1226"/>
      <c r="Y19" s="1228"/>
    </row>
    <row r="20" spans="2:25">
      <c r="B20" s="1286" t="s">
        <v>59</v>
      </c>
      <c r="C20" s="1287">
        <v>34911.953000000001</v>
      </c>
      <c r="D20" s="1288">
        <v>154396.14499999999</v>
      </c>
      <c r="E20" s="1289">
        <v>17774.466</v>
      </c>
      <c r="F20" s="776"/>
      <c r="G20" s="776"/>
      <c r="H20" s="1286" t="s">
        <v>59</v>
      </c>
      <c r="I20" s="1287">
        <v>27375.973000000002</v>
      </c>
      <c r="J20" s="1288">
        <v>125024.61500000001</v>
      </c>
      <c r="K20" s="1290">
        <v>15531.918</v>
      </c>
      <c r="L20" s="1226"/>
      <c r="M20" s="1226"/>
      <c r="N20" s="1291" t="s">
        <v>43</v>
      </c>
      <c r="O20" s="1278">
        <v>8739.0660000000007</v>
      </c>
      <c r="P20" s="1279">
        <v>38722.597999999998</v>
      </c>
      <c r="Q20" s="1280">
        <v>3410.4560000000001</v>
      </c>
      <c r="R20" s="1281"/>
      <c r="S20" s="776"/>
      <c r="T20" s="1277" t="s">
        <v>49</v>
      </c>
      <c r="U20" s="1292">
        <v>7328.8490000000002</v>
      </c>
      <c r="V20" s="1293">
        <v>33456.639999999999</v>
      </c>
      <c r="W20" s="1294">
        <v>3643.7420000000002</v>
      </c>
      <c r="X20" s="1226"/>
      <c r="Y20" s="1228"/>
    </row>
    <row r="21" spans="2:25">
      <c r="B21" s="1286" t="s">
        <v>143</v>
      </c>
      <c r="C21" s="1287">
        <v>25932.81</v>
      </c>
      <c r="D21" s="1288">
        <v>115362.70299999999</v>
      </c>
      <c r="E21" s="1289">
        <v>21611.612000000001</v>
      </c>
      <c r="F21" s="776"/>
      <c r="G21" s="776"/>
      <c r="H21" s="1286" t="s">
        <v>224</v>
      </c>
      <c r="I21" s="1287">
        <v>23310.767</v>
      </c>
      <c r="J21" s="1288">
        <v>106405.56200000001</v>
      </c>
      <c r="K21" s="1290">
        <v>8404.7739999999994</v>
      </c>
      <c r="L21" s="1226"/>
      <c r="M21" s="1226"/>
      <c r="N21" s="1291" t="s">
        <v>64</v>
      </c>
      <c r="O21" s="1292">
        <v>8013.2740000000003</v>
      </c>
      <c r="P21" s="1293">
        <v>35754.572999999997</v>
      </c>
      <c r="Q21" s="1294">
        <v>3858.317</v>
      </c>
      <c r="R21" s="1281"/>
      <c r="S21" s="776"/>
      <c r="T21" s="1291" t="s">
        <v>79</v>
      </c>
      <c r="U21" s="1292">
        <v>6497.4790000000003</v>
      </c>
      <c r="V21" s="1293">
        <v>29682.552</v>
      </c>
      <c r="W21" s="1294">
        <v>5452.2430000000004</v>
      </c>
      <c r="X21" s="1226"/>
      <c r="Y21" s="1228"/>
    </row>
    <row r="22" spans="2:25">
      <c r="B22" s="1286" t="s">
        <v>37</v>
      </c>
      <c r="C22" s="1287">
        <v>18646.232</v>
      </c>
      <c r="D22" s="1288">
        <v>82068.145999999993</v>
      </c>
      <c r="E22" s="1289">
        <v>8535.2659999999996</v>
      </c>
      <c r="F22" s="776"/>
      <c r="G22" s="776"/>
      <c r="H22" s="1286" t="s">
        <v>41</v>
      </c>
      <c r="I22" s="1287">
        <v>17679.992999999999</v>
      </c>
      <c r="J22" s="1288">
        <v>80714.417000000001</v>
      </c>
      <c r="K22" s="1290">
        <v>9597.9269999999997</v>
      </c>
      <c r="L22" s="1226"/>
      <c r="M22" s="1226"/>
      <c r="N22" s="1277" t="s">
        <v>59</v>
      </c>
      <c r="O22" s="1292">
        <v>7143.12</v>
      </c>
      <c r="P22" s="1293">
        <v>32026.131000000001</v>
      </c>
      <c r="Q22" s="1294">
        <v>4128.0320000000002</v>
      </c>
      <c r="R22" s="1281"/>
      <c r="S22" s="776"/>
      <c r="T22" s="1291" t="s">
        <v>78</v>
      </c>
      <c r="U22" s="1292">
        <v>6385.9040000000005</v>
      </c>
      <c r="V22" s="1293">
        <v>29297.769</v>
      </c>
      <c r="W22" s="1294">
        <v>5582.4489999999996</v>
      </c>
      <c r="X22" s="1226"/>
      <c r="Y22" s="1228"/>
    </row>
    <row r="23" spans="2:25" ht="13.5" thickBot="1">
      <c r="B23" s="1286" t="s">
        <v>224</v>
      </c>
      <c r="C23" s="1287">
        <v>18113.362000000001</v>
      </c>
      <c r="D23" s="1288">
        <v>80203.645000000004</v>
      </c>
      <c r="E23" s="1289">
        <v>5469.2920000000004</v>
      </c>
      <c r="F23" s="776"/>
      <c r="G23" s="776"/>
      <c r="H23" s="1286" t="s">
        <v>214</v>
      </c>
      <c r="I23" s="1287">
        <v>17442.952000000001</v>
      </c>
      <c r="J23" s="1288">
        <v>79661.262000000002</v>
      </c>
      <c r="K23" s="1290">
        <v>12435.293</v>
      </c>
      <c r="L23" s="1226"/>
      <c r="M23" s="1226"/>
      <c r="N23" s="1295" t="s">
        <v>68</v>
      </c>
      <c r="O23" s="1296">
        <v>6401.6130000000003</v>
      </c>
      <c r="P23" s="1297">
        <v>28345.440999999999</v>
      </c>
      <c r="Q23" s="1298">
        <v>2227.654</v>
      </c>
      <c r="R23" s="1281"/>
      <c r="S23" s="776"/>
      <c r="T23" s="1299" t="s">
        <v>43</v>
      </c>
      <c r="U23" s="1296">
        <v>5521.4359999999997</v>
      </c>
      <c r="V23" s="1297">
        <v>25291.457999999999</v>
      </c>
      <c r="W23" s="1298">
        <v>3090.6729999999998</v>
      </c>
      <c r="X23" s="1226"/>
      <c r="Y23" s="1228"/>
    </row>
    <row r="24" spans="2:25">
      <c r="B24" s="1286" t="s">
        <v>214</v>
      </c>
      <c r="C24" s="1287">
        <v>17650.105</v>
      </c>
      <c r="D24" s="1288">
        <v>78985.067999999999</v>
      </c>
      <c r="E24" s="1289">
        <v>11334.79</v>
      </c>
      <c r="F24" s="776"/>
      <c r="G24" s="776"/>
      <c r="H24" s="1286" t="s">
        <v>43</v>
      </c>
      <c r="I24" s="1287">
        <v>17374.044999999998</v>
      </c>
      <c r="J24" s="1288">
        <v>79370.895000000004</v>
      </c>
      <c r="K24" s="1290">
        <v>5140.7039999999997</v>
      </c>
      <c r="L24" s="1226"/>
      <c r="M24" s="1226"/>
      <c r="N24" s="1232" t="s">
        <v>225</v>
      </c>
      <c r="O24" s="1226"/>
      <c r="P24" s="1226"/>
      <c r="Q24" s="1226"/>
      <c r="R24" s="1226"/>
      <c r="S24" s="776"/>
      <c r="T24" s="1232" t="s">
        <v>88</v>
      </c>
      <c r="U24" s="776"/>
      <c r="V24" s="776"/>
      <c r="W24" s="776"/>
      <c r="X24" s="1226"/>
      <c r="Y24" s="1228"/>
    </row>
    <row r="25" spans="2:25">
      <c r="B25" s="1269" t="s">
        <v>41</v>
      </c>
      <c r="C25" s="1287">
        <v>14458.543</v>
      </c>
      <c r="D25" s="1288">
        <v>63967.925000000003</v>
      </c>
      <c r="E25" s="1289">
        <v>6659.9290000000001</v>
      </c>
      <c r="F25" s="776"/>
      <c r="G25" s="776"/>
      <c r="H25" s="1269" t="s">
        <v>143</v>
      </c>
      <c r="I25" s="1287">
        <v>16169.050999999999</v>
      </c>
      <c r="J25" s="1288">
        <v>73412.387000000002</v>
      </c>
      <c r="K25" s="1290">
        <v>16345.887000000001</v>
      </c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776"/>
      <c r="Y25" s="1228"/>
    </row>
    <row r="26" spans="2:25">
      <c r="B26" s="1269" t="s">
        <v>56</v>
      </c>
      <c r="C26" s="1287">
        <v>13051.781000000001</v>
      </c>
      <c r="D26" s="1288">
        <v>57653.661999999997</v>
      </c>
      <c r="E26" s="1289">
        <v>5510.9409999999998</v>
      </c>
      <c r="F26" s="776"/>
      <c r="G26" s="776"/>
      <c r="H26" s="1269" t="s">
        <v>37</v>
      </c>
      <c r="I26" s="1287">
        <v>16052.744000000001</v>
      </c>
      <c r="J26" s="1288">
        <v>73258.566999999995</v>
      </c>
      <c r="K26" s="1290">
        <v>8654.7000000000007</v>
      </c>
      <c r="L26" s="1226"/>
      <c r="M26" s="1226"/>
      <c r="N26" s="1226"/>
      <c r="O26" s="1300"/>
      <c r="P26" s="1281"/>
      <c r="Q26" s="1281"/>
      <c r="R26" s="1281"/>
      <c r="S26" s="1281"/>
      <c r="T26" s="1281"/>
      <c r="U26" s="1226"/>
      <c r="V26" s="1226"/>
      <c r="W26" s="1226"/>
      <c r="X26" s="1226"/>
      <c r="Y26" s="1228"/>
    </row>
    <row r="27" spans="2:25">
      <c r="B27" s="1269" t="s">
        <v>72</v>
      </c>
      <c r="C27" s="1287">
        <v>11229.623</v>
      </c>
      <c r="D27" s="1288">
        <v>49636.533000000003</v>
      </c>
      <c r="E27" s="1289">
        <v>5906.4709999999995</v>
      </c>
      <c r="F27" s="776"/>
      <c r="G27" s="776"/>
      <c r="H27" s="1269" t="s">
        <v>60</v>
      </c>
      <c r="I27" s="1287">
        <v>13702.111999999999</v>
      </c>
      <c r="J27" s="1288">
        <v>62512.860999999997</v>
      </c>
      <c r="K27" s="1290">
        <v>6658.6109999999999</v>
      </c>
      <c r="L27" s="1226"/>
      <c r="M27" s="1226"/>
      <c r="N27" s="1281"/>
      <c r="O27" s="1300"/>
      <c r="P27" s="1281"/>
      <c r="Q27" s="1281"/>
      <c r="R27" s="1281"/>
      <c r="S27" s="1281"/>
      <c r="T27" s="1281"/>
      <c r="U27" s="1300"/>
      <c r="V27" s="1281"/>
      <c r="W27" s="1281"/>
      <c r="X27" s="1281"/>
      <c r="Y27" s="1228"/>
    </row>
    <row r="28" spans="2:25">
      <c r="B28" s="1269" t="s">
        <v>43</v>
      </c>
      <c r="C28" s="1287">
        <v>10914.865</v>
      </c>
      <c r="D28" s="1288">
        <v>48653.267999999996</v>
      </c>
      <c r="E28" s="1289">
        <v>3641.4389999999999</v>
      </c>
      <c r="F28" s="776"/>
      <c r="G28" s="776"/>
      <c r="H28" s="1269" t="s">
        <v>56</v>
      </c>
      <c r="I28" s="1287">
        <v>11276.665999999999</v>
      </c>
      <c r="J28" s="1288">
        <v>51428.677000000003</v>
      </c>
      <c r="K28" s="1290">
        <v>5486.2759999999998</v>
      </c>
      <c r="L28" s="1226"/>
      <c r="M28" s="1300"/>
      <c r="N28" s="1281"/>
      <c r="O28" s="1301"/>
      <c r="P28" s="1302"/>
      <c r="Q28" s="1281"/>
      <c r="R28" s="1281"/>
      <c r="S28" s="1281"/>
      <c r="T28" s="1281"/>
      <c r="U28" s="1303"/>
      <c r="V28" s="1281"/>
      <c r="W28" s="1304"/>
      <c r="X28" s="1305"/>
      <c r="Y28" s="1228"/>
    </row>
    <row r="29" spans="2:25">
      <c r="B29" s="1269" t="s">
        <v>60</v>
      </c>
      <c r="C29" s="1287">
        <v>9144.3340000000007</v>
      </c>
      <c r="D29" s="1288">
        <v>40303.381999999998</v>
      </c>
      <c r="E29" s="1289">
        <v>4333.0479999999998</v>
      </c>
      <c r="F29" s="776"/>
      <c r="G29" s="776"/>
      <c r="H29" s="1286" t="s">
        <v>72</v>
      </c>
      <c r="I29" s="1287">
        <v>9191.6020000000008</v>
      </c>
      <c r="J29" s="1288">
        <v>41915.836000000003</v>
      </c>
      <c r="K29" s="1290">
        <v>5366.8339999999998</v>
      </c>
      <c r="L29" s="1226"/>
      <c r="M29" s="1306"/>
      <c r="N29" s="1307"/>
      <c r="O29" s="1301"/>
      <c r="P29" s="1302"/>
      <c r="Q29" s="1281"/>
      <c r="R29" s="1281"/>
      <c r="S29" s="1281"/>
      <c r="T29" s="1300"/>
      <c r="U29" s="1281"/>
      <c r="V29" s="1304"/>
      <c r="W29" s="1305"/>
      <c r="X29" s="1228"/>
      <c r="Y29" s="1228"/>
    </row>
    <row r="30" spans="2:25">
      <c r="B30" s="1269" t="s">
        <v>139</v>
      </c>
      <c r="C30" s="1287">
        <v>9056.5730000000003</v>
      </c>
      <c r="D30" s="1288">
        <v>40312.504999999997</v>
      </c>
      <c r="E30" s="1289">
        <v>2979.0070000000001</v>
      </c>
      <c r="F30" s="776"/>
      <c r="G30" s="776"/>
      <c r="H30" s="1269" t="s">
        <v>35</v>
      </c>
      <c r="I30" s="1287">
        <v>8889.17</v>
      </c>
      <c r="J30" s="1288">
        <v>40516.921000000002</v>
      </c>
      <c r="K30" s="1290">
        <v>4543.4390000000003</v>
      </c>
      <c r="L30" s="1226"/>
      <c r="M30" s="1226"/>
      <c r="N30" s="1276"/>
      <c r="O30" s="1300"/>
      <c r="P30" s="1281"/>
      <c r="Q30" s="1281"/>
      <c r="R30" s="1281"/>
      <c r="S30" s="1281"/>
      <c r="T30" s="1304"/>
      <c r="U30" s="1304"/>
      <c r="V30" s="1304"/>
      <c r="W30" s="1305"/>
      <c r="X30" s="1228"/>
      <c r="Y30" s="1228"/>
    </row>
    <row r="31" spans="2:25">
      <c r="B31" s="1269" t="s">
        <v>35</v>
      </c>
      <c r="C31" s="1287">
        <v>6842.9979999999996</v>
      </c>
      <c r="D31" s="1288">
        <v>30312.002</v>
      </c>
      <c r="E31" s="1289">
        <v>3547.9760000000001</v>
      </c>
      <c r="F31" s="776"/>
      <c r="G31" s="776"/>
      <c r="H31" s="1269" t="s">
        <v>261</v>
      </c>
      <c r="I31" s="1287">
        <v>7842.3890000000001</v>
      </c>
      <c r="J31" s="1288">
        <v>35871.033000000003</v>
      </c>
      <c r="K31" s="1290">
        <v>4507.2910000000002</v>
      </c>
      <c r="L31" s="1226"/>
      <c r="M31" s="1226"/>
      <c r="N31" s="1276"/>
      <c r="O31" s="1300"/>
      <c r="P31" s="1281"/>
      <c r="Q31" s="1281"/>
      <c r="R31" s="1281"/>
      <c r="S31" s="1281"/>
      <c r="T31" s="1304"/>
      <c r="U31" s="1304"/>
      <c r="V31" s="1304"/>
      <c r="W31" s="1305"/>
      <c r="X31" s="1228"/>
      <c r="Y31" s="1228"/>
    </row>
    <row r="32" spans="2:25">
      <c r="B32" s="1269" t="s">
        <v>125</v>
      </c>
      <c r="C32" s="1287">
        <v>5910.6769999999997</v>
      </c>
      <c r="D32" s="1288">
        <v>26165.297999999999</v>
      </c>
      <c r="E32" s="1289">
        <v>3052.6170000000002</v>
      </c>
      <c r="F32" s="776"/>
      <c r="G32" s="776"/>
      <c r="H32" s="1269" t="s">
        <v>2388</v>
      </c>
      <c r="I32" s="1287">
        <v>6498.643</v>
      </c>
      <c r="J32" s="1288">
        <v>29772.475999999999</v>
      </c>
      <c r="K32" s="1289">
        <v>3436.355</v>
      </c>
      <c r="L32" s="1226"/>
      <c r="M32" s="1276"/>
      <c r="N32" s="1276"/>
      <c r="O32" s="1300"/>
      <c r="P32" s="1281"/>
      <c r="Q32" s="1281"/>
      <c r="R32" s="1281"/>
      <c r="S32" s="1281"/>
      <c r="T32" s="1304"/>
      <c r="U32" s="1304"/>
      <c r="V32" s="1304"/>
      <c r="W32" s="1305"/>
      <c r="X32" s="1228"/>
      <c r="Y32" s="1228"/>
    </row>
    <row r="33" spans="2:25" ht="13.5" customHeight="1" thickBot="1">
      <c r="B33" s="1308" t="s">
        <v>50</v>
      </c>
      <c r="C33" s="1309">
        <v>5358.4279999999999</v>
      </c>
      <c r="D33" s="1310">
        <v>23540.361000000001</v>
      </c>
      <c r="E33" s="1311">
        <v>3227.6219999999998</v>
      </c>
      <c r="F33" s="776"/>
      <c r="G33" s="776"/>
      <c r="H33" s="1308" t="s">
        <v>139</v>
      </c>
      <c r="I33" s="1309">
        <v>6404.5990000000002</v>
      </c>
      <c r="J33" s="1310">
        <v>29161.134999999998</v>
      </c>
      <c r="K33" s="1311">
        <v>2001.5229999999999</v>
      </c>
      <c r="L33" s="1226"/>
      <c r="M33" s="1226"/>
      <c r="N33" s="1312"/>
      <c r="O33" s="1312"/>
      <c r="P33" s="1312"/>
      <c r="Q33" s="1226"/>
      <c r="R33" s="1226"/>
      <c r="S33" s="1226"/>
      <c r="T33" s="1226"/>
      <c r="U33" s="1226"/>
      <c r="V33" s="1226"/>
      <c r="W33" s="1226"/>
      <c r="X33" s="1228"/>
      <c r="Y33" s="1228"/>
    </row>
    <row r="34" spans="2:25" ht="14.25" customHeight="1">
      <c r="B34" s="1232" t="s">
        <v>225</v>
      </c>
      <c r="C34" s="1313"/>
      <c r="D34" s="1313"/>
      <c r="E34" s="1313"/>
      <c r="F34" s="1226"/>
      <c r="G34" s="1226"/>
      <c r="H34" s="1232" t="s">
        <v>88</v>
      </c>
      <c r="I34" s="1313"/>
      <c r="J34" s="1313"/>
      <c r="K34" s="1226"/>
      <c r="L34" s="1226"/>
      <c r="M34" s="1312"/>
      <c r="N34" s="1312"/>
      <c r="O34" s="1312"/>
      <c r="P34" s="1314"/>
      <c r="Q34" s="1226"/>
      <c r="R34" s="1226"/>
      <c r="S34" s="1226"/>
      <c r="T34" s="1226"/>
      <c r="U34" s="1226"/>
      <c r="V34" s="1226"/>
      <c r="W34" s="1228"/>
      <c r="X34" s="1228"/>
      <c r="Y34" s="1228"/>
    </row>
    <row r="35" spans="2:25"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8"/>
      <c r="X35" s="1228"/>
      <c r="Y35" s="1228"/>
    </row>
    <row r="36" spans="2:25" ht="26.25">
      <c r="B36" s="1230" t="s">
        <v>226</v>
      </c>
      <c r="C36" s="776"/>
      <c r="D36" s="1226"/>
      <c r="E36" s="1226"/>
      <c r="F36" s="1226"/>
      <c r="G36" s="1226"/>
      <c r="H36" s="1226"/>
      <c r="I36" s="1276"/>
      <c r="J36" s="1276"/>
      <c r="K36" s="1276"/>
      <c r="L36" s="1226"/>
      <c r="M36" s="1226"/>
      <c r="N36" s="1230" t="s">
        <v>228</v>
      </c>
      <c r="O36" s="1226"/>
      <c r="P36" s="1226"/>
      <c r="Q36" s="1226"/>
      <c r="R36" s="1226"/>
      <c r="S36" s="1226"/>
      <c r="T36" s="1226"/>
      <c r="U36" s="1226"/>
      <c r="V36" s="1226"/>
      <c r="W36" s="1226"/>
      <c r="X36" s="1228"/>
      <c r="Y36" s="1228"/>
    </row>
    <row r="37" spans="2:25" ht="15.75">
      <c r="B37" s="1233" t="s">
        <v>2391</v>
      </c>
      <c r="C37" s="1233"/>
      <c r="D37" s="1233"/>
      <c r="E37" s="1233"/>
      <c r="F37" s="1233"/>
      <c r="G37" s="1233"/>
      <c r="H37" s="1233"/>
      <c r="I37" s="1233"/>
      <c r="J37" s="1233"/>
      <c r="K37" s="1233"/>
      <c r="L37" s="1234"/>
      <c r="M37" s="1226"/>
      <c r="N37" s="1233" t="s">
        <v>2392</v>
      </c>
      <c r="O37" s="1315"/>
      <c r="P37" s="1315"/>
      <c r="Q37" s="1315"/>
      <c r="R37" s="1315"/>
      <c r="S37" s="1315"/>
      <c r="T37" s="1315"/>
      <c r="U37" s="1315"/>
      <c r="V37" s="1315"/>
      <c r="W37" s="1315"/>
      <c r="X37" s="1316"/>
      <c r="Y37" s="1226"/>
    </row>
    <row r="38" spans="2:25" ht="13.5" thickBot="1"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/>
    </row>
    <row r="39" spans="2:25" ht="21.75" thickBot="1">
      <c r="B39" s="1236" t="s">
        <v>76</v>
      </c>
      <c r="C39" s="1237"/>
      <c r="D39" s="1237"/>
      <c r="E39" s="1237"/>
      <c r="F39" s="1238"/>
      <c r="G39" s="776"/>
      <c r="H39" s="1236" t="s">
        <v>76</v>
      </c>
      <c r="I39" s="1237"/>
      <c r="J39" s="1237"/>
      <c r="K39" s="1237"/>
      <c r="L39" s="1238"/>
      <c r="M39" s="1226"/>
      <c r="N39" s="1236" t="s">
        <v>85</v>
      </c>
      <c r="O39" s="1237"/>
      <c r="P39" s="1237"/>
      <c r="Q39" s="1237"/>
      <c r="R39" s="1238"/>
      <c r="S39" s="776"/>
      <c r="T39" s="1236" t="s">
        <v>85</v>
      </c>
      <c r="U39" s="1237"/>
      <c r="V39" s="1237"/>
      <c r="W39" s="1237"/>
      <c r="X39" s="1238"/>
      <c r="Y39"/>
    </row>
    <row r="40" spans="2:25" s="745" customFormat="1" ht="19.5" thickBot="1">
      <c r="B40" s="1239" t="s">
        <v>2386</v>
      </c>
      <c r="C40" s="1243"/>
      <c r="D40" s="1244"/>
      <c r="E40" s="1245"/>
      <c r="F40" s="1245"/>
      <c r="G40" s="1317"/>
      <c r="H40" s="1239" t="s">
        <v>2387</v>
      </c>
      <c r="I40" s="1243"/>
      <c r="J40" s="1244"/>
      <c r="K40" s="1245"/>
      <c r="L40" s="1245"/>
      <c r="M40" s="1318"/>
      <c r="N40" s="1239" t="s">
        <v>2386</v>
      </c>
      <c r="O40" s="1243"/>
      <c r="P40" s="1244"/>
      <c r="Q40" s="1245"/>
      <c r="R40" s="1245"/>
      <c r="S40" s="776"/>
      <c r="T40" s="1239" t="s">
        <v>2387</v>
      </c>
      <c r="U40" s="1243"/>
      <c r="V40" s="1244"/>
      <c r="W40" s="1245"/>
      <c r="X40" s="1245"/>
      <c r="Y40"/>
    </row>
    <row r="41" spans="2:25" ht="30.75" thickBot="1">
      <c r="B41" s="1254" t="s">
        <v>86</v>
      </c>
      <c r="C41" s="1255" t="s">
        <v>83</v>
      </c>
      <c r="D41" s="1256" t="s">
        <v>87</v>
      </c>
      <c r="E41" s="1319" t="s">
        <v>80</v>
      </c>
      <c r="F41" s="1320" t="s">
        <v>227</v>
      </c>
      <c r="G41" s="775"/>
      <c r="H41" s="1321" t="s">
        <v>86</v>
      </c>
      <c r="I41" s="1255" t="s">
        <v>83</v>
      </c>
      <c r="J41" s="1256" t="s">
        <v>87</v>
      </c>
      <c r="K41" s="1319" t="s">
        <v>80</v>
      </c>
      <c r="L41" s="1320" t="s">
        <v>227</v>
      </c>
      <c r="M41" s="1305"/>
      <c r="N41" s="1321" t="s">
        <v>86</v>
      </c>
      <c r="O41" s="1255" t="s">
        <v>83</v>
      </c>
      <c r="P41" s="1256" t="s">
        <v>87</v>
      </c>
      <c r="Q41" s="1319" t="s">
        <v>80</v>
      </c>
      <c r="R41" s="1320" t="s">
        <v>227</v>
      </c>
      <c r="S41" s="775"/>
      <c r="T41" s="1322" t="s">
        <v>86</v>
      </c>
      <c r="U41" s="1251" t="s">
        <v>83</v>
      </c>
      <c r="V41" s="1252" t="s">
        <v>462</v>
      </c>
      <c r="W41" s="1323" t="s">
        <v>80</v>
      </c>
      <c r="X41" s="1253" t="s">
        <v>227</v>
      </c>
      <c r="Y41"/>
    </row>
    <row r="42" spans="2:25" ht="15.75" thickBot="1">
      <c r="B42" s="1259" t="s">
        <v>77</v>
      </c>
      <c r="C42" s="1260">
        <v>11623.36</v>
      </c>
      <c r="D42" s="1261">
        <v>51133.673000000003</v>
      </c>
      <c r="E42" s="1324">
        <v>8826.9410000000007</v>
      </c>
      <c r="F42" s="1325">
        <v>78.004000000000005</v>
      </c>
      <c r="G42" s="775"/>
      <c r="H42" s="1326" t="s">
        <v>77</v>
      </c>
      <c r="I42" s="1327">
        <v>5549.6949999999997</v>
      </c>
      <c r="J42" s="1328">
        <v>25423.593000000001</v>
      </c>
      <c r="K42" s="1329">
        <v>4190.7049999999999</v>
      </c>
      <c r="L42" s="1330">
        <v>27.417000000000002</v>
      </c>
      <c r="M42" s="1305"/>
      <c r="N42" s="1331" t="s">
        <v>77</v>
      </c>
      <c r="O42" s="1329">
        <v>485146.74</v>
      </c>
      <c r="P42" s="1328">
        <v>2138246.7790000001</v>
      </c>
      <c r="Q42" s="1327">
        <v>226162.07</v>
      </c>
      <c r="R42" s="1332">
        <v>7172.1540000000005</v>
      </c>
      <c r="S42" s="775"/>
      <c r="T42" s="1331" t="s">
        <v>77</v>
      </c>
      <c r="U42" s="1329">
        <v>348424.74699999997</v>
      </c>
      <c r="V42" s="1328">
        <v>1588279.4650000001</v>
      </c>
      <c r="W42" s="1327">
        <v>219954.804</v>
      </c>
      <c r="X42" s="1333">
        <v>6598.2420000000002</v>
      </c>
      <c r="Y42"/>
    </row>
    <row r="43" spans="2:25">
      <c r="B43" s="1334" t="s">
        <v>64</v>
      </c>
      <c r="C43" s="1335">
        <v>7997.8829999999998</v>
      </c>
      <c r="D43" s="1336">
        <v>35219.216</v>
      </c>
      <c r="E43" s="1337">
        <v>6671.0510000000004</v>
      </c>
      <c r="F43" s="1338">
        <v>49.594999999999999</v>
      </c>
      <c r="G43" s="775"/>
      <c r="H43" s="1339" t="s">
        <v>64</v>
      </c>
      <c r="I43" s="1340">
        <v>2795.6109999999999</v>
      </c>
      <c r="J43" s="1341">
        <v>12729.101000000001</v>
      </c>
      <c r="K43" s="1342">
        <v>2881.663</v>
      </c>
      <c r="L43" s="1343">
        <v>16.859000000000002</v>
      </c>
      <c r="M43" s="1305"/>
      <c r="N43" s="1344" t="s">
        <v>37</v>
      </c>
      <c r="O43" s="1345">
        <v>430957.45299999998</v>
      </c>
      <c r="P43" s="1336">
        <v>1898712.577</v>
      </c>
      <c r="Q43" s="1337">
        <v>196539.39</v>
      </c>
      <c r="R43" s="1338">
        <v>6464.56</v>
      </c>
      <c r="S43" s="775"/>
      <c r="T43" s="1344" t="s">
        <v>37</v>
      </c>
      <c r="U43" s="1345">
        <v>295814.57199999999</v>
      </c>
      <c r="V43" s="1336">
        <v>1348129.1510000001</v>
      </c>
      <c r="W43" s="1337">
        <v>180936.51500000001</v>
      </c>
      <c r="X43" s="1346">
        <v>5911.4279999999999</v>
      </c>
      <c r="Y43"/>
    </row>
    <row r="44" spans="2:25">
      <c r="B44" s="1347" t="s">
        <v>46</v>
      </c>
      <c r="C44" s="1348">
        <v>1842.519</v>
      </c>
      <c r="D44" s="1341">
        <v>8157.9790000000003</v>
      </c>
      <c r="E44" s="1342">
        <v>1619.866</v>
      </c>
      <c r="F44" s="1343">
        <v>13.015000000000001</v>
      </c>
      <c r="G44" s="775"/>
      <c r="H44" s="1339" t="s">
        <v>439</v>
      </c>
      <c r="I44" s="1340">
        <v>1330.8040000000001</v>
      </c>
      <c r="J44" s="1341">
        <v>6184.1989999999996</v>
      </c>
      <c r="K44" s="1342">
        <v>166.839</v>
      </c>
      <c r="L44" s="1343">
        <v>1.4650000000000001</v>
      </c>
      <c r="M44" s="1305"/>
      <c r="N44" s="1339" t="s">
        <v>39</v>
      </c>
      <c r="O44" s="1340">
        <v>25822.893</v>
      </c>
      <c r="P44" s="1341">
        <v>114273.181</v>
      </c>
      <c r="Q44" s="1342">
        <v>14703.721</v>
      </c>
      <c r="R44" s="1343">
        <v>344.21</v>
      </c>
      <c r="S44" s="775"/>
      <c r="T44" s="1339" t="s">
        <v>39</v>
      </c>
      <c r="U44" s="1340">
        <v>25837.168000000001</v>
      </c>
      <c r="V44" s="1341">
        <v>117834.83500000001</v>
      </c>
      <c r="W44" s="1342">
        <v>18902.038</v>
      </c>
      <c r="X44" s="1349">
        <v>354.93900000000002</v>
      </c>
      <c r="Y44"/>
    </row>
    <row r="45" spans="2:25">
      <c r="B45" s="1286" t="s">
        <v>39</v>
      </c>
      <c r="C45" s="1348">
        <v>1163.8489999999999</v>
      </c>
      <c r="D45" s="1341">
        <v>5070.1180000000004</v>
      </c>
      <c r="E45" s="1342">
        <v>395.80799999999999</v>
      </c>
      <c r="F45" s="1343">
        <v>14.199</v>
      </c>
      <c r="G45" s="775"/>
      <c r="H45" s="1339" t="s">
        <v>71</v>
      </c>
      <c r="I45" s="1340">
        <v>943.31299999999999</v>
      </c>
      <c r="J45" s="1341">
        <v>4331.4539999999997</v>
      </c>
      <c r="K45" s="1342">
        <v>804.149</v>
      </c>
      <c r="L45" s="1343">
        <v>6.806</v>
      </c>
      <c r="M45" s="1305"/>
      <c r="N45" s="1350" t="s">
        <v>46</v>
      </c>
      <c r="O45" s="1340">
        <v>17170.452000000001</v>
      </c>
      <c r="P45" s="1341">
        <v>75591.582999999999</v>
      </c>
      <c r="Q45" s="1342">
        <v>7378.5990000000002</v>
      </c>
      <c r="R45" s="1343">
        <v>243.221</v>
      </c>
      <c r="S45" s="775"/>
      <c r="T45" s="1350" t="s">
        <v>46</v>
      </c>
      <c r="U45" s="1340">
        <v>10529.727999999999</v>
      </c>
      <c r="V45" s="1341">
        <v>48140.646999999997</v>
      </c>
      <c r="W45" s="1342">
        <v>6053.8819999999996</v>
      </c>
      <c r="X45" s="1349">
        <v>144.619</v>
      </c>
      <c r="Y45"/>
    </row>
    <row r="46" spans="2:25" ht="13.5" thickBot="1">
      <c r="B46" s="1351" t="s">
        <v>261</v>
      </c>
      <c r="C46" s="1352">
        <v>457.36700000000002</v>
      </c>
      <c r="D46" s="1353">
        <v>1976.89</v>
      </c>
      <c r="E46" s="1354">
        <v>89.96</v>
      </c>
      <c r="F46" s="1355">
        <v>0.80400000000000005</v>
      </c>
      <c r="G46" s="775"/>
      <c r="H46" s="1356" t="s">
        <v>44</v>
      </c>
      <c r="I46" s="1357">
        <v>291.43400000000003</v>
      </c>
      <c r="J46" s="1353">
        <v>1320.9829999999999</v>
      </c>
      <c r="K46" s="1354">
        <v>207.27099999999999</v>
      </c>
      <c r="L46" s="1355">
        <v>1.3480000000000001</v>
      </c>
      <c r="M46" s="1305"/>
      <c r="N46" s="1339" t="s">
        <v>59</v>
      </c>
      <c r="O46" s="1340">
        <v>5077.3230000000003</v>
      </c>
      <c r="P46" s="1341">
        <v>22582.601999999999</v>
      </c>
      <c r="Q46" s="1342">
        <v>4138.4849999999997</v>
      </c>
      <c r="R46" s="1343">
        <v>38.451000000000001</v>
      </c>
      <c r="S46" s="775"/>
      <c r="T46" s="1339" t="s">
        <v>59</v>
      </c>
      <c r="U46" s="1340">
        <v>9164.4419999999991</v>
      </c>
      <c r="V46" s="1341">
        <v>41805.381999999998</v>
      </c>
      <c r="W46" s="1342">
        <v>8826.9500000000007</v>
      </c>
      <c r="X46" s="1349">
        <v>77.869</v>
      </c>
      <c r="Y46"/>
    </row>
    <row r="47" spans="2:25">
      <c r="B47" s="1232" t="s">
        <v>225</v>
      </c>
      <c r="C47" s="1314"/>
      <c r="D47" s="1300"/>
      <c r="E47" s="1300"/>
      <c r="F47" s="1301"/>
      <c r="G47" s="1301"/>
      <c r="H47" s="1358" t="s">
        <v>88</v>
      </c>
      <c r="I47" s="1300"/>
      <c r="J47" s="1300"/>
      <c r="K47" s="1300"/>
      <c r="L47" s="1301"/>
      <c r="M47" s="1305"/>
      <c r="N47" s="1359" t="s">
        <v>60</v>
      </c>
      <c r="O47" s="1360">
        <v>2758.768</v>
      </c>
      <c r="P47" s="1361">
        <v>12169.365</v>
      </c>
      <c r="Q47" s="1362">
        <v>1348.675</v>
      </c>
      <c r="R47" s="1363">
        <v>44.448</v>
      </c>
      <c r="S47" s="775"/>
      <c r="T47" s="1359" t="s">
        <v>60</v>
      </c>
      <c r="U47" s="1360">
        <v>2004.1849999999999</v>
      </c>
      <c r="V47" s="1361">
        <v>9182.2289999999994</v>
      </c>
      <c r="W47" s="1362">
        <v>1319.971</v>
      </c>
      <c r="X47" s="1364">
        <v>35.656999999999996</v>
      </c>
      <c r="Y47"/>
    </row>
    <row r="48" spans="2:25">
      <c r="B48" s="1365"/>
      <c r="C48" s="1314"/>
      <c r="D48" s="1300"/>
      <c r="E48" s="1300"/>
      <c r="F48" s="1301"/>
      <c r="G48" s="1301"/>
      <c r="H48" s="1366"/>
      <c r="I48" s="1300"/>
      <c r="J48" s="1300"/>
      <c r="K48" s="1300"/>
      <c r="L48" s="1301"/>
      <c r="M48" s="1305"/>
      <c r="N48" s="1339" t="s">
        <v>64</v>
      </c>
      <c r="O48" s="1340">
        <v>1770.335</v>
      </c>
      <c r="P48" s="1341">
        <v>7844.277</v>
      </c>
      <c r="Q48" s="1342">
        <v>1031.797</v>
      </c>
      <c r="R48" s="1343">
        <v>19.184999999999999</v>
      </c>
      <c r="S48" s="775"/>
      <c r="T48" s="1339" t="s">
        <v>61</v>
      </c>
      <c r="U48" s="1340">
        <v>1538.0519999999999</v>
      </c>
      <c r="V48" s="1341">
        <v>6989.2150000000001</v>
      </c>
      <c r="W48" s="1342">
        <v>644.86</v>
      </c>
      <c r="X48" s="1349">
        <v>23.530999999999999</v>
      </c>
      <c r="Y48" s="1226"/>
    </row>
    <row r="49" spans="2:25" ht="13.5" thickBot="1">
      <c r="B49" s="1226"/>
      <c r="C49" s="1314"/>
      <c r="D49" s="1300"/>
      <c r="E49" s="1300"/>
      <c r="F49" s="1301"/>
      <c r="G49" s="1301"/>
      <c r="H49" s="1366"/>
      <c r="I49" s="1300"/>
      <c r="J49" s="1300"/>
      <c r="K49" s="1300"/>
      <c r="L49" s="1301"/>
      <c r="M49" s="1305"/>
      <c r="N49" s="1367" t="s">
        <v>79</v>
      </c>
      <c r="O49" s="1357">
        <v>1071.5989999999999</v>
      </c>
      <c r="P49" s="1353">
        <v>4760.268</v>
      </c>
      <c r="Q49" s="1354">
        <v>785.50800000000004</v>
      </c>
      <c r="R49" s="1355">
        <v>9.6839999999999993</v>
      </c>
      <c r="S49" s="775"/>
      <c r="T49" s="1367" t="s">
        <v>64</v>
      </c>
      <c r="U49" s="1357">
        <v>1376.95</v>
      </c>
      <c r="V49" s="1353">
        <v>6268.0159999999996</v>
      </c>
      <c r="W49" s="1354">
        <v>1313.924</v>
      </c>
      <c r="X49" s="1368">
        <v>11.263999999999999</v>
      </c>
      <c r="Y49" s="1226"/>
    </row>
    <row r="50" spans="2:25">
      <c r="B50" s="1369"/>
      <c r="C50" s="1369"/>
      <c r="D50" s="1369"/>
      <c r="E50" s="1369"/>
      <c r="F50" s="1369"/>
      <c r="G50" s="1369"/>
      <c r="H50" s="776"/>
      <c r="I50" s="1228"/>
      <c r="J50" s="1228"/>
      <c r="K50" s="1228"/>
      <c r="L50" s="1228"/>
      <c r="M50" s="1226"/>
      <c r="N50" s="1232" t="s">
        <v>225</v>
      </c>
      <c r="O50" s="1312"/>
      <c r="P50" s="1312"/>
      <c r="Q50" s="1312"/>
      <c r="R50" s="1370"/>
      <c r="S50" s="1370"/>
      <c r="T50" s="1232" t="s">
        <v>88</v>
      </c>
      <c r="U50" s="776"/>
      <c r="V50" s="776"/>
      <c r="W50" s="776"/>
      <c r="X50" s="776"/>
      <c r="Y50" s="1226"/>
    </row>
    <row r="51" spans="2:25">
      <c r="B51" s="1369"/>
      <c r="C51" s="1228"/>
      <c r="D51" s="1228"/>
      <c r="E51" s="1228"/>
      <c r="F51" s="1228"/>
      <c r="G51" s="1228"/>
      <c r="H51" s="776"/>
      <c r="I51" s="1228"/>
      <c r="J51" s="1228"/>
      <c r="K51" s="1228"/>
      <c r="L51" s="1228"/>
      <c r="M51" s="1226"/>
      <c r="N51" s="1226"/>
      <c r="O51" s="1226"/>
      <c r="P51" s="1226"/>
      <c r="Q51" s="1226"/>
      <c r="R51" s="1226"/>
      <c r="S51" s="1226"/>
      <c r="T51" s="1226"/>
      <c r="U51" s="1312"/>
      <c r="V51" s="1312"/>
      <c r="W51" s="1312"/>
      <c r="X51" s="1312"/>
      <c r="Y51" s="1226"/>
    </row>
    <row r="52" spans="2:25">
      <c r="B52" s="1369"/>
      <c r="C52" s="1228"/>
      <c r="D52" s="1228"/>
      <c r="E52" s="1228"/>
      <c r="F52" s="1228"/>
      <c r="G52" s="1228"/>
      <c r="H52" s="776"/>
      <c r="I52" s="1228"/>
      <c r="J52" s="1228"/>
      <c r="K52" s="1228"/>
      <c r="L52" s="1228"/>
      <c r="M52" s="1226"/>
      <c r="N52" s="1226"/>
      <c r="O52" s="1226"/>
      <c r="P52" s="1226"/>
      <c r="Q52" s="1226"/>
      <c r="R52" s="1226"/>
      <c r="S52" s="1226"/>
      <c r="T52" s="1365"/>
      <c r="U52" s="1314"/>
      <c r="V52" s="1314"/>
      <c r="W52" s="1314"/>
      <c r="X52" s="1371"/>
      <c r="Y52" s="1226"/>
    </row>
    <row r="53" spans="2:25">
      <c r="B53" s="1369"/>
      <c r="C53" s="1228"/>
      <c r="D53" s="1228"/>
      <c r="E53" s="1228"/>
      <c r="F53" s="1228"/>
      <c r="G53" s="1228"/>
      <c r="H53" s="776"/>
      <c r="I53" s="1228"/>
      <c r="J53" s="1228"/>
      <c r="K53" s="1228"/>
      <c r="L53" s="1228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</row>
    <row r="54" spans="2:25">
      <c r="B54" s="1369"/>
      <c r="C54" s="1228"/>
      <c r="D54" s="1228"/>
      <c r="E54" s="1228"/>
      <c r="F54" s="1228"/>
      <c r="G54" s="1228"/>
      <c r="H54" s="776"/>
      <c r="I54" s="1228"/>
      <c r="J54" s="1228"/>
      <c r="K54" s="1228"/>
      <c r="L54" s="1228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</row>
    <row r="55" spans="2:25">
      <c r="B55" s="1369"/>
      <c r="C55" s="1228"/>
      <c r="D55" s="1228"/>
      <c r="E55" s="1228"/>
      <c r="F55" s="1228"/>
      <c r="G55" s="1228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776"/>
      <c r="V55" s="776"/>
      <c r="W55" s="776"/>
      <c r="X55" s="776"/>
      <c r="Y55" s="776"/>
    </row>
    <row r="56" spans="2:25">
      <c r="B56" s="1369"/>
      <c r="C56" s="1228"/>
      <c r="D56" s="1228"/>
      <c r="E56" s="1228"/>
      <c r="F56" s="1228"/>
      <c r="G56" s="1228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776"/>
      <c r="V56" s="776"/>
      <c r="W56" s="776"/>
      <c r="X56" s="776"/>
      <c r="Y56" s="776"/>
    </row>
    <row r="57" spans="2:25">
      <c r="B57" s="1306"/>
      <c r="C57" s="1306"/>
      <c r="D57" s="1306"/>
      <c r="E57" s="1306"/>
      <c r="F57" s="1306"/>
      <c r="G57" s="130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2393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4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17" t="s">
        <v>128</v>
      </c>
      <c r="BD7" s="1620" t="s">
        <v>129</v>
      </c>
      <c r="BE7" s="1620" t="s">
        <v>129</v>
      </c>
      <c r="BJ7" s="1617" t="s">
        <v>128</v>
      </c>
      <c r="BK7" s="1620" t="s">
        <v>129</v>
      </c>
      <c r="BL7" s="1620" t="s">
        <v>129</v>
      </c>
      <c r="BM7" s="18"/>
      <c r="BN7" s="1606" t="s">
        <v>128</v>
      </c>
      <c r="BO7" s="1609" t="s">
        <v>129</v>
      </c>
      <c r="BP7"/>
    </row>
    <row r="8" spans="1:70" ht="15" customHeight="1">
      <c r="A8" s="1485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18"/>
      <c r="BD8" s="1621"/>
      <c r="BE8" s="1621"/>
      <c r="BJ8" s="1618"/>
      <c r="BK8" s="1621"/>
      <c r="BL8" s="1621"/>
      <c r="BN8" s="1607"/>
      <c r="BO8" s="1610"/>
      <c r="BP8"/>
    </row>
    <row r="9" spans="1:70" ht="15" customHeight="1">
      <c r="A9" s="1485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11" t="s">
        <v>150</v>
      </c>
      <c r="AX9"/>
      <c r="BC9" s="1618"/>
      <c r="BD9" s="1613" t="s">
        <v>130</v>
      </c>
      <c r="BE9" s="1611" t="s">
        <v>150</v>
      </c>
      <c r="BG9" s="167"/>
      <c r="BH9" s="167"/>
      <c r="BJ9" s="1618"/>
      <c r="BK9" s="1613" t="s">
        <v>130</v>
      </c>
      <c r="BL9" s="1611" t="s">
        <v>150</v>
      </c>
      <c r="BN9" s="1607"/>
      <c r="BO9" s="1615" t="s">
        <v>130</v>
      </c>
      <c r="BP9"/>
    </row>
    <row r="10" spans="1:70" ht="15" customHeight="1">
      <c r="A10" s="1486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12"/>
      <c r="AX10"/>
      <c r="BC10" s="1619"/>
      <c r="BD10" s="1614"/>
      <c r="BE10" s="1612"/>
      <c r="BG10" s="166"/>
      <c r="BH10" s="166"/>
      <c r="BJ10" s="1619"/>
      <c r="BK10" s="1614"/>
      <c r="BL10" s="1612"/>
      <c r="BN10" s="1608"/>
      <c r="BO10" s="1616"/>
      <c r="BP10"/>
    </row>
    <row r="11" spans="1:70" ht="15" customHeight="1">
      <c r="A11" s="1485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4" t="s">
        <v>131</v>
      </c>
      <c r="C12" s="1605"/>
      <c r="D12"/>
      <c r="H12"/>
      <c r="I12" s="1604" t="s">
        <v>131</v>
      </c>
      <c r="J12" s="1605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2"/>
      <c r="C13" s="1483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2394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2" t="s">
        <v>133</v>
      </c>
      <c r="C29" s="1483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2394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8" t="s">
        <v>369</v>
      </c>
      <c r="B1" s="1579"/>
      <c r="C1" s="1579"/>
      <c r="D1" s="1579"/>
      <c r="E1" s="1579"/>
      <c r="F1" s="1579"/>
      <c r="G1" s="1579"/>
      <c r="H1" s="1579"/>
      <c r="I1" s="1579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0">
        <v>44206</v>
      </c>
      <c r="C3" s="1190">
        <v>44213</v>
      </c>
      <c r="D3" s="1190">
        <v>44220</v>
      </c>
      <c r="E3" s="1190">
        <v>44227</v>
      </c>
      <c r="F3" s="1190">
        <v>44234</v>
      </c>
      <c r="G3" s="1190">
        <v>44241</v>
      </c>
      <c r="H3" s="1190">
        <v>44248</v>
      </c>
      <c r="I3" s="1190">
        <v>44255</v>
      </c>
      <c r="J3" s="1190">
        <v>44262</v>
      </c>
      <c r="K3" s="1190">
        <v>44269</v>
      </c>
      <c r="L3" s="1190">
        <v>44276</v>
      </c>
      <c r="M3" s="1190">
        <v>44283</v>
      </c>
      <c r="N3" s="1190">
        <v>44290</v>
      </c>
      <c r="O3" s="1190">
        <v>44297</v>
      </c>
      <c r="P3" s="1190">
        <v>44304</v>
      </c>
      <c r="Q3" s="1190">
        <v>44311</v>
      </c>
      <c r="R3" s="1190">
        <v>44318</v>
      </c>
      <c r="S3" s="1190">
        <v>44325</v>
      </c>
      <c r="T3" s="1190">
        <v>44332</v>
      </c>
      <c r="U3" s="1190">
        <v>44339</v>
      </c>
      <c r="V3" s="1190">
        <v>44346</v>
      </c>
      <c r="W3" s="1190">
        <v>44353</v>
      </c>
      <c r="X3" s="1190">
        <v>44360</v>
      </c>
      <c r="Y3" s="1190">
        <v>44367</v>
      </c>
      <c r="Z3" s="1190">
        <v>44374</v>
      </c>
      <c r="AA3" s="1190">
        <v>44381</v>
      </c>
      <c r="AB3" s="1190">
        <v>44388</v>
      </c>
      <c r="AC3" s="1190">
        <v>44395</v>
      </c>
      <c r="AD3" s="1190">
        <v>44402</v>
      </c>
      <c r="AE3" s="1190">
        <v>44409</v>
      </c>
      <c r="AF3" s="1190">
        <v>44416</v>
      </c>
      <c r="AG3" s="1190">
        <v>44423</v>
      </c>
      <c r="AH3" s="1190">
        <v>44430</v>
      </c>
      <c r="AI3" s="1190">
        <v>44437</v>
      </c>
      <c r="AJ3" s="1190">
        <v>44444</v>
      </c>
      <c r="AK3" s="1190">
        <v>44451</v>
      </c>
      <c r="AL3" s="1190">
        <v>44458</v>
      </c>
      <c r="AM3" s="1190">
        <v>44465</v>
      </c>
      <c r="AN3" s="1190">
        <v>44472</v>
      </c>
      <c r="AO3" s="1190">
        <v>44479</v>
      </c>
      <c r="AP3" s="1190">
        <v>44486</v>
      </c>
      <c r="AQ3" s="1190">
        <v>44493</v>
      </c>
      <c r="AR3" s="1190">
        <v>44500</v>
      </c>
      <c r="AS3" s="1190">
        <v>44507</v>
      </c>
      <c r="AT3" s="1190">
        <v>44514</v>
      </c>
      <c r="AU3" s="1190">
        <v>44521</v>
      </c>
      <c r="AV3" s="1190">
        <v>44528</v>
      </c>
      <c r="AW3" s="1190">
        <v>44535</v>
      </c>
      <c r="AX3" s="1190">
        <v>44542</v>
      </c>
      <c r="AY3" s="1190">
        <v>44549</v>
      </c>
      <c r="AZ3" s="1190">
        <v>44556</v>
      </c>
      <c r="BA3" s="1190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9" t="s">
        <v>387</v>
      </c>
      <c r="B1" s="1579"/>
      <c r="C1" s="1579"/>
      <c r="D1" s="1579"/>
      <c r="E1" s="1579"/>
      <c r="F1" s="1579"/>
      <c r="G1" s="1579"/>
      <c r="H1" s="1579"/>
      <c r="I1" s="1579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5" t="s">
        <v>166</v>
      </c>
      <c r="C4" s="1626"/>
      <c r="D4" s="1626"/>
      <c r="E4" s="1627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8" t="s">
        <v>175</v>
      </c>
      <c r="C21" s="1629"/>
      <c r="D21" s="1630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5" t="s">
        <v>83</v>
      </c>
      <c r="C30" s="1626"/>
      <c r="D30" s="1627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2" t="s">
        <v>182</v>
      </c>
      <c r="C43" s="1623"/>
      <c r="D43" s="1624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1"/>
      <c r="CA7" s="1632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1"/>
      <c r="CP7" s="1632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1"/>
      <c r="DF7" s="1632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0"/>
      <c r="DV7" s="1635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0"/>
      <c r="EK7" s="1635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0"/>
      <c r="EZ7" s="1635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0"/>
      <c r="FO7" s="1581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3"/>
      <c r="CA8" s="1634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3"/>
      <c r="CP8" s="1634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3"/>
      <c r="DF8" s="1634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2"/>
      <c r="DV8" s="1636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2"/>
      <c r="EK8" s="1636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2"/>
      <c r="EZ8" s="1636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2"/>
      <c r="FO8" s="1583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13" sqref="G1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31" t="s">
        <v>444</v>
      </c>
      <c r="C1" s="931"/>
      <c r="D1" s="931"/>
      <c r="E1" s="776"/>
      <c r="F1" s="775"/>
      <c r="G1" s="776"/>
      <c r="H1" s="776"/>
      <c r="I1" s="776"/>
      <c r="J1" s="949" t="s">
        <v>145</v>
      </c>
    </row>
    <row r="2" spans="1:13" ht="18.75">
      <c r="A2" s="775"/>
      <c r="B2" s="892" t="s">
        <v>398</v>
      </c>
      <c r="C2" s="1451" t="str">
        <f>SKUP_SEUROP_tyg!C2</f>
        <v>09 - 15.05.2022 r.</v>
      </c>
      <c r="D2" s="932"/>
      <c r="E2" s="893"/>
      <c r="F2" s="894"/>
      <c r="G2" s="893"/>
      <c r="H2" s="893"/>
      <c r="I2" s="893"/>
      <c r="J2" s="895" t="s">
        <v>389</v>
      </c>
      <c r="K2" s="288"/>
      <c r="L2" s="288"/>
      <c r="M2" s="288"/>
    </row>
    <row r="3" spans="1:13" ht="15.75">
      <c r="A3" s="776"/>
      <c r="B3" s="895" t="s">
        <v>389</v>
      </c>
      <c r="C3" s="896"/>
      <c r="D3" s="896"/>
      <c r="E3" s="896"/>
      <c r="F3" s="897"/>
      <c r="G3" s="776"/>
      <c r="H3" s="776"/>
      <c r="I3" s="776"/>
      <c r="J3" s="776"/>
    </row>
    <row r="4" spans="1:13" ht="19.5" thickBot="1">
      <c r="A4" s="776"/>
      <c r="B4" s="790"/>
      <c r="C4" s="893"/>
      <c r="D4" s="893"/>
      <c r="E4" s="893"/>
      <c r="F4" s="894"/>
      <c r="G4" s="776"/>
      <c r="H4" s="776"/>
      <c r="I4" s="776"/>
      <c r="J4" s="895" t="s">
        <v>95</v>
      </c>
    </row>
    <row r="5" spans="1:13" ht="24" customHeight="1" thickBot="1">
      <c r="A5" s="776"/>
      <c r="B5" s="1524" t="s">
        <v>70</v>
      </c>
      <c r="C5" s="1525"/>
      <c r="D5" s="1525"/>
      <c r="E5" s="1526"/>
      <c r="F5" s="775"/>
      <c r="G5" s="776"/>
      <c r="H5" s="776"/>
      <c r="I5" s="776"/>
      <c r="J5" s="1519" t="s">
        <v>9</v>
      </c>
      <c r="K5" s="952" t="s">
        <v>391</v>
      </c>
      <c r="L5" s="953"/>
      <c r="M5" s="1521" t="s">
        <v>392</v>
      </c>
    </row>
    <row r="6" spans="1:13" ht="30" customHeight="1" thickBot="1">
      <c r="A6" s="776"/>
      <c r="B6" s="933" t="s">
        <v>29</v>
      </c>
      <c r="C6" s="934">
        <v>44696</v>
      </c>
      <c r="D6" s="935" t="s">
        <v>2437</v>
      </c>
      <c r="E6" s="936" t="s">
        <v>233</v>
      </c>
      <c r="F6" s="775"/>
      <c r="G6" s="776"/>
      <c r="H6" s="776"/>
      <c r="I6" s="776"/>
      <c r="J6" s="1520"/>
      <c r="K6" s="955" t="s">
        <v>393</v>
      </c>
      <c r="L6" s="956"/>
      <c r="M6" s="1522"/>
    </row>
    <row r="7" spans="1:13" ht="22.5" customHeight="1" thickBot="1">
      <c r="A7" s="776"/>
      <c r="B7" s="938" t="s">
        <v>9</v>
      </c>
      <c r="C7" s="945">
        <v>6.4579495882352935</v>
      </c>
      <c r="D7" s="945">
        <v>6.7029881176470578</v>
      </c>
      <c r="E7" s="1191">
        <f>((C7-D7)/D7)*100</f>
        <v>-3.6556611038388636</v>
      </c>
      <c r="F7" s="898"/>
      <c r="G7" s="776"/>
      <c r="H7" s="776"/>
      <c r="I7" s="776"/>
      <c r="J7" s="1520"/>
      <c r="K7" s="954">
        <v>44696</v>
      </c>
      <c r="L7" s="954" t="s">
        <v>2450</v>
      </c>
      <c r="M7" s="1523"/>
    </row>
    <row r="8" spans="1:13" ht="22.5" customHeight="1">
      <c r="A8" s="776"/>
      <c r="B8" s="939" t="s">
        <v>30</v>
      </c>
      <c r="C8" s="942">
        <v>6.5246441764705887</v>
      </c>
      <c r="D8" s="942">
        <v>6.7237361176470589</v>
      </c>
      <c r="E8" s="1192">
        <f>((C8-D8)/D8)*100</f>
        <v>-2.9610314517539624</v>
      </c>
      <c r="F8" s="899"/>
      <c r="G8" s="776"/>
      <c r="H8" s="776"/>
      <c r="I8" s="776"/>
      <c r="J8" s="914" t="s">
        <v>55</v>
      </c>
      <c r="K8" s="915">
        <v>8400.0137254901947</v>
      </c>
      <c r="L8" s="916">
        <v>6646.048039215686</v>
      </c>
      <c r="M8" s="957">
        <f t="shared" ref="M8:M12" si="0">((K8-L8)/L8)*100</f>
        <v>26.391107556326027</v>
      </c>
    </row>
    <row r="9" spans="1:13" ht="22.5" customHeight="1">
      <c r="A9" s="776"/>
      <c r="B9" s="940" t="s">
        <v>31</v>
      </c>
      <c r="C9" s="943">
        <v>6.462203647058824</v>
      </c>
      <c r="D9" s="943">
        <v>6.7088534117647063</v>
      </c>
      <c r="E9" s="1193">
        <f>((C9-D9)/D9)*100</f>
        <v>-3.6764816514451639</v>
      </c>
      <c r="F9" s="898"/>
      <c r="G9" s="776"/>
      <c r="H9" s="776"/>
      <c r="I9" s="776"/>
      <c r="J9" s="918" t="s">
        <v>10</v>
      </c>
      <c r="K9" s="919">
        <v>8285.3549019607835</v>
      </c>
      <c r="L9" s="920">
        <v>6550.7803921568629</v>
      </c>
      <c r="M9" s="958">
        <f t="shared" si="0"/>
        <v>26.478898787092557</v>
      </c>
    </row>
    <row r="10" spans="1:13" ht="22.5" customHeight="1">
      <c r="A10" s="776"/>
      <c r="B10" s="939" t="s">
        <v>82</v>
      </c>
      <c r="C10" s="942">
        <v>6.4935519999999993</v>
      </c>
      <c r="D10" s="942">
        <v>6.6715044117647055</v>
      </c>
      <c r="E10" s="1192">
        <f>((C10-D10)/D10)*100</f>
        <v>-2.6673505821400685</v>
      </c>
      <c r="F10" s="898"/>
      <c r="G10" s="776"/>
      <c r="H10" s="776"/>
      <c r="I10" s="776"/>
      <c r="J10" s="918" t="s">
        <v>11</v>
      </c>
      <c r="K10" s="919">
        <v>7937.0774509803923</v>
      </c>
      <c r="L10" s="920">
        <v>6223.0176470588231</v>
      </c>
      <c r="M10" s="958">
        <f t="shared" si="0"/>
        <v>27.543868604192102</v>
      </c>
    </row>
    <row r="11" spans="1:13" ht="22.5" customHeight="1" thickBot="1">
      <c r="A11" s="776"/>
      <c r="B11" s="941" t="s">
        <v>32</v>
      </c>
      <c r="C11" s="944">
        <v>6.3953561176470588</v>
      </c>
      <c r="D11" s="944">
        <v>6.7031272941176487</v>
      </c>
      <c r="E11" s="1194">
        <f>((C11-D11)/D11)*100</f>
        <v>-4.5914565391093722</v>
      </c>
      <c r="F11" s="898"/>
      <c r="G11" s="776"/>
      <c r="H11" s="776"/>
      <c r="I11" s="776"/>
      <c r="J11" s="918" t="s">
        <v>12</v>
      </c>
      <c r="K11" s="919">
        <v>7601.0598039215683</v>
      </c>
      <c r="L11" s="920">
        <v>5862.7392156862743</v>
      </c>
      <c r="M11" s="958">
        <f t="shared" si="0"/>
        <v>29.650314030415416</v>
      </c>
    </row>
    <row r="12" spans="1:13" ht="22.5" customHeight="1">
      <c r="A12" s="776"/>
      <c r="B12" s="901" t="s">
        <v>442</v>
      </c>
      <c r="C12" s="901"/>
      <c r="D12" s="901"/>
      <c r="E12" s="901"/>
      <c r="F12" s="902"/>
      <c r="G12" s="776"/>
      <c r="H12" s="776"/>
      <c r="I12" s="776"/>
      <c r="J12" s="918" t="s">
        <v>13</v>
      </c>
      <c r="K12" s="919">
        <v>6682.4725490196079</v>
      </c>
      <c r="L12" s="920">
        <v>4974.6156862745102</v>
      </c>
      <c r="M12" s="958">
        <f t="shared" si="0"/>
        <v>34.331433229249349</v>
      </c>
    </row>
    <row r="13" spans="1:13" ht="22.5" customHeight="1" thickBot="1">
      <c r="A13" s="776"/>
      <c r="B13" s="895" t="s">
        <v>390</v>
      </c>
      <c r="C13" s="895"/>
      <c r="D13" s="895"/>
      <c r="E13" s="895"/>
      <c r="F13" s="903"/>
      <c r="G13" s="776"/>
      <c r="H13" s="776"/>
      <c r="I13" s="776"/>
      <c r="J13" s="921" t="s">
        <v>14</v>
      </c>
      <c r="K13" s="922" t="s">
        <v>144</v>
      </c>
      <c r="L13" s="923" t="s">
        <v>144</v>
      </c>
      <c r="M13" s="950" t="s">
        <v>144</v>
      </c>
    </row>
    <row r="14" spans="1:13" ht="24.75" customHeight="1" thickBot="1">
      <c r="A14" s="776"/>
      <c r="B14" s="895"/>
      <c r="C14" s="895"/>
      <c r="D14" s="895"/>
      <c r="E14" s="895"/>
      <c r="F14" s="903"/>
      <c r="G14" s="776"/>
      <c r="H14" s="776"/>
      <c r="I14" s="776"/>
      <c r="J14" s="924" t="s">
        <v>54</v>
      </c>
      <c r="K14" s="925">
        <v>8279.4225490196077</v>
      </c>
      <c r="L14" s="926">
        <v>6528.3696078431367</v>
      </c>
      <c r="M14" s="959">
        <f t="shared" ref="M14" si="1">((K14-L14)/L14)*100</f>
        <v>26.822209010236932</v>
      </c>
    </row>
    <row r="15" spans="1:13" ht="24.75" customHeight="1">
      <c r="A15" s="776"/>
      <c r="B15" s="895"/>
      <c r="C15" s="895"/>
      <c r="D15" s="895"/>
      <c r="E15" s="895"/>
      <c r="F15" s="903"/>
      <c r="G15" s="776"/>
      <c r="H15" s="776"/>
      <c r="I15" s="776"/>
      <c r="J15" s="776"/>
    </row>
    <row r="16" spans="1:13" ht="24.75" customHeight="1" thickBot="1">
      <c r="A16" s="776"/>
      <c r="B16" s="895"/>
      <c r="C16" s="895"/>
      <c r="D16" s="895"/>
      <c r="E16" s="895"/>
      <c r="F16" s="903"/>
      <c r="G16" s="776"/>
      <c r="H16" s="776"/>
      <c r="I16" s="776"/>
      <c r="J16" s="776"/>
    </row>
    <row r="17" spans="1:15" ht="18.75" customHeight="1" thickBot="1">
      <c r="A17" s="1527" t="s">
        <v>2438</v>
      </c>
      <c r="B17" s="1529" t="s">
        <v>70</v>
      </c>
      <c r="C17" s="1530"/>
      <c r="D17" s="1530"/>
      <c r="E17" s="1530"/>
      <c r="F17" s="1531"/>
      <c r="G17" s="1532" t="s">
        <v>2445</v>
      </c>
      <c r="H17" s="1533"/>
      <c r="I17" s="1533"/>
      <c r="J17" s="1534"/>
    </row>
    <row r="18" spans="1:15" ht="32.25" thickBot="1">
      <c r="A18" s="1528"/>
      <c r="B18" s="904" t="s">
        <v>2439</v>
      </c>
      <c r="C18" s="905" t="s">
        <v>2440</v>
      </c>
      <c r="D18" s="905" t="s">
        <v>2441</v>
      </c>
      <c r="E18" s="905" t="s">
        <v>2442</v>
      </c>
      <c r="F18" s="906" t="s">
        <v>2443</v>
      </c>
      <c r="G18" s="907" t="s">
        <v>2446</v>
      </c>
      <c r="H18" s="907" t="s">
        <v>2447</v>
      </c>
      <c r="I18" s="907" t="s">
        <v>2448</v>
      </c>
      <c r="J18" s="908" t="s">
        <v>2449</v>
      </c>
    </row>
    <row r="19" spans="1:15" ht="16.5" thickBot="1">
      <c r="A19" s="909" t="s">
        <v>2444</v>
      </c>
      <c r="B19" s="1450">
        <v>6.4579495882352935</v>
      </c>
      <c r="C19" s="1384">
        <v>6.7029881176470578</v>
      </c>
      <c r="D19" s="1384">
        <v>6.7374656470588237</v>
      </c>
      <c r="E19" s="910">
        <v>5.0921282941176464</v>
      </c>
      <c r="F19" s="911">
        <v>5.1612722352941178</v>
      </c>
      <c r="G19" s="947">
        <v>-3.6556611038388635E-2</v>
      </c>
      <c r="H19" s="948">
        <v>-4.1486825086158356E-2</v>
      </c>
      <c r="I19" s="948">
        <v>0.26822209010236925</v>
      </c>
      <c r="J19" s="946">
        <v>0.25123211755314123</v>
      </c>
    </row>
    <row r="20" spans="1:15" ht="18.75" customHeight="1">
      <c r="A20" s="776"/>
      <c r="B20" s="912"/>
      <c r="C20" s="893"/>
      <c r="D20" s="893"/>
      <c r="E20" s="893"/>
      <c r="F20" s="894"/>
      <c r="G20" s="893"/>
      <c r="H20" s="893"/>
      <c r="I20" s="893"/>
      <c r="J20" s="893"/>
    </row>
    <row r="21" spans="1:15" ht="15.75">
      <c r="A21" s="776"/>
      <c r="B21" s="927"/>
      <c r="C21" s="927"/>
      <c r="D21" s="927"/>
      <c r="E21" s="927"/>
      <c r="F21" s="903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28" t="s">
        <v>394</v>
      </c>
      <c r="C22" s="929"/>
      <c r="D22" s="930"/>
      <c r="E22" s="930"/>
      <c r="F22" s="903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95"/>
      <c r="C23" s="930"/>
      <c r="D23" s="930"/>
      <c r="E23" s="930"/>
      <c r="F23" s="903"/>
      <c r="G23" s="776"/>
      <c r="H23" s="776"/>
      <c r="I23" s="776"/>
      <c r="J23" s="776"/>
    </row>
    <row r="24" spans="1:15" ht="15.75">
      <c r="A24" s="776"/>
      <c r="B24" s="895" t="s">
        <v>25</v>
      </c>
      <c r="C24" s="930"/>
      <c r="D24" s="930"/>
      <c r="E24" s="930"/>
      <c r="F24" s="903"/>
      <c r="G24" s="776"/>
      <c r="H24" s="776"/>
      <c r="I24" s="776"/>
      <c r="J24" s="776"/>
    </row>
    <row r="25" spans="1:15" ht="15.75">
      <c r="A25" s="776"/>
      <c r="B25" s="895" t="s">
        <v>26</v>
      </c>
      <c r="C25" s="930"/>
      <c r="D25" s="930"/>
      <c r="E25" s="930"/>
      <c r="F25" s="903"/>
      <c r="G25" s="776"/>
      <c r="H25" s="776"/>
      <c r="I25" s="776"/>
      <c r="J25" s="776"/>
    </row>
    <row r="26" spans="1:15" ht="15.75">
      <c r="A26" s="776"/>
      <c r="B26" s="895" t="s">
        <v>27</v>
      </c>
      <c r="C26" s="930"/>
      <c r="D26" s="930"/>
      <c r="E26" s="930"/>
      <c r="F26" s="903"/>
      <c r="G26" s="776"/>
      <c r="H26" s="776"/>
      <c r="I26" s="776"/>
      <c r="J26" s="776"/>
    </row>
    <row r="27" spans="1:15" ht="15.75">
      <c r="A27" s="776"/>
      <c r="B27" s="895" t="s">
        <v>28</v>
      </c>
      <c r="C27" s="895"/>
      <c r="D27" s="895"/>
      <c r="E27" s="895"/>
      <c r="F27" s="903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2" workbookViewId="0">
      <selection activeCell="U21" sqref="U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73" t="s">
        <v>465</v>
      </c>
      <c r="C20" s="1374">
        <v>44570</v>
      </c>
      <c r="D20" s="1374">
        <v>44577</v>
      </c>
      <c r="E20" s="1374">
        <v>44584</v>
      </c>
      <c r="F20" s="1374">
        <v>44591</v>
      </c>
      <c r="G20" s="1374">
        <v>44598</v>
      </c>
      <c r="H20" s="1374">
        <v>44605</v>
      </c>
      <c r="I20" s="1374">
        <v>44612</v>
      </c>
      <c r="J20" s="1374">
        <v>44619</v>
      </c>
      <c r="K20" s="1374">
        <v>44626</v>
      </c>
      <c r="L20" s="1374">
        <v>44633</v>
      </c>
      <c r="M20" s="1374">
        <v>44640</v>
      </c>
      <c r="N20" s="1374">
        <v>44647</v>
      </c>
      <c r="O20" s="1374">
        <v>44654</v>
      </c>
      <c r="P20" s="1374">
        <v>44661</v>
      </c>
      <c r="Q20" s="1374">
        <v>44668</v>
      </c>
      <c r="R20" s="1374">
        <v>44675</v>
      </c>
      <c r="S20" s="1374">
        <v>44682</v>
      </c>
      <c r="T20" s="1374">
        <v>44689</v>
      </c>
      <c r="U20" s="1374">
        <v>44696</v>
      </c>
      <c r="V20" s="1374">
        <v>44703</v>
      </c>
      <c r="W20" s="1374">
        <v>44710</v>
      </c>
      <c r="X20" s="1374">
        <v>44717</v>
      </c>
      <c r="Y20" s="1374">
        <v>44724</v>
      </c>
      <c r="Z20" s="1374">
        <v>44731</v>
      </c>
      <c r="AA20" s="1374">
        <v>44738</v>
      </c>
      <c r="AB20" s="1374">
        <v>44745</v>
      </c>
      <c r="AC20" s="1374">
        <v>44752</v>
      </c>
      <c r="AD20" s="1374">
        <v>44759</v>
      </c>
      <c r="AE20" s="1374">
        <v>44766</v>
      </c>
      <c r="AF20" s="1374">
        <v>44773</v>
      </c>
      <c r="AG20" s="1374">
        <v>44780</v>
      </c>
      <c r="AH20" s="1374">
        <v>44787</v>
      </c>
      <c r="AI20" s="1374">
        <v>44794</v>
      </c>
      <c r="AJ20" s="1374">
        <v>44801</v>
      </c>
      <c r="AK20" s="1374">
        <v>44808</v>
      </c>
      <c r="AL20" s="1374">
        <v>44815</v>
      </c>
      <c r="AM20" s="1374">
        <v>44822</v>
      </c>
      <c r="AN20" s="1374">
        <v>44829</v>
      </c>
      <c r="AO20" s="1374">
        <v>44836</v>
      </c>
      <c r="AP20" s="1374">
        <v>44843</v>
      </c>
      <c r="AQ20" s="1374">
        <v>44850</v>
      </c>
      <c r="AR20" s="1374">
        <v>44857</v>
      </c>
      <c r="AS20" s="1374">
        <v>44864</v>
      </c>
      <c r="AT20" s="1374">
        <v>44871</v>
      </c>
      <c r="AU20" s="1374">
        <v>44878</v>
      </c>
      <c r="AV20" s="1374">
        <v>44885</v>
      </c>
      <c r="AW20" s="1374">
        <v>44892</v>
      </c>
      <c r="AX20" s="1374">
        <v>44899</v>
      </c>
      <c r="AY20" s="1374">
        <v>44906</v>
      </c>
      <c r="AZ20" s="1374">
        <v>44913</v>
      </c>
      <c r="BA20" s="1374">
        <v>44920</v>
      </c>
      <c r="BB20" s="1374">
        <v>44927</v>
      </c>
      <c r="BC20" s="539"/>
    </row>
    <row r="21" spans="2:55">
      <c r="B21" s="1375"/>
      <c r="C21" s="1375">
        <v>4.47</v>
      </c>
      <c r="D21" s="1386">
        <v>4.5</v>
      </c>
      <c r="E21" s="1375">
        <v>4.46</v>
      </c>
      <c r="F21" s="1375">
        <v>4.33</v>
      </c>
      <c r="G21" s="1375">
        <v>4.25</v>
      </c>
      <c r="H21" s="1375">
        <v>4.17</v>
      </c>
      <c r="I21" s="1386">
        <v>4.1718590588235296</v>
      </c>
      <c r="J21" s="1386">
        <v>4.4210736470588232</v>
      </c>
      <c r="K21" s="1386">
        <v>5.1588404705882356</v>
      </c>
      <c r="L21" s="1386">
        <v>6.186056117647059</v>
      </c>
      <c r="M21" s="1386">
        <v>6.803719000000001</v>
      </c>
      <c r="N21" s="1386">
        <v>6.7344335882352935</v>
      </c>
      <c r="O21" s="1386">
        <v>6.789064176470589</v>
      </c>
      <c r="P21" s="1386">
        <v>6.7973535882352945</v>
      </c>
      <c r="Q21" s="1386">
        <v>6.7374656470588237</v>
      </c>
      <c r="R21" s="1386">
        <v>6.7493231764705879</v>
      </c>
      <c r="S21" s="1386">
        <v>6.8832239411764693</v>
      </c>
      <c r="T21" s="1386">
        <v>6.7029881176470578</v>
      </c>
      <c r="U21" s="1386">
        <v>6.4579495882352935</v>
      </c>
      <c r="V21" s="1375"/>
      <c r="W21" s="1375"/>
      <c r="X21" s="1375"/>
      <c r="Y21" s="1375"/>
      <c r="Z21" s="1375"/>
      <c r="AA21" s="1375"/>
      <c r="AB21" s="1375"/>
      <c r="AC21" s="1375"/>
      <c r="AD21" s="1375"/>
      <c r="AE21" s="1375"/>
      <c r="AF21" s="1375"/>
      <c r="AG21" s="1375"/>
      <c r="AH21" s="1375"/>
      <c r="AI21" s="1375"/>
      <c r="AJ21" s="1375"/>
      <c r="AK21" s="1375"/>
      <c r="AL21" s="1376"/>
      <c r="AM21" s="1376"/>
      <c r="AN21" s="1376"/>
      <c r="AO21" s="1376"/>
      <c r="AP21" s="1376"/>
      <c r="AQ21" s="1376"/>
      <c r="AR21" s="1376"/>
      <c r="AS21" s="1375"/>
      <c r="AT21" s="1375"/>
      <c r="AU21" s="1375"/>
      <c r="AV21" s="1375"/>
      <c r="AW21" s="1375"/>
      <c r="AX21" s="1375"/>
      <c r="AY21" s="1375"/>
      <c r="AZ21" s="1375"/>
      <c r="BA21" s="1375"/>
      <c r="BB21" s="137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4" sqref="D2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95" t="s">
        <v>445</v>
      </c>
      <c r="D1" s="895"/>
      <c r="E1" s="895"/>
      <c r="F1" s="895"/>
      <c r="G1" s="895"/>
      <c r="H1" s="895"/>
      <c r="I1" s="895"/>
      <c r="J1" s="895"/>
      <c r="K1" s="895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60" t="s">
        <v>159</v>
      </c>
      <c r="D3" s="1379">
        <v>2022</v>
      </c>
      <c r="E3" s="960">
        <v>2021</v>
      </c>
      <c r="F3" s="960">
        <v>2020</v>
      </c>
      <c r="G3" s="960">
        <v>2019</v>
      </c>
      <c r="H3" s="960">
        <v>2018</v>
      </c>
      <c r="I3" s="961">
        <v>2017</v>
      </c>
      <c r="J3" s="962">
        <v>2016</v>
      </c>
      <c r="K3" s="960">
        <v>2015</v>
      </c>
      <c r="L3" s="963" t="s">
        <v>158</v>
      </c>
      <c r="M3" s="963" t="s">
        <v>157</v>
      </c>
      <c r="N3" s="963" t="s">
        <v>156</v>
      </c>
      <c r="O3" s="963" t="s">
        <v>155</v>
      </c>
      <c r="P3" s="964" t="s">
        <v>154</v>
      </c>
      <c r="Q3" s="793"/>
    </row>
    <row r="4" spans="1:17" ht="15" customHeight="1">
      <c r="A4" s="204"/>
      <c r="C4" s="965">
        <v>1</v>
      </c>
      <c r="D4" s="1380">
        <v>4.47</v>
      </c>
      <c r="E4" s="1377">
        <v>3.8408140588235296</v>
      </c>
      <c r="F4" s="966">
        <v>6.1994147647058817</v>
      </c>
      <c r="G4" s="966">
        <v>4.0948256470588236</v>
      </c>
      <c r="H4" s="966">
        <v>4.3804670000000003</v>
      </c>
      <c r="I4" s="966">
        <v>4.9504519999999994</v>
      </c>
      <c r="J4" s="967">
        <v>3.8570005882352949</v>
      </c>
      <c r="K4" s="968">
        <v>4.0853524705882354</v>
      </c>
      <c r="L4" s="968">
        <v>5.0233391764705884</v>
      </c>
      <c r="M4" s="968">
        <v>5.2251473529411765</v>
      </c>
      <c r="N4" s="968">
        <v>5.2702099411764713</v>
      </c>
      <c r="O4" s="968">
        <v>3.9619427058823531</v>
      </c>
      <c r="P4" s="969">
        <v>3.8122438823529414</v>
      </c>
      <c r="Q4" s="793"/>
    </row>
    <row r="5" spans="1:17" ht="15">
      <c r="A5" s="204"/>
      <c r="C5" s="937">
        <v>2</v>
      </c>
      <c r="D5" s="1385">
        <v>4.5</v>
      </c>
      <c r="E5" s="1377">
        <v>3.8992819411764703</v>
      </c>
      <c r="F5" s="966">
        <v>6.0484128823529408</v>
      </c>
      <c r="G5" s="966">
        <v>4.0767212352941176</v>
      </c>
      <c r="H5" s="966">
        <v>4.3107931176470586</v>
      </c>
      <c r="I5" s="966">
        <v>4.9993549411764704</v>
      </c>
      <c r="J5" s="970">
        <v>3.9661654117647065</v>
      </c>
      <c r="K5" s="971">
        <v>4.0447779411764708</v>
      </c>
      <c r="L5" s="971">
        <v>4.9572525294117638</v>
      </c>
      <c r="M5" s="971">
        <v>5.172823882352942</v>
      </c>
      <c r="N5" s="971">
        <v>5.0535244117647053</v>
      </c>
      <c r="O5" s="971">
        <v>3.8589352941176469</v>
      </c>
      <c r="P5" s="966">
        <v>3.7602561176470584</v>
      </c>
      <c r="Q5" s="793"/>
    </row>
    <row r="6" spans="1:17" ht="15">
      <c r="A6" s="204"/>
      <c r="C6" s="937">
        <v>3</v>
      </c>
      <c r="D6" s="1381">
        <v>4.46</v>
      </c>
      <c r="E6" s="1377">
        <v>3.9199664705882356</v>
      </c>
      <c r="F6" s="966">
        <v>5.8257909411764706</v>
      </c>
      <c r="G6" s="966">
        <v>4.0787178823529411</v>
      </c>
      <c r="H6" s="966">
        <v>4.1962646470588236</v>
      </c>
      <c r="I6" s="966">
        <v>4.8791569411764701</v>
      </c>
      <c r="J6" s="972">
        <v>4.0981918823529417</v>
      </c>
      <c r="K6" s="966">
        <v>4.023784470588236</v>
      </c>
      <c r="L6" s="966">
        <v>4.949247588235294</v>
      </c>
      <c r="M6" s="966">
        <v>5.0536108235294126</v>
      </c>
      <c r="N6" s="966">
        <v>4.9418819411764705</v>
      </c>
      <c r="O6" s="971">
        <v>3.6255921764705876</v>
      </c>
      <c r="P6" s="966">
        <v>3.654815411764706</v>
      </c>
      <c r="Q6" s="793"/>
    </row>
    <row r="7" spans="1:17" ht="15">
      <c r="A7" s="204"/>
      <c r="C7" s="937">
        <v>4</v>
      </c>
      <c r="D7" s="1385">
        <v>4.3292492941176466</v>
      </c>
      <c r="E7" s="1377">
        <v>3.9488096470588241</v>
      </c>
      <c r="F7" s="966">
        <v>5.7513192941176463</v>
      </c>
      <c r="G7" s="966">
        <v>4.0863007058823531</v>
      </c>
      <c r="H7" s="966">
        <v>4.1161288235294125</v>
      </c>
      <c r="I7" s="966">
        <v>4.9309443529411761</v>
      </c>
      <c r="J7" s="967">
        <v>4.1731147058823526</v>
      </c>
      <c r="K7" s="973">
        <v>4.0176224705882362</v>
      </c>
      <c r="L7" s="973">
        <v>5.013047764705882</v>
      </c>
      <c r="M7" s="973">
        <v>5.040073235294118</v>
      </c>
      <c r="N7" s="973">
        <v>5.048730470588235</v>
      </c>
      <c r="O7" s="971">
        <v>3.5648852352941178</v>
      </c>
      <c r="P7" s="974">
        <v>3.6125340588235293</v>
      </c>
      <c r="Q7" s="793"/>
    </row>
    <row r="8" spans="1:17" ht="15">
      <c r="A8" s="204"/>
      <c r="C8" s="937">
        <v>5</v>
      </c>
      <c r="D8" s="1385">
        <v>4.2483059411764703</v>
      </c>
      <c r="E8" s="1377">
        <v>4.0323560588235292</v>
      </c>
      <c r="F8" s="966">
        <v>5.8866355294117652</v>
      </c>
      <c r="G8" s="966">
        <v>4.0942528823529418</v>
      </c>
      <c r="H8" s="966">
        <v>4.1640827647058822</v>
      </c>
      <c r="I8" s="966">
        <v>4.9615050588235299</v>
      </c>
      <c r="J8" s="970">
        <v>4.1793485882352934</v>
      </c>
      <c r="K8" s="971">
        <v>4.0689678823529416</v>
      </c>
      <c r="L8" s="971">
        <v>5.1231072941176468</v>
      </c>
      <c r="M8" s="971">
        <v>5.0816739999999996</v>
      </c>
      <c r="N8" s="971">
        <v>5.2206118823529408</v>
      </c>
      <c r="O8" s="971">
        <v>3.7421555294117641</v>
      </c>
      <c r="P8" s="966">
        <v>3.5287850000000001</v>
      </c>
      <c r="Q8" s="793"/>
    </row>
    <row r="9" spans="1:17" ht="15">
      <c r="C9" s="937">
        <v>6</v>
      </c>
      <c r="D9" s="1385">
        <v>4.1738228235294121</v>
      </c>
      <c r="E9" s="1377">
        <v>4.1566941764705883</v>
      </c>
      <c r="F9" s="966">
        <v>6.0671512352941184</v>
      </c>
      <c r="G9" s="966">
        <v>4.127354705882353</v>
      </c>
      <c r="H9" s="966">
        <v>4.2701818823529409</v>
      </c>
      <c r="I9" s="966">
        <v>4.8549364117647062</v>
      </c>
      <c r="J9" s="972">
        <v>4.1631161764705888</v>
      </c>
      <c r="K9" s="971">
        <v>4.2130744117647057</v>
      </c>
      <c r="L9" s="971">
        <v>5.0185146470588231</v>
      </c>
      <c r="M9" s="971">
        <v>5.1622212352941181</v>
      </c>
      <c r="N9" s="966">
        <v>5.2711910588235291</v>
      </c>
      <c r="O9" s="971">
        <v>4.0282006470588234</v>
      </c>
      <c r="P9" s="966">
        <v>3.5519510000000003</v>
      </c>
      <c r="Q9" s="793"/>
    </row>
    <row r="10" spans="1:17" ht="15">
      <c r="C10" s="937">
        <v>7</v>
      </c>
      <c r="D10" s="1385">
        <v>4.1718590588235296</v>
      </c>
      <c r="E10" s="1377">
        <v>4.3253699411764703</v>
      </c>
      <c r="F10" s="966">
        <v>6.1422988823529412</v>
      </c>
      <c r="G10" s="966">
        <v>4.2041648235294113</v>
      </c>
      <c r="H10" s="966">
        <v>4.4745709411764709</v>
      </c>
      <c r="I10" s="966">
        <v>4.8161772941176473</v>
      </c>
      <c r="J10" s="972">
        <v>4.176024411764705</v>
      </c>
      <c r="K10" s="971">
        <v>4.3252399411764699</v>
      </c>
      <c r="L10" s="971">
        <v>4.7140003529411771</v>
      </c>
      <c r="M10" s="971">
        <v>5.1852182352941174</v>
      </c>
      <c r="N10" s="973">
        <v>5.2618731176470588</v>
      </c>
      <c r="O10" s="971">
        <v>4.0745968823529415</v>
      </c>
      <c r="P10" s="966">
        <v>3.696104941176471</v>
      </c>
      <c r="Q10" s="793"/>
    </row>
    <row r="11" spans="1:17" ht="15">
      <c r="C11" s="937">
        <v>8</v>
      </c>
      <c r="D11" s="1385">
        <v>4.4210736470588232</v>
      </c>
      <c r="E11" s="1377">
        <v>4.6766651176470591</v>
      </c>
      <c r="F11" s="966">
        <v>6.2954006470588242</v>
      </c>
      <c r="G11" s="966">
        <v>4.2126308823529417</v>
      </c>
      <c r="H11" s="966">
        <v>4.6500862352941175</v>
      </c>
      <c r="I11" s="966">
        <v>4.7997521764705882</v>
      </c>
      <c r="J11" s="972">
        <v>4.1518948823529405</v>
      </c>
      <c r="K11" s="971">
        <v>4.5042117058823532</v>
      </c>
      <c r="L11" s="971">
        <v>4.519399529411765</v>
      </c>
      <c r="M11" s="971">
        <v>5.2441051764705877</v>
      </c>
      <c r="N11" s="973">
        <v>5.222119882352942</v>
      </c>
      <c r="O11" s="971">
        <v>4.0773398823529412</v>
      </c>
      <c r="P11" s="966">
        <v>3.8164329411764708</v>
      </c>
      <c r="Q11" s="793"/>
    </row>
    <row r="12" spans="1:17" ht="15">
      <c r="C12" s="937">
        <v>9</v>
      </c>
      <c r="D12" s="1385">
        <v>5.1588404705882356</v>
      </c>
      <c r="E12" s="1377">
        <v>5.0180466470588234</v>
      </c>
      <c r="F12" s="966">
        <v>6.4696587647058834</v>
      </c>
      <c r="G12" s="966">
        <v>4.230560176470588</v>
      </c>
      <c r="H12" s="966">
        <v>4.7626562941176473</v>
      </c>
      <c r="I12" s="966">
        <v>4.8115546470588235</v>
      </c>
      <c r="J12" s="972">
        <v>4.0530291176470588</v>
      </c>
      <c r="K12" s="971">
        <v>4.6150581176470595</v>
      </c>
      <c r="L12" s="971">
        <v>4.2189236470588227</v>
      </c>
      <c r="M12" s="971">
        <v>5.2432861764705887</v>
      </c>
      <c r="N12" s="973">
        <v>5.1699065294117652</v>
      </c>
      <c r="O12" s="971">
        <v>4.1345612941176482</v>
      </c>
      <c r="P12" s="966">
        <v>3.7931614117647054</v>
      </c>
      <c r="Q12" s="793"/>
    </row>
    <row r="13" spans="1:17" ht="15">
      <c r="C13" s="937">
        <v>10</v>
      </c>
      <c r="D13" s="1385">
        <v>6.186056117647059</v>
      </c>
      <c r="E13" s="1377">
        <v>5.2641289999999996</v>
      </c>
      <c r="F13" s="966">
        <v>6.5443307647058822</v>
      </c>
      <c r="G13" s="966">
        <v>4.2543448235294115</v>
      </c>
      <c r="H13" s="966">
        <v>4.8005857058823533</v>
      </c>
      <c r="I13" s="966">
        <v>4.8927212941176466</v>
      </c>
      <c r="J13" s="972">
        <v>4.1972931764705885</v>
      </c>
      <c r="K13" s="971">
        <v>4.4751054705882352</v>
      </c>
      <c r="L13" s="971">
        <v>4.4313275882352938</v>
      </c>
      <c r="M13" s="971">
        <v>5.2762098235294115</v>
      </c>
      <c r="N13" s="966">
        <v>5.0817214117647067</v>
      </c>
      <c r="O13" s="971">
        <v>4.1901469999999996</v>
      </c>
      <c r="P13" s="966">
        <v>3.7168774117647057</v>
      </c>
      <c r="Q13" s="793"/>
    </row>
    <row r="14" spans="1:17" ht="15">
      <c r="C14" s="937">
        <v>11</v>
      </c>
      <c r="D14" s="1385">
        <v>6.803719000000001</v>
      </c>
      <c r="E14" s="1377">
        <v>5.4314504705882358</v>
      </c>
      <c r="F14" s="966">
        <v>6.4654123529411773</v>
      </c>
      <c r="G14" s="966">
        <v>4.3062438823529412</v>
      </c>
      <c r="H14" s="966">
        <v>4.6466129411764703</v>
      </c>
      <c r="I14" s="966">
        <v>4.9704215294117651</v>
      </c>
      <c r="J14" s="972">
        <v>4.3415710000000001</v>
      </c>
      <c r="K14" s="971">
        <v>4.3201102941176472</v>
      </c>
      <c r="L14" s="971">
        <v>4.6312247647058822</v>
      </c>
      <c r="M14" s="971">
        <v>5.3101941176470593</v>
      </c>
      <c r="N14" s="973">
        <v>5.0708105882352941</v>
      </c>
      <c r="O14" s="971">
        <v>4.2618756470588233</v>
      </c>
      <c r="P14" s="966">
        <v>3.6761468823529411</v>
      </c>
      <c r="Q14" s="793"/>
    </row>
    <row r="15" spans="1:17" ht="15">
      <c r="C15" s="937">
        <v>12</v>
      </c>
      <c r="D15" s="1385">
        <v>6.7344335882352935</v>
      </c>
      <c r="E15" s="1377">
        <v>5.3633098235294119</v>
      </c>
      <c r="F15" s="966">
        <v>6.2507150588235287</v>
      </c>
      <c r="G15" s="966">
        <v>4.5033682352941176</v>
      </c>
      <c r="H15" s="966">
        <v>4.5693524117647053</v>
      </c>
      <c r="I15" s="966">
        <v>5.035472764705883</v>
      </c>
      <c r="J15" s="972">
        <v>4.3140882352941183</v>
      </c>
      <c r="K15" s="971">
        <v>4.3104727058823524</v>
      </c>
      <c r="L15" s="971">
        <v>4.992735647058824</v>
      </c>
      <c r="M15" s="971">
        <v>5.3284231764705883</v>
      </c>
      <c r="N15" s="973">
        <v>5.1349327058823526</v>
      </c>
      <c r="O15" s="971">
        <v>4.3290703529411765</v>
      </c>
      <c r="P15" s="966">
        <v>3.7129131764705878</v>
      </c>
      <c r="Q15" s="793"/>
    </row>
    <row r="16" spans="1:17" ht="15">
      <c r="C16" s="937">
        <v>13</v>
      </c>
      <c r="D16" s="1385">
        <v>6.789064176470589</v>
      </c>
      <c r="E16" s="1377">
        <v>5.2896181764705892</v>
      </c>
      <c r="F16" s="966">
        <v>6.1741274705882363</v>
      </c>
      <c r="G16" s="966">
        <v>4.9052150588235293</v>
      </c>
      <c r="H16" s="966">
        <v>4.5735858235294113</v>
      </c>
      <c r="I16" s="966">
        <v>5.2143527647058825</v>
      </c>
      <c r="J16" s="972">
        <v>4.2176075882352944</v>
      </c>
      <c r="K16" s="971">
        <v>4.4293722352941174</v>
      </c>
      <c r="L16" s="971">
        <v>4.9264211176470587</v>
      </c>
      <c r="M16" s="971">
        <v>5.332548000000001</v>
      </c>
      <c r="N16" s="973">
        <v>5.2204772941176483</v>
      </c>
      <c r="O16" s="971">
        <v>4.3641848823529417</v>
      </c>
      <c r="P16" s="966">
        <v>3.6685418823529412</v>
      </c>
      <c r="Q16" s="793"/>
    </row>
    <row r="17" spans="3:18" ht="15">
      <c r="C17" s="937">
        <v>14</v>
      </c>
      <c r="D17" s="1385">
        <v>6.7973535882352945</v>
      </c>
      <c r="E17" s="1377">
        <v>5.2868690588235294</v>
      </c>
      <c r="F17" s="966">
        <v>6.2658684705882344</v>
      </c>
      <c r="G17" s="966">
        <v>5.4308501764705888</v>
      </c>
      <c r="H17" s="966">
        <v>4.582324117647059</v>
      </c>
      <c r="I17" s="966">
        <v>5.3884128235294124</v>
      </c>
      <c r="J17" s="972">
        <v>4.1240442941176472</v>
      </c>
      <c r="K17" s="971">
        <v>4.3988382941176472</v>
      </c>
      <c r="L17" s="971">
        <v>4.9788179999999995</v>
      </c>
      <c r="M17" s="971">
        <v>5.367071411764706</v>
      </c>
      <c r="N17" s="973">
        <v>5.1454130000000005</v>
      </c>
      <c r="O17" s="971">
        <v>4.4310974117647053</v>
      </c>
      <c r="P17" s="966">
        <v>3.6684875882352941</v>
      </c>
      <c r="Q17" s="793"/>
    </row>
    <row r="18" spans="3:18" ht="15">
      <c r="C18" s="937">
        <v>15</v>
      </c>
      <c r="D18" s="1385">
        <v>6.7374656470588237</v>
      </c>
      <c r="E18" s="1377">
        <v>5.2850062352941176</v>
      </c>
      <c r="F18" s="966">
        <v>6.2116301764705888</v>
      </c>
      <c r="G18" s="966">
        <v>5.7963191764705879</v>
      </c>
      <c r="H18" s="966">
        <v>4.5732799411764713</v>
      </c>
      <c r="I18" s="966">
        <v>5.4388046470588245</v>
      </c>
      <c r="J18" s="972">
        <v>4.0957287647058829</v>
      </c>
      <c r="K18" s="971">
        <v>4.4002231764705888</v>
      </c>
      <c r="L18" s="971">
        <v>5.0855304117647053</v>
      </c>
      <c r="M18" s="971">
        <v>5.3726828235294111</v>
      </c>
      <c r="N18" s="973">
        <v>5.2158133529411774</v>
      </c>
      <c r="O18" s="971">
        <v>4.5610240000000006</v>
      </c>
      <c r="P18" s="966">
        <v>3.6167315294117648</v>
      </c>
      <c r="Q18" s="793"/>
    </row>
    <row r="19" spans="3:18" ht="15">
      <c r="C19" s="937">
        <v>16</v>
      </c>
      <c r="D19" s="1385">
        <v>6.7493231764705879</v>
      </c>
      <c r="E19" s="1377">
        <v>5.2090892941176472</v>
      </c>
      <c r="F19" s="966">
        <v>6.0554351764705876</v>
      </c>
      <c r="G19" s="966">
        <v>5.8327138235294127</v>
      </c>
      <c r="H19" s="966">
        <v>4.5599411764705886</v>
      </c>
      <c r="I19" s="966">
        <v>5.4806057647058823</v>
      </c>
      <c r="J19" s="972">
        <v>4.0998818823529408</v>
      </c>
      <c r="K19" s="971">
        <v>4.4906175294117645</v>
      </c>
      <c r="L19" s="971">
        <v>5.0787046470588235</v>
      </c>
      <c r="M19" s="971">
        <v>5.3288177647058816</v>
      </c>
      <c r="N19" s="973">
        <v>5.2989881176470588</v>
      </c>
      <c r="O19" s="971">
        <v>4.5383741764705885</v>
      </c>
      <c r="P19" s="966">
        <v>3.5457943529411766</v>
      </c>
      <c r="Q19" s="793"/>
      <c r="R19" s="63"/>
    </row>
    <row r="20" spans="3:18" ht="15">
      <c r="C20" s="937">
        <v>17</v>
      </c>
      <c r="D20" s="1385">
        <v>6.8832239411764693</v>
      </c>
      <c r="E20" s="1377">
        <v>5.0274647647058828</v>
      </c>
      <c r="F20" s="966">
        <v>5.92163305882353</v>
      </c>
      <c r="G20" s="966">
        <v>5.8371965294117647</v>
      </c>
      <c r="H20" s="966">
        <v>4.4682108823529418</v>
      </c>
      <c r="I20" s="966">
        <v>5.5276053529411762</v>
      </c>
      <c r="J20" s="972">
        <v>4.1454942941176469</v>
      </c>
      <c r="K20" s="971">
        <v>4.5089651176470591</v>
      </c>
      <c r="L20" s="971">
        <v>5.0819294117647065</v>
      </c>
      <c r="M20" s="971">
        <v>5.3079458823529411</v>
      </c>
      <c r="N20" s="973">
        <v>5.2741359411764703</v>
      </c>
      <c r="O20" s="971">
        <v>4.5450424117647064</v>
      </c>
      <c r="P20" s="966">
        <v>3.4883465882352938</v>
      </c>
      <c r="Q20" s="793"/>
      <c r="R20" s="63"/>
    </row>
    <row r="21" spans="3:18" ht="15">
      <c r="C21" s="937">
        <v>18</v>
      </c>
      <c r="D21" s="1385">
        <v>6.7029881176470578</v>
      </c>
      <c r="E21" s="1377">
        <v>5.0143255882352937</v>
      </c>
      <c r="F21" s="966">
        <v>5.4822277058823525</v>
      </c>
      <c r="G21" s="966">
        <v>5.8371965294117647</v>
      </c>
      <c r="H21" s="966">
        <v>4.4682108823529418</v>
      </c>
      <c r="I21" s="966">
        <v>5.587069647058823</v>
      </c>
      <c r="J21" s="972">
        <v>4.3256314705882364</v>
      </c>
      <c r="K21" s="971">
        <v>4.345099352941177</v>
      </c>
      <c r="L21" s="971">
        <v>5.1545175882352945</v>
      </c>
      <c r="M21" s="971">
        <v>5.2124463529411758</v>
      </c>
      <c r="N21" s="973">
        <v>5.2495215882352939</v>
      </c>
      <c r="O21" s="971">
        <v>4.5455670000000001</v>
      </c>
      <c r="P21" s="966">
        <v>3.5456215294117648</v>
      </c>
      <c r="Q21" s="793"/>
      <c r="R21" s="63"/>
    </row>
    <row r="22" spans="3:18" ht="15">
      <c r="C22" s="937">
        <v>19</v>
      </c>
      <c r="D22" s="1385">
        <v>6.4579495882352935</v>
      </c>
      <c r="E22" s="1377">
        <v>5.0921282941176464</v>
      </c>
      <c r="F22" s="966">
        <v>5.1612722352941178</v>
      </c>
      <c r="G22" s="966">
        <v>5.8105839999999995</v>
      </c>
      <c r="H22" s="966">
        <v>4.3433795294117648</v>
      </c>
      <c r="I22" s="966">
        <v>5.5706024705882351</v>
      </c>
      <c r="J22" s="972">
        <v>4.4820627647058817</v>
      </c>
      <c r="K22" s="971">
        <v>4.1490715882352944</v>
      </c>
      <c r="L22" s="971">
        <v>5.1489084705882355</v>
      </c>
      <c r="M22" s="971">
        <v>5.1097111764705891</v>
      </c>
      <c r="N22" s="973">
        <v>5.2018949411764703</v>
      </c>
      <c r="O22" s="971">
        <v>4.544665411764707</v>
      </c>
      <c r="P22" s="966">
        <v>3.7021140000000003</v>
      </c>
      <c r="Q22" s="793"/>
      <c r="R22" s="63"/>
    </row>
    <row r="23" spans="3:18" ht="15">
      <c r="C23" s="937">
        <v>20</v>
      </c>
      <c r="D23" s="1381"/>
      <c r="E23" s="1377">
        <v>5.5113584117647063</v>
      </c>
      <c r="F23" s="966">
        <v>4.8764368823529409</v>
      </c>
      <c r="G23" s="966">
        <v>5.8321020588235299</v>
      </c>
      <c r="H23" s="966">
        <v>4.4242479411764704</v>
      </c>
      <c r="I23" s="966">
        <v>5.5917022352941173</v>
      </c>
      <c r="J23" s="972">
        <v>4.6219909411764712</v>
      </c>
      <c r="K23" s="971">
        <v>4.1668257647058828</v>
      </c>
      <c r="L23" s="971">
        <v>5.0604541764705884</v>
      </c>
      <c r="M23" s="971">
        <v>5.0874857647058827</v>
      </c>
      <c r="N23" s="973">
        <v>5.226873294117647</v>
      </c>
      <c r="O23" s="971">
        <v>4.4355847058823539</v>
      </c>
      <c r="P23" s="966">
        <v>3.8818015294117649</v>
      </c>
      <c r="Q23" s="793"/>
      <c r="R23" s="63"/>
    </row>
    <row r="24" spans="3:18" ht="15">
      <c r="C24" s="937">
        <v>21</v>
      </c>
      <c r="D24" s="1381"/>
      <c r="E24" s="1377">
        <v>5.6690958235294122</v>
      </c>
      <c r="F24" s="966">
        <v>5.1558344117647055</v>
      </c>
      <c r="G24" s="966">
        <v>5.8425999411764709</v>
      </c>
      <c r="H24" s="966">
        <v>4.5933075882352945</v>
      </c>
      <c r="I24" s="966">
        <v>5.6582438823529415</v>
      </c>
      <c r="J24" s="972">
        <v>4.6591594705882349</v>
      </c>
      <c r="K24" s="971">
        <v>4.2700098235294117</v>
      </c>
      <c r="L24" s="971">
        <v>5.0797041176470588</v>
      </c>
      <c r="M24" s="971">
        <v>5.1678670588235294</v>
      </c>
      <c r="N24" s="973">
        <v>5.4091371176470586</v>
      </c>
      <c r="O24" s="971">
        <v>4.3779755882352935</v>
      </c>
      <c r="P24" s="966">
        <v>4.0563326470588246</v>
      </c>
      <c r="Q24" s="793"/>
      <c r="R24" s="63"/>
    </row>
    <row r="25" spans="3:18" ht="15">
      <c r="C25" s="937">
        <v>22</v>
      </c>
      <c r="D25" s="1381"/>
      <c r="E25" s="1377">
        <v>5.55</v>
      </c>
      <c r="F25" s="966">
        <v>5.6862902352941171</v>
      </c>
      <c r="G25" s="966">
        <v>5.8163284705882354</v>
      </c>
      <c r="H25" s="966">
        <v>4.6715033529411762</v>
      </c>
      <c r="I25" s="966">
        <v>5.6638499411764718</v>
      </c>
      <c r="J25" s="972">
        <v>4.8499999999999996</v>
      </c>
      <c r="K25" s="971">
        <v>4.3735035882352937</v>
      </c>
      <c r="L25" s="971">
        <v>5.2136102352941167</v>
      </c>
      <c r="M25" s="971">
        <v>5.2343177058823533</v>
      </c>
      <c r="N25" s="973">
        <v>5.5912602352941176</v>
      </c>
      <c r="O25" s="971">
        <v>4.4045781764705882</v>
      </c>
      <c r="P25" s="966">
        <v>4.2532925882352934</v>
      </c>
      <c r="Q25" s="793"/>
      <c r="R25" s="63"/>
    </row>
    <row r="26" spans="3:18" ht="15">
      <c r="C26" s="937">
        <v>23</v>
      </c>
      <c r="D26" s="1381"/>
      <c r="E26" s="1377">
        <v>5.5356362941176469</v>
      </c>
      <c r="F26" s="966">
        <v>5.6364910588235295</v>
      </c>
      <c r="G26" s="966">
        <v>5.8029422941176501</v>
      </c>
      <c r="H26" s="966">
        <v>4.6776630588235291</v>
      </c>
      <c r="I26" s="966">
        <v>5.6969899999999996</v>
      </c>
      <c r="J26" s="972">
        <v>4.9000000000000004</v>
      </c>
      <c r="K26" s="971">
        <v>4.3741115294117652</v>
      </c>
      <c r="L26" s="971">
        <v>5.1735518823529407</v>
      </c>
      <c r="M26" s="971">
        <v>5.41</v>
      </c>
      <c r="N26" s="973">
        <v>5.6673117647058824</v>
      </c>
      <c r="O26" s="971">
        <v>4.528163823529411</v>
      </c>
      <c r="P26" s="966">
        <v>4.3644104705882345</v>
      </c>
      <c r="Q26" s="793"/>
      <c r="R26" s="63"/>
    </row>
    <row r="27" spans="3:18" ht="15">
      <c r="C27" s="937">
        <v>24</v>
      </c>
      <c r="D27" s="1381"/>
      <c r="E27" s="1377">
        <v>5.3782644117647056</v>
      </c>
      <c r="F27" s="966">
        <v>5.5531404117647059</v>
      </c>
      <c r="G27" s="966">
        <v>5.8280032352941173</v>
      </c>
      <c r="H27" s="966">
        <v>4.6900857058823533</v>
      </c>
      <c r="I27" s="966">
        <v>5.7238701764705882</v>
      </c>
      <c r="J27" s="972">
        <v>4.9068377647058821</v>
      </c>
      <c r="K27" s="971">
        <v>4.5010511764705878</v>
      </c>
      <c r="L27" s="971">
        <v>5.2663978823529414</v>
      </c>
      <c r="M27" s="971">
        <v>5.5554742941176469</v>
      </c>
      <c r="N27" s="973">
        <v>5.7565269411764701</v>
      </c>
      <c r="O27" s="971">
        <v>4.6662521176470593</v>
      </c>
      <c r="P27" s="966">
        <v>4.5111017058823526</v>
      </c>
      <c r="Q27" s="793"/>
      <c r="R27" s="63"/>
    </row>
    <row r="28" spans="3:18" ht="15">
      <c r="C28" s="937">
        <v>25</v>
      </c>
      <c r="D28" s="1381"/>
      <c r="E28" s="1377">
        <v>5.1396685294117646</v>
      </c>
      <c r="F28" s="966">
        <v>5.5208002352941179</v>
      </c>
      <c r="G28" s="966">
        <v>5.7594718235294122</v>
      </c>
      <c r="H28" s="966">
        <v>4.6754056470588239</v>
      </c>
      <c r="I28" s="966">
        <v>5.7420219999999995</v>
      </c>
      <c r="J28" s="972">
        <v>5.1032104117647057</v>
      </c>
      <c r="K28" s="971">
        <v>4.6116804117647066</v>
      </c>
      <c r="L28" s="971">
        <v>5.3510569411764708</v>
      </c>
      <c r="M28" s="971">
        <v>5.6646077647058828</v>
      </c>
      <c r="N28" s="973">
        <v>5.5826014705882354</v>
      </c>
      <c r="O28" s="971">
        <v>4.727622823529412</v>
      </c>
      <c r="P28" s="966">
        <v>4.4481725294117647</v>
      </c>
      <c r="Q28" s="793"/>
    </row>
    <row r="29" spans="3:18" ht="15">
      <c r="C29" s="937">
        <v>26</v>
      </c>
      <c r="D29" s="1381"/>
      <c r="E29" s="1377">
        <v>5.0199999999999996</v>
      </c>
      <c r="F29" s="966">
        <v>5.3723157647058821</v>
      </c>
      <c r="G29" s="966">
        <v>5.7494687058823528</v>
      </c>
      <c r="H29" s="966">
        <v>4.6873687058823537</v>
      </c>
      <c r="I29" s="966">
        <v>5.7321985882352946</v>
      </c>
      <c r="J29" s="972">
        <v>5.2261567647058822</v>
      </c>
      <c r="K29" s="971">
        <v>4.4571096470588234</v>
      </c>
      <c r="L29" s="971">
        <v>5.4953072352941179</v>
      </c>
      <c r="M29" s="971">
        <v>5.7524655882352933</v>
      </c>
      <c r="N29" s="973">
        <v>5.5287027058823526</v>
      </c>
      <c r="O29" s="971">
        <v>4.7728872941176466</v>
      </c>
      <c r="P29" s="966">
        <v>4.3169375294117645</v>
      </c>
      <c r="Q29" s="793"/>
    </row>
    <row r="30" spans="3:18" ht="15">
      <c r="C30" s="937">
        <v>27</v>
      </c>
      <c r="D30" s="1381"/>
      <c r="E30" s="1377">
        <v>5.0199999999999996</v>
      </c>
      <c r="F30" s="966">
        <v>5.22984494117647</v>
      </c>
      <c r="G30" s="966">
        <v>5.7474743529411763</v>
      </c>
      <c r="H30" s="966">
        <v>4.7102532941176465</v>
      </c>
      <c r="I30" s="966">
        <v>5.7150554117647063</v>
      </c>
      <c r="J30" s="972">
        <v>5.3463555294117651</v>
      </c>
      <c r="K30" s="971">
        <v>4.3126314705882356</v>
      </c>
      <c r="L30" s="971">
        <v>5.5707301764705877</v>
      </c>
      <c r="M30" s="971">
        <v>5.7088345294117655</v>
      </c>
      <c r="N30" s="973">
        <v>5.5858667647058828</v>
      </c>
      <c r="O30" s="971">
        <v>4.7790538823529412</v>
      </c>
      <c r="P30" s="966">
        <v>4.2949736470588231</v>
      </c>
      <c r="Q30" s="793"/>
    </row>
    <row r="31" spans="3:18" ht="15">
      <c r="C31" s="937">
        <v>28</v>
      </c>
      <c r="D31" s="1381"/>
      <c r="E31" s="1377">
        <v>4.97</v>
      </c>
      <c r="F31" s="966">
        <v>4.9082540000000003</v>
      </c>
      <c r="G31" s="966">
        <v>5.7052006470588239</v>
      </c>
      <c r="H31" s="966">
        <v>4.7197165294117651</v>
      </c>
      <c r="I31" s="966">
        <v>5.5602529411764712</v>
      </c>
      <c r="J31" s="972">
        <v>5.4125767647058822</v>
      </c>
      <c r="K31" s="971">
        <v>4.3861281176470595</v>
      </c>
      <c r="L31" s="971">
        <v>5.46895394117647</v>
      </c>
      <c r="M31" s="971">
        <v>5.6732084117647066</v>
      </c>
      <c r="N31" s="973">
        <v>5.5403927647058824</v>
      </c>
      <c r="O31" s="971">
        <v>4.7348202352941176</v>
      </c>
      <c r="P31" s="966">
        <v>4.3604882941176468</v>
      </c>
      <c r="Q31" s="793"/>
      <c r="R31" s="2"/>
    </row>
    <row r="32" spans="3:18" ht="15">
      <c r="C32" s="937">
        <v>29</v>
      </c>
      <c r="D32" s="1381"/>
      <c r="E32" s="1377">
        <v>4.88</v>
      </c>
      <c r="F32" s="966">
        <v>4.5684102941176468</v>
      </c>
      <c r="G32" s="966">
        <v>5.5678755294117641</v>
      </c>
      <c r="H32" s="966">
        <v>4.6956841176470592</v>
      </c>
      <c r="I32" s="966">
        <v>5.4133682352941186</v>
      </c>
      <c r="J32" s="972">
        <v>5.3897434117647061</v>
      </c>
      <c r="K32" s="971">
        <v>4.4395527647058826</v>
      </c>
      <c r="L32" s="971">
        <v>5.2411312352941177</v>
      </c>
      <c r="M32" s="971">
        <v>5.8296909411764704</v>
      </c>
      <c r="N32" s="973">
        <v>5.4629716470588248</v>
      </c>
      <c r="O32" s="971">
        <v>4.7025244117647054</v>
      </c>
      <c r="P32" s="966">
        <v>4.3639891176470593</v>
      </c>
      <c r="Q32" s="793"/>
      <c r="R32" s="2"/>
    </row>
    <row r="33" spans="2:18" ht="15">
      <c r="C33" s="937">
        <v>30</v>
      </c>
      <c r="D33" s="1381"/>
      <c r="E33" s="1377">
        <v>5.07</v>
      </c>
      <c r="F33" s="966">
        <v>4.8748906470588231</v>
      </c>
      <c r="G33" s="966">
        <v>5.435954588235294</v>
      </c>
      <c r="H33" s="966">
        <v>4.6217661176470584</v>
      </c>
      <c r="I33" s="966">
        <v>5.4209105294117643</v>
      </c>
      <c r="J33" s="972">
        <v>5.3571623529411765</v>
      </c>
      <c r="K33" s="971">
        <v>4.3718005882352946</v>
      </c>
      <c r="L33" s="971">
        <v>5.1181328823529419</v>
      </c>
      <c r="M33" s="971">
        <v>5.9092777058823529</v>
      </c>
      <c r="N33" s="973">
        <v>5.4476324117647064</v>
      </c>
      <c r="O33" s="971">
        <v>4.6775445294117644</v>
      </c>
      <c r="P33" s="966">
        <v>4.3757174117647057</v>
      </c>
      <c r="Q33" s="793"/>
      <c r="R33" s="2"/>
    </row>
    <row r="34" spans="2:18" ht="15">
      <c r="C34" s="937">
        <v>31</v>
      </c>
      <c r="D34" s="1381"/>
      <c r="E34" s="1377">
        <v>5.13</v>
      </c>
      <c r="F34" s="966">
        <v>5.0081819411764705</v>
      </c>
      <c r="G34" s="966">
        <v>5.529673117647059</v>
      </c>
      <c r="H34" s="966">
        <v>4.5724402941176479</v>
      </c>
      <c r="I34" s="966">
        <v>5.4732439411764711</v>
      </c>
      <c r="J34" s="972">
        <v>5.341501941176471</v>
      </c>
      <c r="K34" s="971">
        <v>4.3706604117647059</v>
      </c>
      <c r="L34" s="971">
        <v>5.1129535294117652</v>
      </c>
      <c r="M34" s="971">
        <v>5.9283900000000003</v>
      </c>
      <c r="N34" s="973">
        <v>5.5859761176470588</v>
      </c>
      <c r="O34" s="971">
        <v>4.6862614117647059</v>
      </c>
      <c r="P34" s="966">
        <v>4.450959882352941</v>
      </c>
      <c r="Q34" s="793"/>
      <c r="R34" s="2"/>
    </row>
    <row r="35" spans="2:18" ht="15">
      <c r="B35" s="5"/>
      <c r="C35" s="937">
        <v>32</v>
      </c>
      <c r="D35" s="1381"/>
      <c r="E35" s="1377">
        <v>5.05</v>
      </c>
      <c r="F35" s="966">
        <v>4.9988586470588237</v>
      </c>
      <c r="G35" s="966">
        <v>5.7168830588235293</v>
      </c>
      <c r="H35" s="966">
        <v>4.7009934705882364</v>
      </c>
      <c r="I35" s="966">
        <v>5.5027325294117642</v>
      </c>
      <c r="J35" s="972">
        <v>5.3134624705882354</v>
      </c>
      <c r="K35" s="971">
        <v>4.385517882352941</v>
      </c>
      <c r="L35" s="971">
        <v>5.1447102352941183</v>
      </c>
      <c r="M35" s="971">
        <v>5.902471823529412</v>
      </c>
      <c r="N35" s="973">
        <v>5.5912350000000002</v>
      </c>
      <c r="O35" s="971">
        <v>4.7292310000000004</v>
      </c>
      <c r="P35" s="966">
        <v>4.5183625882352931</v>
      </c>
      <c r="Q35" s="793"/>
      <c r="R35" s="2"/>
    </row>
    <row r="36" spans="2:18" ht="15">
      <c r="B36" s="5"/>
      <c r="C36" s="937">
        <v>33</v>
      </c>
      <c r="D36" s="1381"/>
      <c r="E36" s="1377">
        <v>5.07</v>
      </c>
      <c r="F36" s="966">
        <v>4.9358682941176468</v>
      </c>
      <c r="G36" s="966">
        <v>5.8848935294117641</v>
      </c>
      <c r="H36" s="966">
        <v>4.9134601176470589</v>
      </c>
      <c r="I36" s="966">
        <v>5.514854647058824</v>
      </c>
      <c r="J36" s="972">
        <v>5.3037262352941177</v>
      </c>
      <c r="K36" s="971">
        <v>4.361428882352941</v>
      </c>
      <c r="L36" s="971">
        <v>5.1303735294117647</v>
      </c>
      <c r="M36" s="971">
        <v>5.9220368235294121</v>
      </c>
      <c r="N36" s="973">
        <v>5.6643577058823533</v>
      </c>
      <c r="O36" s="971">
        <v>4.7572727647058821</v>
      </c>
      <c r="P36" s="966">
        <v>4.5716465294117645</v>
      </c>
      <c r="Q36" s="793"/>
      <c r="R36" s="2"/>
    </row>
    <row r="37" spans="2:18" ht="15">
      <c r="B37" s="5"/>
      <c r="C37" s="937">
        <v>34</v>
      </c>
      <c r="D37" s="1381"/>
      <c r="E37" s="1377">
        <v>4.8971374705882358</v>
      </c>
      <c r="F37" s="966">
        <v>4.8607520000000006</v>
      </c>
      <c r="G37" s="966">
        <v>5.9367673529411764</v>
      </c>
      <c r="H37" s="966">
        <v>5.0109310588235294</v>
      </c>
      <c r="I37" s="966">
        <v>5.51779111764706</v>
      </c>
      <c r="J37" s="972">
        <v>5.298450529411765</v>
      </c>
      <c r="K37" s="971">
        <v>4.3522761176470581</v>
      </c>
      <c r="L37" s="971">
        <v>5.1243874117647055</v>
      </c>
      <c r="M37" s="971">
        <v>6.0421797647058817</v>
      </c>
      <c r="N37" s="973">
        <v>5.7659710588235296</v>
      </c>
      <c r="O37" s="971">
        <v>4.8104595882352941</v>
      </c>
      <c r="P37" s="966">
        <v>4.5161717058823534</v>
      </c>
      <c r="Q37" s="793"/>
      <c r="R37" s="2"/>
    </row>
    <row r="38" spans="2:18" ht="15">
      <c r="B38" s="5"/>
      <c r="C38" s="937">
        <v>35</v>
      </c>
      <c r="D38" s="1381"/>
      <c r="E38" s="1377">
        <v>4.6789561764705887</v>
      </c>
      <c r="F38" s="966">
        <v>4.8467364705882359</v>
      </c>
      <c r="G38" s="966">
        <v>5.8786428235294128</v>
      </c>
      <c r="H38" s="966">
        <v>5.0182102941176474</v>
      </c>
      <c r="I38" s="966">
        <v>5.5389451764705884</v>
      </c>
      <c r="J38" s="972">
        <v>5.3124171176470592</v>
      </c>
      <c r="K38" s="971">
        <v>4.3771619411764702</v>
      </c>
      <c r="L38" s="971">
        <v>5.1091827647058814</v>
      </c>
      <c r="M38" s="971">
        <v>6.1975037647058828</v>
      </c>
      <c r="N38" s="973">
        <v>5.9204791176470586</v>
      </c>
      <c r="O38" s="971">
        <v>4.8542726470588242</v>
      </c>
      <c r="P38" s="966">
        <v>4.3678424705882355</v>
      </c>
      <c r="Q38" s="793"/>
    </row>
    <row r="39" spans="2:18" ht="15">
      <c r="B39" s="5"/>
      <c r="C39" s="937">
        <v>36</v>
      </c>
      <c r="D39" s="1381"/>
      <c r="E39" s="1377">
        <v>4.49</v>
      </c>
      <c r="F39" s="966">
        <v>4.842708</v>
      </c>
      <c r="G39" s="966">
        <v>5.8906456470588235</v>
      </c>
      <c r="H39" s="966">
        <v>4.9374642352941169</v>
      </c>
      <c r="I39" s="966">
        <v>5.5461708823529419</v>
      </c>
      <c r="J39" s="972">
        <v>5.3213427647058822</v>
      </c>
      <c r="K39" s="971">
        <v>4.5368524117647056</v>
      </c>
      <c r="L39" s="971">
        <v>5.1041578823529408</v>
      </c>
      <c r="M39" s="971">
        <v>6.2338884705882354</v>
      </c>
      <c r="N39" s="973">
        <v>5.9248440588235303</v>
      </c>
      <c r="O39" s="971">
        <v>4.933885411764706</v>
      </c>
      <c r="P39" s="966">
        <v>4.2758231176470591</v>
      </c>
      <c r="Q39" s="793"/>
    </row>
    <row r="40" spans="2:18" ht="15">
      <c r="C40" s="937">
        <v>37</v>
      </c>
      <c r="D40" s="1381"/>
      <c r="E40" s="1377">
        <v>4.3499999999999996</v>
      </c>
      <c r="F40" s="966">
        <v>4.8434451764705884</v>
      </c>
      <c r="G40" s="966">
        <v>5.9036395294117643</v>
      </c>
      <c r="H40" s="966">
        <v>4.7522272352941171</v>
      </c>
      <c r="I40" s="966">
        <v>5.4646884117647057</v>
      </c>
      <c r="J40" s="972">
        <v>5.3778430588235295</v>
      </c>
      <c r="K40" s="971">
        <v>4.6888912352941183</v>
      </c>
      <c r="L40" s="971">
        <v>5.0463950588235296</v>
      </c>
      <c r="M40" s="971">
        <v>6.0484679411764706</v>
      </c>
      <c r="N40" s="973">
        <v>5.898568</v>
      </c>
      <c r="O40" s="971">
        <v>4.9897869411764706</v>
      </c>
      <c r="P40" s="966">
        <v>4.2743021176470597</v>
      </c>
      <c r="Q40" s="793"/>
    </row>
    <row r="41" spans="2:18" ht="15">
      <c r="C41" s="937">
        <v>38</v>
      </c>
      <c r="D41" s="1381"/>
      <c r="E41" s="1377">
        <v>4.3099999999999996</v>
      </c>
      <c r="F41" s="966">
        <v>4.5855756470588229</v>
      </c>
      <c r="G41" s="966">
        <v>5.9256806470588232</v>
      </c>
      <c r="H41" s="966">
        <v>4.6246849999999995</v>
      </c>
      <c r="I41" s="966">
        <v>5.2313238823529415</v>
      </c>
      <c r="J41" s="972">
        <v>5.4984738823529415</v>
      </c>
      <c r="K41" s="971">
        <v>4.7300000000000004</v>
      </c>
      <c r="L41" s="971">
        <v>4.8863199411764704</v>
      </c>
      <c r="M41" s="971">
        <v>5.9260262941176469</v>
      </c>
      <c r="N41" s="973">
        <v>5.9632185294117654</v>
      </c>
      <c r="O41" s="971">
        <v>5.0368186470588245</v>
      </c>
      <c r="P41" s="966">
        <v>4.2175089411764715</v>
      </c>
      <c r="Q41" s="793"/>
    </row>
    <row r="42" spans="2:18" ht="15">
      <c r="C42" s="937">
        <v>39</v>
      </c>
      <c r="D42" s="1381"/>
      <c r="E42" s="1377">
        <v>4.2699999999999996</v>
      </c>
      <c r="F42" s="966">
        <v>4.4939256470588234</v>
      </c>
      <c r="G42" s="966">
        <v>5.9321225294117639</v>
      </c>
      <c r="H42" s="966">
        <v>4.5462200588235291</v>
      </c>
      <c r="I42" s="966">
        <v>5.0964182941176466</v>
      </c>
      <c r="J42" s="972">
        <v>5.4467851176470594</v>
      </c>
      <c r="K42" s="971">
        <v>4.640264352941176</v>
      </c>
      <c r="L42" s="971">
        <v>4.6491051176470588</v>
      </c>
      <c r="M42" s="971">
        <v>5.7930209999999995</v>
      </c>
      <c r="N42" s="973">
        <v>6.0404943529411765</v>
      </c>
      <c r="O42" s="971">
        <v>5.0571873529411766</v>
      </c>
      <c r="P42" s="966">
        <v>4.0862953529411765</v>
      </c>
      <c r="Q42" s="793"/>
    </row>
    <row r="43" spans="2:18" ht="15">
      <c r="C43" s="937">
        <v>40</v>
      </c>
      <c r="D43" s="1381"/>
      <c r="E43" s="1377">
        <v>4.2300000000000004</v>
      </c>
      <c r="F43" s="966">
        <v>4.4843224705882347</v>
      </c>
      <c r="G43" s="966">
        <v>5.9109493529411763</v>
      </c>
      <c r="H43" s="966">
        <v>4.5265854705882358</v>
      </c>
      <c r="I43" s="966">
        <v>4.9290539999999989</v>
      </c>
      <c r="J43" s="972">
        <v>5.2671006470588244</v>
      </c>
      <c r="K43" s="971">
        <v>4.4546992941176464</v>
      </c>
      <c r="L43" s="971">
        <v>4.5869972352941177</v>
      </c>
      <c r="M43" s="975">
        <v>5.76</v>
      </c>
      <c r="N43" s="973">
        <v>6.082682411764706</v>
      </c>
      <c r="O43" s="971">
        <v>5.0998426470588241</v>
      </c>
      <c r="P43" s="966">
        <v>3.9596325294117642</v>
      </c>
      <c r="Q43" s="793"/>
    </row>
    <row r="44" spans="2:18" ht="15">
      <c r="C44" s="937">
        <v>41</v>
      </c>
      <c r="D44" s="1381"/>
      <c r="E44" s="1377">
        <v>4.1100000000000003</v>
      </c>
      <c r="F44" s="966">
        <v>4.4644102941176467</v>
      </c>
      <c r="G44" s="966">
        <v>5.8749913529411764</v>
      </c>
      <c r="H44" s="966">
        <v>4.4900126470588235</v>
      </c>
      <c r="I44" s="966">
        <v>4.8453362941176472</v>
      </c>
      <c r="J44" s="972">
        <v>5.0930061764705892</v>
      </c>
      <c r="K44" s="971">
        <v>4.438794176470588</v>
      </c>
      <c r="L44" s="971">
        <v>4.5546088823529418</v>
      </c>
      <c r="M44" s="971">
        <v>5.7762425882352932</v>
      </c>
      <c r="N44" s="973">
        <v>6.047139647058823</v>
      </c>
      <c r="O44" s="971">
        <v>5.1074881764705884</v>
      </c>
      <c r="P44" s="966">
        <v>3.8361914117647062</v>
      </c>
      <c r="Q44" s="793"/>
    </row>
    <row r="45" spans="2:18" ht="15">
      <c r="C45" s="937">
        <v>42</v>
      </c>
      <c r="D45" s="1381"/>
      <c r="E45" s="1377">
        <v>4.0999999999999996</v>
      </c>
      <c r="F45" s="966">
        <v>4.4184262352941177</v>
      </c>
      <c r="G45" s="966">
        <v>5.8479804117647065</v>
      </c>
      <c r="H45" s="966">
        <v>4.378448176470588</v>
      </c>
      <c r="I45" s="966">
        <v>4.8401240588235295</v>
      </c>
      <c r="J45" s="972">
        <v>4.9529013529411765</v>
      </c>
      <c r="K45" s="971">
        <v>4.4076171176470584</v>
      </c>
      <c r="L45" s="971">
        <v>4.6046588823529406</v>
      </c>
      <c r="M45" s="971">
        <v>5.7626331176470593</v>
      </c>
      <c r="N45" s="973">
        <v>5.996251529411766</v>
      </c>
      <c r="O45" s="971">
        <v>5.0531351764705885</v>
      </c>
      <c r="P45" s="966">
        <v>3.7983071176470591</v>
      </c>
      <c r="Q45" s="793"/>
    </row>
    <row r="46" spans="2:18" ht="15">
      <c r="C46" s="937">
        <v>43</v>
      </c>
      <c r="D46" s="1381"/>
      <c r="E46" s="1377">
        <v>4.09</v>
      </c>
      <c r="F46" s="966">
        <v>4.4184262352941177</v>
      </c>
      <c r="G46" s="966">
        <v>5.8276728823529407</v>
      </c>
      <c r="H46" s="966">
        <v>4.2971760000000003</v>
      </c>
      <c r="I46" s="966">
        <v>4.7828322941176475</v>
      </c>
      <c r="J46" s="972">
        <v>4.8847538235294117</v>
      </c>
      <c r="K46" s="971">
        <v>4.3858604705882351</v>
      </c>
      <c r="L46" s="971">
        <v>4.6015136470588232</v>
      </c>
      <c r="M46" s="971">
        <v>5.6949122941176471</v>
      </c>
      <c r="N46" s="973">
        <v>5.8355623529411762</v>
      </c>
      <c r="O46" s="971">
        <v>5.0789715294117643</v>
      </c>
      <c r="P46" s="966">
        <v>3.7951091176470588</v>
      </c>
      <c r="Q46" s="793"/>
    </row>
    <row r="47" spans="2:18" ht="15">
      <c r="C47" s="937">
        <v>44</v>
      </c>
      <c r="D47" s="1381"/>
      <c r="E47" s="1377">
        <v>4.1500000000000004</v>
      </c>
      <c r="F47" s="966">
        <v>4.4132216470588235</v>
      </c>
      <c r="G47" s="966">
        <v>5.778948117647059</v>
      </c>
      <c r="H47" s="966">
        <v>4.2709312941176476</v>
      </c>
      <c r="I47" s="966">
        <v>4.6667422941176468</v>
      </c>
      <c r="J47" s="972">
        <v>4.8982539411764714</v>
      </c>
      <c r="K47" s="971">
        <v>4.318431764705883</v>
      </c>
      <c r="L47" s="971">
        <v>4.5730459411764706</v>
      </c>
      <c r="M47" s="971">
        <v>5.5491478823529414</v>
      </c>
      <c r="N47" s="973">
        <v>5.7002193529411764</v>
      </c>
      <c r="O47" s="971">
        <v>5.0967685294117651</v>
      </c>
      <c r="P47" s="966">
        <v>3.8271097647058823</v>
      </c>
      <c r="Q47" s="793"/>
    </row>
    <row r="48" spans="2:18" ht="15">
      <c r="C48" s="937">
        <v>45</v>
      </c>
      <c r="D48" s="1381"/>
      <c r="E48" s="1377">
        <v>4.18</v>
      </c>
      <c r="F48" s="966">
        <v>4.3947042941176475</v>
      </c>
      <c r="G48" s="966">
        <v>5.767703882352941</v>
      </c>
      <c r="H48" s="966">
        <v>4.2481139999999993</v>
      </c>
      <c r="I48" s="966">
        <v>4.6526518235294114</v>
      </c>
      <c r="J48" s="972">
        <v>4.8859406470588231</v>
      </c>
      <c r="K48" s="971">
        <v>4.1601758823529407</v>
      </c>
      <c r="L48" s="971">
        <v>4.5089177058823537</v>
      </c>
      <c r="M48" s="971">
        <v>5.3265947647058818</v>
      </c>
      <c r="N48" s="973">
        <v>5.7281907647058823</v>
      </c>
      <c r="O48" s="971">
        <v>5.1163151764705876</v>
      </c>
      <c r="P48" s="966">
        <v>3.8102067058823534</v>
      </c>
      <c r="Q48" s="793"/>
    </row>
    <row r="49" spans="3:32" ht="15">
      <c r="C49" s="937">
        <v>46</v>
      </c>
      <c r="D49" s="1381"/>
      <c r="E49" s="1377">
        <v>4.18</v>
      </c>
      <c r="F49" s="966">
        <v>4.2156583529411762</v>
      </c>
      <c r="G49" s="966">
        <v>5.790856117647059</v>
      </c>
      <c r="H49" s="966">
        <v>4.2585078823529408</v>
      </c>
      <c r="I49" s="966">
        <v>4.6280596470588238</v>
      </c>
      <c r="J49" s="972">
        <v>4.907833411764706</v>
      </c>
      <c r="K49" s="971">
        <v>3.9537894117647059</v>
      </c>
      <c r="L49" s="971">
        <v>4.4577252352941175</v>
      </c>
      <c r="M49" s="971">
        <v>5.2978578823529414</v>
      </c>
      <c r="N49" s="973">
        <v>5.7381931176470591</v>
      </c>
      <c r="O49" s="971">
        <v>5.1769617058823529</v>
      </c>
      <c r="P49" s="966">
        <v>3.8272435882352944</v>
      </c>
      <c r="Q49" s="793"/>
    </row>
    <row r="50" spans="3:32" ht="15">
      <c r="C50" s="937">
        <v>47</v>
      </c>
      <c r="D50" s="1381"/>
      <c r="E50" s="1377">
        <v>4.22</v>
      </c>
      <c r="F50" s="966">
        <v>4.0375598823529408</v>
      </c>
      <c r="G50" s="966">
        <v>5.9074974705882362</v>
      </c>
      <c r="H50" s="966">
        <v>4.2466136470588234</v>
      </c>
      <c r="I50" s="966">
        <v>4.6337238235294116</v>
      </c>
      <c r="J50" s="972">
        <v>5.0226777058823533</v>
      </c>
      <c r="K50" s="971">
        <v>3.8245089999999999</v>
      </c>
      <c r="L50" s="971">
        <v>4.413155117647058</v>
      </c>
      <c r="M50" s="971">
        <v>5.2754068823529412</v>
      </c>
      <c r="N50" s="973">
        <v>5.6960861176470585</v>
      </c>
      <c r="O50" s="971">
        <v>5.2419379999999993</v>
      </c>
      <c r="P50" s="966">
        <v>3.8190329411764705</v>
      </c>
      <c r="Q50" s="793"/>
    </row>
    <row r="51" spans="3:32" ht="15">
      <c r="C51" s="937">
        <v>48</v>
      </c>
      <c r="D51" s="1381"/>
      <c r="E51" s="1377">
        <v>4.28</v>
      </c>
      <c r="F51" s="966">
        <v>3.8600265294117646</v>
      </c>
      <c r="G51" s="966">
        <v>6.0780513529411762</v>
      </c>
      <c r="H51" s="966">
        <v>4.2239018823529415</v>
      </c>
      <c r="I51" s="966">
        <v>4.6336741176470593</v>
      </c>
      <c r="J51" s="972">
        <v>5.0789302352941172</v>
      </c>
      <c r="K51" s="971">
        <v>3.7097794117647065</v>
      </c>
      <c r="L51" s="971">
        <v>4.3352797647058825</v>
      </c>
      <c r="M51" s="971">
        <v>5.3036704117647062</v>
      </c>
      <c r="N51" s="973">
        <v>5.5485781764705884</v>
      </c>
      <c r="O51" s="971">
        <v>5.385765411764706</v>
      </c>
      <c r="P51" s="966">
        <v>3.8422050588235295</v>
      </c>
      <c r="Q51" s="793"/>
    </row>
    <row r="52" spans="3:32" ht="15">
      <c r="C52" s="937">
        <v>49</v>
      </c>
      <c r="D52" s="1381"/>
      <c r="E52" s="1377">
        <v>4.49</v>
      </c>
      <c r="F52" s="966">
        <v>3.8427839411764704</v>
      </c>
      <c r="G52" s="966">
        <v>6.2440605882352944</v>
      </c>
      <c r="H52" s="966">
        <v>4.1856107647058822</v>
      </c>
      <c r="I52" s="966">
        <v>4.6438768235294123</v>
      </c>
      <c r="J52" s="972">
        <v>5.1785928235294119</v>
      </c>
      <c r="K52" s="971">
        <v>3.7403317058823533</v>
      </c>
      <c r="L52" s="971">
        <v>4.2020351176470587</v>
      </c>
      <c r="M52" s="971">
        <v>5.430207823529412</v>
      </c>
      <c r="N52" s="973">
        <v>5.3980641764705881</v>
      </c>
      <c r="O52" s="971">
        <v>5.5433598235294124</v>
      </c>
      <c r="P52" s="966">
        <v>3.8631021764705884</v>
      </c>
      <c r="Q52" s="793"/>
    </row>
    <row r="53" spans="3:32" ht="15">
      <c r="C53" s="937">
        <v>50</v>
      </c>
      <c r="D53" s="1381"/>
      <c r="E53" s="1377">
        <v>4.63</v>
      </c>
      <c r="F53" s="966">
        <v>3.8724690588235293</v>
      </c>
      <c r="G53" s="966">
        <v>6.3666827058823525</v>
      </c>
      <c r="H53" s="966">
        <v>4.1593339411764711</v>
      </c>
      <c r="I53" s="966">
        <v>4.5922561176470591</v>
      </c>
      <c r="J53" s="972">
        <v>5.1868967647058826</v>
      </c>
      <c r="K53" s="971">
        <v>3.8469829411764707</v>
      </c>
      <c r="L53" s="971">
        <v>4.0803750000000001</v>
      </c>
      <c r="M53" s="971">
        <v>5.3218627647058829</v>
      </c>
      <c r="N53" s="973">
        <v>5.3495053529411765</v>
      </c>
      <c r="O53" s="971">
        <v>5.6530828823529422</v>
      </c>
      <c r="P53" s="966">
        <v>3.9741604117647062</v>
      </c>
      <c r="Q53" s="793"/>
    </row>
    <row r="54" spans="3:32" ht="15">
      <c r="C54" s="976">
        <v>51</v>
      </c>
      <c r="D54" s="1382"/>
      <c r="E54" s="1377">
        <v>4.5199999999999996</v>
      </c>
      <c r="F54" s="966">
        <v>3.9109689411764705</v>
      </c>
      <c r="G54" s="1535">
        <v>6.3009340588235299</v>
      </c>
      <c r="H54" s="1535">
        <v>4.1773075882352941</v>
      </c>
      <c r="I54" s="1535">
        <v>4.4381204705882356</v>
      </c>
      <c r="J54" s="972">
        <v>5.0272682352941178</v>
      </c>
      <c r="K54" s="971">
        <v>3.8825945294117647</v>
      </c>
      <c r="L54" s="971">
        <v>4.059936705882353</v>
      </c>
      <c r="M54" s="971">
        <v>5.1364254117647059</v>
      </c>
      <c r="N54" s="973">
        <v>5.2787203529411766</v>
      </c>
      <c r="O54" s="971">
        <v>5.6129021764705884</v>
      </c>
      <c r="P54" s="966">
        <v>4.0024361764705878</v>
      </c>
      <c r="Q54" s="793"/>
    </row>
    <row r="55" spans="3:32" ht="15">
      <c r="C55" s="976">
        <v>52</v>
      </c>
      <c r="D55" s="1382"/>
      <c r="E55" s="1377">
        <v>4.47</v>
      </c>
      <c r="F55" s="1537">
        <v>3.8538729411764705</v>
      </c>
      <c r="G55" s="1536"/>
      <c r="H55" s="1536"/>
      <c r="I55" s="1536"/>
      <c r="J55" s="972">
        <v>4.8702328235294114</v>
      </c>
      <c r="K55" s="971">
        <v>3.8604624117647055</v>
      </c>
      <c r="L55" s="971">
        <v>4.0853524705882354</v>
      </c>
      <c r="M55" s="971">
        <v>5.0826283529411764</v>
      </c>
      <c r="N55" s="973">
        <v>5.24570494117647</v>
      </c>
      <c r="O55" s="971">
        <v>5.4961675294117649</v>
      </c>
      <c r="P55" s="966">
        <v>4.0593738823529417</v>
      </c>
      <c r="Q55" s="793"/>
    </row>
    <row r="56" spans="3:32" ht="15.75" thickBot="1">
      <c r="C56" s="977">
        <v>53</v>
      </c>
      <c r="D56" s="1383"/>
      <c r="E56" s="1378"/>
      <c r="F56" s="1538"/>
      <c r="G56" s="900"/>
      <c r="H56" s="900"/>
      <c r="I56" s="978"/>
      <c r="J56" s="979"/>
      <c r="K56" s="980"/>
      <c r="L56" s="981"/>
      <c r="M56" s="981"/>
      <c r="N56" s="981"/>
      <c r="O56" s="980"/>
      <c r="P56" s="978"/>
      <c r="Q56" s="793"/>
    </row>
    <row r="57" spans="3:32" ht="1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5">
      <c r="C58" s="793"/>
      <c r="D58" s="793"/>
      <c r="E58" s="793"/>
      <c r="F58" s="793"/>
      <c r="G58" s="793"/>
      <c r="H58" s="793"/>
      <c r="I58" s="982"/>
      <c r="J58" s="793"/>
      <c r="K58" s="793"/>
      <c r="L58" s="793"/>
      <c r="M58" s="983"/>
      <c r="N58" s="793"/>
      <c r="O58" s="793"/>
      <c r="P58" s="793"/>
      <c r="Q58" s="793"/>
    </row>
    <row r="59" spans="3:32" ht="15">
      <c r="C59" s="793"/>
      <c r="D59" s="793"/>
      <c r="E59" s="793"/>
      <c r="F59" s="793"/>
      <c r="G59" s="793"/>
      <c r="H59" s="793"/>
      <c r="I59" s="793"/>
      <c r="J59" s="793"/>
      <c r="K59" s="984"/>
      <c r="L59" s="793"/>
      <c r="M59" s="793"/>
      <c r="N59" s="793"/>
      <c r="O59" s="793"/>
      <c r="P59" s="793"/>
      <c r="Q59" s="793"/>
    </row>
    <row r="60" spans="3:32" ht="15">
      <c r="C60" s="793"/>
      <c r="D60" s="793"/>
      <c r="E60" s="793"/>
      <c r="F60" s="793"/>
      <c r="G60" s="793"/>
      <c r="H60" s="793"/>
      <c r="I60" s="793"/>
      <c r="J60" s="793"/>
      <c r="K60" s="984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88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89" t="s">
        <v>446</v>
      </c>
      <c r="B1" s="990"/>
      <c r="C1" s="990"/>
      <c r="D1" s="990"/>
      <c r="E1" s="1454" t="s">
        <v>2402</v>
      </c>
      <c r="F1" s="986"/>
      <c r="G1" s="3"/>
      <c r="H1" s="10"/>
      <c r="I1" s="10"/>
    </row>
    <row r="2" spans="1:14" ht="15" customHeight="1" thickBot="1">
      <c r="A2" s="991" t="s">
        <v>109</v>
      </c>
      <c r="B2" s="913"/>
      <c r="C2" s="913"/>
      <c r="D2" s="913"/>
      <c r="E2" s="992"/>
      <c r="F2" s="993"/>
      <c r="G2" s="992"/>
      <c r="H2" s="913"/>
      <c r="I2" s="913"/>
    </row>
    <row r="3" spans="1:14" ht="21.75" thickBot="1">
      <c r="A3" s="847" t="s">
        <v>435</v>
      </c>
      <c r="B3" s="848"/>
      <c r="C3" s="848"/>
      <c r="D3" s="848"/>
      <c r="E3" s="848"/>
      <c r="F3" s="848"/>
      <c r="G3" s="848"/>
      <c r="H3" s="848"/>
      <c r="I3" s="849"/>
      <c r="K3" s="794" t="s">
        <v>443</v>
      </c>
      <c r="L3" s="1021"/>
      <c r="M3" s="1021"/>
      <c r="N3" s="1021"/>
    </row>
    <row r="4" spans="1:14" ht="13.5" thickBot="1">
      <c r="A4" s="850" t="s">
        <v>0</v>
      </c>
      <c r="B4" s="851" t="s">
        <v>1</v>
      </c>
      <c r="C4" s="851"/>
      <c r="D4" s="851"/>
      <c r="E4" s="851"/>
      <c r="F4" s="852" t="s">
        <v>89</v>
      </c>
      <c r="G4" s="853" t="s">
        <v>2</v>
      </c>
      <c r="H4" s="853" t="s">
        <v>3</v>
      </c>
      <c r="I4" s="854" t="s">
        <v>90</v>
      </c>
      <c r="K4" s="784"/>
      <c r="L4" s="776"/>
      <c r="M4" s="776"/>
      <c r="N4" s="776"/>
    </row>
    <row r="5" spans="1:14" ht="22.5" customHeight="1" thickBot="1">
      <c r="A5" s="855" t="s">
        <v>4</v>
      </c>
      <c r="B5" s="873" t="s">
        <v>110</v>
      </c>
      <c r="C5" s="873"/>
      <c r="D5" s="874" t="s">
        <v>5</v>
      </c>
      <c r="E5" s="874"/>
      <c r="F5" s="857" t="s">
        <v>91</v>
      </c>
      <c r="G5" s="858" t="s">
        <v>6</v>
      </c>
      <c r="H5" s="858" t="s">
        <v>7</v>
      </c>
      <c r="I5" s="859" t="s">
        <v>92</v>
      </c>
      <c r="K5" s="1524" t="s">
        <v>70</v>
      </c>
      <c r="L5" s="1525"/>
      <c r="M5" s="1526"/>
      <c r="N5" s="1022" t="s">
        <v>263</v>
      </c>
    </row>
    <row r="6" spans="1:14" ht="29.25" customHeight="1" thickBot="1">
      <c r="A6" s="856" t="s">
        <v>93</v>
      </c>
      <c r="B6" s="1014" t="s">
        <v>2401</v>
      </c>
      <c r="C6" s="1014" t="s">
        <v>2395</v>
      </c>
      <c r="D6" s="1014" t="s">
        <v>2400</v>
      </c>
      <c r="E6" s="1014" t="s">
        <v>2395</v>
      </c>
      <c r="F6" s="860" t="s">
        <v>15</v>
      </c>
      <c r="G6" s="861" t="s">
        <v>8</v>
      </c>
      <c r="H6" s="861" t="s">
        <v>94</v>
      </c>
      <c r="I6" s="862" t="s">
        <v>15</v>
      </c>
      <c r="K6" s="1022" t="s">
        <v>29</v>
      </c>
      <c r="L6" s="1023" t="s">
        <v>2402</v>
      </c>
      <c r="M6" s="1023" t="s">
        <v>2396</v>
      </c>
      <c r="N6" s="1022" t="s">
        <v>15</v>
      </c>
    </row>
    <row r="7" spans="1:14" ht="16.5" thickBot="1">
      <c r="A7" s="866">
        <v>1</v>
      </c>
      <c r="B7" s="867">
        <v>2</v>
      </c>
      <c r="C7" s="868">
        <v>3</v>
      </c>
      <c r="D7" s="868">
        <v>4</v>
      </c>
      <c r="E7" s="868">
        <v>5</v>
      </c>
      <c r="F7" s="863">
        <v>6</v>
      </c>
      <c r="G7" s="864">
        <v>11</v>
      </c>
      <c r="H7" s="863">
        <v>15</v>
      </c>
      <c r="I7" s="865">
        <v>16</v>
      </c>
      <c r="K7" s="938" t="s">
        <v>9</v>
      </c>
      <c r="L7" s="1024">
        <v>6.7980425882352939</v>
      </c>
      <c r="M7" s="1024">
        <v>6.3450514705882348</v>
      </c>
      <c r="N7" s="1030">
        <v>7.1392820018379366</v>
      </c>
    </row>
    <row r="8" spans="1:14" ht="15.75">
      <c r="A8" s="869" t="s">
        <v>9</v>
      </c>
      <c r="B8" s="870"/>
      <c r="C8" s="871"/>
      <c r="D8" s="870"/>
      <c r="E8" s="870"/>
      <c r="F8" s="870"/>
      <c r="G8" s="870"/>
      <c r="H8" s="870"/>
      <c r="I8" s="872"/>
      <c r="K8" s="1025" t="s">
        <v>30</v>
      </c>
      <c r="L8" s="1026">
        <v>6.8018439411764691</v>
      </c>
      <c r="M8" s="1026">
        <v>6.2225020000000004</v>
      </c>
      <c r="N8" s="1028">
        <v>9.3104339890363814</v>
      </c>
    </row>
    <row r="9" spans="1:14" ht="15.75">
      <c r="A9" s="880" t="s">
        <v>55</v>
      </c>
      <c r="B9" s="994">
        <v>8983.6640000000007</v>
      </c>
      <c r="C9" s="995">
        <v>8334.8389999999999</v>
      </c>
      <c r="D9" s="996">
        <v>8807.5137254901965</v>
      </c>
      <c r="E9" s="817">
        <v>8171.4107843137253</v>
      </c>
      <c r="F9" s="1016">
        <v>7.7844934977148421</v>
      </c>
      <c r="G9" s="819">
        <v>61.64</v>
      </c>
      <c r="H9" s="820">
        <v>93.2</v>
      </c>
      <c r="I9" s="821">
        <v>39.870953204950112</v>
      </c>
      <c r="K9" s="1025" t="s">
        <v>31</v>
      </c>
      <c r="L9" s="1026">
        <v>6.7925221764705883</v>
      </c>
      <c r="M9" s="1026">
        <v>6.3624003529411768</v>
      </c>
      <c r="N9" s="1028">
        <v>6.7603702953175064</v>
      </c>
    </row>
    <row r="10" spans="1:14" ht="15.75">
      <c r="A10" s="880" t="s">
        <v>10</v>
      </c>
      <c r="B10" s="994">
        <v>8893.81</v>
      </c>
      <c r="C10" s="995">
        <v>8336.0010000000002</v>
      </c>
      <c r="D10" s="996">
        <v>8719.4215686274511</v>
      </c>
      <c r="E10" s="817">
        <v>8172.55</v>
      </c>
      <c r="F10" s="1016">
        <v>6.691565895925387</v>
      </c>
      <c r="G10" s="819">
        <v>57.98</v>
      </c>
      <c r="H10" s="820">
        <v>95.5</v>
      </c>
      <c r="I10" s="821">
        <v>49.899479568866887</v>
      </c>
      <c r="K10" s="1025" t="s">
        <v>82</v>
      </c>
      <c r="L10" s="1026">
        <v>6.7937717058823539</v>
      </c>
      <c r="M10" s="1026">
        <v>6.3725265882352939</v>
      </c>
      <c r="N10" s="1028">
        <v>6.6103312683660835</v>
      </c>
    </row>
    <row r="11" spans="1:14" ht="16.5" thickBot="1">
      <c r="A11" s="880" t="s">
        <v>11</v>
      </c>
      <c r="B11" s="994">
        <v>8576.6190000000006</v>
      </c>
      <c r="C11" s="995">
        <v>8071.2950000000001</v>
      </c>
      <c r="D11" s="996">
        <v>8408.4500000000007</v>
      </c>
      <c r="E11" s="817">
        <v>7913.0343137254904</v>
      </c>
      <c r="F11" s="1016">
        <v>6.2607549346170659</v>
      </c>
      <c r="G11" s="820">
        <v>53.31</v>
      </c>
      <c r="H11" s="820">
        <v>97.3</v>
      </c>
      <c r="I11" s="821">
        <v>9.0174155201795578</v>
      </c>
      <c r="K11" s="985" t="s">
        <v>32</v>
      </c>
      <c r="L11" s="1027">
        <v>6.8028824117647053</v>
      </c>
      <c r="M11" s="1027">
        <v>6.3908137647058831</v>
      </c>
      <c r="N11" s="1029">
        <v>6.4478274947476324</v>
      </c>
    </row>
    <row r="12" spans="1:14" ht="15">
      <c r="A12" s="880" t="s">
        <v>12</v>
      </c>
      <c r="B12" s="994">
        <v>8247.7469999999994</v>
      </c>
      <c r="C12" s="995">
        <v>7736.62</v>
      </c>
      <c r="D12" s="996">
        <v>8086.0264705882346</v>
      </c>
      <c r="E12" s="817">
        <v>7584.9215686274511</v>
      </c>
      <c r="F12" s="1016">
        <v>6.6065930600184508</v>
      </c>
      <c r="G12" s="820">
        <v>48.41</v>
      </c>
      <c r="H12" s="820">
        <v>99.4</v>
      </c>
      <c r="I12" s="821">
        <v>1.0603319471212216</v>
      </c>
    </row>
    <row r="13" spans="1:14" ht="15">
      <c r="A13" s="880" t="s">
        <v>13</v>
      </c>
      <c r="B13" s="994">
        <v>7354.4610000000002</v>
      </c>
      <c r="C13" s="995">
        <v>6777.527</v>
      </c>
      <c r="D13" s="996">
        <v>7210.2558823529416</v>
      </c>
      <c r="E13" s="817">
        <v>6644.6343137254898</v>
      </c>
      <c r="F13" s="1017">
        <v>8.5124559444765069</v>
      </c>
      <c r="G13" s="820">
        <v>43.61</v>
      </c>
      <c r="H13" s="820">
        <v>110.9</v>
      </c>
      <c r="I13" s="821">
        <v>0.14197553820542044</v>
      </c>
    </row>
    <row r="14" spans="1:14" ht="15">
      <c r="A14" s="880" t="s">
        <v>14</v>
      </c>
      <c r="B14" s="994" t="s">
        <v>144</v>
      </c>
      <c r="C14" s="995" t="s">
        <v>144</v>
      </c>
      <c r="D14" s="996" t="s">
        <v>144</v>
      </c>
      <c r="E14" s="817" t="s">
        <v>144</v>
      </c>
      <c r="F14" s="1453" t="s">
        <v>144</v>
      </c>
      <c r="G14" s="820" t="s">
        <v>144</v>
      </c>
      <c r="H14" s="820" t="s">
        <v>144</v>
      </c>
      <c r="I14" s="821" t="s">
        <v>144</v>
      </c>
    </row>
    <row r="15" spans="1:14" ht="15.75" thickBot="1">
      <c r="A15" s="881" t="s">
        <v>54</v>
      </c>
      <c r="B15" s="998">
        <v>8889.7479999999996</v>
      </c>
      <c r="C15" s="999">
        <v>8297.375</v>
      </c>
      <c r="D15" s="1000">
        <v>8715.4392156862741</v>
      </c>
      <c r="E15" s="828">
        <v>8134.6813725490192</v>
      </c>
      <c r="F15" s="1019">
        <v>7.1392820018379251</v>
      </c>
      <c r="G15" s="829">
        <v>58.9</v>
      </c>
      <c r="H15" s="829">
        <v>94.8</v>
      </c>
      <c r="I15" s="830">
        <v>100</v>
      </c>
    </row>
    <row r="16" spans="1:14" ht="15">
      <c r="A16" s="882" t="s">
        <v>30</v>
      </c>
      <c r="B16" s="1001"/>
      <c r="C16" s="1002"/>
      <c r="D16" s="1001"/>
      <c r="E16" s="831"/>
      <c r="F16" s="1018"/>
      <c r="G16" s="833"/>
      <c r="H16" s="833"/>
      <c r="I16" s="834"/>
    </row>
    <row r="17" spans="1:10" ht="15">
      <c r="A17" s="880" t="s">
        <v>55</v>
      </c>
      <c r="B17" s="994">
        <v>8969.7540000000008</v>
      </c>
      <c r="C17" s="995">
        <v>8055.07</v>
      </c>
      <c r="D17" s="996">
        <v>8793.8764705882368</v>
      </c>
      <c r="E17" s="817">
        <v>7897.1274509803916</v>
      </c>
      <c r="F17" s="1017">
        <v>11.355382386496967</v>
      </c>
      <c r="G17" s="820">
        <v>61.8</v>
      </c>
      <c r="H17" s="820">
        <v>90.2</v>
      </c>
      <c r="I17" s="821">
        <v>41.483625977016587</v>
      </c>
    </row>
    <row r="18" spans="1:10" ht="15">
      <c r="A18" s="880" t="s">
        <v>10</v>
      </c>
      <c r="B18" s="994">
        <v>8917.6090000000004</v>
      </c>
      <c r="C18" s="995">
        <v>8242.3700000000008</v>
      </c>
      <c r="D18" s="996">
        <v>8742.7539215686284</v>
      </c>
      <c r="E18" s="817">
        <v>8080.754901960785</v>
      </c>
      <c r="F18" s="1016">
        <v>8.1922917801554576</v>
      </c>
      <c r="G18" s="820">
        <v>57.92</v>
      </c>
      <c r="H18" s="820">
        <v>93.7</v>
      </c>
      <c r="I18" s="821">
        <v>47.996147288709786</v>
      </c>
    </row>
    <row r="19" spans="1:10" ht="15">
      <c r="A19" s="880" t="s">
        <v>11</v>
      </c>
      <c r="B19" s="994">
        <v>8556.5969999999998</v>
      </c>
      <c r="C19" s="995">
        <v>8028.57</v>
      </c>
      <c r="D19" s="996">
        <v>8388.8205882352941</v>
      </c>
      <c r="E19" s="817">
        <v>7871.1470588235288</v>
      </c>
      <c r="F19" s="1016">
        <v>6.5768499247063934</v>
      </c>
      <c r="G19" s="820">
        <v>53.14</v>
      </c>
      <c r="H19" s="820">
        <v>95</v>
      </c>
      <c r="I19" s="821">
        <v>9.1036910745521773</v>
      </c>
    </row>
    <row r="20" spans="1:10" ht="15">
      <c r="A20" s="880" t="s">
        <v>12</v>
      </c>
      <c r="B20" s="994">
        <v>8250.0439999999999</v>
      </c>
      <c r="C20" s="995">
        <v>7645.1970000000001</v>
      </c>
      <c r="D20" s="994">
        <v>8088.2784313725488</v>
      </c>
      <c r="E20" s="994">
        <v>7495.2911764705887</v>
      </c>
      <c r="F20" s="997">
        <v>7.9114638903353267</v>
      </c>
      <c r="G20" s="994">
        <v>48.38</v>
      </c>
      <c r="H20" s="994">
        <v>95.7</v>
      </c>
      <c r="I20" s="1004">
        <v>1.3373779421207626</v>
      </c>
      <c r="J20" s="774"/>
    </row>
    <row r="21" spans="1:10" ht="15">
      <c r="A21" s="880" t="s">
        <v>13</v>
      </c>
      <c r="B21" s="1004">
        <v>7764.5690000000004</v>
      </c>
      <c r="C21" s="1005">
        <v>7220.3810000000003</v>
      </c>
      <c r="D21" s="994">
        <v>7612.3225490196082</v>
      </c>
      <c r="E21" s="994">
        <v>7078.8049019607843</v>
      </c>
      <c r="F21" s="997">
        <v>7.5368321976361088</v>
      </c>
      <c r="G21" s="994">
        <v>43.57</v>
      </c>
      <c r="H21" s="994">
        <v>96.5</v>
      </c>
      <c r="I21" s="1004">
        <v>7.8050616655226626E-2</v>
      </c>
      <c r="J21" s="774"/>
    </row>
    <row r="22" spans="1:10" ht="15">
      <c r="A22" s="880" t="s">
        <v>14</v>
      </c>
      <c r="B22" s="1004" t="s">
        <v>144</v>
      </c>
      <c r="C22" s="1005" t="s">
        <v>144</v>
      </c>
      <c r="D22" s="994" t="s">
        <v>144</v>
      </c>
      <c r="E22" s="994" t="s">
        <v>144</v>
      </c>
      <c r="F22" s="997" t="s">
        <v>144</v>
      </c>
      <c r="G22" s="994" t="s">
        <v>144</v>
      </c>
      <c r="H22" s="994" t="s">
        <v>144</v>
      </c>
      <c r="I22" s="1004" t="s">
        <v>144</v>
      </c>
      <c r="J22" s="774"/>
    </row>
    <row r="23" spans="1:10" ht="15.75" thickBot="1">
      <c r="A23" s="1015" t="s">
        <v>54</v>
      </c>
      <c r="B23" s="1006">
        <v>8894.7189999999991</v>
      </c>
      <c r="C23" s="999">
        <v>8137.1180000000004</v>
      </c>
      <c r="D23" s="1000">
        <v>8720.3127450980373</v>
      </c>
      <c r="E23" s="828">
        <v>7977.5666666666666</v>
      </c>
      <c r="F23" s="1019">
        <v>9.3104339890363974</v>
      </c>
      <c r="G23" s="829">
        <v>58.96</v>
      </c>
      <c r="H23" s="829">
        <v>92.4</v>
      </c>
      <c r="I23" s="836">
        <v>100</v>
      </c>
    </row>
    <row r="24" spans="1:10" ht="15">
      <c r="A24" s="882" t="s">
        <v>31</v>
      </c>
      <c r="B24" s="831"/>
      <c r="C24" s="832"/>
      <c r="D24" s="831"/>
      <c r="E24" s="831"/>
      <c r="F24" s="1018"/>
      <c r="G24" s="833"/>
      <c r="H24" s="833"/>
      <c r="I24" s="834"/>
    </row>
    <row r="25" spans="1:10" ht="15">
      <c r="A25" s="880" t="s">
        <v>55</v>
      </c>
      <c r="B25" s="1007">
        <v>8975.09</v>
      </c>
      <c r="C25" s="1008">
        <v>8371.1440000000002</v>
      </c>
      <c r="D25" s="817">
        <v>8799.1078431372553</v>
      </c>
      <c r="E25" s="817">
        <v>8207.0039215686284</v>
      </c>
      <c r="F25" s="1016">
        <v>7.2146172613922293</v>
      </c>
      <c r="G25" s="820">
        <v>61.57</v>
      </c>
      <c r="H25" s="820">
        <v>94</v>
      </c>
      <c r="I25" s="821">
        <v>39.56652661064426</v>
      </c>
    </row>
    <row r="26" spans="1:10" ht="15">
      <c r="A26" s="880" t="s">
        <v>10</v>
      </c>
      <c r="B26" s="1007">
        <v>8866.9140000000007</v>
      </c>
      <c r="C26" s="1008">
        <v>8336.9760000000006</v>
      </c>
      <c r="D26" s="817">
        <v>8693.052941176471</v>
      </c>
      <c r="E26" s="817">
        <v>8173.5058823529416</v>
      </c>
      <c r="F26" s="1016">
        <v>6.3564774565741828</v>
      </c>
      <c r="G26" s="820">
        <v>57.92</v>
      </c>
      <c r="H26" s="820">
        <v>96.2</v>
      </c>
      <c r="I26" s="821">
        <v>51.409313725490193</v>
      </c>
    </row>
    <row r="27" spans="1:10" ht="15">
      <c r="A27" s="880" t="s">
        <v>11</v>
      </c>
      <c r="B27" s="1007">
        <v>8606.7049999999999</v>
      </c>
      <c r="C27" s="1008">
        <v>8102.1170000000002</v>
      </c>
      <c r="D27" s="817">
        <v>8437.9460784313724</v>
      </c>
      <c r="E27" s="817">
        <v>7943.2519607843142</v>
      </c>
      <c r="F27" s="1016">
        <v>6.2278537819189692</v>
      </c>
      <c r="G27" s="820">
        <v>53.31</v>
      </c>
      <c r="H27" s="820">
        <v>97.6</v>
      </c>
      <c r="I27" s="821">
        <v>8.2843137254901951</v>
      </c>
    </row>
    <row r="28" spans="1:10" ht="15">
      <c r="A28" s="880" t="s">
        <v>12</v>
      </c>
      <c r="B28" s="1007">
        <v>8323.9349999999995</v>
      </c>
      <c r="C28" s="1008">
        <v>7786.2839999999997</v>
      </c>
      <c r="D28" s="817">
        <v>8160.7205882352937</v>
      </c>
      <c r="E28" s="817">
        <v>7633.6117647058818</v>
      </c>
      <c r="F28" s="1017">
        <v>6.9051038980854003</v>
      </c>
      <c r="G28" s="820">
        <v>48.4</v>
      </c>
      <c r="H28" s="820">
        <v>98.8</v>
      </c>
      <c r="I28" s="821">
        <v>0.68557422969187676</v>
      </c>
    </row>
    <row r="29" spans="1:10" ht="15">
      <c r="A29" s="880" t="s">
        <v>13</v>
      </c>
      <c r="B29" s="1004">
        <v>7791.9989999999998</v>
      </c>
      <c r="C29" s="1005">
        <v>7224.03</v>
      </c>
      <c r="D29" s="994">
        <v>7639.214705882353</v>
      </c>
      <c r="E29" s="994">
        <v>7082.3823529411757</v>
      </c>
      <c r="F29" s="997">
        <v>7.8622181801570603</v>
      </c>
      <c r="G29" s="994">
        <v>43.33</v>
      </c>
      <c r="H29" s="994">
        <v>101.6</v>
      </c>
      <c r="I29" s="821">
        <v>4.7268907563025209E-2</v>
      </c>
      <c r="J29" s="774"/>
    </row>
    <row r="30" spans="1:10" ht="15">
      <c r="A30" s="880" t="s">
        <v>14</v>
      </c>
      <c r="B30" s="1004" t="s">
        <v>144</v>
      </c>
      <c r="C30" s="1009" t="s">
        <v>144</v>
      </c>
      <c r="D30" s="994" t="s">
        <v>144</v>
      </c>
      <c r="E30" s="994" t="s">
        <v>144</v>
      </c>
      <c r="F30" s="997" t="s">
        <v>144</v>
      </c>
      <c r="G30" s="994" t="s">
        <v>144</v>
      </c>
      <c r="H30" s="994" t="s">
        <v>144</v>
      </c>
      <c r="I30" s="1004" t="s">
        <v>144</v>
      </c>
      <c r="J30" s="774"/>
    </row>
    <row r="31" spans="1:10" ht="15.75" thickBot="1">
      <c r="A31" s="881" t="s">
        <v>54</v>
      </c>
      <c r="B31" s="1010">
        <v>8882.5290000000005</v>
      </c>
      <c r="C31" s="1011">
        <v>8320.0619999999999</v>
      </c>
      <c r="D31" s="828">
        <v>8708.3617647058818</v>
      </c>
      <c r="E31" s="828">
        <v>8156.9235294117643</v>
      </c>
      <c r="F31" s="1019">
        <v>6.760370295317518</v>
      </c>
      <c r="G31" s="829">
        <v>58.91</v>
      </c>
      <c r="H31" s="829">
        <v>95.4</v>
      </c>
      <c r="I31" s="836">
        <v>100</v>
      </c>
    </row>
    <row r="32" spans="1:10" ht="15">
      <c r="A32" s="882" t="s">
        <v>82</v>
      </c>
      <c r="B32" s="831"/>
      <c r="C32" s="832"/>
      <c r="D32" s="831"/>
      <c r="E32" s="831"/>
      <c r="F32" s="1003"/>
      <c r="G32" s="833"/>
      <c r="H32" s="833"/>
      <c r="I32" s="834"/>
    </row>
    <row r="33" spans="1:10" ht="15">
      <c r="A33" s="880" t="s">
        <v>55</v>
      </c>
      <c r="B33" s="1007">
        <v>8956.6239999999998</v>
      </c>
      <c r="C33" s="1008">
        <v>8436.1990000000005</v>
      </c>
      <c r="D33" s="817">
        <v>8781.0039215686265</v>
      </c>
      <c r="E33" s="817">
        <v>8270.7833333333328</v>
      </c>
      <c r="F33" s="1016">
        <v>6.1689512065801111</v>
      </c>
      <c r="G33" s="820">
        <v>61.5</v>
      </c>
      <c r="H33" s="820">
        <v>92.3</v>
      </c>
      <c r="I33" s="821">
        <v>43.175149390657467</v>
      </c>
    </row>
    <row r="34" spans="1:10" ht="15">
      <c r="A34" s="880" t="s">
        <v>10</v>
      </c>
      <c r="B34" s="1007">
        <v>8902.9310000000005</v>
      </c>
      <c r="C34" s="1008">
        <v>8337.8369999999995</v>
      </c>
      <c r="D34" s="817">
        <v>8728.3637254901969</v>
      </c>
      <c r="E34" s="817">
        <v>8174.3499999999995</v>
      </c>
      <c r="F34" s="1016">
        <v>6.7774651867145046</v>
      </c>
      <c r="G34" s="820">
        <v>58</v>
      </c>
      <c r="H34" s="820">
        <v>94.4</v>
      </c>
      <c r="I34" s="821">
        <v>47.012543817689853</v>
      </c>
    </row>
    <row r="35" spans="1:10" ht="15">
      <c r="A35" s="880" t="s">
        <v>11</v>
      </c>
      <c r="B35" s="1007">
        <v>8554.0529999999999</v>
      </c>
      <c r="C35" s="1008">
        <v>7999.4059999999999</v>
      </c>
      <c r="D35" s="817">
        <v>8386.3264705882357</v>
      </c>
      <c r="E35" s="817">
        <v>7842.5549019607843</v>
      </c>
      <c r="F35" s="1016">
        <v>6.9336023199722572</v>
      </c>
      <c r="G35" s="820">
        <v>53.16</v>
      </c>
      <c r="H35" s="820">
        <v>97.2</v>
      </c>
      <c r="I35" s="821">
        <v>8.6564478935381839</v>
      </c>
    </row>
    <row r="36" spans="1:10" ht="15">
      <c r="A36" s="880" t="s">
        <v>12</v>
      </c>
      <c r="B36" s="1007">
        <v>8129.9040000000005</v>
      </c>
      <c r="C36" s="1008">
        <v>7608.8459999999995</v>
      </c>
      <c r="D36" s="817">
        <v>7970.4941176470593</v>
      </c>
      <c r="E36" s="817">
        <v>7459.6529411764704</v>
      </c>
      <c r="F36" s="1016">
        <v>6.8480555395654079</v>
      </c>
      <c r="G36" s="820">
        <v>48.19</v>
      </c>
      <c r="H36" s="820">
        <v>101.3</v>
      </c>
      <c r="I36" s="821">
        <v>1.0801819103441876</v>
      </c>
    </row>
    <row r="37" spans="1:10" ht="15">
      <c r="A37" s="880" t="s">
        <v>13</v>
      </c>
      <c r="B37" s="1007">
        <v>7452.3149999999996</v>
      </c>
      <c r="C37" s="1008">
        <v>6614.6080000000002</v>
      </c>
      <c r="D37" s="817">
        <v>7306.1911764705874</v>
      </c>
      <c r="E37" s="817">
        <v>6484.9098039215687</v>
      </c>
      <c r="F37" s="1016">
        <v>12.664499544039487</v>
      </c>
      <c r="G37" s="820">
        <v>43.34</v>
      </c>
      <c r="H37" s="820">
        <v>105.5</v>
      </c>
      <c r="I37" s="821">
        <v>7.0679450842084976E-2</v>
      </c>
    </row>
    <row r="38" spans="1:10" ht="15">
      <c r="A38" s="880" t="s">
        <v>14</v>
      </c>
      <c r="B38" s="1004" t="s">
        <v>144</v>
      </c>
      <c r="C38" s="1005" t="s">
        <v>144</v>
      </c>
      <c r="D38" s="994" t="s">
        <v>144</v>
      </c>
      <c r="E38" s="994" t="s">
        <v>144</v>
      </c>
      <c r="F38" s="997" t="s">
        <v>144</v>
      </c>
      <c r="G38" s="994" t="s">
        <v>144</v>
      </c>
      <c r="H38" s="994" t="s">
        <v>144</v>
      </c>
      <c r="I38" s="821" t="s">
        <v>144</v>
      </c>
      <c r="J38" s="774"/>
    </row>
    <row r="39" spans="1:10" ht="15.75" thickBot="1">
      <c r="A39" s="881" t="s">
        <v>54</v>
      </c>
      <c r="B39" s="1012">
        <v>8884.1630000000005</v>
      </c>
      <c r="C39" s="827">
        <v>8333.3040000000001</v>
      </c>
      <c r="D39" s="828">
        <v>8709.9637254901972</v>
      </c>
      <c r="E39" s="828">
        <v>8169.9058823529413</v>
      </c>
      <c r="F39" s="1019">
        <v>6.6103312683660693</v>
      </c>
      <c r="G39" s="829">
        <v>58.98</v>
      </c>
      <c r="H39" s="829">
        <v>93.8</v>
      </c>
      <c r="I39" s="836">
        <v>100</v>
      </c>
    </row>
    <row r="40" spans="1:10" ht="15">
      <c r="A40" s="882" t="s">
        <v>32</v>
      </c>
      <c r="B40" s="831"/>
      <c r="C40" s="832"/>
      <c r="D40" s="831"/>
      <c r="E40" s="831"/>
      <c r="F40" s="1018"/>
      <c r="G40" s="833"/>
      <c r="H40" s="833"/>
      <c r="I40" s="834"/>
    </row>
    <row r="41" spans="1:10" ht="15">
      <c r="A41" s="880" t="s">
        <v>55</v>
      </c>
      <c r="B41" s="1007">
        <v>9014.1679999999997</v>
      </c>
      <c r="C41" s="1008">
        <v>8435.6440000000002</v>
      </c>
      <c r="D41" s="817">
        <v>8837.419607843136</v>
      </c>
      <c r="E41" s="817">
        <v>8270.2392156862752</v>
      </c>
      <c r="F41" s="1017">
        <v>6.8580893171878685</v>
      </c>
      <c r="G41" s="820">
        <v>61.66</v>
      </c>
      <c r="H41" s="820">
        <v>94.9</v>
      </c>
      <c r="I41" s="821">
        <v>37.704151389479769</v>
      </c>
    </row>
    <row r="42" spans="1:10" ht="15">
      <c r="A42" s="880" t="s">
        <v>10</v>
      </c>
      <c r="B42" s="1007">
        <v>8902.3989999999994</v>
      </c>
      <c r="C42" s="1008">
        <v>8386.7049999999999</v>
      </c>
      <c r="D42" s="817">
        <v>8727.8421568627436</v>
      </c>
      <c r="E42" s="817">
        <v>8222.2598039215682</v>
      </c>
      <c r="F42" s="1017">
        <v>6.1489464575181731</v>
      </c>
      <c r="G42" s="820">
        <v>58.07</v>
      </c>
      <c r="H42" s="820">
        <v>96.2</v>
      </c>
      <c r="I42" s="821">
        <v>50.92897204153013</v>
      </c>
    </row>
    <row r="43" spans="1:10" ht="15">
      <c r="A43" s="880" t="s">
        <v>11</v>
      </c>
      <c r="B43" s="1007">
        <v>8572.7199999999993</v>
      </c>
      <c r="C43" s="1008">
        <v>8098.0119999999997</v>
      </c>
      <c r="D43" s="817">
        <v>8404.6274509803916</v>
      </c>
      <c r="E43" s="817">
        <v>7939.2274509803919</v>
      </c>
      <c r="F43" s="1017">
        <v>5.8620313232432801</v>
      </c>
      <c r="G43" s="820">
        <v>53.47</v>
      </c>
      <c r="H43" s="820">
        <v>98.4</v>
      </c>
      <c r="I43" s="821">
        <v>9.8109580054624406</v>
      </c>
    </row>
    <row r="44" spans="1:10" ht="15">
      <c r="A44" s="880" t="s">
        <v>12</v>
      </c>
      <c r="B44" s="1007">
        <v>8254.991</v>
      </c>
      <c r="C44" s="1008">
        <v>7813.518</v>
      </c>
      <c r="D44" s="817">
        <v>8093.1284313725491</v>
      </c>
      <c r="E44" s="817">
        <v>7660.3117647058825</v>
      </c>
      <c r="F44" s="1017">
        <v>5.6501181670023666</v>
      </c>
      <c r="G44" s="820">
        <v>48.51</v>
      </c>
      <c r="H44" s="820">
        <v>101.3</v>
      </c>
      <c r="I44" s="821">
        <v>1.2363560783447702</v>
      </c>
    </row>
    <row r="45" spans="1:10" ht="15">
      <c r="A45" s="880" t="s">
        <v>13</v>
      </c>
      <c r="B45" s="1007">
        <v>7235.8050000000003</v>
      </c>
      <c r="C45" s="1008">
        <v>6705.6819999999998</v>
      </c>
      <c r="D45" s="817">
        <v>7093.9264705882351</v>
      </c>
      <c r="E45" s="817">
        <v>6574.1980392156856</v>
      </c>
      <c r="F45" s="1016">
        <v>7.9055791789709158</v>
      </c>
      <c r="G45" s="820">
        <v>43.68</v>
      </c>
      <c r="H45" s="820">
        <v>115</v>
      </c>
      <c r="I45" s="821">
        <v>0.29975220917053397</v>
      </c>
    </row>
    <row r="46" spans="1:10" ht="15">
      <c r="A46" s="880" t="s">
        <v>14</v>
      </c>
      <c r="B46" s="1004" t="s">
        <v>144</v>
      </c>
      <c r="C46" s="1005" t="s">
        <v>144</v>
      </c>
      <c r="D46" s="994" t="s">
        <v>144</v>
      </c>
      <c r="E46" s="994" t="s">
        <v>144</v>
      </c>
      <c r="F46" s="997" t="s">
        <v>144</v>
      </c>
      <c r="G46" s="994" t="s">
        <v>144</v>
      </c>
      <c r="H46" s="994" t="s">
        <v>144</v>
      </c>
      <c r="I46" s="1004" t="s">
        <v>144</v>
      </c>
      <c r="J46" s="774"/>
    </row>
    <row r="47" spans="1:10" ht="15.75" thickBot="1">
      <c r="A47" s="883" t="s">
        <v>54</v>
      </c>
      <c r="B47" s="1012">
        <v>8896.0769999999993</v>
      </c>
      <c r="C47" s="838">
        <v>8357.2180000000008</v>
      </c>
      <c r="D47" s="826">
        <v>8721.644117647058</v>
      </c>
      <c r="E47" s="826">
        <v>8193.350980392157</v>
      </c>
      <c r="F47" s="1020">
        <v>6.4478274947476359</v>
      </c>
      <c r="G47" s="839">
        <v>58.81</v>
      </c>
      <c r="H47" s="839">
        <v>96</v>
      </c>
      <c r="I47" s="830">
        <v>100</v>
      </c>
    </row>
    <row r="48" spans="1:10">
      <c r="A48" s="776" t="s">
        <v>25</v>
      </c>
      <c r="B48" s="776"/>
      <c r="C48" s="776"/>
      <c r="D48" s="776"/>
      <c r="E48" s="776"/>
      <c r="F48" s="1013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1013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1013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1013"/>
      <c r="G51" s="775"/>
      <c r="H51" s="775"/>
      <c r="I51" s="775"/>
    </row>
    <row r="52" spans="1:9">
      <c r="A52" s="12"/>
      <c r="B52" s="12"/>
      <c r="C52" s="12"/>
      <c r="D52" s="12"/>
      <c r="E52" s="12"/>
      <c r="F52" s="987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3" sqref="O43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1" sqref="C11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39" t="s">
        <v>447</v>
      </c>
      <c r="B1" s="1539"/>
      <c r="C1" s="1539"/>
      <c r="D1" s="1539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1539"/>
      <c r="S1" s="1539"/>
      <c r="T1" s="1539"/>
      <c r="U1" s="1539"/>
    </row>
    <row r="2" spans="1:21" s="176" customFormat="1" ht="24" customHeight="1">
      <c r="A2" s="1540" t="s">
        <v>223</v>
      </c>
      <c r="B2" s="1540"/>
      <c r="C2" s="1540"/>
      <c r="D2" s="1540"/>
      <c r="E2" s="1540"/>
      <c r="F2" s="1540"/>
      <c r="G2" s="1540"/>
      <c r="H2" s="1540"/>
      <c r="I2" s="1540"/>
      <c r="J2" s="1540"/>
      <c r="K2" s="1540"/>
      <c r="L2" s="1540"/>
      <c r="M2" s="1540"/>
      <c r="N2" s="1540"/>
      <c r="O2" s="1540"/>
      <c r="P2" s="1540"/>
      <c r="Q2" s="1540"/>
      <c r="R2" s="1540"/>
      <c r="S2" s="1540"/>
      <c r="T2" s="1540"/>
      <c r="U2" s="1540"/>
    </row>
    <row r="3" spans="1:21" s="176" customFormat="1" ht="25.5" customHeight="1" thickBot="1">
      <c r="A3" s="1031"/>
      <c r="B3" s="1031"/>
      <c r="C3" s="1031"/>
      <c r="D3" s="1434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031"/>
      <c r="Q3" s="1031"/>
      <c r="R3" s="1031"/>
      <c r="S3" s="1031"/>
      <c r="T3" s="1031"/>
      <c r="U3" s="1031"/>
    </row>
    <row r="4" spans="1:21" ht="41.25" customHeight="1" thickBot="1">
      <c r="A4" s="1032"/>
      <c r="B4" s="1541" t="s">
        <v>238</v>
      </c>
      <c r="C4" s="1542"/>
      <c r="D4" s="1542"/>
      <c r="E4" s="1542"/>
      <c r="F4" s="1542"/>
      <c r="G4" s="1542"/>
      <c r="H4" s="1542"/>
      <c r="I4" s="1542"/>
      <c r="J4" s="1542"/>
      <c r="K4" s="1542"/>
      <c r="L4" s="1542"/>
      <c r="M4" s="1542"/>
      <c r="N4" s="1542"/>
      <c r="O4" s="1542"/>
      <c r="P4" s="1542"/>
      <c r="Q4" s="1542"/>
      <c r="R4" s="1542"/>
      <c r="S4" s="1542"/>
      <c r="T4" s="1542"/>
      <c r="U4" s="1543"/>
    </row>
    <row r="5" spans="1:21" s="178" customFormat="1" ht="41.25" customHeight="1" thickBot="1">
      <c r="A5" s="1033"/>
      <c r="B5" s="1034" t="s">
        <v>128</v>
      </c>
      <c r="C5" s="1035" t="s">
        <v>465</v>
      </c>
      <c r="D5" s="1435" t="s">
        <v>370</v>
      </c>
      <c r="E5" s="1036" t="s">
        <v>368</v>
      </c>
      <c r="F5" s="1036" t="s">
        <v>272</v>
      </c>
      <c r="G5" s="1036" t="s">
        <v>271</v>
      </c>
      <c r="H5" s="1036" t="s">
        <v>363</v>
      </c>
      <c r="I5" s="1037">
        <v>2016</v>
      </c>
      <c r="J5" s="1037">
        <v>2015</v>
      </c>
      <c r="K5" s="1037">
        <v>2014</v>
      </c>
      <c r="L5" s="1037">
        <v>2013</v>
      </c>
      <c r="M5" s="1037">
        <v>2012</v>
      </c>
      <c r="N5" s="1037">
        <v>2011</v>
      </c>
      <c r="O5" s="1037">
        <v>2010</v>
      </c>
      <c r="P5" s="1038">
        <v>2009</v>
      </c>
      <c r="Q5" s="1038">
        <v>2008</v>
      </c>
      <c r="R5" s="1039">
        <v>2007</v>
      </c>
      <c r="S5" s="1037">
        <v>2006</v>
      </c>
      <c r="T5" s="1038">
        <v>2005</v>
      </c>
      <c r="U5" s="1040">
        <v>2004</v>
      </c>
    </row>
    <row r="6" spans="1:21" s="179" customFormat="1" ht="28.5" customHeight="1">
      <c r="A6" s="1041"/>
      <c r="B6" s="1042" t="s">
        <v>112</v>
      </c>
      <c r="C6" s="1043">
        <v>4.4379897058823525</v>
      </c>
      <c r="D6" s="1436">
        <v>3.9046050588235293</v>
      </c>
      <c r="E6" s="1044">
        <v>5.9198727058823533</v>
      </c>
      <c r="F6" s="1044">
        <v>4.0855298823529411</v>
      </c>
      <c r="G6" s="1044">
        <v>4.2289497058823526</v>
      </c>
      <c r="H6" s="1044">
        <v>4.9394073529411768</v>
      </c>
      <c r="I6" s="1044">
        <v>4.0279796470588236</v>
      </c>
      <c r="J6" s="1044">
        <v>4.0381395294117644</v>
      </c>
      <c r="K6" s="1044">
        <v>5.0113485882352942</v>
      </c>
      <c r="L6" s="1044">
        <v>5.1095612941176478</v>
      </c>
      <c r="M6" s="1044">
        <v>5.0677250000000003</v>
      </c>
      <c r="N6" s="1044">
        <v>3.7429225294117656</v>
      </c>
      <c r="O6" s="1044">
        <v>3.7128818235294121</v>
      </c>
      <c r="P6" s="1044">
        <v>4.3656286470588235</v>
      </c>
      <c r="Q6" s="1044">
        <v>3.5207081764705883</v>
      </c>
      <c r="R6" s="1044">
        <v>3.1934752352941178</v>
      </c>
      <c r="S6" s="1044">
        <v>3.4406862941176475</v>
      </c>
      <c r="T6" s="1044">
        <v>3.8886532941176473</v>
      </c>
      <c r="U6" s="1044">
        <v>3.1006559999999999</v>
      </c>
    </row>
    <row r="7" spans="1:21" s="179" customFormat="1" ht="28.5" customHeight="1">
      <c r="A7" s="1041"/>
      <c r="B7" s="1045" t="s">
        <v>113</v>
      </c>
      <c r="C7" s="1043">
        <v>4.2531702352941174</v>
      </c>
      <c r="D7" s="1436">
        <v>4.2852917058823525</v>
      </c>
      <c r="E7" s="1046">
        <v>6.2439122352941174</v>
      </c>
      <c r="F7" s="1046">
        <v>4.1935667647058823</v>
      </c>
      <c r="G7" s="1046">
        <v>4.5414704705882354</v>
      </c>
      <c r="H7" s="1046">
        <v>4.8579768823529399</v>
      </c>
      <c r="I7" s="1046">
        <v>4.1675323529411772</v>
      </c>
      <c r="J7" s="1046">
        <v>4.4162942352941181</v>
      </c>
      <c r="K7" s="1046">
        <v>4.6216154705882353</v>
      </c>
      <c r="L7" s="1046">
        <v>5.2091351764705891</v>
      </c>
      <c r="M7" s="1046">
        <v>5.2290817647058825</v>
      </c>
      <c r="N7" s="1046">
        <v>3.9855292941176472</v>
      </c>
      <c r="O7" s="1046">
        <v>3.649275117647059</v>
      </c>
      <c r="P7" s="1046">
        <v>4.4462944117647067</v>
      </c>
      <c r="Q7" s="1046">
        <v>3.3032082352941181</v>
      </c>
      <c r="R7" s="1046">
        <v>3.2809239411764706</v>
      </c>
      <c r="S7" s="1046">
        <v>3.2899512941176465</v>
      </c>
      <c r="T7" s="1046">
        <v>3.9688449411764704</v>
      </c>
      <c r="U7" s="1046">
        <v>3.2866508235294112</v>
      </c>
    </row>
    <row r="8" spans="1:21" s="179" customFormat="1" ht="28.5" customHeight="1">
      <c r="A8" s="1041"/>
      <c r="B8" s="1045" t="s">
        <v>114</v>
      </c>
      <c r="C8" s="1043">
        <v>6.3450514705882348</v>
      </c>
      <c r="D8" s="1436">
        <v>5.2814052352941179</v>
      </c>
      <c r="E8" s="1046">
        <v>6.3576201764705882</v>
      </c>
      <c r="F8" s="1046">
        <v>4.4796501176470596</v>
      </c>
      <c r="G8" s="1046">
        <v>4.6490431764705882</v>
      </c>
      <c r="H8" s="1046">
        <v>4.9839025294117647</v>
      </c>
      <c r="I8" s="1046">
        <v>4.2270257058823528</v>
      </c>
      <c r="J8" s="1046">
        <v>4.3829683529411758</v>
      </c>
      <c r="K8" s="1046">
        <v>4.7632558235294109</v>
      </c>
      <c r="L8" s="1046">
        <v>5.3116860588235291</v>
      </c>
      <c r="M8" s="1046">
        <v>5.1335547058823527</v>
      </c>
      <c r="N8" s="1046">
        <v>4.2542851764705887</v>
      </c>
      <c r="O8" s="1046">
        <v>3.7148455882352942</v>
      </c>
      <c r="P8" s="1046">
        <v>4.7986043529411759</v>
      </c>
      <c r="Q8" s="1046">
        <v>3.6690160000000001</v>
      </c>
      <c r="R8" s="1046">
        <v>3.3677585882352945</v>
      </c>
      <c r="S8" s="1046">
        <v>3.4350626470588237</v>
      </c>
      <c r="T8" s="1046">
        <v>3.9369115882352941</v>
      </c>
      <c r="U8" s="1046">
        <v>3.8695631764705882</v>
      </c>
    </row>
    <row r="9" spans="1:21" s="179" customFormat="1" ht="28.5" customHeight="1">
      <c r="A9" s="1041"/>
      <c r="B9" s="1045" t="s">
        <v>115</v>
      </c>
      <c r="C9" s="1043">
        <v>6.7980425882352939</v>
      </c>
      <c r="D9" s="1436">
        <v>5.202164117647059</v>
      </c>
      <c r="E9" s="1046">
        <v>5.9999419999999999</v>
      </c>
      <c r="F9" s="1046">
        <v>5.7211248823529415</v>
      </c>
      <c r="G9" s="1046">
        <v>4.5444696470588237</v>
      </c>
      <c r="H9" s="1046">
        <v>5.4571384705882346</v>
      </c>
      <c r="I9" s="1046">
        <v>4.116151764705883</v>
      </c>
      <c r="J9" s="1046">
        <v>4.434768</v>
      </c>
      <c r="K9" s="1046">
        <v>5.0712349999999997</v>
      </c>
      <c r="L9" s="1046">
        <v>5.341960764705882</v>
      </c>
      <c r="M9" s="1046">
        <v>5.238995411764706</v>
      </c>
      <c r="N9" s="1046">
        <v>4.5199999999999996</v>
      </c>
      <c r="O9" s="1046">
        <v>3.5780917058823531</v>
      </c>
      <c r="P9" s="1046">
        <v>4.887862352941176</v>
      </c>
      <c r="Q9" s="1046">
        <v>3.686172941176471</v>
      </c>
      <c r="R9" s="1046">
        <v>3.3316239411764705</v>
      </c>
      <c r="S9" s="1046">
        <v>3.4256636470588235</v>
      </c>
      <c r="T9" s="1046">
        <v>3.6686642352941186</v>
      </c>
      <c r="U9" s="1046">
        <v>4.0601775882352937</v>
      </c>
    </row>
    <row r="10" spans="1:21" s="179" customFormat="1" ht="28.5" customHeight="1">
      <c r="A10" s="1041"/>
      <c r="B10" s="1045" t="s">
        <v>116</v>
      </c>
      <c r="C10" s="1043"/>
      <c r="D10" s="1436">
        <v>5.3302034117647059</v>
      </c>
      <c r="E10" s="1046">
        <v>5.1969190000000003</v>
      </c>
      <c r="F10" s="1046">
        <v>5.8274656470588235</v>
      </c>
      <c r="G10" s="1046">
        <v>4.488636176470588</v>
      </c>
      <c r="H10" s="1046">
        <v>5.6152957058823523</v>
      </c>
      <c r="I10" s="1046">
        <v>4.525163882352941</v>
      </c>
      <c r="J10" s="1046">
        <v>4.2417034705882353</v>
      </c>
      <c r="K10" s="1046">
        <v>5.1252545882352942</v>
      </c>
      <c r="L10" s="1046">
        <v>5.1541023529411758</v>
      </c>
      <c r="M10" s="1046">
        <v>5.3398593529411764</v>
      </c>
      <c r="N10" s="1046">
        <v>4.4800000000000004</v>
      </c>
      <c r="O10" s="1046">
        <v>3.7969757647058828</v>
      </c>
      <c r="P10" s="1046">
        <v>4.8411067058823525</v>
      </c>
      <c r="Q10" s="1046">
        <v>4.089438294117647</v>
      </c>
      <c r="R10" s="1046">
        <v>3.2492872941176474</v>
      </c>
      <c r="S10" s="1046">
        <v>3.4094021764705884</v>
      </c>
      <c r="T10" s="1046">
        <v>3.5438795294117642</v>
      </c>
      <c r="U10" s="1046">
        <v>4.1184795294117649</v>
      </c>
    </row>
    <row r="11" spans="1:21" s="179" customFormat="1" ht="28.5" customHeight="1">
      <c r="A11" s="1041"/>
      <c r="B11" s="1045" t="s">
        <v>117</v>
      </c>
      <c r="C11" s="1043"/>
      <c r="D11" s="1436">
        <v>5.3202034117647097</v>
      </c>
      <c r="E11" s="1046">
        <v>5.5173491176470586</v>
      </c>
      <c r="F11" s="1046">
        <v>5.7864995882352943</v>
      </c>
      <c r="G11" s="1046">
        <v>4.6825380588235292</v>
      </c>
      <c r="H11" s="1046">
        <v>5.7234862941176479</v>
      </c>
      <c r="I11" s="1046">
        <v>4.9942168823529416</v>
      </c>
      <c r="J11" s="1046">
        <v>4.4894498235294122</v>
      </c>
      <c r="K11" s="1046">
        <v>5.32</v>
      </c>
      <c r="L11" s="1046">
        <v>5.5923361764705888</v>
      </c>
      <c r="M11" s="1046">
        <v>5.6339721176470592</v>
      </c>
      <c r="N11" s="1046">
        <v>4.6209509411764715</v>
      </c>
      <c r="O11" s="1046">
        <v>4.3809090000000008</v>
      </c>
      <c r="P11" s="1046">
        <v>5.101807941176471</v>
      </c>
      <c r="Q11" s="1046">
        <v>4.3627732352941173</v>
      </c>
      <c r="R11" s="1046">
        <v>3.6371499411764709</v>
      </c>
      <c r="S11" s="1046">
        <v>3.6935164117647061</v>
      </c>
      <c r="T11" s="1046">
        <v>3.6912100588235295</v>
      </c>
      <c r="U11" s="1046">
        <v>4.5708275294117655</v>
      </c>
    </row>
    <row r="12" spans="1:21" s="179" customFormat="1" ht="28.5" customHeight="1">
      <c r="A12" s="1041"/>
      <c r="B12" s="1045" t="s">
        <v>118</v>
      </c>
      <c r="C12" s="1043"/>
      <c r="D12" s="1436">
        <v>4.9844248235294115</v>
      </c>
      <c r="E12" s="1046">
        <v>4.9167361176470585</v>
      </c>
      <c r="F12" s="1046">
        <v>5.5950814705882355</v>
      </c>
      <c r="G12" s="1046">
        <v>4.6864954117647057</v>
      </c>
      <c r="H12" s="1046">
        <v>5.5250672941176475</v>
      </c>
      <c r="I12" s="1046">
        <v>5.3765315882352942</v>
      </c>
      <c r="J12" s="1046">
        <v>4.3757013529411761</v>
      </c>
      <c r="K12" s="1046">
        <v>5.3053313529411774</v>
      </c>
      <c r="L12" s="1046">
        <v>5.808960529411765</v>
      </c>
      <c r="M12" s="1046">
        <v>5.5102801764705882</v>
      </c>
      <c r="N12" s="1046">
        <v>4.7236647058823529</v>
      </c>
      <c r="O12" s="1046">
        <v>4.3488295882352936</v>
      </c>
      <c r="P12" s="1046">
        <v>5.1447347058823523</v>
      </c>
      <c r="Q12" s="1046">
        <v>4.5128559411764702</v>
      </c>
      <c r="R12" s="1046">
        <v>3.9980008823529412</v>
      </c>
      <c r="S12" s="1046">
        <v>4.0358316470588242</v>
      </c>
      <c r="T12" s="1046">
        <v>4.0336667647058828</v>
      </c>
      <c r="U12" s="1046">
        <v>4.6888384705882356</v>
      </c>
    </row>
    <row r="13" spans="1:21" s="179" customFormat="1" ht="28.5" customHeight="1">
      <c r="A13" s="1041"/>
      <c r="B13" s="1045" t="s">
        <v>119</v>
      </c>
      <c r="C13" s="1043"/>
      <c r="D13" s="1436">
        <v>5.0339594117647053</v>
      </c>
      <c r="E13" s="1046">
        <v>4.9089177647058824</v>
      </c>
      <c r="F13" s="1046">
        <v>5.8536078823529412</v>
      </c>
      <c r="G13" s="1046">
        <v>4.8426368823529407</v>
      </c>
      <c r="H13" s="1046">
        <v>5.5090574117647062</v>
      </c>
      <c r="I13" s="1046">
        <v>5.3140191764705875</v>
      </c>
      <c r="J13" s="1046">
        <v>4.369205941176471</v>
      </c>
      <c r="K13" s="1046">
        <v>5.1267251176470587</v>
      </c>
      <c r="L13" s="1046">
        <v>6.0210172941176472</v>
      </c>
      <c r="M13" s="1046">
        <v>5.7057848823529413</v>
      </c>
      <c r="N13" s="1046">
        <v>4.7685659411764707</v>
      </c>
      <c r="O13" s="1046">
        <v>4.5154062352941171</v>
      </c>
      <c r="P13" s="1046">
        <v>4.9377349411764699</v>
      </c>
      <c r="Q13" s="1046">
        <v>4.5101259411764705</v>
      </c>
      <c r="R13" s="1046">
        <v>4.1425379411764709</v>
      </c>
      <c r="S13" s="1046">
        <v>4.3525024705882354</v>
      </c>
      <c r="T13" s="1046">
        <v>4.2294070000000001</v>
      </c>
      <c r="U13" s="1046">
        <v>4.7416995294117648</v>
      </c>
    </row>
    <row r="14" spans="1:21" s="179" customFormat="1" ht="28.5" customHeight="1">
      <c r="A14" s="1041"/>
      <c r="B14" s="1045" t="s">
        <v>120</v>
      </c>
      <c r="C14" s="1043"/>
      <c r="D14" s="1436">
        <v>4.4149965294117655</v>
      </c>
      <c r="E14" s="1046">
        <v>4.6443463529411764</v>
      </c>
      <c r="F14" s="1046">
        <v>5.9130400588235297</v>
      </c>
      <c r="G14" s="1046">
        <v>4.7104314705882349</v>
      </c>
      <c r="H14" s="1046">
        <v>5.3303945882352934</v>
      </c>
      <c r="I14" s="1046">
        <v>5.4117569999999997</v>
      </c>
      <c r="J14" s="1046">
        <v>4.6075043529411772</v>
      </c>
      <c r="K14" s="1046">
        <v>4.9195464117647054</v>
      </c>
      <c r="L14" s="1046">
        <v>5.9991482352941174</v>
      </c>
      <c r="M14" s="1046">
        <v>5.9576224117647065</v>
      </c>
      <c r="N14" s="1046">
        <v>5.0050512352941174</v>
      </c>
      <c r="O14" s="1046">
        <v>4.2433514117647055</v>
      </c>
      <c r="P14" s="1046">
        <v>4.648552235294118</v>
      </c>
      <c r="Q14" s="1046">
        <v>4.6245779411764705</v>
      </c>
      <c r="R14" s="1046">
        <v>4.1212362941176472</v>
      </c>
      <c r="S14" s="1046">
        <v>4.1748291764705883</v>
      </c>
      <c r="T14" s="1046">
        <v>4.1711777058823527</v>
      </c>
      <c r="U14" s="1046">
        <v>4.9952867058823527</v>
      </c>
    </row>
    <row r="15" spans="1:21" s="179" customFormat="1" ht="28.5" customHeight="1">
      <c r="A15" s="1041"/>
      <c r="B15" s="1045" t="s">
        <v>121</v>
      </c>
      <c r="C15" s="1043"/>
      <c r="D15" s="1436">
        <v>4.1349252941176475</v>
      </c>
      <c r="E15" s="1046">
        <v>4.4295511764705884</v>
      </c>
      <c r="F15" s="1046">
        <v>5.8497545294117641</v>
      </c>
      <c r="G15" s="1046">
        <v>4.3952296470588239</v>
      </c>
      <c r="H15" s="1046">
        <v>4.8488730588235294</v>
      </c>
      <c r="I15" s="1046">
        <v>5.0430089411764705</v>
      </c>
      <c r="J15" s="1046">
        <v>4.3864248235294117</v>
      </c>
      <c r="K15" s="1046">
        <v>4.5843069999999999</v>
      </c>
      <c r="L15" s="1046">
        <v>5.7128668235294118</v>
      </c>
      <c r="M15" s="1046">
        <v>5.9389980000000007</v>
      </c>
      <c r="N15" s="1046">
        <v>5.0848674117647059</v>
      </c>
      <c r="O15" s="1046">
        <v>3.85</v>
      </c>
      <c r="P15" s="1046">
        <v>4.1778925882352942</v>
      </c>
      <c r="Q15" s="1046">
        <v>4.2942770000000001</v>
      </c>
      <c r="R15" s="1046">
        <v>3.5944227647058824</v>
      </c>
      <c r="S15" s="1046">
        <v>3.7915379411764709</v>
      </c>
      <c r="T15" s="1046">
        <v>3.9639661176470593</v>
      </c>
      <c r="U15" s="1046">
        <v>4.7378645294117643</v>
      </c>
    </row>
    <row r="16" spans="1:21" s="179" customFormat="1" ht="28.5" customHeight="1">
      <c r="A16" s="1041"/>
      <c r="B16" s="1045" t="s">
        <v>122</v>
      </c>
      <c r="C16" s="1043"/>
      <c r="D16" s="1436">
        <v>4.1860909999999993</v>
      </c>
      <c r="E16" s="1044">
        <v>4.1205067647058824</v>
      </c>
      <c r="F16" s="1044">
        <v>5.8920129411764703</v>
      </c>
      <c r="G16" s="1044">
        <v>4.2439073529411759</v>
      </c>
      <c r="H16" s="1044">
        <v>4.6415024117647059</v>
      </c>
      <c r="I16" s="1044">
        <v>4.964059176470589</v>
      </c>
      <c r="J16" s="1044">
        <v>3.9086411764705882</v>
      </c>
      <c r="K16" s="1044">
        <v>4.4262484117647061</v>
      </c>
      <c r="L16" s="1044">
        <v>5.3009495882352944</v>
      </c>
      <c r="M16" s="1044">
        <v>5.6770426470588236</v>
      </c>
      <c r="N16" s="1044">
        <v>5.207137764705883</v>
      </c>
      <c r="O16" s="1044">
        <v>3.8211312941176465</v>
      </c>
      <c r="P16" s="1044">
        <v>4.1016108823529409</v>
      </c>
      <c r="Q16" s="1044">
        <v>4.2692741764705877</v>
      </c>
      <c r="R16" s="1044">
        <v>3.2830567058823532</v>
      </c>
      <c r="S16" s="1046">
        <v>3.457396647058824</v>
      </c>
      <c r="T16" s="1044">
        <v>3.7161922352941179</v>
      </c>
      <c r="U16" s="1046">
        <v>4.6342583529411758</v>
      </c>
    </row>
    <row r="17" spans="1:21" s="179" customFormat="1" ht="28.5" customHeight="1" thickBot="1">
      <c r="A17" s="1041"/>
      <c r="B17" s="1047" t="s">
        <v>123</v>
      </c>
      <c r="C17" s="1437"/>
      <c r="D17" s="1436">
        <v>4.54</v>
      </c>
      <c r="E17" s="1048">
        <v>3.870848647058823</v>
      </c>
      <c r="F17" s="1049">
        <v>6.3049365294117639</v>
      </c>
      <c r="G17" s="1049">
        <v>4.1740682941176468</v>
      </c>
      <c r="H17" s="1049">
        <v>4.5495847647058829</v>
      </c>
      <c r="I17" s="1049">
        <v>5.0889670000000002</v>
      </c>
      <c r="J17" s="1049">
        <v>3.8344853529411767</v>
      </c>
      <c r="K17" s="1049">
        <v>4.1064040588235295</v>
      </c>
      <c r="L17" s="1049">
        <v>5.2678317058823527</v>
      </c>
      <c r="M17" s="1049">
        <v>5.3314231176470583</v>
      </c>
      <c r="N17" s="1049">
        <v>5.584733470588235</v>
      </c>
      <c r="O17" s="1049">
        <v>3.9353852352941181</v>
      </c>
      <c r="P17" s="1049">
        <v>3.8366532941176468</v>
      </c>
      <c r="Q17" s="1049">
        <v>4.4508268235294119</v>
      </c>
      <c r="R17" s="1049">
        <v>3.3737707058823529</v>
      </c>
      <c r="S17" s="1049">
        <v>3.2683307647058815</v>
      </c>
      <c r="T17" s="1049">
        <v>3.6448948823529412</v>
      </c>
      <c r="U17" s="1049">
        <v>4.4243091176470593</v>
      </c>
    </row>
    <row r="18" spans="1:21" ht="11.25" customHeight="1">
      <c r="A18" s="1050"/>
      <c r="B18" s="1051"/>
      <c r="C18" s="1051"/>
      <c r="D18" s="1051"/>
      <c r="E18" s="1051"/>
      <c r="F18" s="1051"/>
      <c r="G18" s="1051"/>
      <c r="H18" s="1051"/>
      <c r="I18" s="1051"/>
      <c r="J18" s="1051"/>
      <c r="K18" s="1051"/>
      <c r="L18" s="1051"/>
      <c r="M18" s="1051"/>
      <c r="N18" s="1051"/>
      <c r="O18" s="1051"/>
      <c r="P18" s="1051"/>
      <c r="Q18" s="1052"/>
      <c r="R18" s="1052"/>
      <c r="S18" s="1051"/>
      <c r="T18" s="1051"/>
      <c r="U18" s="1051"/>
    </row>
    <row r="19" spans="1:21" ht="17.25" customHeight="1">
      <c r="A19" s="1053"/>
      <c r="B19" s="893" t="s">
        <v>163</v>
      </c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1054"/>
      <c r="P19" s="1054"/>
      <c r="Q19" s="1054"/>
      <c r="R19" s="1054"/>
      <c r="S19" s="1054"/>
      <c r="T19" s="1055"/>
      <c r="U19" s="1055"/>
    </row>
    <row r="20" spans="1:21" ht="18.75">
      <c r="A20" s="1051"/>
      <c r="B20" s="1056"/>
      <c r="C20" s="1056"/>
      <c r="D20" s="1056"/>
      <c r="E20" s="1056"/>
      <c r="F20" s="1056"/>
      <c r="G20" s="1056"/>
      <c r="H20" s="1056"/>
      <c r="I20" s="1056"/>
      <c r="J20" s="1056"/>
      <c r="K20" s="1056"/>
      <c r="L20" s="1056"/>
      <c r="M20" s="1056"/>
      <c r="N20" s="1056"/>
      <c r="O20" s="1057"/>
      <c r="P20" s="1057"/>
      <c r="Q20" s="1057"/>
      <c r="R20" s="1057"/>
      <c r="S20" s="1057"/>
      <c r="T20" s="1051"/>
      <c r="U20" s="1051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58" t="s">
        <v>448</v>
      </c>
      <c r="F1" s="1061"/>
    </row>
    <row r="2" spans="1:12" ht="27.75" customHeight="1">
      <c r="A2" s="385"/>
      <c r="B2" s="931" t="s">
        <v>449</v>
      </c>
      <c r="C2" s="1638" t="str">
        <f>SKUP_SEUROP_tyg!C2</f>
        <v>09 - 15.05.2022 r.</v>
      </c>
      <c r="D2" s="1059"/>
      <c r="E2" s="1060"/>
      <c r="F2" s="1062"/>
      <c r="I2" s="1063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44" t="s">
        <v>262</v>
      </c>
      <c r="C4" s="1545"/>
      <c r="D4" s="1545"/>
      <c r="E4" s="1546"/>
      <c r="F4" s="776"/>
      <c r="I4" s="1544" t="s">
        <v>262</v>
      </c>
      <c r="J4" s="1545"/>
      <c r="K4" s="1545"/>
      <c r="L4" s="1546"/>
    </row>
    <row r="5" spans="1:12" ht="21" customHeight="1" thickBot="1">
      <c r="A5" s="2"/>
      <c r="B5" s="1557" t="s">
        <v>29</v>
      </c>
      <c r="C5" s="1553" t="s">
        <v>1</v>
      </c>
      <c r="D5" s="1554"/>
      <c r="E5" s="1555" t="s">
        <v>233</v>
      </c>
      <c r="F5" s="776"/>
      <c r="I5" s="1547" t="s">
        <v>29</v>
      </c>
      <c r="J5" s="1549" t="s">
        <v>75</v>
      </c>
      <c r="K5" s="1550"/>
      <c r="L5" s="1551" t="s">
        <v>450</v>
      </c>
    </row>
    <row r="6" spans="1:12" ht="27" customHeight="1" thickBot="1">
      <c r="A6" s="2"/>
      <c r="B6" s="1558"/>
      <c r="C6" s="1073" t="s">
        <v>2451</v>
      </c>
      <c r="D6" s="1067" t="s">
        <v>2452</v>
      </c>
      <c r="E6" s="1556"/>
      <c r="F6" s="776"/>
      <c r="I6" s="1548"/>
      <c r="J6" s="1064" t="s">
        <v>2451</v>
      </c>
      <c r="K6" s="951" t="s">
        <v>2457</v>
      </c>
      <c r="L6" s="1552"/>
    </row>
    <row r="7" spans="1:12" s="4" customFormat="1" ht="23.25" customHeight="1" thickBot="1">
      <c r="A7" s="7"/>
      <c r="B7" s="1068" t="s">
        <v>16</v>
      </c>
      <c r="C7" s="1069"/>
      <c r="D7" s="1069"/>
      <c r="E7" s="1070"/>
      <c r="F7" s="776"/>
      <c r="G7"/>
      <c r="I7" s="1065" t="s">
        <v>9</v>
      </c>
      <c r="J7" s="1086">
        <v>9346.9269999999997</v>
      </c>
      <c r="K7" s="1475">
        <v>7289.6959999999999</v>
      </c>
      <c r="L7" s="1478">
        <v>28.221080824220923</v>
      </c>
    </row>
    <row r="8" spans="1:12" ht="20.100000000000001" customHeight="1">
      <c r="A8" s="2"/>
      <c r="B8" s="1074" t="s">
        <v>9</v>
      </c>
      <c r="C8" s="1075">
        <v>9346.9269999999997</v>
      </c>
      <c r="D8" s="1076">
        <v>9870.1270000000004</v>
      </c>
      <c r="E8" s="1084">
        <v>-5.3008436466926989</v>
      </c>
      <c r="F8" s="776"/>
      <c r="I8" s="1066" t="s">
        <v>2458</v>
      </c>
      <c r="J8" s="1085">
        <v>9517.3919999999998</v>
      </c>
      <c r="K8" s="1476">
        <v>7305.6570000000002</v>
      </c>
      <c r="L8" s="1479">
        <v>30.274279233202428</v>
      </c>
    </row>
    <row r="9" spans="1:12" ht="20.100000000000001" customHeight="1">
      <c r="A9" s="2"/>
      <c r="B9" s="1071" t="s">
        <v>2453</v>
      </c>
      <c r="C9" s="1077">
        <v>9517.3919999999998</v>
      </c>
      <c r="D9" s="1078">
        <v>9797.5730000000003</v>
      </c>
      <c r="E9" s="1081">
        <v>-2.8596980088844504</v>
      </c>
      <c r="F9" s="776"/>
      <c r="I9" s="1066" t="s">
        <v>2459</v>
      </c>
      <c r="J9" s="1085" t="s">
        <v>144</v>
      </c>
      <c r="K9" s="1476" t="s">
        <v>144</v>
      </c>
      <c r="L9" s="1481" t="s">
        <v>144</v>
      </c>
    </row>
    <row r="10" spans="1:12" ht="20.100000000000001" customHeight="1">
      <c r="A10" s="2"/>
      <c r="B10" s="1071" t="s">
        <v>2454</v>
      </c>
      <c r="C10" s="1077" t="s">
        <v>144</v>
      </c>
      <c r="D10" s="1078" t="s">
        <v>144</v>
      </c>
      <c r="E10" s="1452" t="s">
        <v>144</v>
      </c>
      <c r="F10" s="776"/>
      <c r="I10" s="1066" t="s">
        <v>2460</v>
      </c>
      <c r="J10" s="1085">
        <v>9541.5990000000002</v>
      </c>
      <c r="K10" s="1476">
        <v>7389.1369999999997</v>
      </c>
      <c r="L10" s="1479">
        <v>29.130086504012588</v>
      </c>
    </row>
    <row r="11" spans="1:12" ht="20.100000000000001" customHeight="1" thickBot="1">
      <c r="A11" s="2"/>
      <c r="B11" s="1071" t="s">
        <v>2455</v>
      </c>
      <c r="C11" s="1077">
        <v>9541.5990000000002</v>
      </c>
      <c r="D11" s="1078">
        <v>10056.807000000001</v>
      </c>
      <c r="E11" s="1082">
        <v>-5.1229778994466191</v>
      </c>
      <c r="F11" s="776"/>
      <c r="I11" s="1088" t="s">
        <v>2461</v>
      </c>
      <c r="J11" s="1087">
        <v>9278.6010000000006</v>
      </c>
      <c r="K11" s="1477">
        <v>7250.1549999999997</v>
      </c>
      <c r="L11" s="1480">
        <v>27.977967367594221</v>
      </c>
    </row>
    <row r="12" spans="1:12" ht="20.100000000000001" customHeight="1" thickBot="1">
      <c r="A12" s="2"/>
      <c r="B12" s="1072" t="s">
        <v>2456</v>
      </c>
      <c r="C12" s="1079">
        <v>9278.6010000000006</v>
      </c>
      <c r="D12" s="1080">
        <v>9826.0650000000005</v>
      </c>
      <c r="E12" s="1083">
        <v>-5.5715487328854421</v>
      </c>
      <c r="F12" s="776"/>
    </row>
    <row r="13" spans="1:12">
      <c r="B13" s="917"/>
      <c r="C13" s="776"/>
      <c r="D13" s="776"/>
      <c r="E13" s="776"/>
      <c r="F13" s="776"/>
    </row>
    <row r="14" spans="1:12" ht="27" customHeight="1">
      <c r="A14" s="385"/>
      <c r="B14" s="893"/>
      <c r="C14" s="893"/>
      <c r="D14" s="893"/>
      <c r="E14" s="893"/>
      <c r="F14" s="893"/>
    </row>
    <row r="15" spans="1:12" ht="29.25" customHeight="1">
      <c r="A15" s="531"/>
      <c r="B15" s="927"/>
      <c r="C15" s="927"/>
      <c r="D15" s="927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28" t="s">
        <v>164</v>
      </c>
      <c r="C17" s="929"/>
      <c r="D17" s="930"/>
      <c r="E17" s="930"/>
      <c r="F17" s="895"/>
      <c r="G17" s="1"/>
    </row>
    <row r="18" spans="2:7" ht="15.75">
      <c r="B18" s="895"/>
      <c r="C18" s="930"/>
      <c r="D18" s="930"/>
      <c r="E18" s="930"/>
      <c r="F18" s="895"/>
      <c r="G18" s="1"/>
    </row>
    <row r="19" spans="2:7" ht="15.75">
      <c r="B19" s="895" t="s">
        <v>25</v>
      </c>
      <c r="C19" s="930"/>
      <c r="D19" s="930"/>
      <c r="E19" s="930"/>
      <c r="F19" s="895"/>
      <c r="G19" s="1"/>
    </row>
    <row r="20" spans="2:7" ht="15.75">
      <c r="B20" s="895" t="s">
        <v>26</v>
      </c>
      <c r="C20" s="930"/>
      <c r="D20" s="930"/>
      <c r="E20" s="930"/>
      <c r="F20" s="895"/>
      <c r="G20" s="1"/>
    </row>
    <row r="21" spans="2:7" ht="15.75">
      <c r="B21" s="895" t="s">
        <v>27</v>
      </c>
      <c r="C21" s="930"/>
      <c r="D21" s="930"/>
      <c r="E21" s="930"/>
      <c r="F21" s="895"/>
      <c r="G21" s="1"/>
    </row>
    <row r="22" spans="2:7" ht="15.75">
      <c r="B22" s="895" t="s">
        <v>28</v>
      </c>
      <c r="C22" s="895"/>
      <c r="D22" s="895"/>
      <c r="E22" s="895"/>
      <c r="F22" s="895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HANDEL_ZMIANY_III_2022</vt:lpstr>
      <vt:lpstr>EXP-IMP wg krajów III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2022-05-19T12:11:47Z</dcterms:modified>
</cp:coreProperties>
</file>