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Arkusz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3" i="1" l="1"/>
  <c r="F22" i="1"/>
  <c r="E63" i="1"/>
  <c r="G63" i="1"/>
  <c r="G90" i="1" l="1"/>
  <c r="E90" i="1"/>
  <c r="D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3" i="1" l="1"/>
  <c r="F90" i="1"/>
</calcChain>
</file>

<file path=xl/sharedStrings.xml><?xml version="1.0" encoding="utf-8"?>
<sst xmlns="http://schemas.openxmlformats.org/spreadsheetml/2006/main" count="259" uniqueCount="136">
  <si>
    <t xml:space="preserve">Lista wniosków zakwalifikowanych w ramach Programu MRiPS 
"Opieka wytchnieniowa " dla Jednostek Samorządu Terytorialnego - edycja 2024  
wraz z kwotą  dofinansowania  </t>
  </si>
  <si>
    <t>POBYT DZIENNY</t>
  </si>
  <si>
    <t>Lp.</t>
  </si>
  <si>
    <t>Gmina/
powiat</t>
  </si>
  <si>
    <t>Typ gminy/
Powiatu</t>
  </si>
  <si>
    <t>Kwota dotycząca realizacji usługi opieki wytchnieniowej</t>
  </si>
  <si>
    <t>Kwota kosztów obsługi Programu dla Gmin/powiatów</t>
  </si>
  <si>
    <t>Łączna kwota dofinansowania dla gmin/powiatów</t>
  </si>
  <si>
    <t>Kwota kosztów obsługi Programu dla Wojewody</t>
  </si>
  <si>
    <t>1.</t>
  </si>
  <si>
    <t>Gmina Inowłódz</t>
  </si>
  <si>
    <t>miejsko-wiejska</t>
  </si>
  <si>
    <t>2.</t>
  </si>
  <si>
    <t>Gmina Maków</t>
  </si>
  <si>
    <t>wiejska</t>
  </si>
  <si>
    <t>3.</t>
  </si>
  <si>
    <t>Gmina Łask</t>
  </si>
  <si>
    <t>4.</t>
  </si>
  <si>
    <t>Miasto Łowicz</t>
  </si>
  <si>
    <t>miejska</t>
  </si>
  <si>
    <t>5.</t>
  </si>
  <si>
    <t>Gmina Andrespol</t>
  </si>
  <si>
    <t>6.</t>
  </si>
  <si>
    <t>Gmina Bolimów</t>
  </si>
  <si>
    <t>7.</t>
  </si>
  <si>
    <t>Gmina Kiernozia</t>
  </si>
  <si>
    <t>8.</t>
  </si>
  <si>
    <t>Gmina Dobroń</t>
  </si>
  <si>
    <t>9.</t>
  </si>
  <si>
    <t>Gmina Stryków</t>
  </si>
  <si>
    <t>10.</t>
  </si>
  <si>
    <t>Gmina Szczerców</t>
  </si>
  <si>
    <t>11.</t>
  </si>
  <si>
    <t>Gmina Zgierz</t>
  </si>
  <si>
    <t>12.</t>
  </si>
  <si>
    <t>Wieluński</t>
  </si>
  <si>
    <t>powiat</t>
  </si>
  <si>
    <t>13.</t>
  </si>
  <si>
    <t>Gmina Rzgów</t>
  </si>
  <si>
    <t>14.</t>
  </si>
  <si>
    <t>Miasto Sieradz</t>
  </si>
  <si>
    <t>15.</t>
  </si>
  <si>
    <t>Gmina Czarnocin</t>
  </si>
  <si>
    <t>16.</t>
  </si>
  <si>
    <t>Gmina Kutno</t>
  </si>
  <si>
    <t>17.</t>
  </si>
  <si>
    <t>Miasto Rawa Mazowiecka</t>
  </si>
  <si>
    <t>18.</t>
  </si>
  <si>
    <t>Gmina Rozprza</t>
  </si>
  <si>
    <t>19.</t>
  </si>
  <si>
    <t>Gmina Kleszczów</t>
  </si>
  <si>
    <t>20.</t>
  </si>
  <si>
    <t>Bełchatowski</t>
  </si>
  <si>
    <t>21.</t>
  </si>
  <si>
    <t>Gmina Bielawy</t>
  </si>
  <si>
    <t>22.</t>
  </si>
  <si>
    <t>Pajęczański</t>
  </si>
  <si>
    <t>23.</t>
  </si>
  <si>
    <t>Gmina Bełchatów</t>
  </si>
  <si>
    <t>24.</t>
  </si>
  <si>
    <t>Miasto Bełchatów</t>
  </si>
  <si>
    <t>25.</t>
  </si>
  <si>
    <t>Gmina Rusiec</t>
  </si>
  <si>
    <t>26.</t>
  </si>
  <si>
    <t>Gmina Godzianów</t>
  </si>
  <si>
    <t>27.</t>
  </si>
  <si>
    <t>Gmina Grabica</t>
  </si>
  <si>
    <t>28.</t>
  </si>
  <si>
    <t>Gmina Gidle</t>
  </si>
  <si>
    <t>29.</t>
  </si>
  <si>
    <t>Gmina Moszczenica</t>
  </si>
  <si>
    <t>30.</t>
  </si>
  <si>
    <t>Gmina Pajęczno</t>
  </si>
  <si>
    <t>31.</t>
  </si>
  <si>
    <t>Gmina Drzewica</t>
  </si>
  <si>
    <t>32.</t>
  </si>
  <si>
    <t>Gmina Widawa</t>
  </si>
  <si>
    <t>33.</t>
  </si>
  <si>
    <t>Gmina Wodzierady</t>
  </si>
  <si>
    <t>34.</t>
  </si>
  <si>
    <t>Gmina Konstantynów Łódzki</t>
  </si>
  <si>
    <t>35.</t>
  </si>
  <si>
    <t>Miasto Pabianice</t>
  </si>
  <si>
    <t>36.</t>
  </si>
  <si>
    <t>Miasto Zduńska Wola</t>
  </si>
  <si>
    <t>37.</t>
  </si>
  <si>
    <t>Gmina Zelów</t>
  </si>
  <si>
    <t>38.</t>
  </si>
  <si>
    <t>Gmina Zapolice</t>
  </si>
  <si>
    <t>39.</t>
  </si>
  <si>
    <t>Miasto Łęczyca</t>
  </si>
  <si>
    <t>40.</t>
  </si>
  <si>
    <t>Gmina Drużbice</t>
  </si>
  <si>
    <t>41.</t>
  </si>
  <si>
    <t>Gmina Burzenin</t>
  </si>
  <si>
    <t>42.</t>
  </si>
  <si>
    <t>Poddębicki</t>
  </si>
  <si>
    <t>43.</t>
  </si>
  <si>
    <t>Gmina Góra Św. Małgorzaty</t>
  </si>
  <si>
    <t>44.</t>
  </si>
  <si>
    <t>Gmina Sulejów</t>
  </si>
  <si>
    <t>45.</t>
  </si>
  <si>
    <t>Gmina Wieluń</t>
  </si>
  <si>
    <t>46.</t>
  </si>
  <si>
    <t>Miasto Piotrków Trybunalski</t>
  </si>
  <si>
    <t>miasto na prawach powiatu</t>
  </si>
  <si>
    <t>47.</t>
  </si>
  <si>
    <t>Gmina Kowiesy</t>
  </si>
  <si>
    <t>48.</t>
  </si>
  <si>
    <t>Gmina Wielgomłyny</t>
  </si>
  <si>
    <t>49.</t>
  </si>
  <si>
    <t>Gmina Opoczno</t>
  </si>
  <si>
    <t>50.</t>
  </si>
  <si>
    <t>Gmina Poświętne</t>
  </si>
  <si>
    <t>51.</t>
  </si>
  <si>
    <t>Gmina Sławno</t>
  </si>
  <si>
    <t>52.</t>
  </si>
  <si>
    <t>Gmina Łyszkowice</t>
  </si>
  <si>
    <t>53.</t>
  </si>
  <si>
    <t>Gmina Wieruszów</t>
  </si>
  <si>
    <t>54.</t>
  </si>
  <si>
    <t>Gmina Aleksandrów Łódzki</t>
  </si>
  <si>
    <t>55.</t>
  </si>
  <si>
    <t>Miasto Łódź</t>
  </si>
  <si>
    <t>56.</t>
  </si>
  <si>
    <t>Gmina Dłutów</t>
  </si>
  <si>
    <t>57.</t>
  </si>
  <si>
    <t>Miasto Radomsko</t>
  </si>
  <si>
    <t>58.</t>
  </si>
  <si>
    <t>Gmina Biała Rawska</t>
  </si>
  <si>
    <t>OGÓŁEM</t>
  </si>
  <si>
    <t>POBYT CAŁODOBOWY</t>
  </si>
  <si>
    <t>Tomaszowski</t>
  </si>
  <si>
    <t>Gmina Biała</t>
  </si>
  <si>
    <t>Radomszczański</t>
  </si>
  <si>
    <t>Brzeziński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</si>
</sst>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1"/>
    </font>
    <font>
      <b/>
      <i/>
      <sz val="12"/>
      <color rgb="FF000000"/>
      <name val="Calibri"/>
      <family val="2"/>
      <charset val="238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Calibri"/>
      <family val="2"/>
      <charset val="1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" fontId="4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4" fontId="8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2" xfId="0" applyNumberFormat="1" applyFont="1" applyBorder="1" applyAlignment="1">
      <alignment horizontal="right" vertical="center"/>
    </xf>
    <xf numFmtId="4" fontId="8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76" zoomScaleNormal="100" workbookViewId="0">
      <selection activeCell="E93" sqref="E93:F98"/>
    </sheetView>
  </sheetViews>
  <sheetFormatPr defaultRowHeight="15" x14ac:dyDescent="0.25"/>
  <cols>
    <col min="1" max="1" width="6" customWidth="1"/>
    <col min="2" max="2" width="16.140625" customWidth="1"/>
    <col min="3" max="4" width="14.42578125" customWidth="1"/>
    <col min="5" max="5" width="18.42578125" customWidth="1"/>
    <col min="6" max="6" width="13.28515625" customWidth="1"/>
    <col min="7" max="7" width="16.42578125" customWidth="1"/>
    <col min="8" max="1025" width="8.7109375" customWidth="1"/>
  </cols>
  <sheetData>
    <row r="1" spans="1:7" ht="63" customHeight="1" x14ac:dyDescent="0.25">
      <c r="A1" s="31" t="s">
        <v>0</v>
      </c>
      <c r="B1" s="31"/>
      <c r="C1" s="31"/>
      <c r="D1" s="31"/>
      <c r="E1" s="31"/>
      <c r="F1" s="31"/>
      <c r="G1" s="31"/>
    </row>
    <row r="2" spans="1:7" ht="15.75" x14ac:dyDescent="0.25">
      <c r="A2" s="32" t="s">
        <v>1</v>
      </c>
      <c r="B2" s="32"/>
      <c r="C2" s="32"/>
      <c r="D2" s="32"/>
      <c r="E2" s="32"/>
      <c r="F2" s="32"/>
      <c r="G2" s="32"/>
    </row>
    <row r="3" spans="1:7" ht="51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s="5" customFormat="1" ht="11.25" x14ac:dyDescent="0.2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x14ac:dyDescent="0.25">
      <c r="A5" s="6" t="s">
        <v>9</v>
      </c>
      <c r="B5" s="7" t="s">
        <v>10</v>
      </c>
      <c r="C5" s="8" t="s">
        <v>11</v>
      </c>
      <c r="D5" s="9">
        <v>48000</v>
      </c>
      <c r="E5" s="10">
        <v>960</v>
      </c>
      <c r="F5" s="11">
        <f t="shared" ref="F5:F36" si="0">D5+E5</f>
        <v>48960</v>
      </c>
      <c r="G5" s="11">
        <v>240</v>
      </c>
    </row>
    <row r="6" spans="1:7" x14ac:dyDescent="0.25">
      <c r="A6" s="6" t="s">
        <v>12</v>
      </c>
      <c r="B6" s="12" t="s">
        <v>13</v>
      </c>
      <c r="C6" s="8" t="s">
        <v>14</v>
      </c>
      <c r="D6" s="9">
        <v>48000</v>
      </c>
      <c r="E6" s="10">
        <v>960</v>
      </c>
      <c r="F6" s="11">
        <f t="shared" si="0"/>
        <v>48960</v>
      </c>
      <c r="G6" s="11">
        <v>240</v>
      </c>
    </row>
    <row r="7" spans="1:7" x14ac:dyDescent="0.25">
      <c r="A7" s="6" t="s">
        <v>15</v>
      </c>
      <c r="B7" s="12" t="s">
        <v>16</v>
      </c>
      <c r="C7" s="8" t="s">
        <v>11</v>
      </c>
      <c r="D7" s="9">
        <v>45200</v>
      </c>
      <c r="E7" s="10">
        <v>904</v>
      </c>
      <c r="F7" s="11">
        <f t="shared" si="0"/>
        <v>46104</v>
      </c>
      <c r="G7" s="11">
        <v>226</v>
      </c>
    </row>
    <row r="8" spans="1:7" x14ac:dyDescent="0.25">
      <c r="A8" s="6" t="s">
        <v>17</v>
      </c>
      <c r="B8" s="7" t="s">
        <v>18</v>
      </c>
      <c r="C8" s="8" t="s">
        <v>19</v>
      </c>
      <c r="D8" s="9">
        <v>405920</v>
      </c>
      <c r="E8" s="10">
        <v>8118.4000000000005</v>
      </c>
      <c r="F8" s="11">
        <f t="shared" si="0"/>
        <v>414038.4</v>
      </c>
      <c r="G8" s="11">
        <v>2029.6000000000001</v>
      </c>
    </row>
    <row r="9" spans="1:7" x14ac:dyDescent="0.25">
      <c r="A9" s="6" t="s">
        <v>20</v>
      </c>
      <c r="B9" s="7" t="s">
        <v>21</v>
      </c>
      <c r="C9" s="8" t="s">
        <v>14</v>
      </c>
      <c r="D9" s="13">
        <v>43392.000000000007</v>
      </c>
      <c r="E9" s="13">
        <v>867.84000000000015</v>
      </c>
      <c r="F9" s="11">
        <f t="shared" si="0"/>
        <v>44259.840000000011</v>
      </c>
      <c r="G9" s="11">
        <v>216.96000000000004</v>
      </c>
    </row>
    <row r="10" spans="1:7" x14ac:dyDescent="0.25">
      <c r="A10" s="6" t="s">
        <v>22</v>
      </c>
      <c r="B10" s="7" t="s">
        <v>23</v>
      </c>
      <c r="C10" s="8" t="s">
        <v>14</v>
      </c>
      <c r="D10" s="9">
        <v>12000</v>
      </c>
      <c r="E10" s="10">
        <v>240</v>
      </c>
      <c r="F10" s="11">
        <f t="shared" si="0"/>
        <v>12240</v>
      </c>
      <c r="G10" s="11">
        <v>60</v>
      </c>
    </row>
    <row r="11" spans="1:7" x14ac:dyDescent="0.25">
      <c r="A11" s="6" t="s">
        <v>24</v>
      </c>
      <c r="B11" s="12" t="s">
        <v>25</v>
      </c>
      <c r="C11" s="8" t="s">
        <v>11</v>
      </c>
      <c r="D11" s="9">
        <v>48000</v>
      </c>
      <c r="E11" s="10">
        <v>960</v>
      </c>
      <c r="F11" s="11">
        <f t="shared" si="0"/>
        <v>48960</v>
      </c>
      <c r="G11" s="11">
        <v>240</v>
      </c>
    </row>
    <row r="12" spans="1:7" x14ac:dyDescent="0.25">
      <c r="A12" s="6" t="s">
        <v>26</v>
      </c>
      <c r="B12" s="7" t="s">
        <v>27</v>
      </c>
      <c r="C12" s="8" t="s">
        <v>14</v>
      </c>
      <c r="D12" s="9">
        <v>24000</v>
      </c>
      <c r="E12" s="10">
        <v>480</v>
      </c>
      <c r="F12" s="11">
        <f t="shared" si="0"/>
        <v>24480</v>
      </c>
      <c r="G12" s="11">
        <v>120</v>
      </c>
    </row>
    <row r="13" spans="1:7" x14ac:dyDescent="0.25">
      <c r="A13" s="6" t="s">
        <v>28</v>
      </c>
      <c r="B13" s="7" t="s">
        <v>29</v>
      </c>
      <c r="C13" s="8" t="s">
        <v>11</v>
      </c>
      <c r="D13" s="9">
        <v>36150</v>
      </c>
      <c r="E13" s="10">
        <v>723</v>
      </c>
      <c r="F13" s="11">
        <f t="shared" si="0"/>
        <v>36873</v>
      </c>
      <c r="G13" s="11">
        <v>180.75</v>
      </c>
    </row>
    <row r="14" spans="1:7" x14ac:dyDescent="0.25">
      <c r="A14" s="6" t="s">
        <v>30</v>
      </c>
      <c r="B14" s="12" t="s">
        <v>31</v>
      </c>
      <c r="C14" s="8" t="s">
        <v>14</v>
      </c>
      <c r="D14" s="9">
        <v>168000</v>
      </c>
      <c r="E14" s="10">
        <v>0</v>
      </c>
      <c r="F14" s="11">
        <f t="shared" si="0"/>
        <v>168000</v>
      </c>
      <c r="G14" s="11">
        <v>840</v>
      </c>
    </row>
    <row r="15" spans="1:7" x14ac:dyDescent="0.25">
      <c r="A15" s="6" t="s">
        <v>32</v>
      </c>
      <c r="B15" s="12" t="s">
        <v>33</v>
      </c>
      <c r="C15" s="8" t="s">
        <v>14</v>
      </c>
      <c r="D15" s="9">
        <v>24000</v>
      </c>
      <c r="E15" s="10">
        <v>480</v>
      </c>
      <c r="F15" s="11">
        <f t="shared" si="0"/>
        <v>24480</v>
      </c>
      <c r="G15" s="11">
        <v>120</v>
      </c>
    </row>
    <row r="16" spans="1:7" x14ac:dyDescent="0.25">
      <c r="A16" s="6" t="s">
        <v>34</v>
      </c>
      <c r="B16" s="12" t="s">
        <v>35</v>
      </c>
      <c r="C16" s="8" t="s">
        <v>36</v>
      </c>
      <c r="D16" s="9">
        <v>189840</v>
      </c>
      <c r="E16" s="10">
        <v>3796.8</v>
      </c>
      <c r="F16" s="11">
        <f t="shared" si="0"/>
        <v>193636.8</v>
      </c>
      <c r="G16" s="11">
        <v>949.2</v>
      </c>
    </row>
    <row r="17" spans="1:7" x14ac:dyDescent="0.25">
      <c r="A17" s="6" t="s">
        <v>37</v>
      </c>
      <c r="B17" s="14" t="s">
        <v>38</v>
      </c>
      <c r="C17" s="15" t="s">
        <v>11</v>
      </c>
      <c r="D17" s="9">
        <v>49700</v>
      </c>
      <c r="E17" s="10">
        <v>0</v>
      </c>
      <c r="F17" s="11">
        <f t="shared" si="0"/>
        <v>49700</v>
      </c>
      <c r="G17" s="11">
        <v>248.5</v>
      </c>
    </row>
    <row r="18" spans="1:7" x14ac:dyDescent="0.25">
      <c r="A18" s="6" t="s">
        <v>39</v>
      </c>
      <c r="B18" s="12" t="s">
        <v>40</v>
      </c>
      <c r="C18" s="8" t="s">
        <v>19</v>
      </c>
      <c r="D18" s="9">
        <v>120000</v>
      </c>
      <c r="E18" s="10">
        <v>2400</v>
      </c>
      <c r="F18" s="11">
        <f t="shared" si="0"/>
        <v>122400</v>
      </c>
      <c r="G18" s="11">
        <v>600</v>
      </c>
    </row>
    <row r="19" spans="1:7" x14ac:dyDescent="0.25">
      <c r="A19" s="6" t="s">
        <v>41</v>
      </c>
      <c r="B19" s="12" t="s">
        <v>42</v>
      </c>
      <c r="C19" s="8" t="s">
        <v>14</v>
      </c>
      <c r="D19" s="9">
        <v>24000</v>
      </c>
      <c r="E19" s="10">
        <v>480</v>
      </c>
      <c r="F19" s="11">
        <f t="shared" si="0"/>
        <v>24480</v>
      </c>
      <c r="G19" s="11">
        <v>120</v>
      </c>
    </row>
    <row r="20" spans="1:7" x14ac:dyDescent="0.25">
      <c r="A20" s="6" t="s">
        <v>43</v>
      </c>
      <c r="B20" s="7" t="s">
        <v>44</v>
      </c>
      <c r="C20" s="8" t="s">
        <v>14</v>
      </c>
      <c r="D20" s="9">
        <v>97125</v>
      </c>
      <c r="E20" s="10">
        <v>1942.5</v>
      </c>
      <c r="F20" s="11">
        <f t="shared" si="0"/>
        <v>99067.5</v>
      </c>
      <c r="G20" s="11">
        <v>485.625</v>
      </c>
    </row>
    <row r="21" spans="1:7" ht="25.5" x14ac:dyDescent="0.25">
      <c r="A21" s="6" t="s">
        <v>45</v>
      </c>
      <c r="B21" s="14" t="s">
        <v>46</v>
      </c>
      <c r="C21" s="15" t="s">
        <v>19</v>
      </c>
      <c r="D21" s="9">
        <v>36000</v>
      </c>
      <c r="E21" s="10">
        <v>720</v>
      </c>
      <c r="F21" s="11">
        <f t="shared" si="0"/>
        <v>36720</v>
      </c>
      <c r="G21" s="11">
        <v>180</v>
      </c>
    </row>
    <row r="22" spans="1:7" x14ac:dyDescent="0.25">
      <c r="A22" s="6" t="s">
        <v>47</v>
      </c>
      <c r="B22" s="12" t="s">
        <v>48</v>
      </c>
      <c r="C22" s="12" t="s">
        <v>14</v>
      </c>
      <c r="D22" s="9">
        <v>60000</v>
      </c>
      <c r="E22" s="10">
        <v>1200</v>
      </c>
      <c r="F22" s="11">
        <f>D22+E22</f>
        <v>61200</v>
      </c>
      <c r="G22" s="11">
        <v>300</v>
      </c>
    </row>
    <row r="23" spans="1:7" x14ac:dyDescent="0.25">
      <c r="A23" s="6" t="s">
        <v>49</v>
      </c>
      <c r="B23" s="12" t="s">
        <v>50</v>
      </c>
      <c r="C23" s="12" t="s">
        <v>14</v>
      </c>
      <c r="D23" s="9">
        <v>120000</v>
      </c>
      <c r="E23" s="10">
        <v>0</v>
      </c>
      <c r="F23" s="11">
        <f t="shared" si="0"/>
        <v>120000</v>
      </c>
      <c r="G23" s="11">
        <v>600</v>
      </c>
    </row>
    <row r="24" spans="1:7" x14ac:dyDescent="0.25">
      <c r="A24" s="6" t="s">
        <v>51</v>
      </c>
      <c r="B24" s="12" t="s">
        <v>52</v>
      </c>
      <c r="C24" s="12" t="s">
        <v>36</v>
      </c>
      <c r="D24" s="9">
        <v>180000</v>
      </c>
      <c r="E24" s="10">
        <v>3600</v>
      </c>
      <c r="F24" s="11">
        <f t="shared" si="0"/>
        <v>183600</v>
      </c>
      <c r="G24" s="11">
        <v>900</v>
      </c>
    </row>
    <row r="25" spans="1:7" x14ac:dyDescent="0.25">
      <c r="A25" s="6" t="s">
        <v>53</v>
      </c>
      <c r="B25" s="7" t="s">
        <v>54</v>
      </c>
      <c r="C25" s="12" t="s">
        <v>14</v>
      </c>
      <c r="D25" s="9">
        <v>24000</v>
      </c>
      <c r="E25" s="10">
        <v>0</v>
      </c>
      <c r="F25" s="11">
        <f t="shared" si="0"/>
        <v>24000</v>
      </c>
      <c r="G25" s="11">
        <v>120</v>
      </c>
    </row>
    <row r="26" spans="1:7" x14ac:dyDescent="0.25">
      <c r="A26" s="6" t="s">
        <v>55</v>
      </c>
      <c r="B26" s="7" t="s">
        <v>56</v>
      </c>
      <c r="C26" s="12" t="s">
        <v>36</v>
      </c>
      <c r="D26" s="9">
        <v>37940.879999999997</v>
      </c>
      <c r="E26" s="10">
        <v>758.8</v>
      </c>
      <c r="F26" s="11">
        <f t="shared" si="0"/>
        <v>38699.68</v>
      </c>
      <c r="G26" s="11">
        <v>189.70439999999999</v>
      </c>
    </row>
    <row r="27" spans="1:7" x14ac:dyDescent="0.25">
      <c r="A27" s="6" t="s">
        <v>57</v>
      </c>
      <c r="B27" s="7" t="s">
        <v>58</v>
      </c>
      <c r="C27" s="12" t="s">
        <v>14</v>
      </c>
      <c r="D27" s="9">
        <v>51750</v>
      </c>
      <c r="E27" s="10">
        <v>0</v>
      </c>
      <c r="F27" s="11">
        <f t="shared" si="0"/>
        <v>51750</v>
      </c>
      <c r="G27" s="11">
        <v>258.75</v>
      </c>
    </row>
    <row r="28" spans="1:7" x14ac:dyDescent="0.25">
      <c r="A28" s="6" t="s">
        <v>59</v>
      </c>
      <c r="B28" s="12" t="s">
        <v>60</v>
      </c>
      <c r="C28" s="12" t="s">
        <v>19</v>
      </c>
      <c r="D28" s="9">
        <v>444000</v>
      </c>
      <c r="E28" s="10">
        <v>8880</v>
      </c>
      <c r="F28" s="11">
        <f t="shared" si="0"/>
        <v>452880</v>
      </c>
      <c r="G28" s="11">
        <v>2220</v>
      </c>
    </row>
    <row r="29" spans="1:7" x14ac:dyDescent="0.25">
      <c r="A29" s="6" t="s">
        <v>61</v>
      </c>
      <c r="B29" s="7" t="s">
        <v>62</v>
      </c>
      <c r="C29" s="12" t="s">
        <v>14</v>
      </c>
      <c r="D29" s="9">
        <v>40680</v>
      </c>
      <c r="E29" s="10">
        <v>0</v>
      </c>
      <c r="F29" s="11">
        <f t="shared" si="0"/>
        <v>40680</v>
      </c>
      <c r="G29" s="11">
        <v>203.4</v>
      </c>
    </row>
    <row r="30" spans="1:7" x14ac:dyDescent="0.25">
      <c r="A30" s="6" t="s">
        <v>63</v>
      </c>
      <c r="B30" s="12" t="s">
        <v>64</v>
      </c>
      <c r="C30" s="12" t="s">
        <v>14</v>
      </c>
      <c r="D30" s="9">
        <v>31500</v>
      </c>
      <c r="E30" s="10">
        <v>630</v>
      </c>
      <c r="F30" s="11">
        <f t="shared" si="0"/>
        <v>32130</v>
      </c>
      <c r="G30" s="11">
        <v>157.5</v>
      </c>
    </row>
    <row r="31" spans="1:7" x14ac:dyDescent="0.25">
      <c r="A31" s="6" t="s">
        <v>65</v>
      </c>
      <c r="B31" s="12" t="s">
        <v>66</v>
      </c>
      <c r="C31" s="12" t="s">
        <v>14</v>
      </c>
      <c r="D31" s="9">
        <v>12000</v>
      </c>
      <c r="E31" s="10">
        <v>240</v>
      </c>
      <c r="F31" s="11">
        <f t="shared" si="0"/>
        <v>12240</v>
      </c>
      <c r="G31" s="11">
        <v>60</v>
      </c>
    </row>
    <row r="32" spans="1:7" x14ac:dyDescent="0.25">
      <c r="A32" s="6" t="s">
        <v>67</v>
      </c>
      <c r="B32" s="12" t="s">
        <v>68</v>
      </c>
      <c r="C32" s="12" t="s">
        <v>14</v>
      </c>
      <c r="D32" s="9">
        <v>31636.499999999996</v>
      </c>
      <c r="E32" s="10">
        <v>632.7299999999999</v>
      </c>
      <c r="F32" s="11">
        <f t="shared" si="0"/>
        <v>32269.229999999996</v>
      </c>
      <c r="G32" s="11">
        <v>158.18249999999998</v>
      </c>
    </row>
    <row r="33" spans="1:7" x14ac:dyDescent="0.25">
      <c r="A33" s="6" t="s">
        <v>69</v>
      </c>
      <c r="B33" s="7" t="s">
        <v>70</v>
      </c>
      <c r="C33" s="12" t="s">
        <v>14</v>
      </c>
      <c r="D33" s="9">
        <v>36000</v>
      </c>
      <c r="E33" s="10">
        <v>720</v>
      </c>
      <c r="F33" s="11">
        <f t="shared" si="0"/>
        <v>36720</v>
      </c>
      <c r="G33" s="11">
        <v>180</v>
      </c>
    </row>
    <row r="34" spans="1:7" x14ac:dyDescent="0.25">
      <c r="A34" s="6" t="s">
        <v>71</v>
      </c>
      <c r="B34" s="12" t="s">
        <v>72</v>
      </c>
      <c r="C34" s="12" t="s">
        <v>11</v>
      </c>
      <c r="D34" s="9">
        <v>42750</v>
      </c>
      <c r="E34" s="10">
        <v>855</v>
      </c>
      <c r="F34" s="11">
        <f t="shared" si="0"/>
        <v>43605</v>
      </c>
      <c r="G34" s="11">
        <v>213.75</v>
      </c>
    </row>
    <row r="35" spans="1:7" x14ac:dyDescent="0.25">
      <c r="A35" s="6" t="s">
        <v>73</v>
      </c>
      <c r="B35" s="12" t="s">
        <v>74</v>
      </c>
      <c r="C35" s="12" t="s">
        <v>11</v>
      </c>
      <c r="D35" s="9">
        <v>60000</v>
      </c>
      <c r="E35" s="10">
        <v>1200</v>
      </c>
      <c r="F35" s="11">
        <f t="shared" si="0"/>
        <v>61200</v>
      </c>
      <c r="G35" s="11">
        <v>300</v>
      </c>
    </row>
    <row r="36" spans="1:7" x14ac:dyDescent="0.25">
      <c r="A36" s="6" t="s">
        <v>75</v>
      </c>
      <c r="B36" s="12" t="s">
        <v>76</v>
      </c>
      <c r="C36" s="12" t="s">
        <v>14</v>
      </c>
      <c r="D36" s="9">
        <v>48000</v>
      </c>
      <c r="E36" s="10">
        <v>960</v>
      </c>
      <c r="F36" s="11">
        <f t="shared" si="0"/>
        <v>48960</v>
      </c>
      <c r="G36" s="11">
        <v>240</v>
      </c>
    </row>
    <row r="37" spans="1:7" x14ac:dyDescent="0.25">
      <c r="A37" s="6" t="s">
        <v>77</v>
      </c>
      <c r="B37" s="12" t="s">
        <v>78</v>
      </c>
      <c r="C37" s="12" t="s">
        <v>14</v>
      </c>
      <c r="D37" s="9">
        <v>24000</v>
      </c>
      <c r="E37" s="10">
        <v>0</v>
      </c>
      <c r="F37" s="11">
        <f t="shared" ref="F37:F62" si="1">D37+E37</f>
        <v>24000</v>
      </c>
      <c r="G37" s="11">
        <v>120</v>
      </c>
    </row>
    <row r="38" spans="1:7" ht="38.25" x14ac:dyDescent="0.25">
      <c r="A38" s="6" t="s">
        <v>79</v>
      </c>
      <c r="B38" s="12" t="s">
        <v>80</v>
      </c>
      <c r="C38" s="12" t="s">
        <v>19</v>
      </c>
      <c r="D38" s="9">
        <v>31640</v>
      </c>
      <c r="E38" s="10">
        <v>632.80000000000007</v>
      </c>
      <c r="F38" s="11">
        <f t="shared" si="1"/>
        <v>32272.799999999999</v>
      </c>
      <c r="G38" s="11">
        <v>158.20000000000002</v>
      </c>
    </row>
    <row r="39" spans="1:7" x14ac:dyDescent="0.25">
      <c r="A39" s="6" t="s">
        <v>81</v>
      </c>
      <c r="B39" s="7" t="s">
        <v>82</v>
      </c>
      <c r="C39" s="12" t="s">
        <v>19</v>
      </c>
      <c r="D39" s="9">
        <v>101680</v>
      </c>
      <c r="E39" s="10">
        <v>2033.6000000000001</v>
      </c>
      <c r="F39" s="11">
        <f t="shared" si="1"/>
        <v>103713.60000000001</v>
      </c>
      <c r="G39" s="11">
        <v>508.40000000000003</v>
      </c>
    </row>
    <row r="40" spans="1:7" ht="25.5" x14ac:dyDescent="0.25">
      <c r="A40" s="6" t="s">
        <v>83</v>
      </c>
      <c r="B40" s="12" t="s">
        <v>84</v>
      </c>
      <c r="C40" s="12" t="s">
        <v>19</v>
      </c>
      <c r="D40" s="9">
        <v>20000</v>
      </c>
      <c r="E40" s="10">
        <v>400</v>
      </c>
      <c r="F40" s="11">
        <f t="shared" si="1"/>
        <v>20400</v>
      </c>
      <c r="G40" s="11">
        <v>100</v>
      </c>
    </row>
    <row r="41" spans="1:7" x14ac:dyDescent="0.25">
      <c r="A41" s="6" t="s">
        <v>85</v>
      </c>
      <c r="B41" s="7" t="s">
        <v>86</v>
      </c>
      <c r="C41" s="12" t="s">
        <v>11</v>
      </c>
      <c r="D41" s="9">
        <v>132000</v>
      </c>
      <c r="E41" s="10">
        <v>0</v>
      </c>
      <c r="F41" s="11">
        <f t="shared" si="1"/>
        <v>132000</v>
      </c>
      <c r="G41" s="11">
        <v>660</v>
      </c>
    </row>
    <row r="42" spans="1:7" x14ac:dyDescent="0.25">
      <c r="A42" s="6" t="s">
        <v>87</v>
      </c>
      <c r="B42" s="12" t="s">
        <v>88</v>
      </c>
      <c r="C42" s="12" t="s">
        <v>14</v>
      </c>
      <c r="D42" s="9">
        <v>60000</v>
      </c>
      <c r="E42" s="10">
        <v>1200</v>
      </c>
      <c r="F42" s="11">
        <f t="shared" si="1"/>
        <v>61200</v>
      </c>
      <c r="G42" s="11">
        <v>300</v>
      </c>
    </row>
    <row r="43" spans="1:7" x14ac:dyDescent="0.25">
      <c r="A43" s="6" t="s">
        <v>89</v>
      </c>
      <c r="B43" s="12" t="s">
        <v>90</v>
      </c>
      <c r="C43" s="12" t="s">
        <v>19</v>
      </c>
      <c r="D43" s="9">
        <v>60000</v>
      </c>
      <c r="E43" s="10">
        <v>1200</v>
      </c>
      <c r="F43" s="11">
        <f t="shared" si="1"/>
        <v>61200</v>
      </c>
      <c r="G43" s="11">
        <v>300</v>
      </c>
    </row>
    <row r="44" spans="1:7" x14ac:dyDescent="0.25">
      <c r="A44" s="6" t="s">
        <v>91</v>
      </c>
      <c r="B44" s="7" t="s">
        <v>92</v>
      </c>
      <c r="C44" s="12" t="s">
        <v>14</v>
      </c>
      <c r="D44" s="9">
        <v>144000</v>
      </c>
      <c r="E44" s="10">
        <v>2880</v>
      </c>
      <c r="F44" s="11">
        <f t="shared" si="1"/>
        <v>146880</v>
      </c>
      <c r="G44" s="11">
        <v>720</v>
      </c>
    </row>
    <row r="45" spans="1:7" x14ac:dyDescent="0.25">
      <c r="A45" s="6" t="s">
        <v>93</v>
      </c>
      <c r="B45" s="7" t="s">
        <v>94</v>
      </c>
      <c r="C45" s="12" t="s">
        <v>14</v>
      </c>
      <c r="D45" s="9">
        <v>40670</v>
      </c>
      <c r="E45" s="10">
        <v>813.4</v>
      </c>
      <c r="F45" s="11">
        <f t="shared" si="1"/>
        <v>41483.4</v>
      </c>
      <c r="G45" s="11">
        <v>203.35</v>
      </c>
    </row>
    <row r="46" spans="1:7" x14ac:dyDescent="0.25">
      <c r="A46" s="6" t="s">
        <v>95</v>
      </c>
      <c r="B46" s="7" t="s">
        <v>96</v>
      </c>
      <c r="C46" s="12" t="s">
        <v>36</v>
      </c>
      <c r="D46" s="9">
        <v>30000</v>
      </c>
      <c r="E46" s="10">
        <v>600</v>
      </c>
      <c r="F46" s="11">
        <f t="shared" si="1"/>
        <v>30600</v>
      </c>
      <c r="G46" s="11">
        <v>150</v>
      </c>
    </row>
    <row r="47" spans="1:7" ht="25.5" x14ac:dyDescent="0.25">
      <c r="A47" s="6" t="s">
        <v>97</v>
      </c>
      <c r="B47" s="12" t="s">
        <v>98</v>
      </c>
      <c r="C47" s="12" t="s">
        <v>14</v>
      </c>
      <c r="D47" s="9">
        <v>24000</v>
      </c>
      <c r="E47" s="10">
        <v>480</v>
      </c>
      <c r="F47" s="11">
        <f t="shared" si="1"/>
        <v>24480</v>
      </c>
      <c r="G47" s="11">
        <v>120</v>
      </c>
    </row>
    <row r="48" spans="1:7" x14ac:dyDescent="0.25">
      <c r="A48" s="6" t="s">
        <v>99</v>
      </c>
      <c r="B48" s="12" t="s">
        <v>100</v>
      </c>
      <c r="C48" s="12" t="s">
        <v>11</v>
      </c>
      <c r="D48" s="9">
        <v>72200</v>
      </c>
      <c r="E48" s="10">
        <v>1444</v>
      </c>
      <c r="F48" s="11">
        <f t="shared" si="1"/>
        <v>73644</v>
      </c>
      <c r="G48" s="11">
        <v>361</v>
      </c>
    </row>
    <row r="49" spans="1:7" x14ac:dyDescent="0.25">
      <c r="A49" s="6" t="s">
        <v>101</v>
      </c>
      <c r="B49" s="12" t="s">
        <v>102</v>
      </c>
      <c r="C49" s="12" t="s">
        <v>11</v>
      </c>
      <c r="D49" s="9">
        <v>90068</v>
      </c>
      <c r="E49" s="10">
        <v>1801.3600000000001</v>
      </c>
      <c r="F49" s="11">
        <f t="shared" si="1"/>
        <v>91869.36</v>
      </c>
      <c r="G49" s="11">
        <v>450.34000000000003</v>
      </c>
    </row>
    <row r="50" spans="1:7" ht="25.5" x14ac:dyDescent="0.25">
      <c r="A50" s="6" t="s">
        <v>103</v>
      </c>
      <c r="B50" s="7" t="s">
        <v>104</v>
      </c>
      <c r="C50" s="12" t="s">
        <v>105</v>
      </c>
      <c r="D50" s="9">
        <v>288000</v>
      </c>
      <c r="E50" s="10">
        <v>5760</v>
      </c>
      <c r="F50" s="11">
        <f t="shared" si="1"/>
        <v>293760</v>
      </c>
      <c r="G50" s="11">
        <v>1440</v>
      </c>
    </row>
    <row r="51" spans="1:7" x14ac:dyDescent="0.25">
      <c r="A51" s="6" t="s">
        <v>106</v>
      </c>
      <c r="B51" s="12" t="s">
        <v>107</v>
      </c>
      <c r="C51" s="12" t="s">
        <v>14</v>
      </c>
      <c r="D51" s="9">
        <v>27120</v>
      </c>
      <c r="E51" s="10">
        <v>542.4</v>
      </c>
      <c r="F51" s="11">
        <f t="shared" si="1"/>
        <v>27662.400000000001</v>
      </c>
      <c r="G51" s="11">
        <v>135.6</v>
      </c>
    </row>
    <row r="52" spans="1:7" ht="25.5" x14ac:dyDescent="0.25">
      <c r="A52" s="6" t="s">
        <v>108</v>
      </c>
      <c r="B52" s="7" t="s">
        <v>109</v>
      </c>
      <c r="C52" s="12" t="s">
        <v>14</v>
      </c>
      <c r="D52" s="9">
        <v>48000</v>
      </c>
      <c r="E52" s="10">
        <v>960</v>
      </c>
      <c r="F52" s="11">
        <f t="shared" si="1"/>
        <v>48960</v>
      </c>
      <c r="G52" s="11">
        <v>240</v>
      </c>
    </row>
    <row r="53" spans="1:7" x14ac:dyDescent="0.25">
      <c r="A53" s="6" t="s">
        <v>110</v>
      </c>
      <c r="B53" s="12" t="s">
        <v>111</v>
      </c>
      <c r="C53" s="12" t="s">
        <v>11</v>
      </c>
      <c r="D53" s="9">
        <v>67798.5</v>
      </c>
      <c r="E53" s="10">
        <v>1355.97</v>
      </c>
      <c r="F53" s="11">
        <f t="shared" si="1"/>
        <v>69154.47</v>
      </c>
      <c r="G53" s="11">
        <v>338.99250000000001</v>
      </c>
    </row>
    <row r="54" spans="1:7" x14ac:dyDescent="0.25">
      <c r="A54" s="6" t="s">
        <v>112</v>
      </c>
      <c r="B54" s="12" t="s">
        <v>113</v>
      </c>
      <c r="C54" s="12" t="s">
        <v>14</v>
      </c>
      <c r="D54" s="9">
        <v>60000</v>
      </c>
      <c r="E54" s="10">
        <v>1200</v>
      </c>
      <c r="F54" s="11">
        <f t="shared" si="1"/>
        <v>61200</v>
      </c>
      <c r="G54" s="11">
        <v>300</v>
      </c>
    </row>
    <row r="55" spans="1:7" x14ac:dyDescent="0.25">
      <c r="A55" s="6" t="s">
        <v>114</v>
      </c>
      <c r="B55" s="12" t="s">
        <v>115</v>
      </c>
      <c r="C55" s="12" t="s">
        <v>14</v>
      </c>
      <c r="D55" s="9">
        <v>48000</v>
      </c>
      <c r="E55" s="10">
        <v>240</v>
      </c>
      <c r="F55" s="11">
        <f t="shared" si="1"/>
        <v>48240</v>
      </c>
      <c r="G55" s="11">
        <v>240</v>
      </c>
    </row>
    <row r="56" spans="1:7" x14ac:dyDescent="0.25">
      <c r="A56" s="6" t="s">
        <v>116</v>
      </c>
      <c r="B56" s="12" t="s">
        <v>117</v>
      </c>
      <c r="C56" s="12" t="s">
        <v>14</v>
      </c>
      <c r="D56" s="9">
        <v>36000</v>
      </c>
      <c r="E56" s="10">
        <v>720</v>
      </c>
      <c r="F56" s="11">
        <f t="shared" si="1"/>
        <v>36720</v>
      </c>
      <c r="G56" s="11">
        <v>180</v>
      </c>
    </row>
    <row r="57" spans="1:7" x14ac:dyDescent="0.25">
      <c r="A57" s="6" t="s">
        <v>118</v>
      </c>
      <c r="B57" s="12" t="s">
        <v>119</v>
      </c>
      <c r="C57" s="12" t="s">
        <v>11</v>
      </c>
      <c r="D57" s="9">
        <v>120000</v>
      </c>
      <c r="E57" s="10">
        <v>2400</v>
      </c>
      <c r="F57" s="11">
        <f t="shared" si="1"/>
        <v>122400</v>
      </c>
      <c r="G57" s="11">
        <v>600</v>
      </c>
    </row>
    <row r="58" spans="1:7" ht="38.25" x14ac:dyDescent="0.25">
      <c r="A58" s="6" t="s">
        <v>120</v>
      </c>
      <c r="B58" s="12" t="s">
        <v>121</v>
      </c>
      <c r="C58" s="12" t="s">
        <v>11</v>
      </c>
      <c r="D58" s="9">
        <v>48000</v>
      </c>
      <c r="E58" s="10">
        <v>960</v>
      </c>
      <c r="F58" s="11">
        <f t="shared" si="1"/>
        <v>48960</v>
      </c>
      <c r="G58" s="11">
        <v>240</v>
      </c>
    </row>
    <row r="59" spans="1:7" ht="25.5" x14ac:dyDescent="0.25">
      <c r="A59" s="6" t="s">
        <v>122</v>
      </c>
      <c r="B59" s="12" t="s">
        <v>123</v>
      </c>
      <c r="C59" s="12" t="s">
        <v>105</v>
      </c>
      <c r="D59" s="9">
        <v>1098350</v>
      </c>
      <c r="E59" s="10">
        <v>21967</v>
      </c>
      <c r="F59" s="11">
        <f t="shared" si="1"/>
        <v>1120317</v>
      </c>
      <c r="G59" s="11">
        <v>5491.75</v>
      </c>
    </row>
    <row r="60" spans="1:7" x14ac:dyDescent="0.25">
      <c r="A60" s="6" t="s">
        <v>124</v>
      </c>
      <c r="B60" s="7" t="s">
        <v>125</v>
      </c>
      <c r="C60" s="12" t="s">
        <v>14</v>
      </c>
      <c r="D60" s="9">
        <v>12000</v>
      </c>
      <c r="E60" s="10">
        <v>0</v>
      </c>
      <c r="F60" s="11">
        <f t="shared" si="1"/>
        <v>12000</v>
      </c>
      <c r="G60" s="11">
        <v>60</v>
      </c>
    </row>
    <row r="61" spans="1:7" x14ac:dyDescent="0.25">
      <c r="A61" s="6" t="s">
        <v>126</v>
      </c>
      <c r="B61" s="7" t="s">
        <v>127</v>
      </c>
      <c r="C61" s="12" t="s">
        <v>19</v>
      </c>
      <c r="D61" s="9">
        <v>180000</v>
      </c>
      <c r="E61" s="10">
        <v>3600</v>
      </c>
      <c r="F61" s="11">
        <f t="shared" si="1"/>
        <v>183600</v>
      </c>
      <c r="G61" s="11">
        <v>900</v>
      </c>
    </row>
    <row r="62" spans="1:7" ht="25.5" x14ac:dyDescent="0.25">
      <c r="A62" s="6" t="s">
        <v>128</v>
      </c>
      <c r="B62" s="7" t="s">
        <v>129</v>
      </c>
      <c r="C62" s="12" t="s">
        <v>11</v>
      </c>
      <c r="D62" s="9">
        <v>48000</v>
      </c>
      <c r="E62" s="10">
        <v>960</v>
      </c>
      <c r="F62" s="11">
        <f t="shared" si="1"/>
        <v>48960</v>
      </c>
      <c r="G62" s="11">
        <v>240</v>
      </c>
    </row>
    <row r="63" spans="1:7" s="17" customFormat="1" ht="18.75" x14ac:dyDescent="0.25">
      <c r="A63" s="33" t="s">
        <v>130</v>
      </c>
      <c r="B63" s="33"/>
      <c r="C63" s="33"/>
      <c r="D63" s="16">
        <f>SUM(D5:D62)</f>
        <v>5551110.8799999999</v>
      </c>
      <c r="E63" s="16">
        <f t="shared" ref="E63:F63" si="2">SUM(E5:E62)</f>
        <v>97859.6</v>
      </c>
      <c r="F63" s="16">
        <f t="shared" si="2"/>
        <v>5648970.4799999995</v>
      </c>
      <c r="G63" s="16">
        <f>SUM(G5:G62)</f>
        <v>27755.554400000001</v>
      </c>
    </row>
    <row r="64" spans="1:7" ht="18.75" x14ac:dyDescent="0.3">
      <c r="A64" s="18"/>
      <c r="B64" s="18"/>
      <c r="C64" s="18"/>
      <c r="D64" s="19"/>
      <c r="E64" s="19"/>
      <c r="F64" s="19"/>
      <c r="G64" s="19"/>
    </row>
    <row r="65" spans="1:7" ht="15.75" x14ac:dyDescent="0.25">
      <c r="A65" s="34" t="s">
        <v>131</v>
      </c>
      <c r="B65" s="34"/>
      <c r="C65" s="34"/>
      <c r="D65" s="34"/>
      <c r="E65" s="34"/>
      <c r="F65" s="34"/>
      <c r="G65" s="34"/>
    </row>
    <row r="66" spans="1:7" ht="51" x14ac:dyDescent="0.25">
      <c r="A66" s="1" t="s">
        <v>2</v>
      </c>
      <c r="B66" s="2" t="s">
        <v>3</v>
      </c>
      <c r="C66" s="2" t="s">
        <v>4</v>
      </c>
      <c r="D66" s="2" t="s">
        <v>5</v>
      </c>
      <c r="E66" s="2" t="s">
        <v>6</v>
      </c>
      <c r="F66" s="2" t="s">
        <v>7</v>
      </c>
      <c r="G66" s="2" t="s">
        <v>8</v>
      </c>
    </row>
    <row r="67" spans="1:7" s="5" customFormat="1" ht="11.25" x14ac:dyDescent="0.2">
      <c r="A67" s="20">
        <v>1</v>
      </c>
      <c r="B67" s="4">
        <v>2</v>
      </c>
      <c r="C67" s="4">
        <v>3</v>
      </c>
      <c r="D67" s="4">
        <v>4</v>
      </c>
      <c r="E67" s="4">
        <v>5</v>
      </c>
      <c r="F67" s="4">
        <v>6</v>
      </c>
      <c r="G67" s="4">
        <v>7</v>
      </c>
    </row>
    <row r="68" spans="1:7" s="5" customFormat="1" ht="12.75" x14ac:dyDescent="0.2">
      <c r="A68" s="20" t="s">
        <v>9</v>
      </c>
      <c r="B68" s="12" t="s">
        <v>10</v>
      </c>
      <c r="C68" s="12" t="s">
        <v>11</v>
      </c>
      <c r="D68" s="21">
        <v>11200</v>
      </c>
      <c r="E68" s="21">
        <v>224</v>
      </c>
      <c r="F68" s="21">
        <f t="shared" ref="F68:F89" si="3">D68+E68</f>
        <v>11424</v>
      </c>
      <c r="G68" s="21">
        <v>56</v>
      </c>
    </row>
    <row r="69" spans="1:7" s="5" customFormat="1" ht="12.75" x14ac:dyDescent="0.2">
      <c r="A69" s="20" t="s">
        <v>12</v>
      </c>
      <c r="B69" s="12" t="s">
        <v>18</v>
      </c>
      <c r="C69" s="12" t="s">
        <v>19</v>
      </c>
      <c r="D69" s="21">
        <v>116620</v>
      </c>
      <c r="E69" s="21">
        <v>2332.4</v>
      </c>
      <c r="F69" s="21">
        <f t="shared" si="3"/>
        <v>118952.4</v>
      </c>
      <c r="G69" s="21">
        <v>583.1</v>
      </c>
    </row>
    <row r="70" spans="1:7" s="5" customFormat="1" ht="12.75" x14ac:dyDescent="0.2">
      <c r="A70" s="20" t="s">
        <v>15</v>
      </c>
      <c r="B70" s="12" t="s">
        <v>132</v>
      </c>
      <c r="C70" s="12" t="s">
        <v>36</v>
      </c>
      <c r="D70" s="21">
        <v>539000</v>
      </c>
      <c r="E70" s="21">
        <v>10780</v>
      </c>
      <c r="F70" s="21">
        <f t="shared" si="3"/>
        <v>549780</v>
      </c>
      <c r="G70" s="21">
        <v>2695</v>
      </c>
    </row>
    <row r="71" spans="1:7" s="5" customFormat="1" ht="12.75" x14ac:dyDescent="0.2">
      <c r="A71" s="20" t="s">
        <v>17</v>
      </c>
      <c r="B71" s="12" t="s">
        <v>25</v>
      </c>
      <c r="C71" s="12" t="s">
        <v>11</v>
      </c>
      <c r="D71" s="21">
        <v>16800</v>
      </c>
      <c r="E71" s="21">
        <v>336</v>
      </c>
      <c r="F71" s="21">
        <f t="shared" si="3"/>
        <v>17136</v>
      </c>
      <c r="G71" s="21">
        <v>84</v>
      </c>
    </row>
    <row r="72" spans="1:7" s="5" customFormat="1" ht="12.75" x14ac:dyDescent="0.2">
      <c r="A72" s="20" t="s">
        <v>20</v>
      </c>
      <c r="B72" s="12" t="s">
        <v>33</v>
      </c>
      <c r="C72" s="12" t="s">
        <v>14</v>
      </c>
      <c r="D72" s="21">
        <v>19600</v>
      </c>
      <c r="E72" s="21">
        <v>392</v>
      </c>
      <c r="F72" s="21">
        <f t="shared" si="3"/>
        <v>19992</v>
      </c>
      <c r="G72" s="21">
        <v>98</v>
      </c>
    </row>
    <row r="73" spans="1:7" s="5" customFormat="1" ht="12.75" x14ac:dyDescent="0.2">
      <c r="A73" s="20" t="s">
        <v>22</v>
      </c>
      <c r="B73" s="12" t="s">
        <v>35</v>
      </c>
      <c r="C73" s="12" t="s">
        <v>36</v>
      </c>
      <c r="D73" s="21">
        <v>82600</v>
      </c>
      <c r="E73" s="21">
        <v>1652</v>
      </c>
      <c r="F73" s="21">
        <f t="shared" si="3"/>
        <v>84252</v>
      </c>
      <c r="G73" s="21">
        <v>413</v>
      </c>
    </row>
    <row r="74" spans="1:7" s="5" customFormat="1" ht="12.75" x14ac:dyDescent="0.2">
      <c r="A74" s="20" t="s">
        <v>24</v>
      </c>
      <c r="B74" s="12" t="s">
        <v>133</v>
      </c>
      <c r="C74" s="12" t="s">
        <v>14</v>
      </c>
      <c r="D74" s="21">
        <v>42000</v>
      </c>
      <c r="E74" s="21">
        <v>840</v>
      </c>
      <c r="F74" s="21">
        <f t="shared" si="3"/>
        <v>42840</v>
      </c>
      <c r="G74" s="21">
        <v>210</v>
      </c>
    </row>
    <row r="75" spans="1:7" s="5" customFormat="1" ht="12.75" x14ac:dyDescent="0.2">
      <c r="A75" s="20" t="s">
        <v>26</v>
      </c>
      <c r="B75" s="12" t="s">
        <v>38</v>
      </c>
      <c r="C75" s="12" t="s">
        <v>11</v>
      </c>
      <c r="D75" s="21">
        <v>19600</v>
      </c>
      <c r="E75" s="21">
        <v>0</v>
      </c>
      <c r="F75" s="21">
        <f t="shared" si="3"/>
        <v>19600</v>
      </c>
      <c r="G75" s="21">
        <v>98</v>
      </c>
    </row>
    <row r="76" spans="1:7" s="5" customFormat="1" ht="12.75" x14ac:dyDescent="0.2">
      <c r="A76" s="20" t="s">
        <v>28</v>
      </c>
      <c r="B76" s="12" t="s">
        <v>42</v>
      </c>
      <c r="C76" s="12" t="s">
        <v>14</v>
      </c>
      <c r="D76" s="21">
        <v>8400</v>
      </c>
      <c r="E76" s="21">
        <v>168</v>
      </c>
      <c r="F76" s="21">
        <f t="shared" si="3"/>
        <v>8568</v>
      </c>
      <c r="G76" s="21">
        <v>42</v>
      </c>
    </row>
    <row r="77" spans="1:7" s="5" customFormat="1" ht="12.75" x14ac:dyDescent="0.2">
      <c r="A77" s="20" t="s">
        <v>30</v>
      </c>
      <c r="B77" s="12" t="s">
        <v>60</v>
      </c>
      <c r="C77" s="12" t="s">
        <v>19</v>
      </c>
      <c r="D77" s="21">
        <v>22400</v>
      </c>
      <c r="E77" s="21">
        <v>0</v>
      </c>
      <c r="F77" s="21">
        <f t="shared" si="3"/>
        <v>22400</v>
      </c>
      <c r="G77" s="21">
        <v>112</v>
      </c>
    </row>
    <row r="78" spans="1:7" x14ac:dyDescent="0.25">
      <c r="A78" s="20" t="s">
        <v>32</v>
      </c>
      <c r="B78" s="12" t="s">
        <v>72</v>
      </c>
      <c r="C78" s="12" t="s">
        <v>11</v>
      </c>
      <c r="D78" s="22">
        <v>27000</v>
      </c>
      <c r="E78" s="23">
        <v>540</v>
      </c>
      <c r="F78" s="21">
        <f t="shared" si="3"/>
        <v>27540</v>
      </c>
      <c r="G78" s="24">
        <v>135</v>
      </c>
    </row>
    <row r="79" spans="1:7" x14ac:dyDescent="0.25">
      <c r="A79" s="20" t="s">
        <v>34</v>
      </c>
      <c r="B79" s="12" t="s">
        <v>76</v>
      </c>
      <c r="C79" s="12" t="s">
        <v>14</v>
      </c>
      <c r="D79" s="22">
        <v>11200</v>
      </c>
      <c r="E79" s="23">
        <v>224</v>
      </c>
      <c r="F79" s="21">
        <f t="shared" si="3"/>
        <v>11424</v>
      </c>
      <c r="G79" s="24">
        <v>56</v>
      </c>
    </row>
    <row r="80" spans="1:7" x14ac:dyDescent="0.25">
      <c r="A80" s="20" t="s">
        <v>37</v>
      </c>
      <c r="B80" s="12" t="s">
        <v>82</v>
      </c>
      <c r="C80" s="12" t="s">
        <v>19</v>
      </c>
      <c r="D80" s="22">
        <v>52472</v>
      </c>
      <c r="E80" s="23">
        <v>1049.44</v>
      </c>
      <c r="F80" s="21">
        <f t="shared" si="3"/>
        <v>53521.440000000002</v>
      </c>
      <c r="G80" s="24">
        <v>262.36</v>
      </c>
    </row>
    <row r="81" spans="1:7" x14ac:dyDescent="0.25">
      <c r="A81" s="20" t="s">
        <v>39</v>
      </c>
      <c r="B81" s="12" t="s">
        <v>134</v>
      </c>
      <c r="C81" s="12" t="s">
        <v>36</v>
      </c>
      <c r="D81" s="22">
        <v>163240</v>
      </c>
      <c r="E81" s="23">
        <v>3264.8</v>
      </c>
      <c r="F81" s="21">
        <f t="shared" si="3"/>
        <v>166504.79999999999</v>
      </c>
      <c r="G81" s="24">
        <v>816.2</v>
      </c>
    </row>
    <row r="82" spans="1:7" x14ac:dyDescent="0.25">
      <c r="A82" s="20" t="s">
        <v>41</v>
      </c>
      <c r="B82" s="12" t="s">
        <v>90</v>
      </c>
      <c r="C82" s="12" t="s">
        <v>19</v>
      </c>
      <c r="D82" s="25">
        <v>33600</v>
      </c>
      <c r="E82" s="25">
        <v>672</v>
      </c>
      <c r="F82" s="21">
        <f t="shared" si="3"/>
        <v>34272</v>
      </c>
      <c r="G82" s="24">
        <v>168</v>
      </c>
    </row>
    <row r="83" spans="1:7" x14ac:dyDescent="0.25">
      <c r="A83" s="20" t="s">
        <v>43</v>
      </c>
      <c r="B83" s="12" t="s">
        <v>96</v>
      </c>
      <c r="C83" s="12" t="s">
        <v>36</v>
      </c>
      <c r="D83" s="22">
        <v>19600</v>
      </c>
      <c r="E83" s="23">
        <v>392</v>
      </c>
      <c r="F83" s="21">
        <f t="shared" si="3"/>
        <v>19992</v>
      </c>
      <c r="G83" s="24">
        <v>98</v>
      </c>
    </row>
    <row r="84" spans="1:7" ht="25.5" x14ac:dyDescent="0.25">
      <c r="A84" s="20" t="s">
        <v>45</v>
      </c>
      <c r="B84" s="12" t="s">
        <v>98</v>
      </c>
      <c r="C84" s="12" t="s">
        <v>14</v>
      </c>
      <c r="D84" s="22">
        <v>16800</v>
      </c>
      <c r="E84" s="23">
        <v>336</v>
      </c>
      <c r="F84" s="21">
        <f t="shared" si="3"/>
        <v>17136</v>
      </c>
      <c r="G84" s="24">
        <v>84</v>
      </c>
    </row>
    <row r="85" spans="1:7" x14ac:dyDescent="0.25">
      <c r="A85" s="20" t="s">
        <v>47</v>
      </c>
      <c r="B85" s="12" t="s">
        <v>100</v>
      </c>
      <c r="C85" s="12" t="s">
        <v>11</v>
      </c>
      <c r="D85" s="22">
        <v>25200</v>
      </c>
      <c r="E85" s="23">
        <v>504</v>
      </c>
      <c r="F85" s="21">
        <f t="shared" si="3"/>
        <v>25704</v>
      </c>
      <c r="G85" s="24">
        <v>126</v>
      </c>
    </row>
    <row r="86" spans="1:7" x14ac:dyDescent="0.25">
      <c r="A86" s="20" t="s">
        <v>49</v>
      </c>
      <c r="B86" s="12" t="s">
        <v>135</v>
      </c>
      <c r="C86" s="12" t="s">
        <v>36</v>
      </c>
      <c r="D86" s="22">
        <v>28800</v>
      </c>
      <c r="E86" s="23">
        <v>576</v>
      </c>
      <c r="F86" s="21">
        <f t="shared" si="3"/>
        <v>29376</v>
      </c>
      <c r="G86" s="24">
        <v>144</v>
      </c>
    </row>
    <row r="87" spans="1:7" x14ac:dyDescent="0.25">
      <c r="A87" s="20" t="s">
        <v>51</v>
      </c>
      <c r="B87" s="12" t="s">
        <v>119</v>
      </c>
      <c r="C87" s="12" t="s">
        <v>11</v>
      </c>
      <c r="D87" s="22">
        <v>17460</v>
      </c>
      <c r="E87" s="23">
        <v>349.2</v>
      </c>
      <c r="F87" s="21">
        <f t="shared" si="3"/>
        <v>17809.2</v>
      </c>
      <c r="G87" s="24">
        <v>87.3</v>
      </c>
    </row>
    <row r="88" spans="1:7" ht="25.5" x14ac:dyDescent="0.25">
      <c r="A88" s="20" t="s">
        <v>53</v>
      </c>
      <c r="B88" s="26" t="s">
        <v>123</v>
      </c>
      <c r="C88" s="26" t="s">
        <v>105</v>
      </c>
      <c r="D88" s="22">
        <v>16800</v>
      </c>
      <c r="E88" s="23">
        <v>336</v>
      </c>
      <c r="F88" s="21">
        <f t="shared" si="3"/>
        <v>17136</v>
      </c>
      <c r="G88" s="24">
        <v>84</v>
      </c>
    </row>
    <row r="89" spans="1:7" x14ac:dyDescent="0.25">
      <c r="A89" s="20" t="s">
        <v>55</v>
      </c>
      <c r="B89" s="26" t="s">
        <v>127</v>
      </c>
      <c r="C89" s="26" t="s">
        <v>19</v>
      </c>
      <c r="D89" s="22">
        <v>27200</v>
      </c>
      <c r="E89" s="23">
        <v>544</v>
      </c>
      <c r="F89" s="21">
        <f t="shared" si="3"/>
        <v>27744</v>
      </c>
      <c r="G89" s="24">
        <v>136</v>
      </c>
    </row>
    <row r="90" spans="1:7" s="17" customFormat="1" ht="18.75" x14ac:dyDescent="0.25">
      <c r="A90" s="33" t="s">
        <v>130</v>
      </c>
      <c r="B90" s="33"/>
      <c r="C90" s="33"/>
      <c r="D90" s="27">
        <f>SUM(D68:D89)</f>
        <v>1317592</v>
      </c>
      <c r="E90" s="27">
        <f>SUM(E68:E89)</f>
        <v>25511.84</v>
      </c>
      <c r="F90" s="27">
        <f>SUM(F68:F89)</f>
        <v>1343103.84</v>
      </c>
      <c r="G90" s="27">
        <f>SUM(G68:G89)</f>
        <v>6587.96</v>
      </c>
    </row>
    <row r="93" spans="1:7" ht="15.75" x14ac:dyDescent="0.25">
      <c r="E93" s="30"/>
      <c r="F93" s="30"/>
    </row>
    <row r="94" spans="1:7" ht="15.75" x14ac:dyDescent="0.25">
      <c r="E94" s="30"/>
      <c r="F94" s="30"/>
    </row>
    <row r="95" spans="1:7" ht="15.75" x14ac:dyDescent="0.25">
      <c r="E95" s="28"/>
      <c r="F95" s="29"/>
    </row>
    <row r="96" spans="1:7" ht="15.75" x14ac:dyDescent="0.25">
      <c r="E96" s="30"/>
      <c r="F96" s="30"/>
    </row>
  </sheetData>
  <mergeCells count="8">
    <mergeCell ref="E93:F93"/>
    <mergeCell ref="E94:F94"/>
    <mergeCell ref="E96:F96"/>
    <mergeCell ref="A1:G1"/>
    <mergeCell ref="A2:G2"/>
    <mergeCell ref="A63:C63"/>
    <mergeCell ref="A65:G65"/>
    <mergeCell ref="A90:C9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Zając (azaj)</dc:creator>
  <dc:description/>
  <cp:lastModifiedBy>Agnieszka Rosiak</cp:lastModifiedBy>
  <cp:revision>1</cp:revision>
  <dcterms:created xsi:type="dcterms:W3CDTF">2006-09-16T00:00:00Z</dcterms:created>
  <dcterms:modified xsi:type="dcterms:W3CDTF">2024-01-12T14:44:32Z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