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kolaszynska\Desktop\"/>
    </mc:Choice>
  </mc:AlternateContent>
  <xr:revisionPtr revIDLastSave="0" documentId="8_{39ABF796-015F-4049-A555-8485EC9D3CB5}" xr6:coauthVersionLast="36" xr6:coauthVersionMax="36" xr10:uidLastSave="{00000000-0000-0000-0000-000000000000}"/>
  <bookViews>
    <workbookView xWindow="-120" yWindow="-120" windowWidth="29040" windowHeight="15720" xr2:uid="{BA3B3801-2F40-48FB-AB7C-9D8AA03C8F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69" i="1" l="1"/>
  <c r="J754" i="1"/>
  <c r="J497" i="1"/>
  <c r="J461" i="1"/>
  <c r="J155" i="1"/>
  <c r="J142" i="1"/>
  <c r="J125" i="1"/>
  <c r="J102" i="1"/>
  <c r="J87" i="1"/>
  <c r="J43" i="1"/>
  <c r="J22" i="1"/>
  <c r="K20" i="1" l="1"/>
  <c r="J577" i="1" l="1"/>
  <c r="H577" i="1"/>
  <c r="G577" i="1"/>
  <c r="K693" i="1" l="1"/>
  <c r="K695" i="1"/>
  <c r="K697" i="1"/>
  <c r="K699" i="1"/>
  <c r="F701" i="1"/>
  <c r="G701" i="1"/>
  <c r="H701" i="1"/>
  <c r="I701" i="1"/>
  <c r="J701" i="1"/>
  <c r="K701" i="1" l="1"/>
  <c r="I22" i="1" l="1"/>
  <c r="K204" i="1" l="1"/>
  <c r="K85" i="1" l="1"/>
  <c r="K121" i="1" l="1"/>
  <c r="H727" i="1" l="1"/>
  <c r="G727" i="1"/>
  <c r="G652" i="1"/>
  <c r="H652" i="1"/>
  <c r="G639" i="1"/>
  <c r="H639" i="1"/>
  <c r="G618" i="1"/>
  <c r="H618" i="1"/>
  <c r="G599" i="1"/>
  <c r="H599" i="1"/>
  <c r="G543" i="1"/>
  <c r="H543" i="1"/>
  <c r="G514" i="1"/>
  <c r="H514" i="1"/>
  <c r="G155" i="1"/>
  <c r="H155" i="1"/>
  <c r="I810" i="1"/>
  <c r="I754" i="1"/>
  <c r="I74" i="1"/>
  <c r="I43" i="1"/>
  <c r="H754" i="1"/>
  <c r="G754" i="1"/>
  <c r="F754" i="1"/>
  <c r="I769" i="1"/>
  <c r="H769" i="1"/>
  <c r="G769" i="1"/>
  <c r="J782" i="1"/>
  <c r="I782" i="1"/>
  <c r="H782" i="1"/>
  <c r="G782" i="1"/>
  <c r="I797" i="1"/>
  <c r="J797" i="1"/>
  <c r="G797" i="1"/>
  <c r="H797" i="1"/>
  <c r="J810" i="1"/>
  <c r="G810" i="1"/>
  <c r="I237" i="1"/>
  <c r="H237" i="1"/>
  <c r="G237" i="1"/>
  <c r="I497" i="1"/>
  <c r="I330" i="1"/>
  <c r="J305" i="1"/>
  <c r="I305" i="1"/>
  <c r="J478" i="1"/>
  <c r="H497" i="1"/>
  <c r="G497" i="1"/>
  <c r="I478" i="1"/>
  <c r="G478" i="1"/>
  <c r="H478" i="1"/>
  <c r="I461" i="1"/>
  <c r="G461" i="1"/>
  <c r="H461" i="1"/>
  <c r="I446" i="1"/>
  <c r="G446" i="1"/>
  <c r="H446" i="1"/>
  <c r="J446" i="1"/>
  <c r="I419" i="1"/>
  <c r="G419" i="1"/>
  <c r="H419" i="1"/>
  <c r="J419" i="1"/>
  <c r="I414" i="1"/>
  <c r="G414" i="1"/>
  <c r="H414" i="1"/>
  <c r="J414" i="1"/>
  <c r="I381" i="1"/>
  <c r="G381" i="1"/>
  <c r="H381" i="1"/>
  <c r="J381" i="1"/>
  <c r="I366" i="1"/>
  <c r="G366" i="1"/>
  <c r="H366" i="1"/>
  <c r="J366" i="1"/>
  <c r="I349" i="1"/>
  <c r="G349" i="1"/>
  <c r="H349" i="1"/>
  <c r="J349" i="1"/>
  <c r="G330" i="1"/>
  <c r="H330" i="1"/>
  <c r="J330" i="1"/>
  <c r="G305" i="1"/>
  <c r="H305" i="1"/>
  <c r="I300" i="1"/>
  <c r="J300" i="1"/>
  <c r="G300" i="1"/>
  <c r="H300" i="1"/>
  <c r="I275" i="1"/>
  <c r="G275" i="1"/>
  <c r="H275" i="1"/>
  <c r="J275" i="1"/>
  <c r="I260" i="1"/>
  <c r="G260" i="1"/>
  <c r="H260" i="1"/>
  <c r="J260" i="1"/>
  <c r="J237" i="1"/>
  <c r="I208" i="1"/>
  <c r="G208" i="1"/>
  <c r="H208" i="1"/>
  <c r="J208" i="1"/>
  <c r="I185" i="1"/>
  <c r="G185" i="1"/>
  <c r="H185" i="1"/>
  <c r="J185" i="1"/>
  <c r="K162" i="1"/>
  <c r="K166" i="1"/>
  <c r="K168" i="1"/>
  <c r="I170" i="1"/>
  <c r="G170" i="1"/>
  <c r="H170" i="1"/>
  <c r="J170" i="1"/>
  <c r="I142" i="1"/>
  <c r="G142" i="1"/>
  <c r="H142" i="1"/>
  <c r="I125" i="1"/>
  <c r="G125" i="1"/>
  <c r="H125" i="1"/>
  <c r="F125" i="1"/>
  <c r="I102" i="1"/>
  <c r="G102" i="1"/>
  <c r="H102" i="1"/>
  <c r="I87" i="1"/>
  <c r="G87" i="1"/>
  <c r="H87" i="1"/>
  <c r="J74" i="1"/>
  <c r="G74" i="1"/>
  <c r="H74" i="1"/>
  <c r="F74" i="1"/>
  <c r="G43" i="1"/>
  <c r="H43" i="1"/>
  <c r="G22" i="1"/>
  <c r="F22" i="1"/>
  <c r="H22" i="1"/>
  <c r="H810" i="1"/>
  <c r="F810" i="1"/>
  <c r="K808" i="1"/>
  <c r="K806" i="1"/>
  <c r="K804" i="1"/>
  <c r="K802" i="1"/>
  <c r="K800" i="1"/>
  <c r="K798" i="1"/>
  <c r="F797" i="1"/>
  <c r="K795" i="1"/>
  <c r="K793" i="1"/>
  <c r="K791" i="1"/>
  <c r="K789" i="1"/>
  <c r="K787" i="1"/>
  <c r="K785" i="1"/>
  <c r="K783" i="1"/>
  <c r="F782" i="1"/>
  <c r="K780" i="1"/>
  <c r="K778" i="1"/>
  <c r="K776" i="1"/>
  <c r="K774" i="1"/>
  <c r="K772" i="1"/>
  <c r="K770" i="1"/>
  <c r="F769" i="1"/>
  <c r="K767" i="1"/>
  <c r="K765" i="1"/>
  <c r="K763" i="1"/>
  <c r="K761" i="1"/>
  <c r="K759" i="1"/>
  <c r="K757" i="1"/>
  <c r="K755" i="1"/>
  <c r="K750" i="1"/>
  <c r="K748" i="1"/>
  <c r="K746" i="1"/>
  <c r="K744" i="1"/>
  <c r="K742" i="1"/>
  <c r="K740" i="1"/>
  <c r="K738" i="1"/>
  <c r="K736" i="1"/>
  <c r="K734" i="1"/>
  <c r="K732" i="1"/>
  <c r="K730" i="1"/>
  <c r="K728" i="1"/>
  <c r="J727" i="1"/>
  <c r="I727" i="1"/>
  <c r="F727" i="1"/>
  <c r="K725" i="1"/>
  <c r="K723" i="1"/>
  <c r="K721" i="1"/>
  <c r="K719" i="1"/>
  <c r="K717" i="1"/>
  <c r="K715" i="1"/>
  <c r="K713" i="1"/>
  <c r="K711" i="1"/>
  <c r="K709" i="1"/>
  <c r="K707" i="1"/>
  <c r="J706" i="1"/>
  <c r="I706" i="1"/>
  <c r="H706" i="1"/>
  <c r="G706" i="1"/>
  <c r="F706" i="1"/>
  <c r="K704" i="1"/>
  <c r="K702" i="1"/>
  <c r="K684" i="1"/>
  <c r="J681" i="1"/>
  <c r="I681" i="1"/>
  <c r="H681" i="1"/>
  <c r="G681" i="1"/>
  <c r="F681" i="1"/>
  <c r="K679" i="1"/>
  <c r="K677" i="1"/>
  <c r="K675" i="1"/>
  <c r="J674" i="1"/>
  <c r="I674" i="1"/>
  <c r="H674" i="1"/>
  <c r="G674" i="1"/>
  <c r="F674" i="1"/>
  <c r="K672" i="1"/>
  <c r="K670" i="1"/>
  <c r="K668" i="1"/>
  <c r="K666" i="1"/>
  <c r="K664" i="1"/>
  <c r="K662" i="1"/>
  <c r="K657" i="1"/>
  <c r="K655" i="1"/>
  <c r="J692" i="1"/>
  <c r="I692" i="1"/>
  <c r="H692" i="1"/>
  <c r="G692" i="1"/>
  <c r="F692" i="1"/>
  <c r="K690" i="1"/>
  <c r="K688" i="1"/>
  <c r="K686" i="1"/>
  <c r="K682" i="1"/>
  <c r="J661" i="1"/>
  <c r="I661" i="1"/>
  <c r="H661" i="1"/>
  <c r="G661" i="1"/>
  <c r="F661" i="1"/>
  <c r="K659" i="1"/>
  <c r="K653" i="1"/>
  <c r="J652" i="1"/>
  <c r="I652" i="1"/>
  <c r="F652" i="1"/>
  <c r="K650" i="1"/>
  <c r="K648" i="1"/>
  <c r="K646" i="1"/>
  <c r="K644" i="1"/>
  <c r="K642" i="1"/>
  <c r="K640" i="1"/>
  <c r="J639" i="1"/>
  <c r="I639" i="1"/>
  <c r="F639" i="1"/>
  <c r="K637" i="1"/>
  <c r="K635" i="1"/>
  <c r="K633" i="1"/>
  <c r="K631" i="1"/>
  <c r="K629" i="1"/>
  <c r="K627" i="1"/>
  <c r="K625" i="1"/>
  <c r="K623" i="1"/>
  <c r="K621" i="1"/>
  <c r="K619" i="1"/>
  <c r="K754" i="1" l="1"/>
  <c r="K797" i="1"/>
  <c r="K810" i="1"/>
  <c r="K782" i="1"/>
  <c r="K769" i="1"/>
  <c r="K727" i="1"/>
  <c r="K706" i="1"/>
  <c r="K681" i="1"/>
  <c r="K674" i="1"/>
  <c r="K692" i="1"/>
  <c r="K661" i="1"/>
  <c r="K652" i="1"/>
  <c r="K639" i="1"/>
  <c r="J618" i="1"/>
  <c r="I618" i="1"/>
  <c r="F618" i="1"/>
  <c r="K616" i="1"/>
  <c r="K614" i="1"/>
  <c r="K612" i="1"/>
  <c r="K610" i="1"/>
  <c r="K608" i="1"/>
  <c r="K606" i="1"/>
  <c r="K604" i="1"/>
  <c r="K602" i="1"/>
  <c r="K600" i="1"/>
  <c r="J599" i="1"/>
  <c r="I599" i="1"/>
  <c r="F599" i="1"/>
  <c r="K597" i="1"/>
  <c r="K595" i="1"/>
  <c r="K593" i="1"/>
  <c r="K591" i="1"/>
  <c r="K589" i="1"/>
  <c r="K587" i="1"/>
  <c r="K585" i="1"/>
  <c r="K583" i="1"/>
  <c r="J582" i="1"/>
  <c r="I582" i="1"/>
  <c r="H582" i="1"/>
  <c r="G582" i="1"/>
  <c r="F582" i="1"/>
  <c r="K580" i="1"/>
  <c r="K578" i="1"/>
  <c r="I577" i="1"/>
  <c r="F577" i="1"/>
  <c r="K575" i="1"/>
  <c r="K573" i="1"/>
  <c r="K571" i="1"/>
  <c r="K569" i="1"/>
  <c r="K567" i="1"/>
  <c r="K565" i="1"/>
  <c r="K563" i="1"/>
  <c r="K561" i="1"/>
  <c r="K559" i="1"/>
  <c r="K557" i="1"/>
  <c r="K555" i="1"/>
  <c r="K553" i="1"/>
  <c r="K551" i="1"/>
  <c r="K549" i="1"/>
  <c r="J548" i="1"/>
  <c r="I548" i="1"/>
  <c r="H548" i="1"/>
  <c r="G548" i="1"/>
  <c r="F548" i="1"/>
  <c r="K546" i="1"/>
  <c r="K544" i="1"/>
  <c r="K539" i="1"/>
  <c r="J543" i="1"/>
  <c r="I543" i="1"/>
  <c r="F543" i="1"/>
  <c r="K541" i="1"/>
  <c r="K537" i="1"/>
  <c r="K535" i="1"/>
  <c r="K533" i="1"/>
  <c r="K531" i="1"/>
  <c r="K529" i="1"/>
  <c r="K527" i="1"/>
  <c r="K525" i="1"/>
  <c r="K523" i="1"/>
  <c r="K521" i="1"/>
  <c r="K519" i="1"/>
  <c r="K517" i="1"/>
  <c r="K515" i="1"/>
  <c r="J514" i="1"/>
  <c r="I514" i="1"/>
  <c r="F514" i="1"/>
  <c r="K512" i="1"/>
  <c r="K510" i="1"/>
  <c r="K508" i="1"/>
  <c r="K506" i="1"/>
  <c r="K504" i="1"/>
  <c r="K502" i="1"/>
  <c r="K500" i="1"/>
  <c r="K498" i="1"/>
  <c r="F497" i="1"/>
  <c r="K493" i="1"/>
  <c r="K491" i="1"/>
  <c r="K489" i="1"/>
  <c r="K487" i="1"/>
  <c r="K485" i="1"/>
  <c r="K483" i="1"/>
  <c r="K481" i="1"/>
  <c r="K479" i="1"/>
  <c r="F478" i="1"/>
  <c r="K476" i="1"/>
  <c r="K474" i="1"/>
  <c r="K472" i="1"/>
  <c r="K470" i="1"/>
  <c r="K468" i="1"/>
  <c r="K466" i="1"/>
  <c r="K464" i="1"/>
  <c r="K462" i="1"/>
  <c r="F461" i="1"/>
  <c r="K459" i="1"/>
  <c r="K457" i="1"/>
  <c r="K455" i="1"/>
  <c r="K453" i="1"/>
  <c r="K451" i="1"/>
  <c r="K449" i="1"/>
  <c r="K447" i="1"/>
  <c r="F446" i="1"/>
  <c r="K444" i="1"/>
  <c r="K442" i="1"/>
  <c r="K440" i="1"/>
  <c r="K438" i="1"/>
  <c r="K436" i="1"/>
  <c r="K434" i="1"/>
  <c r="K432" i="1"/>
  <c r="K430" i="1"/>
  <c r="K428" i="1"/>
  <c r="K426" i="1"/>
  <c r="K424" i="1"/>
  <c r="K422" i="1"/>
  <c r="K420" i="1"/>
  <c r="F419" i="1"/>
  <c r="K417" i="1"/>
  <c r="K415" i="1"/>
  <c r="K410" i="1"/>
  <c r="F414" i="1"/>
  <c r="K412" i="1"/>
  <c r="K408" i="1"/>
  <c r="K406" i="1"/>
  <c r="K404" i="1"/>
  <c r="K402" i="1"/>
  <c r="K400" i="1"/>
  <c r="K398" i="1"/>
  <c r="K396" i="1"/>
  <c r="K394" i="1"/>
  <c r="K392" i="1"/>
  <c r="K390" i="1"/>
  <c r="K388" i="1"/>
  <c r="K386" i="1"/>
  <c r="K384" i="1"/>
  <c r="K382" i="1"/>
  <c r="F381" i="1"/>
  <c r="K379" i="1"/>
  <c r="K377" i="1"/>
  <c r="K375" i="1"/>
  <c r="K373" i="1"/>
  <c r="K371" i="1"/>
  <c r="K369" i="1"/>
  <c r="K367" i="1"/>
  <c r="F366" i="1"/>
  <c r="K364" i="1"/>
  <c r="K362" i="1"/>
  <c r="K360" i="1"/>
  <c r="K358" i="1"/>
  <c r="K356" i="1"/>
  <c r="K354" i="1"/>
  <c r="K352" i="1"/>
  <c r="K350" i="1"/>
  <c r="F349" i="1"/>
  <c r="K347" i="1"/>
  <c r="K345" i="1"/>
  <c r="K343" i="1"/>
  <c r="K341" i="1"/>
  <c r="K339" i="1"/>
  <c r="K337" i="1"/>
  <c r="K335" i="1"/>
  <c r="K333" i="1"/>
  <c r="K331" i="1"/>
  <c r="F330" i="1"/>
  <c r="K328" i="1"/>
  <c r="K326" i="1"/>
  <c r="K324" i="1"/>
  <c r="K322" i="1"/>
  <c r="K320" i="1"/>
  <c r="K318" i="1"/>
  <c r="K316" i="1"/>
  <c r="K314" i="1"/>
  <c r="K312" i="1"/>
  <c r="K310" i="1"/>
  <c r="K308" i="1"/>
  <c r="K306" i="1"/>
  <c r="F305" i="1"/>
  <c r="K303" i="1"/>
  <c r="K301" i="1"/>
  <c r="K296" i="1"/>
  <c r="F300" i="1"/>
  <c r="K298" i="1"/>
  <c r="K294" i="1"/>
  <c r="K292" i="1"/>
  <c r="K290" i="1"/>
  <c r="K288" i="1"/>
  <c r="K286" i="1"/>
  <c r="K284" i="1"/>
  <c r="K282" i="1"/>
  <c r="K280" i="1"/>
  <c r="K278" i="1"/>
  <c r="K276" i="1"/>
  <c r="K273" i="1"/>
  <c r="F275" i="1"/>
  <c r="K271" i="1"/>
  <c r="K269" i="1"/>
  <c r="K267" i="1"/>
  <c r="K265" i="1"/>
  <c r="K263" i="1"/>
  <c r="K261" i="1"/>
  <c r="F260" i="1"/>
  <c r="K258" i="1"/>
  <c r="K256" i="1"/>
  <c r="K254" i="1"/>
  <c r="K252" i="1"/>
  <c r="K250" i="1"/>
  <c r="K248" i="1"/>
  <c r="K246" i="1"/>
  <c r="K244" i="1"/>
  <c r="K242" i="1"/>
  <c r="K240" i="1"/>
  <c r="K238" i="1"/>
  <c r="K209" i="1"/>
  <c r="K211" i="1"/>
  <c r="K231" i="1"/>
  <c r="K229" i="1"/>
  <c r="K227" i="1"/>
  <c r="K225" i="1"/>
  <c r="K223" i="1"/>
  <c r="K221" i="1"/>
  <c r="F237" i="1"/>
  <c r="K235" i="1"/>
  <c r="K233" i="1"/>
  <c r="K219" i="1"/>
  <c r="K217" i="1"/>
  <c r="K215" i="1"/>
  <c r="K213" i="1"/>
  <c r="F208" i="1"/>
  <c r="K206" i="1"/>
  <c r="K202" i="1"/>
  <c r="K200" i="1"/>
  <c r="K198" i="1"/>
  <c r="K196" i="1"/>
  <c r="K194" i="1"/>
  <c r="K192" i="1"/>
  <c r="K190" i="1"/>
  <c r="K188" i="1"/>
  <c r="K186" i="1"/>
  <c r="F185" i="1"/>
  <c r="K183" i="1"/>
  <c r="K181" i="1"/>
  <c r="K179" i="1"/>
  <c r="K177" i="1"/>
  <c r="K175" i="1"/>
  <c r="K173" i="1"/>
  <c r="K171" i="1"/>
  <c r="F170" i="1"/>
  <c r="K164" i="1"/>
  <c r="K160" i="1"/>
  <c r="K158" i="1"/>
  <c r="K156" i="1"/>
  <c r="I155" i="1"/>
  <c r="F155" i="1"/>
  <c r="K153" i="1"/>
  <c r="K151" i="1"/>
  <c r="K149" i="1"/>
  <c r="K147" i="1"/>
  <c r="K145" i="1"/>
  <c r="K143" i="1"/>
  <c r="F142" i="1"/>
  <c r="K140" i="1"/>
  <c r="K138" i="1"/>
  <c r="K136" i="1"/>
  <c r="K134" i="1"/>
  <c r="K132" i="1"/>
  <c r="K130" i="1"/>
  <c r="K128" i="1"/>
  <c r="K126" i="1"/>
  <c r="K119" i="1"/>
  <c r="K123" i="1"/>
  <c r="K117" i="1"/>
  <c r="K115" i="1"/>
  <c r="K113" i="1"/>
  <c r="K111" i="1"/>
  <c r="K109" i="1"/>
  <c r="K107" i="1"/>
  <c r="K105" i="1"/>
  <c r="K103" i="1"/>
  <c r="F102" i="1"/>
  <c r="K100" i="1"/>
  <c r="K98" i="1"/>
  <c r="K96" i="1"/>
  <c r="K94" i="1"/>
  <c r="K92" i="1"/>
  <c r="K90" i="1"/>
  <c r="K88" i="1"/>
  <c r="F87" i="1"/>
  <c r="K83" i="1"/>
  <c r="K81" i="1"/>
  <c r="K79" i="1"/>
  <c r="K77" i="1"/>
  <c r="K75" i="1"/>
  <c r="K70" i="1"/>
  <c r="K68" i="1"/>
  <c r="K66" i="1"/>
  <c r="K64" i="1"/>
  <c r="K62" i="1"/>
  <c r="K72" i="1"/>
  <c r="K60" i="1"/>
  <c r="K58" i="1"/>
  <c r="K56" i="1"/>
  <c r="K54" i="1"/>
  <c r="K52" i="1"/>
  <c r="K50" i="1"/>
  <c r="K48" i="1"/>
  <c r="K46" i="1"/>
  <c r="K44" i="1"/>
  <c r="K39" i="1"/>
  <c r="K37" i="1"/>
  <c r="K35" i="1"/>
  <c r="K33" i="1"/>
  <c r="K31" i="1"/>
  <c r="K29" i="1"/>
  <c r="K23" i="1"/>
  <c r="K25" i="1"/>
  <c r="K27" i="1"/>
  <c r="K41" i="1"/>
  <c r="F43" i="1"/>
  <c r="K18" i="1"/>
  <c r="K16" i="1"/>
  <c r="K14" i="1"/>
  <c r="K12" i="1"/>
  <c r="K8" i="1"/>
  <c r="K10" i="1"/>
  <c r="J811" i="1" l="1"/>
  <c r="F811" i="1"/>
  <c r="K497" i="1"/>
  <c r="K22" i="1"/>
  <c r="K87" i="1"/>
  <c r="K419" i="1"/>
  <c r="I811" i="1"/>
  <c r="D824" i="1" s="1"/>
  <c r="K170" i="1"/>
  <c r="G811" i="1"/>
  <c r="D822" i="1" s="1"/>
  <c r="D825" i="1"/>
  <c r="H811" i="1"/>
  <c r="D823" i="1" s="1"/>
  <c r="K381" i="1"/>
  <c r="K366" i="1"/>
  <c r="K300" i="1"/>
  <c r="K125" i="1"/>
  <c r="K414" i="1"/>
  <c r="K208" i="1"/>
  <c r="K74" i="1"/>
  <c r="K142" i="1"/>
  <c r="K237" i="1"/>
  <c r="K461" i="1"/>
  <c r="K478" i="1"/>
  <c r="K275" i="1"/>
  <c r="K330" i="1"/>
  <c r="K102" i="1"/>
  <c r="K43" i="1"/>
  <c r="K260" i="1"/>
  <c r="K185" i="1"/>
  <c r="K305" i="1"/>
  <c r="K349" i="1"/>
  <c r="K446" i="1"/>
  <c r="K582" i="1"/>
  <c r="K618" i="1"/>
  <c r="K599" i="1"/>
  <c r="K548" i="1"/>
  <c r="K577" i="1"/>
  <c r="K543" i="1"/>
  <c r="K514" i="1"/>
  <c r="K155" i="1"/>
  <c r="E825" i="1" l="1"/>
  <c r="K811" i="1"/>
  <c r="I820" i="1" s="1"/>
  <c r="F8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Kulicki Kacper</author>
  </authors>
  <commentList>
    <comment ref="I6" authorId="0" shapeId="0" xr:uid="{6856F702-1B11-457B-B886-20CAEF58D275}">
      <text>
        <r>
          <rPr>
            <b/>
            <sz val="10"/>
            <color indexed="81"/>
            <rFont val="Tahoma"/>
            <family val="2"/>
            <charset val="238"/>
          </rPr>
          <t>Kobiety z obowiązku o których mowa w Rozporządzeniu Rady Ministrów z dnia 13 lipca 2023 r. w sprawie wskazania grup kobiet poddawanych obowiązkowi stawienia się do kwalifikacji wojskowej.</t>
        </r>
      </text>
    </comment>
    <comment ref="J6" authorId="0" shapeId="0" xr:uid="{EFBFACA7-C198-46F3-A4B0-1B226A01257F}">
      <text>
        <r>
          <rPr>
            <b/>
            <sz val="12"/>
            <color indexed="81"/>
            <rFont val="Tahoma"/>
            <family val="2"/>
            <charset val="238"/>
          </rPr>
          <t>Kategoria "B" oraz ochotnicy, w tym kobiety.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<sst xmlns="http://schemas.openxmlformats.org/spreadsheetml/2006/main" count="1380" uniqueCount="648">
  <si>
    <t>Termin kwalifikacji wojskowej na terenie powiatu / miasta</t>
  </si>
  <si>
    <t>Nazwa gminy / miasta</t>
  </si>
  <si>
    <t>Terminy posiedzeń</t>
  </si>
  <si>
    <t xml:space="preserve">Liczba dni </t>
  </si>
  <si>
    <t>Liczba osób podlegających wezwaniu do kwalifikacji wojskowej</t>
  </si>
  <si>
    <t>Liczba osób planowanych do zatrudnienia</t>
  </si>
  <si>
    <t>Uwagi</t>
  </si>
  <si>
    <t>Czas pracy komisji</t>
  </si>
  <si>
    <t>Rocznik podstawowy</t>
  </si>
  <si>
    <t>Rocznik starszy</t>
  </si>
  <si>
    <t>Kobiety</t>
  </si>
  <si>
    <t>Na podstawie wykazów przesłanych przez WCR*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</si>
  <si>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</si>
  <si>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</si>
  <si>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</si>
  <si>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</si>
  <si>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</si>
  <si>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</si>
  <si>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</si>
  <si>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</si>
  <si>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</si>
  <si>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</si>
  <si>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</si>
  <si>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</si>
  <si>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</si>
  <si>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od dnia 03.02.2026 r.</t>
  </si>
  <si>
    <t>Razem:</t>
  </si>
  <si>
    <t>Łączna liczba Powiatowych Komisji Lekarskich funkcjonujących w województwie:</t>
  </si>
  <si>
    <t>Łączna liczba osób podlegających wezwaniu do kwalifikacji wojskowej:</t>
  </si>
  <si>
    <t>W tym:</t>
  </si>
  <si>
    <t xml:space="preserve">rocznik podstawowy:  </t>
  </si>
  <si>
    <t>razem (RP+RS)</t>
  </si>
  <si>
    <t xml:space="preserve">rocznik starszy: </t>
  </si>
  <si>
    <t>kobiet:</t>
  </si>
  <si>
    <t>razem (RP+RS+K+O)</t>
  </si>
  <si>
    <t>** Jeśli dwie lub więcej gmin prowadzi kwalifikację wojskową w tym samym dniu, wówczas w kolumnie nr 5 wpisujemy liczbę dni (np. 0,5 lub 0,33), tak aby nie dublować poszczególnych dni.</t>
  </si>
  <si>
    <t>*Uwzględniać osoby uznane za czasowo niezdolne do służby wojskowej – kategoria zdolności „B” oraz ochotników, w tym kobiety - zgodnie z § 8 pkt 5 Rozporządzenia MON z dnia 27 lutego 2023 r w sprawie kwalifikacji wojskowej (Dz.U z 2025 r., poz. 624) z wyłączeniem kobiet posiadających kwalifikacje przydatne do służby wojskowej lub pobierające naukę w celu uzyskania tych kwalifikacji.</t>
  </si>
  <si>
    <t>ponownie wzywani, ochotnicy, w tym kobiety:</t>
  </si>
  <si>
    <t>Lp.</t>
  </si>
  <si>
    <t>13.</t>
  </si>
  <si>
    <t>WOJEWÓDZKI PLAN KWALIFIKACJI WOJSKOWEJ
DLA WOJEWÓDZTWA MAZOWIECKIEGO
NA ROK 2026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</si>
  <si>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</si>
  <si>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</si>
  <si>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</si>
  <si>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</si>
  <si>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</si>
  <si>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</si>
  <si>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</si>
  <si>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</si>
  <si>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</si>
  <si>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</si>
  <si>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</si>
  <si>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</si>
  <si>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</si>
  <si>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</si>
  <si>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</si>
  <si>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</si>
  <si>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</si>
  <si>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</si>
  <si>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</si>
  <si>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</si>
  <si>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</si>
  <si>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</si>
  <si>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</si>
  <si>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</si>
  <si>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</si>
  <si>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</si>
  <si>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</si>
  <si>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</si>
  <si>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</si>
  <si>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</si>
  <si>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</si>
  <si>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</si>
  <si>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</si>
  <si>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</si>
  <si>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do dnia 03.02.2026 r.</t>
  </si>
  <si>
    <t>Powiatowa Komisja Lekarska w Żyrardowie, 
ul. Ks. Brzóski 9, 
tel. 786 929 652</t>
  </si>
  <si>
    <t>II.  PODSUMOWANIE</t>
  </si>
  <si>
    <t>Dzielnica Ursynów 
m.st. Warszawy</t>
  </si>
  <si>
    <t>do dnia 17.04.2026 r.</t>
  </si>
  <si>
    <t>od dnia 17.04.2026 r.</t>
  </si>
  <si>
    <t>od dnia 09.04.2026 r.</t>
  </si>
  <si>
    <t>do dnia 09.04.2026 r.</t>
  </si>
  <si>
    <t>od dnia 10.04.2026 r.</t>
  </si>
  <si>
    <t>do dnia 15.04.2026 r.</t>
  </si>
  <si>
    <t>od dnia 08.04.2026 r.</t>
  </si>
  <si>
    <t>do dnia 08.04.2026 r.</t>
  </si>
  <si>
    <t>do dnia 14.04.2026 r.</t>
  </si>
  <si>
    <t>od dnia 14.04.2026 r.</t>
  </si>
  <si>
    <t>od dnia 15.04.2026 r.</t>
  </si>
  <si>
    <t>do dnia 16.04.2026 r.</t>
  </si>
  <si>
    <t>od dnia 16.04.2026 r.</t>
  </si>
  <si>
    <t>od dnia 08.04.2026 r. do dnia 17.04.2026 r.
od godz. 8.00 
do godz. 11.30</t>
  </si>
  <si>
    <t>od dnia 02.03.2026 r.</t>
  </si>
  <si>
    <t>do dnia 02.03.2026 r.</t>
  </si>
  <si>
    <t>do dnia 03.03.2026 r.</t>
  </si>
  <si>
    <t>od dnia 04.03.2026 r.</t>
  </si>
  <si>
    <t>do dnia 05.03.2026 r.</t>
  </si>
  <si>
    <t>od dnia 06.03.2026 r.</t>
  </si>
  <si>
    <t>do dnia 06.03.2026 r.</t>
  </si>
  <si>
    <t>do dnia 09.03.2026 r.</t>
  </si>
  <si>
    <t>do dnia 10.03.2026 r.</t>
  </si>
  <si>
    <t>od dnia 10.03.2026 r.</t>
  </si>
  <si>
    <t>od dnia 11.03.2026 r.</t>
  </si>
  <si>
    <t>do dnia 11.03.2026 r.</t>
  </si>
  <si>
    <t>od dnia 12.03.2026 r.</t>
  </si>
  <si>
    <t>do dnia 13.03.2026 r.</t>
  </si>
  <si>
    <t>od dnia 13.03.2026 r.</t>
  </si>
  <si>
    <t>do dnia 18.03.2026 r.</t>
  </si>
  <si>
    <t>od dnia 19.03.2026 r.</t>
  </si>
  <si>
    <t>do dnia 26.03.2026 r.</t>
  </si>
  <si>
    <t>od dnia 27.03.2026 r.</t>
  </si>
  <si>
    <t>do dnia 27.03.2026 r.</t>
  </si>
  <si>
    <t>od dnia 02.03.2026 r. do dnia 27.03.2026 r.
od godz. 8.00 
do godz. 14.00</t>
  </si>
  <si>
    <t>Nazwa Powiatowej Komisji Lekarskiej, Miejsce prowadzenia kwalifikacji wojskowej</t>
  </si>
  <si>
    <t>Powiatowa Komisja Lekarska w Gostyninie, 
ul. Polna 39, 
tel. 606 819 614</t>
  </si>
  <si>
    <t>od dnia 13.04.2026 r.</t>
  </si>
  <si>
    <t>do dnia 21.04.2026 r.</t>
  </si>
  <si>
    <t>od dnia 21.04.2026 r.</t>
  </si>
  <si>
    <t>do dnia 22.04.2026 r.</t>
  </si>
  <si>
    <t>od dnia 23.04.2026 r.</t>
  </si>
  <si>
    <t>do dnia 23.04.2026 r.</t>
  </si>
  <si>
    <t>od dnia 24.04.2026 r.</t>
  </si>
  <si>
    <t>do dnia 24.04.2026 r.</t>
  </si>
  <si>
    <t>od dnia 13.04.2026 r. do dnia 24.04.2026 r.
od godz. 7.30 
do godz. 14.00</t>
  </si>
  <si>
    <t>od dnia 12.03.2026 r. do dnia 01.04.2026 r.
od godz. 8.00 
do godz. 15.00</t>
  </si>
  <si>
    <t>do dnia 20.03.2026 r.</t>
  </si>
  <si>
    <t>od dnia 23.03.2026 r.</t>
  </si>
  <si>
    <t>do dnia 24.03.2026 r.</t>
  </si>
  <si>
    <t>od dnia 24.03.2026 r.</t>
  </si>
  <si>
    <t>od dnia 26.03.2026 r.</t>
  </si>
  <si>
    <t>od dnia 30.03.2026 r.</t>
  </si>
  <si>
    <t>do dnia 31.03.2026 r.</t>
  </si>
  <si>
    <t>do dnia 01.04.2026 r.</t>
  </si>
  <si>
    <t>od dnia 01.04.2026 r.</t>
  </si>
  <si>
    <t>do dnia 25.03.2026 r.</t>
  </si>
  <si>
    <t>Powiatowa Komisja Lekarska w Łosicach, 
ul. Radzyńska 1, 
tel. 83 357 25 80</t>
  </si>
  <si>
    <t>Powiatowa Komisja Lekarska w Grójcu, 
ul.  Piotra Skargi 12, 
tel. 502 084 416</t>
  </si>
  <si>
    <t>od dnia 02.03.2026 r. do dnia 09.03.2026 r.
od godz. 8.00 
do godz. 15.00</t>
  </si>
  <si>
    <t>od dnia 03.03.2026 r.</t>
  </si>
  <si>
    <t>do dnia 04.03.2026 r.</t>
  </si>
  <si>
    <t>od dnia 05.03.2026 r.</t>
  </si>
  <si>
    <t>od dnia 09.03.2026 r.</t>
  </si>
  <si>
    <t>Powiatowa Komisja Lekarska w Wołominie, 
ul. Legionów 78, 
tel. 884 196 918</t>
  </si>
  <si>
    <t>od dnia 02.02.2026 r. do dnia 20.04.2026 r.
od godz. 8.00 
do godz. 14.00</t>
  </si>
  <si>
    <t>przerwa w pracach komisji: 03.04.2026 r.</t>
  </si>
  <si>
    <t>od dnia 02.02.2026 r.</t>
  </si>
  <si>
    <t>do dnia 04.02.2026 r.</t>
  </si>
  <si>
    <t>od dnia 04.02.2026 r.</t>
  </si>
  <si>
    <t>do dnia 16.02.2026 r.</t>
  </si>
  <si>
    <t>od dnia 17.02.2026 r.</t>
  </si>
  <si>
    <t>do dnia 27.02.2026 r.</t>
  </si>
  <si>
    <t>od dnia 27.02.2026 r.</t>
  </si>
  <si>
    <t>do dnia 12.03.2026 r.</t>
  </si>
  <si>
    <t>do dnia 23.03.2026 r.</t>
  </si>
  <si>
    <t>do dnia 07.04.2026 r.</t>
  </si>
  <si>
    <t>do dnia 13.04.2026 r.</t>
  </si>
  <si>
    <t>do dnia 20.04.2026 r.</t>
  </si>
  <si>
    <t>do dnia 16.03.2026 r.</t>
  </si>
  <si>
    <t>od dnia 17.03.2026 r.</t>
  </si>
  <si>
    <t>do dnia 17.03.2026 r.</t>
  </si>
  <si>
    <t>od dnia 18.03.2026 r.</t>
  </si>
  <si>
    <t>do dnia 19.03.2026 r.</t>
  </si>
  <si>
    <t>od dnia 20.03.2026 r.</t>
  </si>
  <si>
    <t>od dnia 16.03.2026 r.</t>
  </si>
  <si>
    <t>od dnia 25.03.2026 r.</t>
  </si>
  <si>
    <t>Powiatowa Komisja Lekarska w Makowie Mazowieckim, 
ul.  Moniuszki 2, 
tel. 29 717 12 72</t>
  </si>
  <si>
    <t>Powiatowa Komisja Lekarska w Legionowie, 
ul. gen. Władysława Sikorskiego 11,
tel. 22 764 04 17, 510 168 570</t>
  </si>
  <si>
    <t>praca komisji 
w poniedziałki:
od godz.10.00 
do godz. 14.00</t>
  </si>
  <si>
    <t>od dnia 03.02.2026 r. do dnia 16.02.2026 r.
od godz. 8.00 
do godz. 12.00</t>
  </si>
  <si>
    <t xml:space="preserve">03-04.02.2026 r. oraz </t>
  </si>
  <si>
    <t>13.02.2026 r.</t>
  </si>
  <si>
    <t>03.02.2026 r.
oraz
05-06.02.2026 r.</t>
  </si>
  <si>
    <t>03.02.2026 r.</t>
  </si>
  <si>
    <t>oraz 
09.02.2026 r.</t>
  </si>
  <si>
    <t>oraz
09-10.02.2026 r.</t>
  </si>
  <si>
    <t>oraz 
11-12.02.2026 r.</t>
  </si>
  <si>
    <t>od dnia 05.02.2026 r.</t>
  </si>
  <si>
    <t>do dnia 05.02.2026 r.</t>
  </si>
  <si>
    <t>od dnia 10.02.2026 r.</t>
  </si>
  <si>
    <t>do dnia 11.02.2026 r.</t>
  </si>
  <si>
    <t>od dnia 16.02.2026 r.</t>
  </si>
  <si>
    <t>Powiatowa Komisja Lekarska w Sochaczewie, 
ul. Stanisława Staszica 47, 
tel. 502 261 477</t>
  </si>
  <si>
    <t>od dnia 04.03.2026 r. do dnia 30.03.2026 r.
od godz. 8.00 
do godz. 15.00</t>
  </si>
  <si>
    <t>do dnia 30.03.2026 r.</t>
  </si>
  <si>
    <t>Powiatowa Komisja Lekarska w Przysusze, 
ul. Warszawska 28, 
tel. 508 187 382</t>
  </si>
  <si>
    <t>od dnia 19.03.2026 r. do dnia 22.04.2026 r.
od godz. 13.30 
do godz. 18.00</t>
  </si>
  <si>
    <t>praca komisji 
w poniedziałki i środy:
od godz. 08.00 
do godz. 14.00</t>
  </si>
  <si>
    <t>Dzielnica Bielany
m.st. Warszawy</t>
  </si>
  <si>
    <t>Dzielnica Bemowo
m.st. Warszawy</t>
  </si>
  <si>
    <t>Dzielnica Wola
m.st. Warszawy</t>
  </si>
  <si>
    <t>do dnia 26.02.2026 r.</t>
  </si>
  <si>
    <t>do dnia 30.04.2026 r.</t>
  </si>
  <si>
    <t>Dzielnica Białołęka 
m.st. Warszawy</t>
  </si>
  <si>
    <t>Dzielnica Praga Północ
m.st. Warszawy</t>
  </si>
  <si>
    <t>Dzielnica Targówek
m.st. Warszawy</t>
  </si>
  <si>
    <t>do dnia 03.04.2026 r.</t>
  </si>
  <si>
    <t>Dzielnica Ursus
m.st. Warszawy</t>
  </si>
  <si>
    <t>Dzielnica Włochy
m.st. Warszawy</t>
  </si>
  <si>
    <t>Dzielnica Ochota
m.st. Warszawy</t>
  </si>
  <si>
    <t>Dzielnica Żoliborz
m.st. Warszawy</t>
  </si>
  <si>
    <t>Dzielnica Śródmieście
m.st. Warszawy</t>
  </si>
  <si>
    <t>do dnia 17.02.2026 r.</t>
  </si>
  <si>
    <t>od dnia 18.02.2026 r.</t>
  </si>
  <si>
    <t>do dnia 29.04.2026 r.</t>
  </si>
  <si>
    <t>przerwa w pracach komisji: 
03 i 07.04.2026 r.</t>
  </si>
  <si>
    <t>Dzielnica Mokotów
m.st. Warszawy</t>
  </si>
  <si>
    <t>Dzielnica Wilanów 
m.st. Warszawy</t>
  </si>
  <si>
    <t>od dnia 07.04.2026 r.</t>
  </si>
  <si>
    <t>do dnia 10.04.2026 r.</t>
  </si>
  <si>
    <t>Dzielnica Praga Południe
m.st. Warszawy</t>
  </si>
  <si>
    <t>Dzielnica Wawer 
m.st. Warszawy</t>
  </si>
  <si>
    <t>Dzielnica Wesoła
m.st. Warszawy</t>
  </si>
  <si>
    <t>Dzielnica Rembertów
m.st. Warszawy</t>
  </si>
  <si>
    <t>przerwa w pracach komisji: 
02-03.04.2026 r.</t>
  </si>
  <si>
    <t>od dnia 02.02.2026 r. do dnia 29.04.2026 r.
od godz. 8.00 
do godz. 14.00</t>
  </si>
  <si>
    <t>od dnia 02.02.2026 r. do dnia 25.03.2026 r.
od godz. 8.00 
do godz. 14.00</t>
  </si>
  <si>
    <t>od dnia 02.02.2026 r. do dnia 30.04.2026 r.
od godz. 8.00 
do godz. 14.00</t>
  </si>
  <si>
    <t>od dnia 03.02.2026 r. do dnia 14.04.2026 r.
od godz. 8.00 
do godz. 14.00</t>
  </si>
  <si>
    <t>od dnia 20.04.2026 r.</t>
  </si>
  <si>
    <t>od dnia 23.02.2026 r.</t>
  </si>
  <si>
    <t>do dnia 27.04.2026 r.</t>
  </si>
  <si>
    <t>Powiatowa Komisja Lekarska Nr 1 w Siedlcach dla powiatu siedleckiego, 
ul. Henryka Sienkiewicza 32, 
tel. brak</t>
  </si>
  <si>
    <t>od dnia 01.04.2026 r. do dnia 27.04.2026 r.
od godz. 8.00 
do godz. 13.00</t>
  </si>
  <si>
    <t>Powiatowa Komisja Lekarska w Szydłowcu, 
ul. Kościuszki 170, 
tel. 885 440 957</t>
  </si>
  <si>
    <t>od dnia 16.02.2026 r. do dnia 27.02.2026 r.
od godz. 7.30 
do godz. 11.30</t>
  </si>
  <si>
    <t>przerwa w pracach komisji: 24.02.2026 r.</t>
  </si>
  <si>
    <t>do dnia 19.02.2026 r.</t>
  </si>
  <si>
    <t>od dnia 19.02.2026 r.</t>
  </si>
  <si>
    <t>do dnia 20.02.2026 r.</t>
  </si>
  <si>
    <t>do dnia 23.02.2026 r.</t>
  </si>
  <si>
    <t>od dnia 25.02.2026 r.</t>
  </si>
  <si>
    <t>od dnia 26.02.2026 r.</t>
  </si>
  <si>
    <t>Powiatowa Komisja Lekarska w Sierpcu, 
ul. Przemysłowa 2, 
tel. 24 275 91 47, 504 910 334</t>
  </si>
  <si>
    <t>od dnia 02.02.2026 r. do dnia 17.02.2026 r.
od godz. 8.00 
do godz. 12.00</t>
  </si>
  <si>
    <t>do dnia 06.02.2026 r.</t>
  </si>
  <si>
    <t xml:space="preserve">05.02.2026 r.oraz </t>
  </si>
  <si>
    <t>09.02.2026 r.</t>
  </si>
  <si>
    <t>do dnia 12.02.2026 r.</t>
  </si>
  <si>
    <t>od dnia 13.02.2026 r.</t>
  </si>
  <si>
    <t>do dnia 13.02.2026 r.</t>
  </si>
  <si>
    <t>Powiatowa Komisja Lekarska w Przasnyszu, 
ul. Wojskowa 9, 
tel. 605 254 600</t>
  </si>
  <si>
    <t>od dnia 03.04.2026 r.</t>
  </si>
  <si>
    <t>przerwa w pracach komisji: 
07.04.2026 r.</t>
  </si>
  <si>
    <t>Powiatowa Komisja Lekarska w Wyszkowie, 
ul. Świętojańska 82 B, 
tel. 29 742 48 61</t>
  </si>
  <si>
    <t>od dnia 01.04.2026 r. do dnia 27.04.2026 r.
od godz. 8.00 
do godz. 14.00</t>
  </si>
  <si>
    <t>od dnia 27.04.2026 r.</t>
  </si>
  <si>
    <t>od dnia 02.04.2026 r.</t>
  </si>
  <si>
    <t>od dnia 22.04.2026 r.</t>
  </si>
  <si>
    <t>Powiatowa Komisja Lekarska w Grodzisku Mazowieckim, 
ul. Żydowska 7, 
tel. 22 300 88 73</t>
  </si>
  <si>
    <t>od dnia 09.02.2026 r. do dnia 10.03.2026 r.
od godz. 8.00 
do godz. 13.00</t>
  </si>
  <si>
    <t>od dnia 09.02.2026 r.</t>
  </si>
  <si>
    <t>do dnia 09.02.2026 r.</t>
  </si>
  <si>
    <t>od dnia 11.02.2026 r.</t>
  </si>
  <si>
    <t>do dnia 18.02.2026 r.</t>
  </si>
  <si>
    <t>od dnia 10.03.2026 r. do dnia 26.03.2026 r.
od godz. 8.00 
do godz. 16.00</t>
  </si>
  <si>
    <t>Powiatowa Komisja Lekarska w Nowym Dworze Mazowieckim, 
ul. Górska 39, 
tel. 664 193 167</t>
  </si>
  <si>
    <t>od dnia 17.03.2026 r. do dnia 10.04.2026 r.
od godz. 8.00 
do godz. 12.00</t>
  </si>
  <si>
    <t>od dnia 31.03.2026 r.</t>
  </si>
  <si>
    <t>od dnia 09.03.2026 r. do dnia 18.03.2026 r.
od godz. 8.00 
do godz. 15.00</t>
  </si>
  <si>
    <t>Powiatowa Komisja Lekarska w Zwoleniu, 
ul. Sienkiewicza 17, 
tel. 793 966 099</t>
  </si>
  <si>
    <t>Powiatowa Komisja Lekarska w Żurominie, 
ul. Wyzwolenia 61, 
tel. 23 671 26 60</t>
  </si>
  <si>
    <t>od dnia 02.03.2026 r. do dnia 11.03.2026 r.
od godz. 7.30 
do godz. 13.00</t>
  </si>
  <si>
    <t>Powiatowa Komisja Lekarska w Mińsku Mazowieckim, 
ul. Mała 6, 
tel. 517 708 897</t>
  </si>
  <si>
    <t>od dnia 25.02.2026 r. do dnia 20.04.2026 r.
od godz. 8.00 
do godz. 16.00</t>
  </si>
  <si>
    <t>przerwa w pracach komisji: 
03.04.2026 r.</t>
  </si>
  <si>
    <t>do dnia 02.04.2026 r.</t>
  </si>
  <si>
    <t>od dnia 20.02.2026 r.</t>
  </si>
  <si>
    <t>od dnia 09.03.2026 r. do dnia 30.03.2026 r.
od godz. 8.00 
do godz. 13.00</t>
  </si>
  <si>
    <t>Powiatowa Komisja Lekarska w Ostrowii Mazowieckiej, 
ul. Romana Rubinkowskiego 15, 
tel. 29 745 34 54</t>
  </si>
  <si>
    <t>od dnia 02.03.2026 r. do dnia 24.03.2026 r.
od godz. 8.00 
do godz. 16.00</t>
  </si>
  <si>
    <t>od dnia 02.02.2026 r. do dnia 27.03.2026 r.
od godz. 14.00 
do godz. 18.00</t>
  </si>
  <si>
    <t>od dnia 02.02.2026 r. 
do dnia 13.03.2026 r. 
oraz
od dnia 17.03.2026 r. 
do dnia 19.03.2026 r.
oraz</t>
  </si>
  <si>
    <t>16.03.2026 r. 
oraz
od dnia 20.03.2026 r.</t>
  </si>
  <si>
    <t>od dnia 24.03.2026 r.
do dnia 27.03.2026 r.</t>
  </si>
  <si>
    <t>od dnia 02.02.2026 r. do dnia 17.02.2026 r.
od godz. 8.00 
do godz. 14.00</t>
  </si>
  <si>
    <t>do dnia 02.02.2026 r.</t>
  </si>
  <si>
    <t>od dnia 12.02.2026 r.</t>
  </si>
  <si>
    <t>od dnia 09.04.2026 r. do dnia 17.04.2026 r.
od godz. 8.00 
do godz. 13.00</t>
  </si>
  <si>
    <t>Powiatowa Komisja Lekarska w Lipsku, 
ul. 1 Maja 79, 
tel. 509 409 219</t>
  </si>
  <si>
    <t>od dnia 09.02.2026 r. do dnia 12.03.2026 r.
od godz. 7.30 
do godz. 13.30</t>
  </si>
  <si>
    <t>do dnia 10.02.2026 r.</t>
  </si>
  <si>
    <t>od dnia 24.02.2026 r.</t>
  </si>
  <si>
    <t>do dnia 24.02.2026 r.</t>
  </si>
  <si>
    <t>do dnia 25.02.2026 r.</t>
  </si>
  <si>
    <t>od dnia 09.02.2026 r. do dnia 26.03.2026 r.
od godz. 15.45 
do godz. 19.45</t>
  </si>
  <si>
    <t xml:space="preserve">praca komisji 
 - w poniedziałki:
od godz. 16.15 
do godz. 20.15
- w piątki:
od godz. 15.15
do godz. 19.15
</t>
  </si>
  <si>
    <t>Powiatowa Komisja Lekarska w Ciechanowie, 
ul. Płocka 32, 
tel. 660 484 851</t>
  </si>
  <si>
    <t>od dnia 09.02.2026 r. do dnia 05.03.2026 r.
od godz. 8.00 
do godz. 12.00</t>
  </si>
  <si>
    <t>Powiatowa Komisja Lekarska w Piasecznie, 
ul. Chyliczkowska 14, 
tel. 22 756 62 54 w. 298</t>
  </si>
  <si>
    <t>Powiatowa Komisja Lekarska w Garwolinie, 
ul.  Mazowiecka 26, 
tel. 25 684 27 61</t>
  </si>
  <si>
    <t>od dnia 02.02.2026 r. do dnia 10.03.2026 r.
od godz. 10.00 
do godz. 16.00</t>
  </si>
  <si>
    <t>Powiatowa Komisja Lekarska w Sokołowie Podlaskim, 
ul. Ks. Jana Bosco 5, 
tel. 604 661 744</t>
  </si>
  <si>
    <t>od dnia 15.04.2026 r. do dnia 28.04.2026 r.
od godz. 7.30 
do godz. 13.30</t>
  </si>
  <si>
    <t>od dnia 28.04.2026 r.</t>
  </si>
  <si>
    <t>do dnia 28.04.2026 r.</t>
  </si>
  <si>
    <t>Powiatowa Komisja Lekarska w Pułtusku, 
ul. Adama Mickiewicza 36 B, 
tel. 724 118 358</t>
  </si>
  <si>
    <t>od dnia 09.02.2026 r. do dnia 24.02.2026 r.
od godz. 8.30 
do godz. 14.30</t>
  </si>
  <si>
    <t>od dnia 06.02.2026 r.</t>
  </si>
  <si>
    <t>Powiatowa Komisja Lekarska Nr 1 w Ostrołęce dla powiatu ostrołęckiego, 
ul. Oświatowa 1, 
tel.  29 764 49 32 w. 152 
577 604 504</t>
  </si>
  <si>
    <t>od dnia 02.02.2026 r. do dnia 03.03.2026 r.
od godz. 16.00 
do godz. 21.00</t>
  </si>
  <si>
    <t>Powiatowa Komisja Lekarska w Mławie, 
ul. Lelewela 5, 
tel. 23 654 30 12</t>
  </si>
  <si>
    <t>Powiatowa Komisja Lekarska w Kozienicach, 
ul. Bohaterów Studzianek 30, 
tel. 48 614 64 83</t>
  </si>
  <si>
    <t>od dnia 07.04.2026 r. do dnia 24.04.2026 r.
od godz. 8.00 
do godz. 13.00</t>
  </si>
  <si>
    <t>od dnia 01.04.2026 r. do dnia 20.04.2026 r.
od godz. 8.00 
do godz. 15.00</t>
  </si>
  <si>
    <t>od dnia 09.02.2026 r. do dnia 18.03.2026 r.
od godz. 9.00 
do godz. 13.00</t>
  </si>
  <si>
    <t>Powiatowa Komisja Lekarska w Białobrzegach, 
ul. Reymonta 13 a, 
tel. 48 613 29 64   / 48 613 34 14 w. 121, 122</t>
  </si>
  <si>
    <t>od dnia 03.02.2026 r. do dnia 17.03.2026 r.
od godz. 7.00 
do godz. 13.00</t>
  </si>
  <si>
    <t>od dnia 16.02.2026 r. do dnia 22.04.2026 r.
od godz. 8.00 
do godz. 12.00</t>
  </si>
  <si>
    <t>od dnia 16.03.2026 r. do dnia 23.04.2026 r.
od godz. 8.00 
do godz. 15.00</t>
  </si>
  <si>
    <t>Powiatowa Komisja Lekarska Nr 2 w Siedlcach 
dla miasta na prawach powiatu, 
ul. Henryka Sienkiewicza 32, 
tel. 510 168 225</t>
  </si>
  <si>
    <t>Powiatowa Komisja Lekarska Nr 2 w Radomiu 
dla miasta na prawach powiatu, 
ul. Wyścigowa 12, 
tel. 509 972 416</t>
  </si>
  <si>
    <t>Powiatowa Komisja Lekarska Nr 2 w Ostrołęce 
dla miasta na prawach powiatu,
ul. Oświatowa 1, 
tel. 29 760 45 36</t>
  </si>
  <si>
    <t>Powiatowa Komisja Lekarska Nr 2 w Płocku  
dla miasta na prawach powiatu, 
ul. Jana Zygmunta Jakubowskiego 10, 
tel. 24 366 43 41</t>
  </si>
  <si>
    <t>Powiatowa Komisja Lekarska Nr 1 w Płocku dla powiatu płockiego, 
ul.  Jana Zygmunta Jakubowskiego 10, 
tel. brak</t>
  </si>
  <si>
    <t>Powiatowa Komisja Lekarska Nr 1 w Radomiu dla powiatu radomskiego, 
ul. T. Mazowieckiego 7, 
tel. 48 365 58 01 w. 184, 185</t>
  </si>
  <si>
    <t>od dnia 17.03.2026 r. do dnia 01.04.2026 r.
od godz. 8.00 
do godz. 13.00</t>
  </si>
  <si>
    <t>od dnia 09.03.2026 r. do dnia 23.04.2026 r.
od godz. 8.00 
do godz. 14.00</t>
  </si>
  <si>
    <t>Powiatowa Komisja Lekarska w Pruszkowie, 
ul. Bohaterów Warszawy 4, 
tel. brak</t>
  </si>
  <si>
    <t>Powiatowa Komisja Lekarska w Węgrowie, 
ul. Bohaterów Warszawy 10, 
tel. brak</t>
  </si>
  <si>
    <t>Powiatowa Komisja Lekarska w Otwocku, 
ul. Batorego 44, 
tel. brak</t>
  </si>
  <si>
    <t>Powiatowa Komisja Lekarska w Ożarowie Mazowieckim 
dla powiatu warszawskiego zachodniego, 
ul. Poznańska 129/133, 
tel. 22 733 72 79</t>
  </si>
  <si>
    <t>Powiatowa Komisja Lekarska Nr 1 w Warszawie dla Dzielnic: 
Bemowo, Bielany i Wola m. st. Warszawy, 
ul. Pabla Nerudy 1, 
tel. 519 047 303</t>
  </si>
  <si>
    <t>Powiatowa Komisja Lekarska Nr 2 w Warszawie 
dla Dzielnic: Ochota, Śródmieście, Ursus, Włochy i Żoliborz m. st. Warszawy, 
ul. Gorlicka 1, 
tel. 519 047 343</t>
  </si>
  <si>
    <t>od dnia 03.02.2026 r. 
do dnia 05.03.2026 r.
oraz
od dnia 23.03.2026 r. 
do dnia 03.04.2026 r.
oraz</t>
  </si>
  <si>
    <t>od dnia 13.04.2026 r. 
do dnia 14.04.2026 r.</t>
  </si>
  <si>
    <t>Powiatowa Komisja Lekarska Nr 3 w Warszawie 
dla Dzielnic: Mokotów i Wilanów m. st. Warszawy, 
ul. Bielawska 3, 
tel. 519 047 443</t>
  </si>
  <si>
    <t>Powiatowa Komisja Lekarska Nr 4 w Warszawie dla Dzielnic: 
Praga Południe, Rembertów, Wawer i Wesoła m. st. Warszawy, 
ul. Grochowska 258/260, 
tel. 519 047 444</t>
  </si>
  <si>
    <t>Powiatowa Komisja Lekarska Nr 5 w Warszawie dla Dzielnic: 
Białołęka, Praga Północ i Targówek m. st. Warszawy, 
ul. Nagodziców 3, 
tel. 519 047 455</t>
  </si>
  <si>
    <t>Powiatowa Komisja Lekarska Nr 6 w Warszawie 
dla Dzielnicy Ursynów m. st. Warszawy, 
ul. Wiolinowa 14, 
tel. 519 047 467</t>
  </si>
  <si>
    <t>od dnia 16.03.2026 r. do dnia 27.03.2026 r.
od godz. 8.00
do godz. 15.00</t>
  </si>
  <si>
    <t>Powiatowa Komisja Lekarska w Płońsku, 
ul. Sienkiewicza 7, 
tel. 23 662 39 89</t>
  </si>
  <si>
    <t>od dnia 02.03.2026 r. do dnia 27.03.2026 r.
od godz. 8.00 
do godz. 12.00</t>
  </si>
  <si>
    <t>gmina Promna</t>
  </si>
  <si>
    <t>gmina Stromiec</t>
  </si>
  <si>
    <t>gmina Białobrzegi</t>
  </si>
  <si>
    <t>gmina Stara Błotnica</t>
  </si>
  <si>
    <t>gmina Radzanów</t>
  </si>
  <si>
    <t>gmina Wyśmierzyce</t>
  </si>
  <si>
    <t>gmina Ciechanów</t>
  </si>
  <si>
    <t>gmina Glinojeck</t>
  </si>
  <si>
    <t>gmina Sońsk</t>
  </si>
  <si>
    <t>gmina Grudusk</t>
  </si>
  <si>
    <t>gmina Opinogóra Górna</t>
  </si>
  <si>
    <t>gmina Regimin</t>
  </si>
  <si>
    <t>miasto Ciechanów</t>
  </si>
  <si>
    <t>gmina Trojanów</t>
  </si>
  <si>
    <t>miasto Garwolin</t>
  </si>
  <si>
    <t>gmina Maciejowice</t>
  </si>
  <si>
    <t>gmina Garwolin</t>
  </si>
  <si>
    <t>gmina Pilawa</t>
  </si>
  <si>
    <t>gmina Łaskarzew</t>
  </si>
  <si>
    <t>gmina Wilga</t>
  </si>
  <si>
    <t>gmina Sobolew</t>
  </si>
  <si>
    <t>gmina Miastków Kościelny</t>
  </si>
  <si>
    <t>miasto Łaskarzew</t>
  </si>
  <si>
    <t>gmina Parysów</t>
  </si>
  <si>
    <t>gmina Borowie</t>
  </si>
  <si>
    <t>gmina Żelechów</t>
  </si>
  <si>
    <t>miasto Gostynin</t>
  </si>
  <si>
    <t>gmina Gostynin</t>
  </si>
  <si>
    <t>gmina Pacyna</t>
  </si>
  <si>
    <t>gmina Szczawin Kościelny</t>
  </si>
  <si>
    <t>gmina Baranów</t>
  </si>
  <si>
    <t>gmina Jaktorów</t>
  </si>
  <si>
    <t>gmina Żabia Wola</t>
  </si>
  <si>
    <t>gmina Grodzisk Mazowiecki</t>
  </si>
  <si>
    <t>gmina Belsk Duży</t>
  </si>
  <si>
    <t>gmina Blędów</t>
  </si>
  <si>
    <t>gmina Chynów</t>
  </si>
  <si>
    <t>gmina Goszczyn</t>
  </si>
  <si>
    <t>gmina Nowe Miasto nad Pilicą</t>
  </si>
  <si>
    <t>gmina Jasieniec</t>
  </si>
  <si>
    <t>gmina Pniewy</t>
  </si>
  <si>
    <t>gmina Mogielnica</t>
  </si>
  <si>
    <t>gmina Warka</t>
  </si>
  <si>
    <t>gmina Grójec</t>
  </si>
  <si>
    <t>gmina Kozienice</t>
  </si>
  <si>
    <t>gmina Magnuszew</t>
  </si>
  <si>
    <t>gmina Garbatka-Letnisko</t>
  </si>
  <si>
    <t>gmina Sieciechów</t>
  </si>
  <si>
    <t>gmina Gniewoszów</t>
  </si>
  <si>
    <t>gmina Głowaczów</t>
  </si>
  <si>
    <t xml:space="preserve">gmina Grabów </t>
  </si>
  <si>
    <t>miasto Legionowo</t>
  </si>
  <si>
    <t>gmina Wieliszew</t>
  </si>
  <si>
    <t>gmina Jabłonna</t>
  </si>
  <si>
    <t>gmina Serock</t>
  </si>
  <si>
    <t>gmina Nieporęt</t>
  </si>
  <si>
    <t>gmina Lipsko</t>
  </si>
  <si>
    <t>gmina Ciepielów</t>
  </si>
  <si>
    <t>gmina Rzeczniów</t>
  </si>
  <si>
    <t>gmina Chotcza</t>
  </si>
  <si>
    <t>gmina Sienno</t>
  </si>
  <si>
    <t>gmina Solec nad Wisłą</t>
  </si>
  <si>
    <t>gmina Łosice</t>
  </si>
  <si>
    <t>gmina Huszlew</t>
  </si>
  <si>
    <t>gmina Platerów</t>
  </si>
  <si>
    <t>gmina Sarnaki</t>
  </si>
  <si>
    <t>gmina Olszanka</t>
  </si>
  <si>
    <t>gmina Kornica</t>
  </si>
  <si>
    <t>gmina Czerwonka</t>
  </si>
  <si>
    <t>gmina Karniewo</t>
  </si>
  <si>
    <t>gmina Krasnosielc</t>
  </si>
  <si>
    <t>gmina Młynarze</t>
  </si>
  <si>
    <t>gmina Płoniawy Bramura</t>
  </si>
  <si>
    <t>gmina Różan</t>
  </si>
  <si>
    <t>gmina Rzewnie</t>
  </si>
  <si>
    <t>gmina Sypniewo</t>
  </si>
  <si>
    <t>gmina Szelków</t>
  </si>
  <si>
    <t>miasto Maków Mazowiecki</t>
  </si>
  <si>
    <t>miasto Mińsk Mazowiecki</t>
  </si>
  <si>
    <t xml:space="preserve"> gmina Halinów</t>
  </si>
  <si>
    <t>gmina Mińsk Mazowiecki</t>
  </si>
  <si>
    <t>gmina Dębe Wielkie</t>
  </si>
  <si>
    <t>gmina Kałuszyn</t>
  </si>
  <si>
    <t>gmina Jakubów</t>
  </si>
  <si>
    <t>gmina Mrozy</t>
  </si>
  <si>
    <t>gmina Cegłów</t>
  </si>
  <si>
    <t>gmina Siennica</t>
  </si>
  <si>
    <t>gmina Dobre</t>
  </si>
  <si>
    <t>gmina Latowicz</t>
  </si>
  <si>
    <t>gmina Stupsk</t>
  </si>
  <si>
    <t>gmina Dzierzgowo</t>
  </si>
  <si>
    <t>gmina Szydłowo</t>
  </si>
  <si>
    <t>gmina  Lipowiec Kościelny</t>
  </si>
  <si>
    <t>miasto Mława</t>
  </si>
  <si>
    <t xml:space="preserve">gmina Szreńsk </t>
  </si>
  <si>
    <t xml:space="preserve">gmina Wieczfnia Kościelna </t>
  </si>
  <si>
    <t>gmina Wiśniewo</t>
  </si>
  <si>
    <t>gmina Strzegowo</t>
  </si>
  <si>
    <t>miasto Nowy Dwór  Mazowiecki</t>
  </si>
  <si>
    <t>gmina Pomiechówek</t>
  </si>
  <si>
    <t>gmina Czosnów</t>
  </si>
  <si>
    <t>gmina Leoncin</t>
  </si>
  <si>
    <t>gmina Zakroczym</t>
  </si>
  <si>
    <t>gmina Czerwin</t>
  </si>
  <si>
    <t>gmina Lelis</t>
  </si>
  <si>
    <t>gmina Baranowo</t>
  </si>
  <si>
    <t>gmina Goworowo</t>
  </si>
  <si>
    <t>gmina Troszyn</t>
  </si>
  <si>
    <t>gmina Rzekuń</t>
  </si>
  <si>
    <t>gmina Czarnia</t>
  </si>
  <si>
    <t>gmina Kadzidło</t>
  </si>
  <si>
    <t>gmina Olszewo-Borki</t>
  </si>
  <si>
    <t>gmina Myszyniec</t>
  </si>
  <si>
    <t>gmina Łyse</t>
  </si>
  <si>
    <t>miasto Ostrołęka</t>
  </si>
  <si>
    <t>gmina Ostrów Mazowiecka</t>
  </si>
  <si>
    <t>gmina Szulborze Wielkie</t>
  </si>
  <si>
    <t>gmina Małkinia Górna</t>
  </si>
  <si>
    <t>gmina Brok</t>
  </si>
  <si>
    <t>gmina Wąsewo</t>
  </si>
  <si>
    <t>gmina Stary Lubotyń</t>
  </si>
  <si>
    <t>gmina Zaręby Kościelne</t>
  </si>
  <si>
    <t>gmina Andrzejewo</t>
  </si>
  <si>
    <t>gmina Nur</t>
  </si>
  <si>
    <t>gmina Boguty-Pianki</t>
  </si>
  <si>
    <t>miasto Otwock</t>
  </si>
  <si>
    <t>miasto Józefów</t>
  </si>
  <si>
    <t>gmina Wiązowna</t>
  </si>
  <si>
    <t>gmina Osieck</t>
  </si>
  <si>
    <t>gmina Celestynów</t>
  </si>
  <si>
    <t>gmina Sobienie-Jeziory</t>
  </si>
  <si>
    <t>gmina Kołbiel</t>
  </si>
  <si>
    <t>gmina Łomianki</t>
  </si>
  <si>
    <t>gmina Ożarów Mazowiecki</t>
  </si>
  <si>
    <t>gmina Stare Babice</t>
  </si>
  <si>
    <t>gmina Błonie</t>
  </si>
  <si>
    <t>gmina Izabelin</t>
  </si>
  <si>
    <t>gmina Leszno</t>
  </si>
  <si>
    <t>gmina Kampinos</t>
  </si>
  <si>
    <t>gmina Lesznowola</t>
  </si>
  <si>
    <t>gmina Prażmów</t>
  </si>
  <si>
    <t>gmina Góra Kalwaria</t>
  </si>
  <si>
    <t>gmina Konstancin-Jeziorna</t>
  </si>
  <si>
    <t>gmina Piaseczno</t>
  </si>
  <si>
    <t>gmina Bielsk</t>
  </si>
  <si>
    <t>gmina Bodzanów</t>
  </si>
  <si>
    <t>gmina Bulkowo</t>
  </si>
  <si>
    <t>gmina Drobin</t>
  </si>
  <si>
    <t>gmina Gąbin</t>
  </si>
  <si>
    <t>gmina Łąck</t>
  </si>
  <si>
    <t>gmina Mała Wieś</t>
  </si>
  <si>
    <t>gmina Nowy Duninów</t>
  </si>
  <si>
    <t>gmina Radzanowo</t>
  </si>
  <si>
    <t>gmina Słubice</t>
  </si>
  <si>
    <t>gmina Slupno</t>
  </si>
  <si>
    <t>gmina Stara Biała</t>
  </si>
  <si>
    <t>gmina Staroźreby</t>
  </si>
  <si>
    <t>gmina Wyszogród</t>
  </si>
  <si>
    <t>miasto Płock</t>
  </si>
  <si>
    <t>miasto Płońsk</t>
  </si>
  <si>
    <t>gmina Naruszewo</t>
  </si>
  <si>
    <t>gmina Czerwińsk nad Wisłą</t>
  </si>
  <si>
    <t>gmina Płońsk</t>
  </si>
  <si>
    <t>gmina Załuski</t>
  </si>
  <si>
    <t>gmina Dzierżążnia</t>
  </si>
  <si>
    <t>gmina Joniec</t>
  </si>
  <si>
    <t>gmina Baboszewo</t>
  </si>
  <si>
    <t>miasto Raciąż</t>
  </si>
  <si>
    <t>gmina Sochocin</t>
  </si>
  <si>
    <t>gmina Raciąż</t>
  </si>
  <si>
    <t>gmina Nowe Miasto</t>
  </si>
  <si>
    <t>miasto Pruszków</t>
  </si>
  <si>
    <t>gmina Brwinów</t>
  </si>
  <si>
    <t>gmina Raszyn</t>
  </si>
  <si>
    <t>gmina Michałowice</t>
  </si>
  <si>
    <t>miasto Piastów</t>
  </si>
  <si>
    <t xml:space="preserve">gmina Nadarzyn </t>
  </si>
  <si>
    <t>gmina Chorzele</t>
  </si>
  <si>
    <t>gmina Czernice Borowe</t>
  </si>
  <si>
    <t>miasto Przasnysz</t>
  </si>
  <si>
    <t xml:space="preserve">gmina Przasnysz </t>
  </si>
  <si>
    <t>gmina Jednorożec</t>
  </si>
  <si>
    <t>gmina Krzynowłoga Mała</t>
  </si>
  <si>
    <t>gmina Krasne</t>
  </si>
  <si>
    <t>gmina Odrzywół</t>
  </si>
  <si>
    <t>gmina Wieniawa</t>
  </si>
  <si>
    <t>gmina Borkowice</t>
  </si>
  <si>
    <t xml:space="preserve">gmina Gielniów </t>
  </si>
  <si>
    <t>gmina Przysucha</t>
  </si>
  <si>
    <t>gmina Rusinów</t>
  </si>
  <si>
    <t>gmina Klwów</t>
  </si>
  <si>
    <t>gmina Potworów</t>
  </si>
  <si>
    <t>gmina Zatory</t>
  </si>
  <si>
    <t>gmina Pułtusk</t>
  </si>
  <si>
    <t>gmina Gzy</t>
  </si>
  <si>
    <t>gmina Obryte</t>
  </si>
  <si>
    <t>gmina Pokrzywnica</t>
  </si>
  <si>
    <t>gmina Świercze</t>
  </si>
  <si>
    <t>gmina Winnica</t>
  </si>
  <si>
    <t>gmina Skaryszew</t>
  </si>
  <si>
    <t>gmina Gózd</t>
  </si>
  <si>
    <t>gmina Pionki</t>
  </si>
  <si>
    <t>miasto Pionki</t>
  </si>
  <si>
    <t>gmina Jedlnia-Letnisko</t>
  </si>
  <si>
    <t>gmina Zakrzew</t>
  </si>
  <si>
    <t>gmina Jedlińsk</t>
  </si>
  <si>
    <t>gmina Kowala</t>
  </si>
  <si>
    <t>gmina Iłża</t>
  </si>
  <si>
    <t>gmina Wolanów</t>
  </si>
  <si>
    <t>gmina Przytyk</t>
  </si>
  <si>
    <t>gmina Wierzbica</t>
  </si>
  <si>
    <t>gmina Jastrzębia</t>
  </si>
  <si>
    <t>miasto Radom</t>
  </si>
  <si>
    <t>gmina Siedlce</t>
  </si>
  <si>
    <t>gmina Skórzec</t>
  </si>
  <si>
    <t>gmina Zbuczyn</t>
  </si>
  <si>
    <t>gmina Mordy</t>
  </si>
  <si>
    <t>gmina Wodynie</t>
  </si>
  <si>
    <t>gmina Przesmyk</t>
  </si>
  <si>
    <t>gmina Paprotnia</t>
  </si>
  <si>
    <t>gmina Suchożebry</t>
  </si>
  <si>
    <t>gmina Kotuń</t>
  </si>
  <si>
    <t>gmina Korczew</t>
  </si>
  <si>
    <t>gmina Domanice</t>
  </si>
  <si>
    <t>gmina Mokobody</t>
  </si>
  <si>
    <t>gmina Wiśniew</t>
  </si>
  <si>
    <t>miasto Siedlce</t>
  </si>
  <si>
    <t>gmina Zawidz</t>
  </si>
  <si>
    <t>gmina Rościszewo</t>
  </si>
  <si>
    <t>gmina Sierpc</t>
  </si>
  <si>
    <t>gmina Gozdowo</t>
  </si>
  <si>
    <t>gmina Szczutowo</t>
  </si>
  <si>
    <t xml:space="preserve">miasto Sierpc </t>
  </si>
  <si>
    <t>gmina Mochowo</t>
  </si>
  <si>
    <t>miasto Sochaczew</t>
  </si>
  <si>
    <t>gmina Brochów</t>
  </si>
  <si>
    <t xml:space="preserve">gmina Nowa Sucha </t>
  </si>
  <si>
    <t>gmina Sochaczew</t>
  </si>
  <si>
    <t>gmina Teresin</t>
  </si>
  <si>
    <t>gmina Młodzieszyn</t>
  </si>
  <si>
    <t>gmina Iłów</t>
  </si>
  <si>
    <t>gmina Rybno</t>
  </si>
  <si>
    <t>miasto Sokołów Podlaski</t>
  </si>
  <si>
    <t>gmina Kosów Lacki</t>
  </si>
  <si>
    <t>gmina Repki</t>
  </si>
  <si>
    <t>gmina Sokołów Podlaski</t>
  </si>
  <si>
    <t>gmina Bielany</t>
  </si>
  <si>
    <t>gmina Sterdyń</t>
  </si>
  <si>
    <t>gmina Sabnie</t>
  </si>
  <si>
    <t xml:space="preserve">gmina Ceranów </t>
  </si>
  <si>
    <t>gmina Szydłowiec</t>
  </si>
  <si>
    <t>gmina Orońsko</t>
  </si>
  <si>
    <t>gmina Chlewiska</t>
  </si>
  <si>
    <t>gmina Jastrząb</t>
  </si>
  <si>
    <t>gmina Mirów</t>
  </si>
  <si>
    <t>gmina Miedzna</t>
  </si>
  <si>
    <t xml:space="preserve">gmina Wierzbno </t>
  </si>
  <si>
    <t>gmina Liw</t>
  </si>
  <si>
    <t>gmina Łochów</t>
  </si>
  <si>
    <t>gmina Grębków</t>
  </si>
  <si>
    <t>gmina Korytnica</t>
  </si>
  <si>
    <t>gmina Stoczek</t>
  </si>
  <si>
    <t>gmina Sadowne</t>
  </si>
  <si>
    <t xml:space="preserve">miasto Węgrów </t>
  </si>
  <si>
    <t>gmina Klembów</t>
  </si>
  <si>
    <t>gmina Wołomin</t>
  </si>
  <si>
    <t>gmina Poświętne</t>
  </si>
  <si>
    <t xml:space="preserve">miasto Ząbki </t>
  </si>
  <si>
    <t>gmina Radzymin</t>
  </si>
  <si>
    <t>gmina Tłuszcz</t>
  </si>
  <si>
    <t xml:space="preserve">miasto Kobyłka </t>
  </si>
  <si>
    <t>miasto Zielonka</t>
  </si>
  <si>
    <t>gmina Jadów</t>
  </si>
  <si>
    <t>gmina Dąbrówka</t>
  </si>
  <si>
    <t>gmina Somianka</t>
  </si>
  <si>
    <t>gmina Brańszczyk</t>
  </si>
  <si>
    <t>gmina Długosiodło</t>
  </si>
  <si>
    <t>gmina Wyszków</t>
  </si>
  <si>
    <t>gmina Rząśnik</t>
  </si>
  <si>
    <t>gmina Zabrodzie</t>
  </si>
  <si>
    <t>gmina Zwoleń</t>
  </si>
  <si>
    <t>gmina Tczów</t>
  </si>
  <si>
    <t xml:space="preserve">gmina Kazanów </t>
  </si>
  <si>
    <t>gmina Przyłęk</t>
  </si>
  <si>
    <t xml:space="preserve"> gmina Policzna</t>
  </si>
  <si>
    <t>gmina Żuromin</t>
  </si>
  <si>
    <t>gmina Lutocin</t>
  </si>
  <si>
    <t>gmina Lubowidz</t>
  </si>
  <si>
    <t xml:space="preserve">gmina Siemiątkowo </t>
  </si>
  <si>
    <t>gmina Kuczbork-Osada</t>
  </si>
  <si>
    <t>gmina Bieżuń</t>
  </si>
  <si>
    <t>miasto Żyrardów</t>
  </si>
  <si>
    <t xml:space="preserve">gmina Mszczonów </t>
  </si>
  <si>
    <t>gmina Radziejowice</t>
  </si>
  <si>
    <t>gmina Puszcza Mariańska</t>
  </si>
  <si>
    <t>do dnia 23.02.2026 r</t>
  </si>
  <si>
    <t>od dnia 05.03.2026 r</t>
  </si>
  <si>
    <t xml:space="preserve">  gmina Gołymin - Ośrodek</t>
  </si>
  <si>
    <t xml:space="preserve"> gmina Ojrzeń</t>
  </si>
  <si>
    <t xml:space="preserve"> gmina Górzno</t>
  </si>
  <si>
    <t xml:space="preserve"> gmina Stanisławów</t>
  </si>
  <si>
    <t>gmina Jabłonna Lacka</t>
  </si>
  <si>
    <t>gmina Tarczyn</t>
  </si>
  <si>
    <t xml:space="preserve">gmina Sanniki </t>
  </si>
  <si>
    <t>miasto Milanówek</t>
  </si>
  <si>
    <t>miasto Podkowa Leśna</t>
  </si>
  <si>
    <t>miasto Sulejówek</t>
  </si>
  <si>
    <t>gmina Nasielsk</t>
  </si>
  <si>
    <t>gmina Karczew</t>
  </si>
  <si>
    <t>miasto Marki</t>
  </si>
  <si>
    <t>miasto Ostrów Mazowiecka</t>
  </si>
  <si>
    <t>gmina Brudzeń Duży</t>
  </si>
  <si>
    <t>gmina Wiskitki</t>
  </si>
  <si>
    <t>gmina Strachówka</t>
  </si>
  <si>
    <r>
      <t xml:space="preserve">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>Załącznik do zarządzenia Wojewody Mazowieckiego z dnia 16 stycznia 2026 r.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I. HARMONOGRAM PRAC POWIATOWYCH KOMISJI LEKARSKICH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</si>
</sst>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name val="Aptos Narrow"/>
      <family val="2"/>
      <charset val="238"/>
      <scheme val="minor"/>
    </font>
    <font>
      <sz val="8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8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2CC"/>
      </patternFill>
    </fill>
  </fills>
  <borders count="8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0" borderId="76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7" fillId="0" borderId="0" xfId="0" applyFont="1" applyAlignment="1">
      <alignment vertical="top"/>
    </xf>
    <xf numFmtId="0" fontId="8" fillId="0" borderId="0" xfId="0" applyFont="1"/>
    <xf numFmtId="0" fontId="10" fillId="0" borderId="5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/>
    </xf>
    <xf numFmtId="0" fontId="10" fillId="0" borderId="30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5" fillId="10" borderId="12" xfId="0" applyFont="1" applyFill="1" applyBorder="1" applyAlignment="1" applyProtection="1">
      <alignment horizontal="left" vertical="center" wrapText="1"/>
      <protection locked="0"/>
    </xf>
    <xf numFmtId="14" fontId="5" fillId="0" borderId="20" xfId="0" applyNumberFormat="1" applyFont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left" vertical="top" wrapText="1"/>
    </xf>
    <xf numFmtId="0" fontId="5" fillId="3" borderId="49" xfId="0" applyFont="1" applyFill="1" applyBorder="1" applyAlignment="1">
      <alignment vertical="center" wrapText="1"/>
    </xf>
    <xf numFmtId="0" fontId="5" fillId="3" borderId="52" xfId="0" applyFont="1" applyFill="1" applyBorder="1" applyAlignment="1">
      <alignment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14" fillId="8" borderId="16" xfId="0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4" borderId="41" xfId="0" applyFont="1" applyFill="1" applyBorder="1" applyAlignment="1">
      <alignment horizontal="left" vertical="center"/>
    </xf>
    <xf numFmtId="0" fontId="6" fillId="4" borderId="44" xfId="0" applyFont="1" applyFill="1" applyBorder="1" applyAlignment="1">
      <alignment horizontal="left" vertical="center"/>
    </xf>
    <xf numFmtId="0" fontId="6" fillId="5" borderId="39" xfId="0" applyFont="1" applyFill="1" applyBorder="1" applyAlignment="1">
      <alignment horizontal="left" vertical="center"/>
    </xf>
    <xf numFmtId="0" fontId="14" fillId="6" borderId="39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81" xfId="0" applyFont="1" applyBorder="1" applyAlignment="1">
      <alignment horizontal="center"/>
    </xf>
    <xf numFmtId="0" fontId="8" fillId="0" borderId="8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 textRotation="90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right" vertical="center" wrapText="1"/>
    </xf>
    <xf numFmtId="0" fontId="10" fillId="7" borderId="27" xfId="0" applyFont="1" applyFill="1" applyBorder="1" applyAlignment="1">
      <alignment horizontal="right" vertical="center" wrapText="1"/>
    </xf>
    <xf numFmtId="0" fontId="10" fillId="7" borderId="28" xfId="0" applyFont="1" applyFill="1" applyBorder="1" applyAlignment="1">
      <alignment horizontal="right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20" xfId="0" applyFont="1" applyBorder="1" applyAlignment="1">
      <alignment horizontal="center" vertical="center" textRotation="90" wrapText="1"/>
    </xf>
    <xf numFmtId="0" fontId="10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70" xfId="0" applyFont="1" applyBorder="1" applyAlignment="1" applyProtection="1">
      <alignment horizontal="center" vertical="center" wrapText="1"/>
      <protection locked="0"/>
    </xf>
    <xf numFmtId="0" fontId="5" fillId="0" borderId="72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>
      <alignment horizontal="center" vertical="center" textRotation="90" wrapText="1"/>
    </xf>
    <xf numFmtId="0" fontId="5" fillId="0" borderId="68" xfId="0" applyFont="1" applyBorder="1" applyAlignment="1" applyProtection="1">
      <alignment horizontal="center" vertical="center" wrapText="1"/>
      <protection locked="0"/>
    </xf>
    <xf numFmtId="0" fontId="5" fillId="0" borderId="69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7" fillId="5" borderId="37" xfId="0" applyFont="1" applyFill="1" applyBorder="1" applyAlignment="1">
      <alignment horizontal="left" vertical="center"/>
    </xf>
    <xf numFmtId="0" fontId="7" fillId="5" borderId="45" xfId="0" applyFont="1" applyFill="1" applyBorder="1" applyAlignment="1">
      <alignment horizontal="left" vertical="center"/>
    </xf>
    <xf numFmtId="0" fontId="7" fillId="6" borderId="37" xfId="0" applyFont="1" applyFill="1" applyBorder="1" applyAlignment="1">
      <alignment horizontal="left" vertical="center" wrapText="1"/>
    </xf>
    <xf numFmtId="0" fontId="7" fillId="6" borderId="45" xfId="0" applyFont="1" applyFill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7" fillId="4" borderId="54" xfId="0" applyFont="1" applyFill="1" applyBorder="1" applyAlignment="1">
      <alignment horizontal="left" vertical="center"/>
    </xf>
    <xf numFmtId="0" fontId="7" fillId="4" borderId="55" xfId="0" applyFont="1" applyFill="1" applyBorder="1" applyAlignment="1">
      <alignment horizontal="left"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14" fillId="8" borderId="53" xfId="0" applyFont="1" applyFill="1" applyBorder="1" applyAlignment="1">
      <alignment horizontal="center" vertical="center"/>
    </xf>
    <xf numFmtId="0" fontId="14" fillId="8" borderId="8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0" fillId="9" borderId="60" xfId="0" applyFont="1" applyFill="1" applyBorder="1" applyAlignment="1">
      <alignment horizontal="right" vertical="center" wrapText="1"/>
    </xf>
    <xf numFmtId="0" fontId="10" fillId="9" borderId="61" xfId="0" applyFont="1" applyFill="1" applyBorder="1" applyAlignment="1">
      <alignment horizontal="right" vertical="center" wrapText="1"/>
    </xf>
    <xf numFmtId="0" fontId="10" fillId="9" borderId="62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2192-7CF2-45B0-8901-A69039F86B17}">
  <dimension ref="A1:Q825"/>
  <sheetViews>
    <sheetView tabSelected="1" zoomScaleNormal="100" workbookViewId="0">
      <selection sqref="A1:M1"/>
    </sheetView>
  </sheetViews>
  <sheetFormatPr defaultColWidth="9" defaultRowHeight="14"/>
  <cols>
    <col min="1" max="1" width="4.58203125" style="6" customWidth="1"/>
    <col min="2" max="2" width="13.25" style="6" customWidth="1"/>
    <col min="3" max="3" width="8.33203125" style="48" customWidth="1"/>
    <col min="4" max="4" width="16.08203125" style="6" customWidth="1"/>
    <col min="5" max="5" width="12.08203125" style="6" customWidth="1"/>
    <col min="6" max="6" width="7.58203125" style="6" customWidth="1"/>
    <col min="7" max="7" width="7.08203125" style="6" customWidth="1"/>
    <col min="8" max="8" width="8.5" style="6" customWidth="1"/>
    <col min="9" max="9" width="8.75" style="6" customWidth="1"/>
    <col min="10" max="10" width="8" style="6" customWidth="1"/>
    <col min="11" max="11" width="8.08203125" style="6" customWidth="1"/>
    <col min="12" max="12" width="4.25" style="6" customWidth="1"/>
    <col min="13" max="13" width="12.75" style="6" customWidth="1"/>
    <col min="14" max="16384" width="9" style="6"/>
  </cols>
  <sheetData>
    <row r="1" spans="1:14" ht="77.5" customHeight="1" thickBot="1">
      <c r="A1" s="52" t="s">
        <v>647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"/>
    </row>
    <row r="2" spans="1:14" ht="30" customHeight="1" thickTop="1">
      <c r="A2" s="141" t="s">
        <v>40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</row>
    <row r="3" spans="1:14" ht="21" customHeight="1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6"/>
    </row>
    <row r="4" spans="1:14" ht="26.25" customHeight="1" thickBot="1">
      <c r="A4" s="147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9"/>
    </row>
    <row r="5" spans="1:14" ht="36.75" customHeight="1" thickTop="1" thickBot="1">
      <c r="A5" s="73" t="s">
        <v>38</v>
      </c>
      <c r="B5" s="77" t="s">
        <v>114</v>
      </c>
      <c r="C5" s="7" t="s">
        <v>0</v>
      </c>
      <c r="D5" s="97" t="s">
        <v>1</v>
      </c>
      <c r="E5" s="97" t="s">
        <v>2</v>
      </c>
      <c r="F5" s="97" t="s">
        <v>3</v>
      </c>
      <c r="G5" s="111" t="s">
        <v>4</v>
      </c>
      <c r="H5" s="112"/>
      <c r="I5" s="112"/>
      <c r="J5" s="112"/>
      <c r="K5" s="113"/>
      <c r="L5" s="97" t="s">
        <v>5</v>
      </c>
      <c r="M5" s="99" t="s">
        <v>6</v>
      </c>
    </row>
    <row r="6" spans="1:14" ht="64.900000000000006" customHeight="1" thickBot="1">
      <c r="A6" s="75"/>
      <c r="B6" s="78"/>
      <c r="C6" s="8" t="s">
        <v>7</v>
      </c>
      <c r="D6" s="98"/>
      <c r="E6" s="98"/>
      <c r="F6" s="98"/>
      <c r="G6" s="9" t="s">
        <v>8</v>
      </c>
      <c r="H6" s="10" t="s">
        <v>9</v>
      </c>
      <c r="I6" s="10" t="s">
        <v>10</v>
      </c>
      <c r="J6" s="10" t="s">
        <v>11</v>
      </c>
      <c r="K6" s="11" t="s">
        <v>12</v>
      </c>
      <c r="L6" s="98"/>
      <c r="M6" s="100"/>
    </row>
    <row r="7" spans="1:14" ht="15" thickTop="1" thickBot="1">
      <c r="A7" s="12" t="s">
        <v>13</v>
      </c>
      <c r="B7" s="12" t="s">
        <v>14</v>
      </c>
      <c r="C7" s="13" t="s">
        <v>15</v>
      </c>
      <c r="D7" s="13" t="s">
        <v>16</v>
      </c>
      <c r="E7" s="13" t="s">
        <v>17</v>
      </c>
      <c r="F7" s="13" t="s">
        <v>18</v>
      </c>
      <c r="G7" s="14" t="s">
        <v>19</v>
      </c>
      <c r="H7" s="15" t="s">
        <v>20</v>
      </c>
      <c r="I7" s="15" t="s">
        <v>21</v>
      </c>
      <c r="J7" s="15" t="s">
        <v>22</v>
      </c>
      <c r="K7" s="13" t="s">
        <v>23</v>
      </c>
      <c r="L7" s="13" t="s">
        <v>24</v>
      </c>
      <c r="M7" s="16" t="s">
        <v>39</v>
      </c>
    </row>
    <row r="8" spans="1:14" ht="19.5" customHeight="1">
      <c r="A8" s="150" t="s">
        <v>13</v>
      </c>
      <c r="B8" s="107" t="s">
        <v>306</v>
      </c>
      <c r="C8" s="96" t="s">
        <v>92</v>
      </c>
      <c r="D8" s="103" t="s">
        <v>333</v>
      </c>
      <c r="E8" s="17" t="s">
        <v>85</v>
      </c>
      <c r="F8" s="65">
        <v>1</v>
      </c>
      <c r="G8" s="108">
        <v>28</v>
      </c>
      <c r="H8" s="109">
        <v>2</v>
      </c>
      <c r="I8" s="114"/>
      <c r="J8" s="58">
        <v>0</v>
      </c>
      <c r="K8" s="101">
        <f>SUM(G8,H8,J8)</f>
        <v>30</v>
      </c>
      <c r="L8" s="65">
        <v>4</v>
      </c>
      <c r="M8" s="102"/>
    </row>
    <row r="9" spans="1:14" ht="12.75" customHeight="1" thickBot="1">
      <c r="A9" s="74"/>
      <c r="B9" s="77"/>
      <c r="C9" s="80"/>
      <c r="D9" s="104"/>
      <c r="E9" s="3" t="s">
        <v>86</v>
      </c>
      <c r="F9" s="57"/>
      <c r="G9" s="105"/>
      <c r="H9" s="106"/>
      <c r="I9" s="64"/>
      <c r="J9" s="59"/>
      <c r="K9" s="72"/>
      <c r="L9" s="56"/>
      <c r="M9" s="62"/>
    </row>
    <row r="10" spans="1:14" ht="14.25" customHeight="1">
      <c r="A10" s="74"/>
      <c r="B10" s="77"/>
      <c r="C10" s="80"/>
      <c r="D10" s="103" t="s">
        <v>334</v>
      </c>
      <c r="E10" s="17" t="s">
        <v>81</v>
      </c>
      <c r="F10" s="65">
        <v>1</v>
      </c>
      <c r="G10" s="105">
        <v>29</v>
      </c>
      <c r="H10" s="106">
        <v>2</v>
      </c>
      <c r="I10" s="64"/>
      <c r="J10" s="60">
        <v>0</v>
      </c>
      <c r="K10" s="72">
        <f>SUM(G10,H10,J10)</f>
        <v>31</v>
      </c>
      <c r="L10" s="56"/>
      <c r="M10" s="62"/>
    </row>
    <row r="11" spans="1:14" ht="14.5" thickBot="1">
      <c r="A11" s="74"/>
      <c r="B11" s="77"/>
      <c r="C11" s="80"/>
      <c r="D11" s="104"/>
      <c r="E11" s="3" t="s">
        <v>82</v>
      </c>
      <c r="F11" s="57"/>
      <c r="G11" s="105"/>
      <c r="H11" s="106"/>
      <c r="I11" s="64"/>
      <c r="J11" s="59"/>
      <c r="K11" s="72"/>
      <c r="L11" s="56"/>
      <c r="M11" s="62"/>
    </row>
    <row r="12" spans="1:14" ht="14.25" customHeight="1">
      <c r="A12" s="74"/>
      <c r="B12" s="77"/>
      <c r="C12" s="80"/>
      <c r="D12" s="103" t="s">
        <v>335</v>
      </c>
      <c r="E12" s="17" t="s">
        <v>83</v>
      </c>
      <c r="F12" s="65">
        <v>2.5</v>
      </c>
      <c r="G12" s="105">
        <v>71</v>
      </c>
      <c r="H12" s="106">
        <v>8</v>
      </c>
      <c r="I12" s="64"/>
      <c r="J12" s="60">
        <v>0</v>
      </c>
      <c r="K12" s="72">
        <f>SUM(G12,H12,J12)</f>
        <v>79</v>
      </c>
      <c r="L12" s="56"/>
      <c r="M12" s="62"/>
    </row>
    <row r="13" spans="1:14" ht="14.5" thickBot="1">
      <c r="A13" s="74"/>
      <c r="B13" s="77"/>
      <c r="C13" s="80"/>
      <c r="D13" s="104"/>
      <c r="E13" s="4" t="s">
        <v>84</v>
      </c>
      <c r="F13" s="57"/>
      <c r="G13" s="105"/>
      <c r="H13" s="106"/>
      <c r="I13" s="64"/>
      <c r="J13" s="59"/>
      <c r="K13" s="72"/>
      <c r="L13" s="56"/>
      <c r="M13" s="62"/>
    </row>
    <row r="14" spans="1:14">
      <c r="A14" s="74"/>
      <c r="B14" s="77"/>
      <c r="C14" s="80"/>
      <c r="D14" s="103" t="s">
        <v>336</v>
      </c>
      <c r="E14" s="3" t="s">
        <v>88</v>
      </c>
      <c r="F14" s="65">
        <v>0.5</v>
      </c>
      <c r="G14" s="105">
        <v>20</v>
      </c>
      <c r="H14" s="106">
        <v>0</v>
      </c>
      <c r="I14" s="64"/>
      <c r="J14" s="60">
        <v>0</v>
      </c>
      <c r="K14" s="72">
        <f>SUM(G14,H14,J14)</f>
        <v>20</v>
      </c>
      <c r="L14" s="56"/>
      <c r="M14" s="62"/>
    </row>
    <row r="15" spans="1:14" ht="17.25" customHeight="1" thickBot="1">
      <c r="A15" s="74"/>
      <c r="B15" s="77"/>
      <c r="C15" s="80"/>
      <c r="D15" s="104"/>
      <c r="E15" s="4" t="s">
        <v>87</v>
      </c>
      <c r="F15" s="57"/>
      <c r="G15" s="105"/>
      <c r="H15" s="106"/>
      <c r="I15" s="64"/>
      <c r="J15" s="59"/>
      <c r="K15" s="72"/>
      <c r="L15" s="56"/>
      <c r="M15" s="62"/>
    </row>
    <row r="16" spans="1:14">
      <c r="A16" s="74"/>
      <c r="B16" s="77"/>
      <c r="C16" s="80"/>
      <c r="D16" s="103" t="s">
        <v>337</v>
      </c>
      <c r="E16" s="17" t="s">
        <v>89</v>
      </c>
      <c r="F16" s="65">
        <v>1</v>
      </c>
      <c r="G16" s="105">
        <v>26</v>
      </c>
      <c r="H16" s="106">
        <v>2</v>
      </c>
      <c r="I16" s="64"/>
      <c r="J16" s="60">
        <v>0</v>
      </c>
      <c r="K16" s="72">
        <f>SUM(G16,H16,J16)</f>
        <v>28</v>
      </c>
      <c r="L16" s="56"/>
      <c r="M16" s="62"/>
    </row>
    <row r="17" spans="1:13" ht="14.5" thickBot="1">
      <c r="A17" s="74"/>
      <c r="B17" s="77"/>
      <c r="C17" s="80"/>
      <c r="D17" s="104"/>
      <c r="E17" s="3" t="s">
        <v>90</v>
      </c>
      <c r="F17" s="57"/>
      <c r="G17" s="105"/>
      <c r="H17" s="106"/>
      <c r="I17" s="64"/>
      <c r="J17" s="59"/>
      <c r="K17" s="72"/>
      <c r="L17" s="56"/>
      <c r="M17" s="62"/>
    </row>
    <row r="18" spans="1:13">
      <c r="A18" s="74"/>
      <c r="B18" s="77"/>
      <c r="C18" s="80"/>
      <c r="D18" s="103" t="s">
        <v>338</v>
      </c>
      <c r="E18" s="17" t="s">
        <v>91</v>
      </c>
      <c r="F18" s="65">
        <v>1</v>
      </c>
      <c r="G18" s="105">
        <v>17</v>
      </c>
      <c r="H18" s="106">
        <v>0</v>
      </c>
      <c r="I18" s="64"/>
      <c r="J18" s="71">
        <v>0</v>
      </c>
      <c r="K18" s="72">
        <f>SUM(G18,H18,J18)</f>
        <v>17</v>
      </c>
      <c r="L18" s="56"/>
      <c r="M18" s="62"/>
    </row>
    <row r="19" spans="1:13" ht="14.5" thickBot="1">
      <c r="A19" s="74"/>
      <c r="B19" s="77"/>
      <c r="C19" s="80"/>
      <c r="D19" s="104"/>
      <c r="E19" s="3" t="s">
        <v>90</v>
      </c>
      <c r="F19" s="57"/>
      <c r="G19" s="105"/>
      <c r="H19" s="106"/>
      <c r="I19" s="115"/>
      <c r="J19" s="71"/>
      <c r="K19" s="72"/>
      <c r="L19" s="56"/>
      <c r="M19" s="62"/>
    </row>
    <row r="20" spans="1:13">
      <c r="A20" s="74"/>
      <c r="B20" s="77"/>
      <c r="C20" s="80"/>
      <c r="D20" s="88" t="s">
        <v>10</v>
      </c>
      <c r="E20" s="17" t="s">
        <v>80</v>
      </c>
      <c r="F20" s="65">
        <v>1</v>
      </c>
      <c r="G20" s="90"/>
      <c r="H20" s="92"/>
      <c r="I20" s="71">
        <v>16</v>
      </c>
      <c r="J20" s="71">
        <v>0</v>
      </c>
      <c r="K20" s="68">
        <f>SUM(I20:J21)</f>
        <v>16</v>
      </c>
      <c r="L20" s="56"/>
      <c r="M20" s="62"/>
    </row>
    <row r="21" spans="1:13" ht="14.5" thickBot="1">
      <c r="A21" s="74"/>
      <c r="B21" s="78"/>
      <c r="C21" s="81"/>
      <c r="D21" s="89"/>
      <c r="E21" s="4" t="s">
        <v>79</v>
      </c>
      <c r="F21" s="57"/>
      <c r="G21" s="91"/>
      <c r="H21" s="93"/>
      <c r="I21" s="86"/>
      <c r="J21" s="86"/>
      <c r="K21" s="110"/>
      <c r="L21" s="57"/>
      <c r="M21" s="63"/>
    </row>
    <row r="22" spans="1:13" ht="14.5" thickBot="1">
      <c r="A22" s="75"/>
      <c r="B22" s="83" t="s">
        <v>26</v>
      </c>
      <c r="C22" s="84"/>
      <c r="D22" s="84"/>
      <c r="E22" s="85"/>
      <c r="F22" s="18">
        <f>SUM(F8:F21)</f>
        <v>8</v>
      </c>
      <c r="G22" s="18">
        <f>SUM(G8:G19)</f>
        <v>191</v>
      </c>
      <c r="H22" s="18">
        <f t="shared" ref="H22" si="0">SUM(H8:H19)</f>
        <v>14</v>
      </c>
      <c r="I22" s="18">
        <f>I20</f>
        <v>16</v>
      </c>
      <c r="J22" s="18">
        <f>SUM(J8:J21)</f>
        <v>0</v>
      </c>
      <c r="K22" s="18">
        <f>SUM(K8:K21)</f>
        <v>221</v>
      </c>
      <c r="L22" s="19"/>
      <c r="M22" s="20"/>
    </row>
    <row r="23" spans="1:13" ht="15" customHeight="1" thickTop="1">
      <c r="A23" s="73" t="s">
        <v>14</v>
      </c>
      <c r="B23" s="76" t="s">
        <v>287</v>
      </c>
      <c r="C23" s="79" t="s">
        <v>288</v>
      </c>
      <c r="D23" s="55" t="s">
        <v>339</v>
      </c>
      <c r="E23" s="3" t="s">
        <v>251</v>
      </c>
      <c r="F23" s="55">
        <v>2</v>
      </c>
      <c r="G23" s="151">
        <v>55</v>
      </c>
      <c r="H23" s="153">
        <v>5</v>
      </c>
      <c r="I23" s="152"/>
      <c r="J23" s="153">
        <v>0</v>
      </c>
      <c r="K23" s="154">
        <f>SUM(G23,H23,J23)</f>
        <v>60</v>
      </c>
      <c r="L23" s="55">
        <v>4</v>
      </c>
      <c r="M23" s="61"/>
    </row>
    <row r="24" spans="1:13" ht="14.5" thickBot="1">
      <c r="A24" s="74"/>
      <c r="B24" s="77"/>
      <c r="C24" s="80"/>
      <c r="D24" s="57"/>
      <c r="E24" s="4" t="s">
        <v>281</v>
      </c>
      <c r="F24" s="57"/>
      <c r="G24" s="70"/>
      <c r="H24" s="71"/>
      <c r="I24" s="64"/>
      <c r="J24" s="71"/>
      <c r="K24" s="72"/>
      <c r="L24" s="56"/>
      <c r="M24" s="62"/>
    </row>
    <row r="25" spans="1:13">
      <c r="A25" s="74"/>
      <c r="B25" s="77"/>
      <c r="C25" s="80"/>
      <c r="D25" s="65" t="s">
        <v>340</v>
      </c>
      <c r="E25" s="17" t="s">
        <v>253</v>
      </c>
      <c r="F25" s="65">
        <v>2</v>
      </c>
      <c r="G25" s="70">
        <v>55</v>
      </c>
      <c r="H25" s="71">
        <v>8</v>
      </c>
      <c r="I25" s="64"/>
      <c r="J25" s="71">
        <v>0</v>
      </c>
      <c r="K25" s="72">
        <f t="shared" ref="K25" si="1">SUM(G25,H25,J25)</f>
        <v>63</v>
      </c>
      <c r="L25" s="56"/>
      <c r="M25" s="62"/>
    </row>
    <row r="26" spans="1:13" ht="14.5" thickBot="1">
      <c r="A26" s="74"/>
      <c r="B26" s="77"/>
      <c r="C26" s="80"/>
      <c r="D26" s="57"/>
      <c r="E26" s="3" t="s">
        <v>238</v>
      </c>
      <c r="F26" s="57"/>
      <c r="G26" s="70"/>
      <c r="H26" s="71"/>
      <c r="I26" s="64"/>
      <c r="J26" s="71"/>
      <c r="K26" s="72"/>
      <c r="L26" s="56"/>
      <c r="M26" s="62"/>
    </row>
    <row r="27" spans="1:13">
      <c r="A27" s="74"/>
      <c r="B27" s="77"/>
      <c r="C27" s="80"/>
      <c r="D27" s="65" t="s">
        <v>341</v>
      </c>
      <c r="E27" s="17" t="s">
        <v>239</v>
      </c>
      <c r="F27" s="65">
        <v>1.5</v>
      </c>
      <c r="G27" s="70">
        <v>41</v>
      </c>
      <c r="H27" s="71">
        <v>8</v>
      </c>
      <c r="I27" s="64"/>
      <c r="J27" s="71">
        <v>0</v>
      </c>
      <c r="K27" s="72">
        <f t="shared" ref="K27" si="2">SUM(G27,H27,J27)</f>
        <v>49</v>
      </c>
      <c r="L27" s="56"/>
      <c r="M27" s="62"/>
    </row>
    <row r="28" spans="1:13" ht="14.5" thickBot="1">
      <c r="A28" s="74"/>
      <c r="B28" s="77"/>
      <c r="C28" s="80"/>
      <c r="D28" s="57"/>
      <c r="E28" s="4" t="s">
        <v>149</v>
      </c>
      <c r="F28" s="57"/>
      <c r="G28" s="70"/>
      <c r="H28" s="71"/>
      <c r="I28" s="64"/>
      <c r="J28" s="71"/>
      <c r="K28" s="72"/>
      <c r="L28" s="56"/>
      <c r="M28" s="62"/>
    </row>
    <row r="29" spans="1:13" ht="15" customHeight="1">
      <c r="A29" s="74"/>
      <c r="B29" s="77"/>
      <c r="C29" s="80"/>
      <c r="D29" s="56" t="s">
        <v>630</v>
      </c>
      <c r="E29" s="3" t="s">
        <v>181</v>
      </c>
      <c r="F29" s="56">
        <v>0.5</v>
      </c>
      <c r="G29" s="70">
        <v>12</v>
      </c>
      <c r="H29" s="71">
        <v>3</v>
      </c>
      <c r="I29" s="64"/>
      <c r="J29" s="71">
        <v>0</v>
      </c>
      <c r="K29" s="72">
        <f>SUM(G29,H29,J29)</f>
        <v>15</v>
      </c>
      <c r="L29" s="56"/>
      <c r="M29" s="62"/>
    </row>
    <row r="30" spans="1:13" ht="14.5" thickBot="1">
      <c r="A30" s="74"/>
      <c r="B30" s="77"/>
      <c r="C30" s="80"/>
      <c r="D30" s="57"/>
      <c r="E30" s="4" t="s">
        <v>149</v>
      </c>
      <c r="F30" s="57"/>
      <c r="G30" s="70"/>
      <c r="H30" s="71"/>
      <c r="I30" s="64"/>
      <c r="J30" s="71"/>
      <c r="K30" s="72"/>
      <c r="L30" s="56"/>
      <c r="M30" s="62"/>
    </row>
    <row r="31" spans="1:13">
      <c r="A31" s="74"/>
      <c r="B31" s="77"/>
      <c r="C31" s="80"/>
      <c r="D31" s="65" t="s">
        <v>342</v>
      </c>
      <c r="E31" s="17" t="s">
        <v>150</v>
      </c>
      <c r="F31" s="65">
        <v>0.5</v>
      </c>
      <c r="G31" s="70">
        <v>18</v>
      </c>
      <c r="H31" s="71">
        <v>5</v>
      </c>
      <c r="I31" s="64"/>
      <c r="J31" s="71">
        <v>0</v>
      </c>
      <c r="K31" s="72">
        <f t="shared" ref="K31" si="3">SUM(G31,H31,J31)</f>
        <v>23</v>
      </c>
      <c r="L31" s="56"/>
      <c r="M31" s="62"/>
    </row>
    <row r="32" spans="1:13" ht="14.5" thickBot="1">
      <c r="A32" s="74"/>
      <c r="B32" s="77"/>
      <c r="C32" s="80"/>
      <c r="D32" s="57"/>
      <c r="E32" s="3" t="s">
        <v>202</v>
      </c>
      <c r="F32" s="57"/>
      <c r="G32" s="70"/>
      <c r="H32" s="71"/>
      <c r="I32" s="64"/>
      <c r="J32" s="71"/>
      <c r="K32" s="72"/>
      <c r="L32" s="56"/>
      <c r="M32" s="62"/>
    </row>
    <row r="33" spans="1:13">
      <c r="A33" s="74"/>
      <c r="B33" s="77"/>
      <c r="C33" s="80"/>
      <c r="D33" s="65" t="s">
        <v>631</v>
      </c>
      <c r="E33" s="17" t="s">
        <v>150</v>
      </c>
      <c r="F33" s="65">
        <v>1</v>
      </c>
      <c r="G33" s="70">
        <v>24</v>
      </c>
      <c r="H33" s="71">
        <v>3</v>
      </c>
      <c r="I33" s="64"/>
      <c r="J33" s="71">
        <v>0</v>
      </c>
      <c r="K33" s="72">
        <f t="shared" ref="K33" si="4">SUM(G33,H33,J33)</f>
        <v>27</v>
      </c>
      <c r="L33" s="56"/>
      <c r="M33" s="62"/>
    </row>
    <row r="34" spans="1:13" ht="14.5" thickBot="1">
      <c r="A34" s="74"/>
      <c r="B34" s="77"/>
      <c r="C34" s="80"/>
      <c r="D34" s="57"/>
      <c r="E34" s="4" t="s">
        <v>254</v>
      </c>
      <c r="F34" s="57"/>
      <c r="G34" s="70"/>
      <c r="H34" s="71"/>
      <c r="I34" s="64"/>
      <c r="J34" s="71"/>
      <c r="K34" s="72"/>
      <c r="L34" s="56"/>
      <c r="M34" s="62"/>
    </row>
    <row r="35" spans="1:13" ht="15" customHeight="1">
      <c r="A35" s="74"/>
      <c r="B35" s="77"/>
      <c r="C35" s="80"/>
      <c r="D35" s="56" t="s">
        <v>343</v>
      </c>
      <c r="E35" s="17" t="s">
        <v>203</v>
      </c>
      <c r="F35" s="56">
        <v>1.5</v>
      </c>
      <c r="G35" s="70">
        <v>37</v>
      </c>
      <c r="H35" s="71">
        <v>6</v>
      </c>
      <c r="I35" s="64"/>
      <c r="J35" s="71">
        <v>0</v>
      </c>
      <c r="K35" s="72">
        <f>SUM(G35,H35,J35)</f>
        <v>43</v>
      </c>
      <c r="L35" s="56"/>
      <c r="M35" s="62"/>
    </row>
    <row r="36" spans="1:13" ht="14.5" thickBot="1">
      <c r="A36" s="74"/>
      <c r="B36" s="77"/>
      <c r="C36" s="80"/>
      <c r="D36" s="57"/>
      <c r="E36" s="4" t="s">
        <v>227</v>
      </c>
      <c r="F36" s="57"/>
      <c r="G36" s="70"/>
      <c r="H36" s="71"/>
      <c r="I36" s="64"/>
      <c r="J36" s="71"/>
      <c r="K36" s="72"/>
      <c r="L36" s="56"/>
      <c r="M36" s="62"/>
    </row>
    <row r="37" spans="1:13">
      <c r="A37" s="74"/>
      <c r="B37" s="77"/>
      <c r="C37" s="80"/>
      <c r="D37" s="65" t="s">
        <v>344</v>
      </c>
      <c r="E37" s="3" t="s">
        <v>228</v>
      </c>
      <c r="F37" s="65">
        <v>0.5</v>
      </c>
      <c r="G37" s="70">
        <v>24</v>
      </c>
      <c r="H37" s="71">
        <v>1</v>
      </c>
      <c r="I37" s="64"/>
      <c r="J37" s="71">
        <v>0</v>
      </c>
      <c r="K37" s="72">
        <f t="shared" ref="K37" si="5">SUM(G37,H37,J37)</f>
        <v>25</v>
      </c>
      <c r="L37" s="56"/>
      <c r="M37" s="62"/>
    </row>
    <row r="38" spans="1:13" ht="14.5" thickBot="1">
      <c r="A38" s="74"/>
      <c r="B38" s="77"/>
      <c r="C38" s="80"/>
      <c r="D38" s="57"/>
      <c r="E38" s="4" t="s">
        <v>229</v>
      </c>
      <c r="F38" s="57"/>
      <c r="G38" s="70"/>
      <c r="H38" s="71"/>
      <c r="I38" s="64"/>
      <c r="J38" s="71"/>
      <c r="K38" s="72"/>
      <c r="L38" s="56"/>
      <c r="M38" s="62"/>
    </row>
    <row r="39" spans="1:13">
      <c r="A39" s="74"/>
      <c r="B39" s="77"/>
      <c r="C39" s="80"/>
      <c r="D39" s="65" t="s">
        <v>345</v>
      </c>
      <c r="E39" s="17" t="s">
        <v>267</v>
      </c>
      <c r="F39" s="65">
        <v>7.5</v>
      </c>
      <c r="G39" s="70">
        <v>202</v>
      </c>
      <c r="H39" s="71">
        <v>30</v>
      </c>
      <c r="I39" s="64"/>
      <c r="J39" s="71">
        <v>0</v>
      </c>
      <c r="K39" s="72">
        <f t="shared" ref="K39" si="6">SUM(G39,H39,J39)</f>
        <v>232</v>
      </c>
      <c r="L39" s="56"/>
      <c r="M39" s="62"/>
    </row>
    <row r="40" spans="1:13" ht="14.5" thickBot="1">
      <c r="A40" s="74"/>
      <c r="B40" s="77"/>
      <c r="C40" s="80"/>
      <c r="D40" s="57"/>
      <c r="E40" s="3" t="s">
        <v>95</v>
      </c>
      <c r="F40" s="57"/>
      <c r="G40" s="70"/>
      <c r="H40" s="71"/>
      <c r="I40" s="115"/>
      <c r="J40" s="71"/>
      <c r="K40" s="72"/>
      <c r="L40" s="56"/>
      <c r="M40" s="62"/>
    </row>
    <row r="41" spans="1:13">
      <c r="A41" s="74"/>
      <c r="B41" s="77"/>
      <c r="C41" s="80"/>
      <c r="D41" s="88" t="s">
        <v>10</v>
      </c>
      <c r="E41" s="17" t="s">
        <v>96</v>
      </c>
      <c r="F41" s="65">
        <v>2</v>
      </c>
      <c r="G41" s="90"/>
      <c r="H41" s="92"/>
      <c r="I41" s="71">
        <v>64</v>
      </c>
      <c r="J41" s="71">
        <v>0</v>
      </c>
      <c r="K41" s="72">
        <f>SUM(I41:J42)</f>
        <v>64</v>
      </c>
      <c r="L41" s="56"/>
      <c r="M41" s="62"/>
    </row>
    <row r="42" spans="1:13" ht="14.5" thickBot="1">
      <c r="A42" s="74"/>
      <c r="B42" s="78"/>
      <c r="C42" s="81"/>
      <c r="D42" s="89"/>
      <c r="E42" s="3" t="s">
        <v>97</v>
      </c>
      <c r="F42" s="57"/>
      <c r="G42" s="91"/>
      <c r="H42" s="93"/>
      <c r="I42" s="86"/>
      <c r="J42" s="86"/>
      <c r="K42" s="87"/>
      <c r="L42" s="57"/>
      <c r="M42" s="63"/>
    </row>
    <row r="43" spans="1:13" ht="14.5" thickBot="1">
      <c r="A43" s="75"/>
      <c r="B43" s="83" t="s">
        <v>26</v>
      </c>
      <c r="C43" s="84"/>
      <c r="D43" s="84"/>
      <c r="E43" s="85"/>
      <c r="F43" s="18">
        <f>SUM(F23:F42)</f>
        <v>19</v>
      </c>
      <c r="G43" s="18">
        <f t="shared" ref="G43:K43" si="7">SUM(G23:G42)</f>
        <v>468</v>
      </c>
      <c r="H43" s="18">
        <f t="shared" si="7"/>
        <v>69</v>
      </c>
      <c r="I43" s="18">
        <f>I41</f>
        <v>64</v>
      </c>
      <c r="J43" s="18">
        <f>SUM(J23:J42)</f>
        <v>0</v>
      </c>
      <c r="K43" s="18">
        <f t="shared" si="7"/>
        <v>601</v>
      </c>
      <c r="L43" s="19"/>
      <c r="M43" s="20"/>
    </row>
    <row r="44" spans="1:13" ht="15" customHeight="1" thickTop="1">
      <c r="A44" s="73" t="s">
        <v>15</v>
      </c>
      <c r="B44" s="76" t="s">
        <v>290</v>
      </c>
      <c r="C44" s="79" t="s">
        <v>291</v>
      </c>
      <c r="D44" s="55" t="s">
        <v>346</v>
      </c>
      <c r="E44" s="1" t="s">
        <v>146</v>
      </c>
      <c r="F44" s="55">
        <v>1.5</v>
      </c>
      <c r="G44" s="67">
        <v>43</v>
      </c>
      <c r="H44" s="59">
        <v>0</v>
      </c>
      <c r="I44" s="21"/>
      <c r="J44" s="59">
        <v>0</v>
      </c>
      <c r="K44" s="69">
        <f>SUM(G44,H44,J44)</f>
        <v>43</v>
      </c>
      <c r="L44" s="55">
        <v>4</v>
      </c>
      <c r="M44" s="61"/>
    </row>
    <row r="45" spans="1:13" ht="14.5" thickBot="1">
      <c r="A45" s="74"/>
      <c r="B45" s="77"/>
      <c r="C45" s="80"/>
      <c r="D45" s="57"/>
      <c r="E45" s="2" t="s">
        <v>75</v>
      </c>
      <c r="F45" s="57"/>
      <c r="G45" s="70"/>
      <c r="H45" s="71"/>
      <c r="I45" s="64"/>
      <c r="J45" s="71"/>
      <c r="K45" s="72"/>
      <c r="L45" s="56"/>
      <c r="M45" s="62"/>
    </row>
    <row r="46" spans="1:13">
      <c r="A46" s="74"/>
      <c r="B46" s="77"/>
      <c r="C46" s="80"/>
      <c r="D46" s="65" t="s">
        <v>347</v>
      </c>
      <c r="E46" s="22" t="s">
        <v>25</v>
      </c>
      <c r="F46" s="65">
        <v>4</v>
      </c>
      <c r="G46" s="70">
        <v>114</v>
      </c>
      <c r="H46" s="71">
        <v>7</v>
      </c>
      <c r="I46" s="64"/>
      <c r="J46" s="71">
        <v>6</v>
      </c>
      <c r="K46" s="72">
        <f t="shared" ref="K46" si="8">SUM(G46,H46,J46)</f>
        <v>127</v>
      </c>
      <c r="L46" s="56"/>
      <c r="M46" s="62"/>
    </row>
    <row r="47" spans="1:13" ht="14.5" thickBot="1">
      <c r="A47" s="74"/>
      <c r="B47" s="77"/>
      <c r="C47" s="80"/>
      <c r="D47" s="57"/>
      <c r="E47" s="23" t="s">
        <v>252</v>
      </c>
      <c r="F47" s="57"/>
      <c r="G47" s="70"/>
      <c r="H47" s="71"/>
      <c r="I47" s="64"/>
      <c r="J47" s="71"/>
      <c r="K47" s="72"/>
      <c r="L47" s="56"/>
      <c r="M47" s="62"/>
    </row>
    <row r="48" spans="1:13">
      <c r="A48" s="74"/>
      <c r="B48" s="77"/>
      <c r="C48" s="80"/>
      <c r="D48" s="65" t="s">
        <v>348</v>
      </c>
      <c r="E48" s="22" t="s">
        <v>251</v>
      </c>
      <c r="F48" s="65">
        <v>2</v>
      </c>
      <c r="G48" s="70">
        <v>50</v>
      </c>
      <c r="H48" s="71">
        <v>6</v>
      </c>
      <c r="I48" s="64"/>
      <c r="J48" s="71">
        <v>3</v>
      </c>
      <c r="K48" s="72">
        <f t="shared" ref="K48" si="9">SUM(G48,H48,J48)</f>
        <v>59</v>
      </c>
      <c r="L48" s="56"/>
      <c r="M48" s="62"/>
    </row>
    <row r="49" spans="1:17" ht="14.5" thickBot="1">
      <c r="A49" s="74"/>
      <c r="B49" s="77"/>
      <c r="C49" s="80"/>
      <c r="D49" s="56"/>
      <c r="E49" s="23" t="s">
        <v>180</v>
      </c>
      <c r="F49" s="56"/>
      <c r="G49" s="70"/>
      <c r="H49" s="71"/>
      <c r="I49" s="64"/>
      <c r="J49" s="71"/>
      <c r="K49" s="72"/>
      <c r="L49" s="56"/>
      <c r="M49" s="62"/>
    </row>
    <row r="50" spans="1:17" ht="15" customHeight="1">
      <c r="A50" s="74"/>
      <c r="B50" s="77"/>
      <c r="C50" s="80"/>
      <c r="D50" s="65" t="s">
        <v>349</v>
      </c>
      <c r="E50" s="22" t="s">
        <v>253</v>
      </c>
      <c r="F50" s="65">
        <v>4</v>
      </c>
      <c r="G50" s="70">
        <v>106</v>
      </c>
      <c r="H50" s="71">
        <v>3</v>
      </c>
      <c r="I50" s="64"/>
      <c r="J50" s="71">
        <v>4</v>
      </c>
      <c r="K50" s="72">
        <f>SUM(G50,H50,J50)</f>
        <v>113</v>
      </c>
      <c r="L50" s="56"/>
      <c r="M50" s="62"/>
    </row>
    <row r="51" spans="1:17" ht="14.5" thickBot="1">
      <c r="A51" s="74"/>
      <c r="B51" s="77"/>
      <c r="C51" s="80"/>
      <c r="D51" s="57"/>
      <c r="E51" s="23" t="s">
        <v>202</v>
      </c>
      <c r="F51" s="57"/>
      <c r="G51" s="70"/>
      <c r="H51" s="71"/>
      <c r="I51" s="64"/>
      <c r="J51" s="71"/>
      <c r="K51" s="72"/>
      <c r="L51" s="56"/>
      <c r="M51" s="62"/>
      <c r="Q51" s="24"/>
    </row>
    <row r="52" spans="1:17">
      <c r="A52" s="74"/>
      <c r="B52" s="77"/>
      <c r="C52" s="80"/>
      <c r="D52" s="65" t="s">
        <v>350</v>
      </c>
      <c r="E52" s="22" t="s">
        <v>150</v>
      </c>
      <c r="F52" s="65">
        <v>1.5</v>
      </c>
      <c r="G52" s="70">
        <v>59</v>
      </c>
      <c r="H52" s="71">
        <v>8</v>
      </c>
      <c r="I52" s="64"/>
      <c r="J52" s="71">
        <v>0</v>
      </c>
      <c r="K52" s="72">
        <f t="shared" ref="K52" si="10">SUM(G52,H52,J52)</f>
        <v>67</v>
      </c>
      <c r="L52" s="56"/>
      <c r="M52" s="62"/>
    </row>
    <row r="53" spans="1:17" ht="14.5" thickBot="1">
      <c r="A53" s="74"/>
      <c r="B53" s="77"/>
      <c r="C53" s="80"/>
      <c r="D53" s="57"/>
      <c r="E53" s="23" t="s">
        <v>227</v>
      </c>
      <c r="F53" s="57"/>
      <c r="G53" s="70"/>
      <c r="H53" s="71"/>
      <c r="I53" s="64"/>
      <c r="J53" s="71"/>
      <c r="K53" s="72"/>
      <c r="L53" s="56"/>
      <c r="M53" s="62"/>
    </row>
    <row r="54" spans="1:17">
      <c r="A54" s="74"/>
      <c r="B54" s="77"/>
      <c r="C54" s="80"/>
      <c r="D54" s="65" t="s">
        <v>632</v>
      </c>
      <c r="E54" s="22" t="s">
        <v>228</v>
      </c>
      <c r="F54" s="65">
        <v>2</v>
      </c>
      <c r="G54" s="70">
        <v>48</v>
      </c>
      <c r="H54" s="71">
        <v>1</v>
      </c>
      <c r="I54" s="64"/>
      <c r="J54" s="71">
        <v>0</v>
      </c>
      <c r="K54" s="72">
        <f t="shared" ref="K54" si="11">SUM(G54,H54,J54)</f>
        <v>49</v>
      </c>
      <c r="L54" s="56"/>
      <c r="M54" s="62"/>
    </row>
    <row r="55" spans="1:17" ht="14.5" thickBot="1">
      <c r="A55" s="74"/>
      <c r="B55" s="77"/>
      <c r="C55" s="80"/>
      <c r="D55" s="56"/>
      <c r="E55" s="23" t="s">
        <v>628</v>
      </c>
      <c r="F55" s="56"/>
      <c r="G55" s="70"/>
      <c r="H55" s="71"/>
      <c r="I55" s="64"/>
      <c r="J55" s="71"/>
      <c r="K55" s="72"/>
      <c r="L55" s="56"/>
      <c r="M55" s="62"/>
    </row>
    <row r="56" spans="1:17" ht="15" customHeight="1">
      <c r="A56" s="74"/>
      <c r="B56" s="77"/>
      <c r="C56" s="80"/>
      <c r="D56" s="65" t="s">
        <v>351</v>
      </c>
      <c r="E56" s="22" t="s">
        <v>220</v>
      </c>
      <c r="F56" s="65">
        <v>1</v>
      </c>
      <c r="G56" s="70">
        <v>22</v>
      </c>
      <c r="H56" s="71">
        <v>3</v>
      </c>
      <c r="I56" s="64"/>
      <c r="J56" s="71">
        <v>0</v>
      </c>
      <c r="K56" s="72">
        <f>SUM(G56,H56,J56)</f>
        <v>25</v>
      </c>
      <c r="L56" s="56"/>
      <c r="M56" s="62"/>
    </row>
    <row r="57" spans="1:17" ht="14.5" thickBot="1">
      <c r="A57" s="74"/>
      <c r="B57" s="77"/>
      <c r="C57" s="80"/>
      <c r="D57" s="57"/>
      <c r="E57" s="23" t="s">
        <v>628</v>
      </c>
      <c r="F57" s="57"/>
      <c r="G57" s="70"/>
      <c r="H57" s="71"/>
      <c r="I57" s="64"/>
      <c r="J57" s="71"/>
      <c r="K57" s="72"/>
      <c r="L57" s="56"/>
      <c r="M57" s="62"/>
    </row>
    <row r="58" spans="1:17">
      <c r="A58" s="74"/>
      <c r="B58" s="77"/>
      <c r="C58" s="80"/>
      <c r="D58" s="65" t="s">
        <v>352</v>
      </c>
      <c r="E58" s="22" t="s">
        <v>282</v>
      </c>
      <c r="F58" s="65">
        <v>1</v>
      </c>
      <c r="G58" s="70">
        <v>29</v>
      </c>
      <c r="H58" s="71">
        <v>2</v>
      </c>
      <c r="I58" s="64"/>
      <c r="J58" s="71">
        <v>1</v>
      </c>
      <c r="K58" s="72">
        <f t="shared" ref="K58" si="12">SUM(G58,H58,J58)</f>
        <v>32</v>
      </c>
      <c r="L58" s="56"/>
      <c r="M58" s="62"/>
    </row>
    <row r="59" spans="1:17" ht="14.5" thickBot="1">
      <c r="A59" s="74"/>
      <c r="B59" s="77"/>
      <c r="C59" s="80"/>
      <c r="D59" s="57"/>
      <c r="E59" s="23" t="s">
        <v>283</v>
      </c>
      <c r="F59" s="57"/>
      <c r="G59" s="70"/>
      <c r="H59" s="71"/>
      <c r="I59" s="64"/>
      <c r="J59" s="71"/>
      <c r="K59" s="72"/>
      <c r="L59" s="56"/>
      <c r="M59" s="62"/>
    </row>
    <row r="60" spans="1:17">
      <c r="A60" s="74"/>
      <c r="B60" s="77"/>
      <c r="C60" s="80"/>
      <c r="D60" s="65" t="s">
        <v>353</v>
      </c>
      <c r="E60" s="22" t="s">
        <v>231</v>
      </c>
      <c r="F60" s="65">
        <v>2</v>
      </c>
      <c r="G60" s="70">
        <v>55</v>
      </c>
      <c r="H60" s="71">
        <v>2</v>
      </c>
      <c r="I60" s="64"/>
      <c r="J60" s="71">
        <v>0</v>
      </c>
      <c r="K60" s="72">
        <f t="shared" ref="K60" si="13">SUM(G60,H60,J60)</f>
        <v>57</v>
      </c>
      <c r="L60" s="56"/>
      <c r="M60" s="62"/>
    </row>
    <row r="61" spans="1:17" ht="14.5" thickBot="1">
      <c r="A61" s="74"/>
      <c r="B61" s="77"/>
      <c r="C61" s="80"/>
      <c r="D61" s="56"/>
      <c r="E61" s="23" t="s">
        <v>191</v>
      </c>
      <c r="F61" s="56"/>
      <c r="G61" s="70"/>
      <c r="H61" s="71"/>
      <c r="I61" s="64"/>
      <c r="J61" s="71"/>
      <c r="K61" s="72"/>
      <c r="L61" s="56"/>
      <c r="M61" s="62"/>
    </row>
    <row r="62" spans="1:17" ht="15" customHeight="1">
      <c r="A62" s="74"/>
      <c r="B62" s="77"/>
      <c r="C62" s="80"/>
      <c r="D62" s="65" t="s">
        <v>354</v>
      </c>
      <c r="E62" s="22" t="s">
        <v>152</v>
      </c>
      <c r="F62" s="65">
        <v>1</v>
      </c>
      <c r="G62" s="67">
        <v>28</v>
      </c>
      <c r="H62" s="59">
        <v>3</v>
      </c>
      <c r="I62" s="64"/>
      <c r="J62" s="59">
        <v>0</v>
      </c>
      <c r="K62" s="69">
        <f>SUM(G62,H62,J62)</f>
        <v>31</v>
      </c>
      <c r="L62" s="56"/>
      <c r="M62" s="62"/>
    </row>
    <row r="63" spans="1:17" ht="14.5" thickBot="1">
      <c r="A63" s="74"/>
      <c r="B63" s="77"/>
      <c r="C63" s="80"/>
      <c r="D63" s="57"/>
      <c r="E63" s="23" t="s">
        <v>151</v>
      </c>
      <c r="F63" s="57"/>
      <c r="G63" s="70"/>
      <c r="H63" s="71"/>
      <c r="I63" s="64"/>
      <c r="J63" s="71"/>
      <c r="K63" s="72"/>
      <c r="L63" s="56"/>
      <c r="M63" s="62"/>
    </row>
    <row r="64" spans="1:17">
      <c r="A64" s="74"/>
      <c r="B64" s="77"/>
      <c r="C64" s="80"/>
      <c r="D64" s="65" t="s">
        <v>355</v>
      </c>
      <c r="E64" s="22" t="s">
        <v>93</v>
      </c>
      <c r="F64" s="65">
        <v>1</v>
      </c>
      <c r="G64" s="70">
        <v>27</v>
      </c>
      <c r="H64" s="71">
        <v>1</v>
      </c>
      <c r="I64" s="64"/>
      <c r="J64" s="71">
        <v>0</v>
      </c>
      <c r="K64" s="72">
        <f t="shared" ref="K64" si="14">SUM(G64,H64,J64)</f>
        <v>28</v>
      </c>
      <c r="L64" s="56"/>
      <c r="M64" s="62"/>
    </row>
    <row r="65" spans="1:13" ht="14.5" thickBot="1">
      <c r="A65" s="74"/>
      <c r="B65" s="77"/>
      <c r="C65" s="80"/>
      <c r="D65" s="57"/>
      <c r="E65" s="23" t="s">
        <v>94</v>
      </c>
      <c r="F65" s="57"/>
      <c r="G65" s="70"/>
      <c r="H65" s="71"/>
      <c r="I65" s="64"/>
      <c r="J65" s="71"/>
      <c r="K65" s="72"/>
      <c r="L65" s="56"/>
      <c r="M65" s="62"/>
    </row>
    <row r="66" spans="1:13">
      <c r="A66" s="74"/>
      <c r="B66" s="77"/>
      <c r="C66" s="80"/>
      <c r="D66" s="65" t="s">
        <v>356</v>
      </c>
      <c r="E66" s="22" t="s">
        <v>139</v>
      </c>
      <c r="F66" s="65">
        <v>1</v>
      </c>
      <c r="G66" s="70">
        <v>31</v>
      </c>
      <c r="H66" s="71">
        <v>1</v>
      </c>
      <c r="I66" s="64"/>
      <c r="J66" s="71">
        <v>0</v>
      </c>
      <c r="K66" s="72">
        <f t="shared" ref="K66" si="15">SUM(G66,H66,J66)</f>
        <v>32</v>
      </c>
      <c r="L66" s="56"/>
      <c r="M66" s="62"/>
    </row>
    <row r="67" spans="1:13" ht="14.5" thickBot="1">
      <c r="A67" s="74"/>
      <c r="B67" s="77"/>
      <c r="C67" s="80"/>
      <c r="D67" s="57"/>
      <c r="E67" s="23" t="s">
        <v>95</v>
      </c>
      <c r="F67" s="57"/>
      <c r="G67" s="70"/>
      <c r="H67" s="71"/>
      <c r="I67" s="64"/>
      <c r="J67" s="71"/>
      <c r="K67" s="72"/>
      <c r="L67" s="56"/>
      <c r="M67" s="62"/>
    </row>
    <row r="68" spans="1:13" ht="15" customHeight="1">
      <c r="A68" s="74"/>
      <c r="B68" s="77"/>
      <c r="C68" s="80"/>
      <c r="D68" s="56" t="s">
        <v>357</v>
      </c>
      <c r="E68" s="22" t="s">
        <v>96</v>
      </c>
      <c r="F68" s="56">
        <v>1.5</v>
      </c>
      <c r="G68" s="70">
        <v>34</v>
      </c>
      <c r="H68" s="71">
        <v>1</v>
      </c>
      <c r="I68" s="64"/>
      <c r="J68" s="71">
        <v>2</v>
      </c>
      <c r="K68" s="72">
        <f>SUM(G68,H68,J68)</f>
        <v>37</v>
      </c>
      <c r="L68" s="56"/>
      <c r="M68" s="62"/>
    </row>
    <row r="69" spans="1:13" ht="14.5" thickBot="1">
      <c r="A69" s="74"/>
      <c r="B69" s="77"/>
      <c r="C69" s="80"/>
      <c r="D69" s="57"/>
      <c r="E69" s="23" t="s">
        <v>97</v>
      </c>
      <c r="F69" s="57"/>
      <c r="G69" s="70"/>
      <c r="H69" s="71"/>
      <c r="I69" s="64"/>
      <c r="J69" s="71"/>
      <c r="K69" s="72"/>
      <c r="L69" s="56"/>
      <c r="M69" s="62"/>
    </row>
    <row r="70" spans="1:13">
      <c r="A70" s="74"/>
      <c r="B70" s="77"/>
      <c r="C70" s="80"/>
      <c r="D70" s="65" t="s">
        <v>358</v>
      </c>
      <c r="E70" s="22" t="s">
        <v>629</v>
      </c>
      <c r="F70" s="65">
        <v>1.5</v>
      </c>
      <c r="G70" s="70">
        <v>53</v>
      </c>
      <c r="H70" s="71">
        <v>0</v>
      </c>
      <c r="I70" s="64"/>
      <c r="J70" s="71">
        <v>0</v>
      </c>
      <c r="K70" s="72">
        <f t="shared" ref="K70" si="16">SUM(G70,H70,J70)</f>
        <v>53</v>
      </c>
      <c r="L70" s="56"/>
      <c r="M70" s="62"/>
    </row>
    <row r="71" spans="1:13" ht="14.5" thickBot="1">
      <c r="A71" s="74"/>
      <c r="B71" s="77"/>
      <c r="C71" s="80"/>
      <c r="D71" s="57"/>
      <c r="E71" s="23" t="s">
        <v>99</v>
      </c>
      <c r="F71" s="57"/>
      <c r="G71" s="70"/>
      <c r="H71" s="71"/>
      <c r="I71" s="115"/>
      <c r="J71" s="71"/>
      <c r="K71" s="72"/>
      <c r="L71" s="56"/>
      <c r="M71" s="62"/>
    </row>
    <row r="72" spans="1:13">
      <c r="A72" s="74"/>
      <c r="B72" s="77"/>
      <c r="C72" s="80"/>
      <c r="D72" s="88" t="s">
        <v>10</v>
      </c>
      <c r="E72" s="17" t="s">
        <v>142</v>
      </c>
      <c r="F72" s="65">
        <v>2</v>
      </c>
      <c r="G72" s="90"/>
      <c r="H72" s="92"/>
      <c r="I72" s="71">
        <v>47</v>
      </c>
      <c r="J72" s="71">
        <v>0</v>
      </c>
      <c r="K72" s="72">
        <f>SUM(I72:J73)</f>
        <v>47</v>
      </c>
      <c r="L72" s="56"/>
      <c r="M72" s="62"/>
    </row>
    <row r="73" spans="1:13" ht="14.5" thickBot="1">
      <c r="A73" s="74"/>
      <c r="B73" s="78"/>
      <c r="C73" s="81"/>
      <c r="D73" s="89"/>
      <c r="E73" s="4" t="s">
        <v>101</v>
      </c>
      <c r="F73" s="57"/>
      <c r="G73" s="91"/>
      <c r="H73" s="93"/>
      <c r="I73" s="86"/>
      <c r="J73" s="86"/>
      <c r="K73" s="87"/>
      <c r="L73" s="57"/>
      <c r="M73" s="63"/>
    </row>
    <row r="74" spans="1:13" ht="14.5" thickBot="1">
      <c r="A74" s="75"/>
      <c r="B74" s="83" t="s">
        <v>26</v>
      </c>
      <c r="C74" s="84"/>
      <c r="D74" s="84"/>
      <c r="E74" s="85"/>
      <c r="F74" s="18">
        <f>SUM(F44:F73)</f>
        <v>27</v>
      </c>
      <c r="G74" s="18">
        <f t="shared" ref="G74:H74" si="17">SUM(G44:G73)</f>
        <v>699</v>
      </c>
      <c r="H74" s="18">
        <f t="shared" si="17"/>
        <v>38</v>
      </c>
      <c r="I74" s="18">
        <f>I72</f>
        <v>47</v>
      </c>
      <c r="J74" s="18">
        <f>SUM(J44:J73)</f>
        <v>16</v>
      </c>
      <c r="K74" s="18">
        <f>SUM(K44:K73)</f>
        <v>800</v>
      </c>
      <c r="L74" s="19"/>
      <c r="M74" s="20"/>
    </row>
    <row r="75" spans="1:13" ht="15" customHeight="1" thickTop="1">
      <c r="A75" s="73" t="s">
        <v>16</v>
      </c>
      <c r="B75" s="76" t="s">
        <v>115</v>
      </c>
      <c r="C75" s="79" t="s">
        <v>124</v>
      </c>
      <c r="D75" s="55" t="s">
        <v>359</v>
      </c>
      <c r="E75" s="3" t="s">
        <v>116</v>
      </c>
      <c r="F75" s="55">
        <v>3.33</v>
      </c>
      <c r="G75" s="67">
        <v>80</v>
      </c>
      <c r="H75" s="59">
        <v>21</v>
      </c>
      <c r="I75" s="21"/>
      <c r="J75" s="59">
        <v>3</v>
      </c>
      <c r="K75" s="69">
        <f>SUM(G75,H75,J75)</f>
        <v>104</v>
      </c>
      <c r="L75" s="55">
        <v>4</v>
      </c>
      <c r="M75" s="61"/>
    </row>
    <row r="76" spans="1:13" ht="14.5" thickBot="1">
      <c r="A76" s="74"/>
      <c r="B76" s="77"/>
      <c r="C76" s="80"/>
      <c r="D76" s="57"/>
      <c r="E76" s="4" t="s">
        <v>90</v>
      </c>
      <c r="F76" s="57"/>
      <c r="G76" s="70"/>
      <c r="H76" s="71"/>
      <c r="I76" s="64"/>
      <c r="J76" s="71"/>
      <c r="K76" s="72"/>
      <c r="L76" s="56"/>
      <c r="M76" s="62"/>
    </row>
    <row r="77" spans="1:13">
      <c r="A77" s="74"/>
      <c r="B77" s="77"/>
      <c r="C77" s="80"/>
      <c r="D77" s="65" t="s">
        <v>360</v>
      </c>
      <c r="E77" s="3" t="s">
        <v>91</v>
      </c>
      <c r="F77" s="65">
        <v>3.33</v>
      </c>
      <c r="G77" s="70">
        <v>88</v>
      </c>
      <c r="H77" s="71">
        <v>9</v>
      </c>
      <c r="I77" s="64"/>
      <c r="J77" s="71">
        <v>2</v>
      </c>
      <c r="K77" s="72">
        <f t="shared" ref="K77" si="18">SUM(G77,H77,J77)</f>
        <v>99</v>
      </c>
      <c r="L77" s="56"/>
      <c r="M77" s="62"/>
    </row>
    <row r="78" spans="1:13" ht="14.5" thickBot="1">
      <c r="A78" s="74"/>
      <c r="B78" s="77"/>
      <c r="C78" s="80"/>
      <c r="D78" s="57"/>
      <c r="E78" s="4" t="s">
        <v>117</v>
      </c>
      <c r="F78" s="57"/>
      <c r="G78" s="70"/>
      <c r="H78" s="71"/>
      <c r="I78" s="64"/>
      <c r="J78" s="71"/>
      <c r="K78" s="72"/>
      <c r="L78" s="56"/>
      <c r="M78" s="62"/>
    </row>
    <row r="79" spans="1:13">
      <c r="A79" s="74"/>
      <c r="B79" s="77"/>
      <c r="C79" s="80"/>
      <c r="D79" s="65" t="s">
        <v>636</v>
      </c>
      <c r="E79" s="3" t="s">
        <v>118</v>
      </c>
      <c r="F79" s="65">
        <v>1.34</v>
      </c>
      <c r="G79" s="70">
        <v>36</v>
      </c>
      <c r="H79" s="71">
        <v>4</v>
      </c>
      <c r="I79" s="64"/>
      <c r="J79" s="71">
        <v>2</v>
      </c>
      <c r="K79" s="72">
        <f t="shared" ref="K79" si="19">SUM(G79,H79,J79)</f>
        <v>42</v>
      </c>
      <c r="L79" s="56"/>
      <c r="M79" s="62"/>
    </row>
    <row r="80" spans="1:13" ht="14.5" thickBot="1">
      <c r="A80" s="74"/>
      <c r="B80" s="77"/>
      <c r="C80" s="80"/>
      <c r="D80" s="57"/>
      <c r="E80" s="4" t="s">
        <v>119</v>
      </c>
      <c r="F80" s="57"/>
      <c r="G80" s="70"/>
      <c r="H80" s="71"/>
      <c r="I80" s="64"/>
      <c r="J80" s="71"/>
      <c r="K80" s="72"/>
      <c r="L80" s="56"/>
      <c r="M80" s="62"/>
    </row>
    <row r="81" spans="1:17" ht="15" customHeight="1">
      <c r="A81" s="74"/>
      <c r="B81" s="77"/>
      <c r="C81" s="80"/>
      <c r="D81" s="56" t="s">
        <v>361</v>
      </c>
      <c r="E81" s="3" t="s">
        <v>120</v>
      </c>
      <c r="F81" s="56">
        <v>0.5</v>
      </c>
      <c r="G81" s="70">
        <v>16</v>
      </c>
      <c r="H81" s="71">
        <v>0</v>
      </c>
      <c r="I81" s="64"/>
      <c r="J81" s="71">
        <v>0</v>
      </c>
      <c r="K81" s="72">
        <f>SUM(G81,H81,J81)</f>
        <v>16</v>
      </c>
      <c r="L81" s="56"/>
      <c r="M81" s="62"/>
    </row>
    <row r="82" spans="1:17" ht="14.5" thickBot="1">
      <c r="A82" s="74"/>
      <c r="B82" s="77"/>
      <c r="C82" s="80"/>
      <c r="D82" s="57"/>
      <c r="E82" s="4" t="s">
        <v>121</v>
      </c>
      <c r="F82" s="57"/>
      <c r="G82" s="70"/>
      <c r="H82" s="71"/>
      <c r="I82" s="64"/>
      <c r="J82" s="71"/>
      <c r="K82" s="72"/>
      <c r="L82" s="56"/>
      <c r="M82" s="62"/>
      <c r="Q82" s="24"/>
    </row>
    <row r="83" spans="1:17">
      <c r="A83" s="74"/>
      <c r="B83" s="77"/>
      <c r="C83" s="80"/>
      <c r="D83" s="65" t="s">
        <v>362</v>
      </c>
      <c r="E83" s="3" t="s">
        <v>120</v>
      </c>
      <c r="F83" s="65">
        <v>0.5</v>
      </c>
      <c r="G83" s="70">
        <v>17</v>
      </c>
      <c r="H83" s="71">
        <v>3</v>
      </c>
      <c r="I83" s="64"/>
      <c r="J83" s="71">
        <v>0</v>
      </c>
      <c r="K83" s="72">
        <f t="shared" ref="K83" si="20">SUM(G83,H83,J83)</f>
        <v>20</v>
      </c>
      <c r="L83" s="56"/>
      <c r="M83" s="62"/>
    </row>
    <row r="84" spans="1:17" ht="14.5" thickBot="1">
      <c r="A84" s="74"/>
      <c r="B84" s="77"/>
      <c r="C84" s="80"/>
      <c r="D84" s="57"/>
      <c r="E84" s="4" t="s">
        <v>121</v>
      </c>
      <c r="F84" s="57"/>
      <c r="G84" s="70"/>
      <c r="H84" s="71"/>
      <c r="I84" s="64"/>
      <c r="J84" s="71"/>
      <c r="K84" s="72"/>
      <c r="L84" s="56"/>
      <c r="M84" s="62"/>
    </row>
    <row r="85" spans="1:17">
      <c r="A85" s="74"/>
      <c r="B85" s="77"/>
      <c r="C85" s="80"/>
      <c r="D85" s="88" t="s">
        <v>10</v>
      </c>
      <c r="E85" s="3" t="s">
        <v>122</v>
      </c>
      <c r="F85" s="65">
        <v>1</v>
      </c>
      <c r="G85" s="90"/>
      <c r="H85" s="92"/>
      <c r="I85" s="71">
        <v>25</v>
      </c>
      <c r="J85" s="71">
        <v>0</v>
      </c>
      <c r="K85" s="72">
        <f>I85</f>
        <v>25</v>
      </c>
      <c r="L85" s="56"/>
      <c r="M85" s="62"/>
    </row>
    <row r="86" spans="1:17" ht="14.5" thickBot="1">
      <c r="A86" s="74"/>
      <c r="B86" s="78"/>
      <c r="C86" s="81"/>
      <c r="D86" s="89"/>
      <c r="E86" s="4" t="s">
        <v>123</v>
      </c>
      <c r="F86" s="57"/>
      <c r="G86" s="91"/>
      <c r="H86" s="93"/>
      <c r="I86" s="86"/>
      <c r="J86" s="86"/>
      <c r="K86" s="87"/>
      <c r="L86" s="57"/>
      <c r="M86" s="63"/>
    </row>
    <row r="87" spans="1:17" ht="14.5" thickBot="1">
      <c r="A87" s="75"/>
      <c r="B87" s="83" t="s">
        <v>26</v>
      </c>
      <c r="C87" s="84"/>
      <c r="D87" s="84"/>
      <c r="E87" s="85"/>
      <c r="F87" s="25">
        <f>SUM(F75:F86)</f>
        <v>10</v>
      </c>
      <c r="G87" s="26">
        <f t="shared" ref="G87:H87" si="21">SUM(G75:G86)</f>
        <v>237</v>
      </c>
      <c r="H87" s="26">
        <f t="shared" si="21"/>
        <v>37</v>
      </c>
      <c r="I87" s="26">
        <f>I85</f>
        <v>25</v>
      </c>
      <c r="J87" s="26">
        <f>SUM(J75:J86)</f>
        <v>7</v>
      </c>
      <c r="K87" s="26">
        <f>SUM(K75:K86)</f>
        <v>306</v>
      </c>
      <c r="L87" s="19"/>
      <c r="M87" s="20"/>
    </row>
    <row r="88" spans="1:17" ht="15" customHeight="1" thickTop="1" thickBot="1">
      <c r="A88" s="73" t="s">
        <v>17</v>
      </c>
      <c r="B88" s="77" t="s">
        <v>249</v>
      </c>
      <c r="C88" s="80" t="s">
        <v>250</v>
      </c>
      <c r="D88" s="57" t="s">
        <v>363</v>
      </c>
      <c r="E88" s="3" t="s">
        <v>251</v>
      </c>
      <c r="F88" s="57">
        <v>1</v>
      </c>
      <c r="G88" s="82">
        <v>34</v>
      </c>
      <c r="H88" s="94">
        <v>1</v>
      </c>
      <c r="I88" s="152"/>
      <c r="J88" s="153">
        <v>0</v>
      </c>
      <c r="K88" s="154">
        <f>SUM(G88,H88,J88)</f>
        <v>35</v>
      </c>
      <c r="L88" s="55">
        <v>4</v>
      </c>
      <c r="M88" s="61"/>
    </row>
    <row r="89" spans="1:17" ht="14.5" thickBot="1">
      <c r="A89" s="74"/>
      <c r="B89" s="77"/>
      <c r="C89" s="80"/>
      <c r="D89" s="156"/>
      <c r="E89" s="4" t="s">
        <v>252</v>
      </c>
      <c r="F89" s="156"/>
      <c r="G89" s="67"/>
      <c r="H89" s="59"/>
      <c r="I89" s="64"/>
      <c r="J89" s="71"/>
      <c r="K89" s="72"/>
      <c r="L89" s="56"/>
      <c r="M89" s="62"/>
    </row>
    <row r="90" spans="1:17" ht="14.5" thickBot="1">
      <c r="A90" s="74"/>
      <c r="B90" s="77"/>
      <c r="C90" s="80"/>
      <c r="D90" s="156" t="s">
        <v>638</v>
      </c>
      <c r="E90" s="3" t="s">
        <v>179</v>
      </c>
      <c r="F90" s="156">
        <v>1.5</v>
      </c>
      <c r="G90" s="66">
        <v>19</v>
      </c>
      <c r="H90" s="60">
        <v>27</v>
      </c>
      <c r="I90" s="64"/>
      <c r="J90" s="71">
        <v>0</v>
      </c>
      <c r="K90" s="72">
        <f t="shared" ref="K90" si="22">SUM(G90,H90,J90)</f>
        <v>46</v>
      </c>
      <c r="L90" s="56"/>
      <c r="M90" s="62"/>
    </row>
    <row r="91" spans="1:17" ht="14.5" thickBot="1">
      <c r="A91" s="74"/>
      <c r="B91" s="77"/>
      <c r="C91" s="80"/>
      <c r="D91" s="156"/>
      <c r="E91" s="4" t="s">
        <v>180</v>
      </c>
      <c r="F91" s="156"/>
      <c r="G91" s="67"/>
      <c r="H91" s="59"/>
      <c r="I91" s="64"/>
      <c r="J91" s="71"/>
      <c r="K91" s="72"/>
      <c r="L91" s="56"/>
      <c r="M91" s="62"/>
    </row>
    <row r="92" spans="1:17" ht="14.5" thickBot="1">
      <c r="A92" s="74"/>
      <c r="B92" s="77"/>
      <c r="C92" s="80"/>
      <c r="D92" s="156" t="s">
        <v>364</v>
      </c>
      <c r="E92" s="3" t="s">
        <v>253</v>
      </c>
      <c r="F92" s="156">
        <v>2.5</v>
      </c>
      <c r="G92" s="66">
        <v>76</v>
      </c>
      <c r="H92" s="60">
        <v>18</v>
      </c>
      <c r="I92" s="64"/>
      <c r="J92" s="60">
        <v>0</v>
      </c>
      <c r="K92" s="72">
        <f t="shared" ref="K92" si="23">SUM(G92,H92,J92)</f>
        <v>94</v>
      </c>
      <c r="L92" s="56"/>
      <c r="M92" s="62"/>
    </row>
    <row r="93" spans="1:17" ht="14.5" thickBot="1">
      <c r="A93" s="74"/>
      <c r="B93" s="77"/>
      <c r="C93" s="80"/>
      <c r="D93" s="156"/>
      <c r="E93" s="4" t="s">
        <v>240</v>
      </c>
      <c r="F93" s="156"/>
      <c r="G93" s="67"/>
      <c r="H93" s="59"/>
      <c r="I93" s="64"/>
      <c r="J93" s="59"/>
      <c r="K93" s="72"/>
      <c r="L93" s="56"/>
      <c r="M93" s="62"/>
    </row>
    <row r="94" spans="1:17" ht="14.5" thickBot="1">
      <c r="A94" s="74"/>
      <c r="B94" s="77"/>
      <c r="C94" s="80"/>
      <c r="D94" s="156" t="s">
        <v>365</v>
      </c>
      <c r="E94" s="3" t="s">
        <v>181</v>
      </c>
      <c r="F94" s="156">
        <v>2.5</v>
      </c>
      <c r="G94" s="66">
        <v>62</v>
      </c>
      <c r="H94" s="60">
        <v>26</v>
      </c>
      <c r="I94" s="64"/>
      <c r="J94" s="60">
        <v>0</v>
      </c>
      <c r="K94" s="72">
        <f>SUM(G94,H94,J94)</f>
        <v>88</v>
      </c>
      <c r="L94" s="56"/>
      <c r="M94" s="62"/>
    </row>
    <row r="95" spans="1:17" ht="18" customHeight="1" thickBot="1">
      <c r="A95" s="74"/>
      <c r="B95" s="77"/>
      <c r="C95" s="80"/>
      <c r="D95" s="156"/>
      <c r="E95" s="4" t="s">
        <v>254</v>
      </c>
      <c r="F95" s="156"/>
      <c r="G95" s="67"/>
      <c r="H95" s="59"/>
      <c r="I95" s="64"/>
      <c r="J95" s="59"/>
      <c r="K95" s="72"/>
      <c r="L95" s="56"/>
      <c r="M95" s="62"/>
    </row>
    <row r="96" spans="1:17" ht="14.5" thickBot="1">
      <c r="A96" s="74"/>
      <c r="B96" s="77"/>
      <c r="C96" s="80"/>
      <c r="D96" s="156" t="s">
        <v>637</v>
      </c>
      <c r="E96" s="3" t="s">
        <v>203</v>
      </c>
      <c r="F96" s="156">
        <v>3</v>
      </c>
      <c r="G96" s="66">
        <v>85</v>
      </c>
      <c r="H96" s="60">
        <v>22</v>
      </c>
      <c r="I96" s="64"/>
      <c r="J96" s="60">
        <v>0</v>
      </c>
      <c r="K96" s="72">
        <f t="shared" ref="K96" si="24">SUM(G96,H96,J96)</f>
        <v>107</v>
      </c>
      <c r="L96" s="56"/>
      <c r="M96" s="62"/>
    </row>
    <row r="97" spans="1:13" ht="14.5" thickBot="1">
      <c r="A97" s="74"/>
      <c r="B97" s="77"/>
      <c r="C97" s="80"/>
      <c r="D97" s="156"/>
      <c r="E97" s="4" t="s">
        <v>230</v>
      </c>
      <c r="F97" s="156"/>
      <c r="G97" s="67"/>
      <c r="H97" s="59"/>
      <c r="I97" s="64"/>
      <c r="J97" s="59"/>
      <c r="K97" s="72"/>
      <c r="L97" s="56"/>
      <c r="M97" s="62"/>
    </row>
    <row r="98" spans="1:13" ht="16.5" customHeight="1" thickBot="1">
      <c r="A98" s="74"/>
      <c r="B98" s="77"/>
      <c r="C98" s="80"/>
      <c r="D98" s="156" t="s">
        <v>366</v>
      </c>
      <c r="E98" s="3" t="s">
        <v>220</v>
      </c>
      <c r="F98" s="156">
        <v>10.5</v>
      </c>
      <c r="G98" s="66">
        <v>298</v>
      </c>
      <c r="H98" s="60">
        <v>60</v>
      </c>
      <c r="I98" s="64"/>
      <c r="J98" s="60">
        <v>0</v>
      </c>
      <c r="K98" s="72">
        <f t="shared" ref="K98" si="25">SUM(G98,H98,J98)</f>
        <v>358</v>
      </c>
      <c r="L98" s="56"/>
      <c r="M98" s="62"/>
    </row>
    <row r="99" spans="1:13" ht="19.5" customHeight="1" thickBot="1">
      <c r="A99" s="74"/>
      <c r="B99" s="77"/>
      <c r="C99" s="80"/>
      <c r="D99" s="156"/>
      <c r="E99" s="4" t="s">
        <v>100</v>
      </c>
      <c r="F99" s="156"/>
      <c r="G99" s="67"/>
      <c r="H99" s="59"/>
      <c r="I99" s="64"/>
      <c r="J99" s="59"/>
      <c r="K99" s="72"/>
      <c r="L99" s="56"/>
      <c r="M99" s="62"/>
    </row>
    <row r="100" spans="1:13" ht="14.5" thickBot="1">
      <c r="A100" s="74"/>
      <c r="B100" s="77"/>
      <c r="C100" s="80"/>
      <c r="D100" s="155" t="s">
        <v>10</v>
      </c>
      <c r="E100" s="3" t="s">
        <v>102</v>
      </c>
      <c r="F100" s="156">
        <v>1</v>
      </c>
      <c r="G100" s="90"/>
      <c r="H100" s="92"/>
      <c r="I100" s="71">
        <v>0</v>
      </c>
      <c r="J100" s="60">
        <v>0</v>
      </c>
      <c r="K100" s="72">
        <f>SUM(I100:J101)</f>
        <v>0</v>
      </c>
      <c r="L100" s="56"/>
      <c r="M100" s="62"/>
    </row>
    <row r="101" spans="1:13" ht="14.5" thickBot="1">
      <c r="A101" s="74"/>
      <c r="B101" s="78"/>
      <c r="C101" s="81"/>
      <c r="D101" s="155"/>
      <c r="E101" s="4" t="s">
        <v>101</v>
      </c>
      <c r="F101" s="156"/>
      <c r="G101" s="91"/>
      <c r="H101" s="93"/>
      <c r="I101" s="86"/>
      <c r="J101" s="157"/>
      <c r="K101" s="87"/>
      <c r="L101" s="57"/>
      <c r="M101" s="63"/>
    </row>
    <row r="102" spans="1:13" ht="15" customHeight="1" thickBot="1">
      <c r="A102" s="75"/>
      <c r="B102" s="83" t="s">
        <v>26</v>
      </c>
      <c r="C102" s="84"/>
      <c r="D102" s="84"/>
      <c r="E102" s="85"/>
      <c r="F102" s="18">
        <f>SUM(F88:F101)</f>
        <v>22</v>
      </c>
      <c r="G102" s="18">
        <f t="shared" ref="G102:K102" si="26">SUM(G88:G101)</f>
        <v>574</v>
      </c>
      <c r="H102" s="18">
        <f t="shared" si="26"/>
        <v>154</v>
      </c>
      <c r="I102" s="18">
        <f>I100</f>
        <v>0</v>
      </c>
      <c r="J102" s="18">
        <f>SUM(J88:J101)</f>
        <v>0</v>
      </c>
      <c r="K102" s="18">
        <f t="shared" si="26"/>
        <v>728</v>
      </c>
      <c r="L102" s="19"/>
      <c r="M102" s="20"/>
    </row>
    <row r="103" spans="1:13" ht="14.5" thickTop="1">
      <c r="A103" s="73" t="s">
        <v>18</v>
      </c>
      <c r="B103" s="76" t="s">
        <v>137</v>
      </c>
      <c r="C103" s="79" t="s">
        <v>113</v>
      </c>
      <c r="D103" s="55" t="s">
        <v>367</v>
      </c>
      <c r="E103" s="3" t="s">
        <v>93</v>
      </c>
      <c r="F103" s="55">
        <v>1</v>
      </c>
      <c r="G103" s="67">
        <v>21</v>
      </c>
      <c r="H103" s="59">
        <v>5</v>
      </c>
      <c r="I103" s="21"/>
      <c r="J103" s="59">
        <v>0</v>
      </c>
      <c r="K103" s="69">
        <f>SUM(G103,H103,J103)</f>
        <v>26</v>
      </c>
      <c r="L103" s="55">
        <v>4</v>
      </c>
      <c r="M103" s="61"/>
    </row>
    <row r="104" spans="1:13" ht="21" customHeight="1" thickBot="1">
      <c r="A104" s="74"/>
      <c r="B104" s="77"/>
      <c r="C104" s="80"/>
      <c r="D104" s="57"/>
      <c r="E104" s="4" t="s">
        <v>94</v>
      </c>
      <c r="F104" s="57"/>
      <c r="G104" s="70"/>
      <c r="H104" s="71"/>
      <c r="I104" s="64"/>
      <c r="J104" s="71"/>
      <c r="K104" s="72"/>
      <c r="L104" s="56"/>
      <c r="M104" s="62"/>
    </row>
    <row r="105" spans="1:13" ht="22.5" customHeight="1">
      <c r="A105" s="74"/>
      <c r="B105" s="77"/>
      <c r="C105" s="80"/>
      <c r="D105" s="65" t="s">
        <v>368</v>
      </c>
      <c r="E105" s="3" t="s">
        <v>93</v>
      </c>
      <c r="F105" s="65">
        <v>1.5</v>
      </c>
      <c r="G105" s="70">
        <v>35</v>
      </c>
      <c r="H105" s="71">
        <v>3</v>
      </c>
      <c r="I105" s="64"/>
      <c r="J105" s="60">
        <v>0</v>
      </c>
      <c r="K105" s="72">
        <f t="shared" ref="K105" si="27">SUM(G105,H105,J105)</f>
        <v>38</v>
      </c>
      <c r="L105" s="56"/>
      <c r="M105" s="62"/>
    </row>
    <row r="106" spans="1:13" ht="14.5" thickBot="1">
      <c r="A106" s="74"/>
      <c r="B106" s="77"/>
      <c r="C106" s="80"/>
      <c r="D106" s="57"/>
      <c r="E106" s="4" t="s">
        <v>95</v>
      </c>
      <c r="F106" s="57"/>
      <c r="G106" s="70"/>
      <c r="H106" s="71"/>
      <c r="I106" s="64"/>
      <c r="J106" s="59"/>
      <c r="K106" s="72"/>
      <c r="L106" s="56"/>
      <c r="M106" s="62"/>
    </row>
    <row r="107" spans="1:13">
      <c r="A107" s="74"/>
      <c r="B107" s="77"/>
      <c r="C107" s="80"/>
      <c r="D107" s="65" t="s">
        <v>369</v>
      </c>
      <c r="E107" s="3" t="s">
        <v>96</v>
      </c>
      <c r="F107" s="65">
        <v>2</v>
      </c>
      <c r="G107" s="70">
        <v>58</v>
      </c>
      <c r="H107" s="71">
        <v>2</v>
      </c>
      <c r="I107" s="64"/>
      <c r="J107" s="59">
        <v>0</v>
      </c>
      <c r="K107" s="72">
        <f t="shared" ref="K107" si="28">SUM(G107,H107,J107)</f>
        <v>60</v>
      </c>
      <c r="L107" s="56"/>
      <c r="M107" s="62"/>
    </row>
    <row r="108" spans="1:13" ht="14.5" thickBot="1">
      <c r="A108" s="74"/>
      <c r="B108" s="77"/>
      <c r="C108" s="80"/>
      <c r="D108" s="57"/>
      <c r="E108" s="4" t="s">
        <v>97</v>
      </c>
      <c r="F108" s="57"/>
      <c r="G108" s="70"/>
      <c r="H108" s="71"/>
      <c r="I108" s="64"/>
      <c r="J108" s="71"/>
      <c r="K108" s="72"/>
      <c r="L108" s="56"/>
      <c r="M108" s="62"/>
    </row>
    <row r="109" spans="1:13">
      <c r="A109" s="74"/>
      <c r="B109" s="77"/>
      <c r="C109" s="80"/>
      <c r="D109" s="56" t="s">
        <v>370</v>
      </c>
      <c r="E109" s="3" t="s">
        <v>98</v>
      </c>
      <c r="F109" s="56">
        <v>0.5</v>
      </c>
      <c r="G109" s="70">
        <v>18</v>
      </c>
      <c r="H109" s="71">
        <v>0</v>
      </c>
      <c r="I109" s="64"/>
      <c r="J109" s="60">
        <v>0</v>
      </c>
      <c r="K109" s="72">
        <f>SUM(G109,H109,J109)</f>
        <v>18</v>
      </c>
      <c r="L109" s="56"/>
      <c r="M109" s="62"/>
    </row>
    <row r="110" spans="1:13" ht="14.5" thickBot="1">
      <c r="A110" s="74"/>
      <c r="B110" s="77"/>
      <c r="C110" s="80"/>
      <c r="D110" s="57"/>
      <c r="E110" s="4" t="s">
        <v>99</v>
      </c>
      <c r="F110" s="57"/>
      <c r="G110" s="70"/>
      <c r="H110" s="71"/>
      <c r="I110" s="64"/>
      <c r="J110" s="59"/>
      <c r="K110" s="72"/>
      <c r="L110" s="56"/>
      <c r="M110" s="62"/>
    </row>
    <row r="111" spans="1:13">
      <c r="A111" s="74"/>
      <c r="B111" s="77"/>
      <c r="C111" s="80"/>
      <c r="D111" s="65" t="s">
        <v>371</v>
      </c>
      <c r="E111" s="3" t="s">
        <v>98</v>
      </c>
      <c r="F111" s="65">
        <v>1.5</v>
      </c>
      <c r="G111" s="70">
        <v>34</v>
      </c>
      <c r="H111" s="71">
        <v>10</v>
      </c>
      <c r="I111" s="64"/>
      <c r="J111" s="59">
        <v>0</v>
      </c>
      <c r="K111" s="72">
        <f t="shared" ref="K111" si="29">SUM(G111,H111,J111)</f>
        <v>44</v>
      </c>
      <c r="L111" s="56"/>
      <c r="M111" s="62"/>
    </row>
    <row r="112" spans="1:13" ht="14.5" thickBot="1">
      <c r="A112" s="74"/>
      <c r="B112" s="77"/>
      <c r="C112" s="80"/>
      <c r="D112" s="57"/>
      <c r="E112" s="4" t="s">
        <v>100</v>
      </c>
      <c r="F112" s="57"/>
      <c r="G112" s="70"/>
      <c r="H112" s="71"/>
      <c r="I112" s="64"/>
      <c r="J112" s="71"/>
      <c r="K112" s="72"/>
      <c r="L112" s="56"/>
      <c r="M112" s="62"/>
    </row>
    <row r="113" spans="1:13">
      <c r="A113" s="74"/>
      <c r="B113" s="77"/>
      <c r="C113" s="80"/>
      <c r="D113" s="65" t="s">
        <v>372</v>
      </c>
      <c r="E113" s="3" t="s">
        <v>102</v>
      </c>
      <c r="F113" s="65">
        <v>1</v>
      </c>
      <c r="G113" s="70">
        <v>29</v>
      </c>
      <c r="H113" s="71">
        <v>2</v>
      </c>
      <c r="I113" s="64"/>
      <c r="J113" s="60">
        <v>0</v>
      </c>
      <c r="K113" s="72">
        <f t="shared" ref="K113" si="30">SUM(G113,H113,J113)</f>
        <v>31</v>
      </c>
      <c r="L113" s="56"/>
      <c r="M113" s="62"/>
    </row>
    <row r="114" spans="1:13" ht="14.5" thickBot="1">
      <c r="A114" s="74"/>
      <c r="B114" s="77"/>
      <c r="C114" s="80"/>
      <c r="D114" s="57"/>
      <c r="E114" s="4" t="s">
        <v>101</v>
      </c>
      <c r="F114" s="57"/>
      <c r="G114" s="70"/>
      <c r="H114" s="71"/>
      <c r="I114" s="64"/>
      <c r="J114" s="59"/>
      <c r="K114" s="72"/>
      <c r="L114" s="56"/>
      <c r="M114" s="62"/>
    </row>
    <row r="115" spans="1:13">
      <c r="A115" s="74"/>
      <c r="B115" s="77"/>
      <c r="C115" s="80"/>
      <c r="D115" s="56" t="s">
        <v>373</v>
      </c>
      <c r="E115" s="3" t="s">
        <v>103</v>
      </c>
      <c r="F115" s="56">
        <v>1</v>
      </c>
      <c r="G115" s="70">
        <v>28</v>
      </c>
      <c r="H115" s="71">
        <v>2</v>
      </c>
      <c r="I115" s="64"/>
      <c r="J115" s="59">
        <v>0</v>
      </c>
      <c r="K115" s="72">
        <f>SUM(G115,H115,J115)</f>
        <v>30</v>
      </c>
      <c r="L115" s="56"/>
      <c r="M115" s="62"/>
    </row>
    <row r="116" spans="1:13" ht="14.5" thickBot="1">
      <c r="A116" s="74"/>
      <c r="B116" s="77"/>
      <c r="C116" s="80"/>
      <c r="D116" s="57"/>
      <c r="E116" s="4" t="s">
        <v>104</v>
      </c>
      <c r="F116" s="57"/>
      <c r="G116" s="70"/>
      <c r="H116" s="71"/>
      <c r="I116" s="64"/>
      <c r="J116" s="71"/>
      <c r="K116" s="72"/>
      <c r="L116" s="56"/>
      <c r="M116" s="62"/>
    </row>
    <row r="117" spans="1:13">
      <c r="A117" s="74"/>
      <c r="B117" s="77"/>
      <c r="C117" s="80"/>
      <c r="D117" s="65" t="s">
        <v>374</v>
      </c>
      <c r="E117" s="3" t="s">
        <v>105</v>
      </c>
      <c r="F117" s="65">
        <v>1.5</v>
      </c>
      <c r="G117" s="70">
        <v>42</v>
      </c>
      <c r="H117" s="71">
        <v>8</v>
      </c>
      <c r="I117" s="64"/>
      <c r="J117" s="60">
        <v>0</v>
      </c>
      <c r="K117" s="72">
        <f t="shared" ref="K117" si="31">SUM(G117,H117,J117)</f>
        <v>50</v>
      </c>
      <c r="L117" s="56"/>
      <c r="M117" s="62"/>
    </row>
    <row r="118" spans="1:13" ht="14.5" thickBot="1">
      <c r="A118" s="74"/>
      <c r="B118" s="77"/>
      <c r="C118" s="80"/>
      <c r="D118" s="57"/>
      <c r="E118" s="4" t="s">
        <v>106</v>
      </c>
      <c r="F118" s="57"/>
      <c r="G118" s="70"/>
      <c r="H118" s="71"/>
      <c r="I118" s="64"/>
      <c r="J118" s="59"/>
      <c r="K118" s="72"/>
      <c r="L118" s="56"/>
      <c r="M118" s="62"/>
    </row>
    <row r="119" spans="1:13">
      <c r="A119" s="74"/>
      <c r="B119" s="77"/>
      <c r="C119" s="80"/>
      <c r="D119" s="65" t="s">
        <v>375</v>
      </c>
      <c r="E119" s="3" t="s">
        <v>107</v>
      </c>
      <c r="F119" s="65">
        <v>3</v>
      </c>
      <c r="G119" s="70">
        <v>107</v>
      </c>
      <c r="H119" s="71">
        <v>15</v>
      </c>
      <c r="I119" s="27"/>
      <c r="J119" s="59">
        <v>0</v>
      </c>
      <c r="K119" s="72">
        <f t="shared" ref="K119" si="32">SUM(G119,H119,J119)</f>
        <v>122</v>
      </c>
      <c r="L119" s="56"/>
      <c r="M119" s="62"/>
    </row>
    <row r="120" spans="1:13" ht="14.5" thickBot="1">
      <c r="A120" s="74"/>
      <c r="B120" s="77"/>
      <c r="C120" s="80"/>
      <c r="D120" s="57"/>
      <c r="E120" s="4" t="s">
        <v>108</v>
      </c>
      <c r="F120" s="57"/>
      <c r="G120" s="70"/>
      <c r="H120" s="71"/>
      <c r="I120" s="27"/>
      <c r="J120" s="71"/>
      <c r="K120" s="72"/>
      <c r="L120" s="56"/>
      <c r="M120" s="62"/>
    </row>
    <row r="121" spans="1:13">
      <c r="A121" s="74"/>
      <c r="B121" s="77"/>
      <c r="C121" s="80"/>
      <c r="D121" s="65" t="s">
        <v>376</v>
      </c>
      <c r="E121" s="3" t="s">
        <v>109</v>
      </c>
      <c r="F121" s="65">
        <v>6</v>
      </c>
      <c r="G121" s="70">
        <v>160</v>
      </c>
      <c r="H121" s="71">
        <v>20</v>
      </c>
      <c r="I121" s="27"/>
      <c r="J121" s="60">
        <v>0</v>
      </c>
      <c r="K121" s="72">
        <f t="shared" ref="K121" si="33">SUM(G121,H121,J121)</f>
        <v>180</v>
      </c>
      <c r="L121" s="56"/>
      <c r="M121" s="62"/>
    </row>
    <row r="122" spans="1:13" ht="14.5" thickBot="1">
      <c r="A122" s="74"/>
      <c r="B122" s="77"/>
      <c r="C122" s="80"/>
      <c r="D122" s="57"/>
      <c r="E122" s="4" t="s">
        <v>110</v>
      </c>
      <c r="F122" s="57"/>
      <c r="G122" s="70"/>
      <c r="H122" s="71"/>
      <c r="I122" s="27"/>
      <c r="J122" s="59"/>
      <c r="K122" s="72"/>
      <c r="L122" s="56"/>
      <c r="M122" s="62"/>
    </row>
    <row r="123" spans="1:13">
      <c r="A123" s="74"/>
      <c r="B123" s="77"/>
      <c r="C123" s="80"/>
      <c r="D123" s="88" t="s">
        <v>10</v>
      </c>
      <c r="E123" s="3" t="s">
        <v>111</v>
      </c>
      <c r="F123" s="65">
        <v>1</v>
      </c>
      <c r="G123" s="90"/>
      <c r="H123" s="92"/>
      <c r="I123" s="71">
        <v>0</v>
      </c>
      <c r="J123" s="71">
        <v>0</v>
      </c>
      <c r="K123" s="72">
        <f>SUM(I123:J124)</f>
        <v>0</v>
      </c>
      <c r="L123" s="56"/>
      <c r="M123" s="62"/>
    </row>
    <row r="124" spans="1:13" ht="14.5" thickBot="1">
      <c r="A124" s="74"/>
      <c r="B124" s="78"/>
      <c r="C124" s="81"/>
      <c r="D124" s="89"/>
      <c r="E124" s="4" t="s">
        <v>112</v>
      </c>
      <c r="F124" s="57"/>
      <c r="G124" s="91"/>
      <c r="H124" s="93"/>
      <c r="I124" s="86"/>
      <c r="J124" s="86"/>
      <c r="K124" s="87"/>
      <c r="L124" s="57"/>
      <c r="M124" s="63"/>
    </row>
    <row r="125" spans="1:13" ht="14.5" thickBot="1">
      <c r="A125" s="75"/>
      <c r="B125" s="83" t="s">
        <v>26</v>
      </c>
      <c r="C125" s="84"/>
      <c r="D125" s="84"/>
      <c r="E125" s="85"/>
      <c r="F125" s="18">
        <f>SUM(F103:F124)</f>
        <v>20</v>
      </c>
      <c r="G125" s="18">
        <f t="shared" ref="G125:K125" si="34">SUM(G103:G124)</f>
        <v>532</v>
      </c>
      <c r="H125" s="18">
        <f t="shared" si="34"/>
        <v>67</v>
      </c>
      <c r="I125" s="18">
        <f>I123</f>
        <v>0</v>
      </c>
      <c r="J125" s="18">
        <f>SUM(J103:J124)</f>
        <v>0</v>
      </c>
      <c r="K125" s="18">
        <f t="shared" si="34"/>
        <v>599</v>
      </c>
      <c r="L125" s="19"/>
      <c r="M125" s="20"/>
    </row>
    <row r="126" spans="1:13" ht="14.5" thickTop="1">
      <c r="A126" s="73" t="s">
        <v>19</v>
      </c>
      <c r="B126" s="76" t="s">
        <v>302</v>
      </c>
      <c r="C126" s="79" t="s">
        <v>316</v>
      </c>
      <c r="D126" s="55" t="s">
        <v>377</v>
      </c>
      <c r="E126" s="3" t="s">
        <v>159</v>
      </c>
      <c r="F126" s="55">
        <v>4.5</v>
      </c>
      <c r="G126" s="67">
        <v>126</v>
      </c>
      <c r="H126" s="59">
        <v>20</v>
      </c>
      <c r="I126" s="21"/>
      <c r="J126" s="59">
        <v>2</v>
      </c>
      <c r="K126" s="69">
        <f>SUM(G126,H126,J126)</f>
        <v>148</v>
      </c>
      <c r="L126" s="55">
        <v>4</v>
      </c>
      <c r="M126" s="61"/>
    </row>
    <row r="127" spans="1:13" ht="14.5" thickBot="1">
      <c r="A127" s="74"/>
      <c r="B127" s="77"/>
      <c r="C127" s="80"/>
      <c r="D127" s="57"/>
      <c r="E127" s="4" t="s">
        <v>154</v>
      </c>
      <c r="F127" s="57"/>
      <c r="G127" s="70"/>
      <c r="H127" s="71"/>
      <c r="I127" s="64"/>
      <c r="J127" s="71"/>
      <c r="K127" s="72"/>
      <c r="L127" s="56"/>
      <c r="M127" s="62"/>
    </row>
    <row r="128" spans="1:13">
      <c r="A128" s="74"/>
      <c r="B128" s="77"/>
      <c r="C128" s="80"/>
      <c r="D128" s="65" t="s">
        <v>378</v>
      </c>
      <c r="E128" s="3" t="s">
        <v>127</v>
      </c>
      <c r="F128" s="65">
        <v>1.5</v>
      </c>
      <c r="G128" s="70">
        <v>42</v>
      </c>
      <c r="H128" s="71">
        <v>0</v>
      </c>
      <c r="I128" s="64"/>
      <c r="J128" s="71">
        <v>0</v>
      </c>
      <c r="K128" s="72">
        <f t="shared" ref="K128" si="35">SUM(G128,H128,J128)</f>
        <v>42</v>
      </c>
      <c r="L128" s="56"/>
      <c r="M128" s="62"/>
    </row>
    <row r="129" spans="1:13" ht="14.5" thickBot="1">
      <c r="A129" s="74"/>
      <c r="B129" s="77"/>
      <c r="C129" s="80"/>
      <c r="D129" s="57"/>
      <c r="E129" s="4" t="s">
        <v>128</v>
      </c>
      <c r="F129" s="57"/>
      <c r="G129" s="70"/>
      <c r="H129" s="71"/>
      <c r="I129" s="64"/>
      <c r="J129" s="71"/>
      <c r="K129" s="72"/>
      <c r="L129" s="56"/>
      <c r="M129" s="62"/>
    </row>
    <row r="130" spans="1:13">
      <c r="A130" s="74"/>
      <c r="B130" s="77"/>
      <c r="C130" s="80"/>
      <c r="D130" s="65" t="s">
        <v>379</v>
      </c>
      <c r="E130" s="3" t="s">
        <v>165</v>
      </c>
      <c r="F130" s="65">
        <v>1.5</v>
      </c>
      <c r="G130" s="70">
        <v>45</v>
      </c>
      <c r="H130" s="71">
        <v>4</v>
      </c>
      <c r="I130" s="64"/>
      <c r="J130" s="71">
        <v>1</v>
      </c>
      <c r="K130" s="72">
        <f t="shared" ref="K130" si="36">SUM(G130,H130,J130)</f>
        <v>50</v>
      </c>
      <c r="L130" s="56"/>
      <c r="M130" s="62"/>
    </row>
    <row r="131" spans="1:13" ht="14.5" thickBot="1">
      <c r="A131" s="74"/>
      <c r="B131" s="77"/>
      <c r="C131" s="80"/>
      <c r="D131" s="57"/>
      <c r="E131" s="4" t="s">
        <v>110</v>
      </c>
      <c r="F131" s="57"/>
      <c r="G131" s="70"/>
      <c r="H131" s="71"/>
      <c r="I131" s="64"/>
      <c r="J131" s="71"/>
      <c r="K131" s="72"/>
      <c r="L131" s="56"/>
      <c r="M131" s="62"/>
    </row>
    <row r="132" spans="1:13">
      <c r="A132" s="74"/>
      <c r="B132" s="77"/>
      <c r="C132" s="80"/>
      <c r="D132" s="56" t="s">
        <v>380</v>
      </c>
      <c r="E132" s="3" t="s">
        <v>130</v>
      </c>
      <c r="F132" s="56">
        <v>0.5</v>
      </c>
      <c r="G132" s="70">
        <v>14</v>
      </c>
      <c r="H132" s="71">
        <v>0</v>
      </c>
      <c r="I132" s="64"/>
      <c r="J132" s="71">
        <v>0</v>
      </c>
      <c r="K132" s="72">
        <f>SUM(G132,H132,J132)</f>
        <v>14</v>
      </c>
      <c r="L132" s="56"/>
      <c r="M132" s="62"/>
    </row>
    <row r="133" spans="1:13" ht="14.5" thickBot="1">
      <c r="A133" s="74"/>
      <c r="B133" s="77"/>
      <c r="C133" s="80"/>
      <c r="D133" s="57"/>
      <c r="E133" s="4" t="s">
        <v>110</v>
      </c>
      <c r="F133" s="57"/>
      <c r="G133" s="70"/>
      <c r="H133" s="71"/>
      <c r="I133" s="64"/>
      <c r="J133" s="71"/>
      <c r="K133" s="72"/>
      <c r="L133" s="56"/>
      <c r="M133" s="62"/>
    </row>
    <row r="134" spans="1:13">
      <c r="A134" s="74"/>
      <c r="B134" s="77"/>
      <c r="C134" s="80"/>
      <c r="D134" s="65" t="s">
        <v>381</v>
      </c>
      <c r="E134" s="3" t="s">
        <v>111</v>
      </c>
      <c r="F134" s="65">
        <v>1</v>
      </c>
      <c r="G134" s="70">
        <v>27</v>
      </c>
      <c r="H134" s="71">
        <v>0</v>
      </c>
      <c r="I134" s="64"/>
      <c r="J134" s="71">
        <v>0</v>
      </c>
      <c r="K134" s="72">
        <f t="shared" ref="K134" si="37">SUM(G134,H134,J134)</f>
        <v>27</v>
      </c>
      <c r="L134" s="56"/>
      <c r="M134" s="62"/>
    </row>
    <row r="135" spans="1:13" ht="14.5" thickBot="1">
      <c r="A135" s="74"/>
      <c r="B135" s="77"/>
      <c r="C135" s="80"/>
      <c r="D135" s="57"/>
      <c r="E135" s="4" t="s">
        <v>112</v>
      </c>
      <c r="F135" s="57"/>
      <c r="G135" s="70"/>
      <c r="H135" s="71"/>
      <c r="I135" s="64"/>
      <c r="J135" s="71"/>
      <c r="K135" s="72"/>
      <c r="L135" s="56"/>
      <c r="M135" s="62"/>
    </row>
    <row r="136" spans="1:13">
      <c r="A136" s="74"/>
      <c r="B136" s="77"/>
      <c r="C136" s="80"/>
      <c r="D136" s="65" t="s">
        <v>382</v>
      </c>
      <c r="E136" s="3" t="s">
        <v>111</v>
      </c>
      <c r="F136" s="65">
        <v>1</v>
      </c>
      <c r="G136" s="70">
        <v>39</v>
      </c>
      <c r="H136" s="71">
        <v>0</v>
      </c>
      <c r="I136" s="64"/>
      <c r="J136" s="71">
        <v>0</v>
      </c>
      <c r="K136" s="72">
        <f t="shared" ref="K136" si="38">SUM(G136,H136,J136)</f>
        <v>39</v>
      </c>
      <c r="L136" s="56"/>
      <c r="M136" s="62"/>
    </row>
    <row r="137" spans="1:13" ht="14.5" thickBot="1">
      <c r="A137" s="74"/>
      <c r="B137" s="77"/>
      <c r="C137" s="80"/>
      <c r="D137" s="57"/>
      <c r="E137" s="4" t="s">
        <v>184</v>
      </c>
      <c r="F137" s="57"/>
      <c r="G137" s="70"/>
      <c r="H137" s="71"/>
      <c r="I137" s="64"/>
      <c r="J137" s="71"/>
      <c r="K137" s="72"/>
      <c r="L137" s="56"/>
      <c r="M137" s="62"/>
    </row>
    <row r="138" spans="1:13">
      <c r="A138" s="74"/>
      <c r="B138" s="77"/>
      <c r="C138" s="80"/>
      <c r="D138" s="56" t="s">
        <v>383</v>
      </c>
      <c r="E138" s="3" t="s">
        <v>258</v>
      </c>
      <c r="F138" s="56">
        <v>1</v>
      </c>
      <c r="G138" s="70">
        <v>29</v>
      </c>
      <c r="H138" s="71">
        <v>0</v>
      </c>
      <c r="I138" s="64"/>
      <c r="J138" s="71">
        <v>0</v>
      </c>
      <c r="K138" s="72">
        <f>SUM(G138,H138,J138)</f>
        <v>29</v>
      </c>
      <c r="L138" s="56"/>
      <c r="M138" s="62"/>
    </row>
    <row r="139" spans="1:13" ht="14.5" thickBot="1">
      <c r="A139" s="74"/>
      <c r="B139" s="77"/>
      <c r="C139" s="80"/>
      <c r="D139" s="57"/>
      <c r="E139" s="4" t="s">
        <v>132</v>
      </c>
      <c r="F139" s="57"/>
      <c r="G139" s="70"/>
      <c r="H139" s="71"/>
      <c r="I139" s="64"/>
      <c r="J139" s="71"/>
      <c r="K139" s="72"/>
      <c r="L139" s="56"/>
      <c r="M139" s="62"/>
    </row>
    <row r="140" spans="1:13">
      <c r="A140" s="74"/>
      <c r="B140" s="77"/>
      <c r="C140" s="80"/>
      <c r="D140" s="88" t="s">
        <v>10</v>
      </c>
      <c r="E140" s="3" t="s">
        <v>134</v>
      </c>
      <c r="F140" s="65">
        <v>1</v>
      </c>
      <c r="G140" s="90"/>
      <c r="H140" s="92"/>
      <c r="I140" s="71">
        <v>8</v>
      </c>
      <c r="J140" s="71">
        <v>0</v>
      </c>
      <c r="K140" s="72">
        <f>SUM(I140:J141)</f>
        <v>8</v>
      </c>
      <c r="L140" s="56"/>
      <c r="M140" s="62"/>
    </row>
    <row r="141" spans="1:13" ht="14.5" thickBot="1">
      <c r="A141" s="74"/>
      <c r="B141" s="78"/>
      <c r="C141" s="81"/>
      <c r="D141" s="89"/>
      <c r="E141" s="4" t="s">
        <v>133</v>
      </c>
      <c r="F141" s="57"/>
      <c r="G141" s="91"/>
      <c r="H141" s="93"/>
      <c r="I141" s="86"/>
      <c r="J141" s="86"/>
      <c r="K141" s="87"/>
      <c r="L141" s="57"/>
      <c r="M141" s="63"/>
    </row>
    <row r="142" spans="1:13" ht="14.5" thickBot="1">
      <c r="A142" s="75"/>
      <c r="B142" s="83" t="s">
        <v>26</v>
      </c>
      <c r="C142" s="84"/>
      <c r="D142" s="84"/>
      <c r="E142" s="85"/>
      <c r="F142" s="18">
        <f>SUM(F126:F141)</f>
        <v>12</v>
      </c>
      <c r="G142" s="18">
        <f t="shared" ref="G142:K142" si="39">SUM(G126:G141)</f>
        <v>322</v>
      </c>
      <c r="H142" s="18">
        <f t="shared" si="39"/>
        <v>24</v>
      </c>
      <c r="I142" s="18">
        <f>I140</f>
        <v>8</v>
      </c>
      <c r="J142" s="18">
        <f>SUM(J126:J141)</f>
        <v>3</v>
      </c>
      <c r="K142" s="18">
        <f t="shared" si="39"/>
        <v>357</v>
      </c>
      <c r="L142" s="19"/>
      <c r="M142" s="20"/>
    </row>
    <row r="143" spans="1:13" ht="14.5" thickTop="1">
      <c r="A143" s="74" t="s">
        <v>20</v>
      </c>
      <c r="B143" s="77" t="s">
        <v>167</v>
      </c>
      <c r="C143" s="80" t="s">
        <v>305</v>
      </c>
      <c r="D143" s="65" t="s">
        <v>384</v>
      </c>
      <c r="E143" s="3" t="s">
        <v>251</v>
      </c>
      <c r="F143" s="65">
        <v>11</v>
      </c>
      <c r="G143" s="70">
        <v>305</v>
      </c>
      <c r="H143" s="71">
        <v>43</v>
      </c>
      <c r="I143" s="64"/>
      <c r="J143" s="71">
        <v>0</v>
      </c>
      <c r="K143" s="72">
        <f t="shared" ref="K143" si="40">SUM(G143,H143,J143)</f>
        <v>348</v>
      </c>
      <c r="L143" s="56">
        <v>4</v>
      </c>
      <c r="M143" s="62" t="s">
        <v>168</v>
      </c>
    </row>
    <row r="144" spans="1:13" ht="14.5" thickBot="1">
      <c r="A144" s="74"/>
      <c r="B144" s="77"/>
      <c r="C144" s="80"/>
      <c r="D144" s="57"/>
      <c r="E144" s="4" t="s">
        <v>230</v>
      </c>
      <c r="F144" s="57"/>
      <c r="G144" s="70"/>
      <c r="H144" s="71"/>
      <c r="I144" s="64"/>
      <c r="J144" s="71"/>
      <c r="K144" s="72"/>
      <c r="L144" s="56"/>
      <c r="M144" s="62"/>
    </row>
    <row r="145" spans="1:13">
      <c r="A145" s="74"/>
      <c r="B145" s="77"/>
      <c r="C145" s="80"/>
      <c r="D145" s="56" t="s">
        <v>385</v>
      </c>
      <c r="E145" s="3" t="s">
        <v>282</v>
      </c>
      <c r="F145" s="56">
        <v>4</v>
      </c>
      <c r="G145" s="70">
        <v>122</v>
      </c>
      <c r="H145" s="71">
        <v>8</v>
      </c>
      <c r="I145" s="64"/>
      <c r="J145" s="71">
        <v>0</v>
      </c>
      <c r="K145" s="72">
        <f>SUM(G145,H145,J145)</f>
        <v>130</v>
      </c>
      <c r="L145" s="56"/>
      <c r="M145" s="62"/>
    </row>
    <row r="146" spans="1:13" ht="14.5" thickBot="1">
      <c r="A146" s="74"/>
      <c r="B146" s="77"/>
      <c r="C146" s="80"/>
      <c r="D146" s="57"/>
      <c r="E146" s="4" t="s">
        <v>151</v>
      </c>
      <c r="F146" s="57"/>
      <c r="G146" s="70"/>
      <c r="H146" s="71"/>
      <c r="I146" s="64"/>
      <c r="J146" s="71"/>
      <c r="K146" s="72"/>
      <c r="L146" s="56"/>
      <c r="M146" s="62"/>
    </row>
    <row r="147" spans="1:13">
      <c r="A147" s="74"/>
      <c r="B147" s="77"/>
      <c r="C147" s="80"/>
      <c r="D147" s="65" t="s">
        <v>386</v>
      </c>
      <c r="E147" s="3" t="s">
        <v>93</v>
      </c>
      <c r="F147" s="65">
        <v>6</v>
      </c>
      <c r="G147" s="70">
        <v>149</v>
      </c>
      <c r="H147" s="71">
        <v>46</v>
      </c>
      <c r="I147" s="64"/>
      <c r="J147" s="71">
        <v>0</v>
      </c>
      <c r="K147" s="72">
        <f t="shared" ref="K147" si="41">SUM(G147,H147,J147)</f>
        <v>195</v>
      </c>
      <c r="L147" s="56"/>
      <c r="M147" s="62"/>
    </row>
    <row r="148" spans="1:13" ht="14.5" thickBot="1">
      <c r="A148" s="74"/>
      <c r="B148" s="77"/>
      <c r="C148" s="80"/>
      <c r="D148" s="57"/>
      <c r="E148" s="4" t="s">
        <v>100</v>
      </c>
      <c r="F148" s="57"/>
      <c r="G148" s="70"/>
      <c r="H148" s="71"/>
      <c r="I148" s="64"/>
      <c r="J148" s="71"/>
      <c r="K148" s="72"/>
      <c r="L148" s="56"/>
      <c r="M148" s="62"/>
    </row>
    <row r="149" spans="1:13">
      <c r="A149" s="74"/>
      <c r="B149" s="77"/>
      <c r="C149" s="80"/>
      <c r="D149" s="65" t="s">
        <v>387</v>
      </c>
      <c r="E149" s="3" t="s">
        <v>102</v>
      </c>
      <c r="F149" s="65">
        <v>3</v>
      </c>
      <c r="G149" s="70">
        <v>109</v>
      </c>
      <c r="H149" s="71">
        <v>14</v>
      </c>
      <c r="I149" s="64"/>
      <c r="J149" s="71">
        <v>0</v>
      </c>
      <c r="K149" s="72">
        <f t="shared" ref="K149" si="42">SUM(G149,H149,J149)</f>
        <v>123</v>
      </c>
      <c r="L149" s="56"/>
      <c r="M149" s="62"/>
    </row>
    <row r="150" spans="1:13" ht="14.5" thickBot="1">
      <c r="A150" s="74"/>
      <c r="B150" s="77"/>
      <c r="C150" s="80"/>
      <c r="D150" s="57"/>
      <c r="E150" s="4" t="s">
        <v>153</v>
      </c>
      <c r="F150" s="57"/>
      <c r="G150" s="70"/>
      <c r="H150" s="71"/>
      <c r="I150" s="64"/>
      <c r="J150" s="71"/>
      <c r="K150" s="72"/>
      <c r="L150" s="56"/>
      <c r="M150" s="62"/>
    </row>
    <row r="151" spans="1:13">
      <c r="A151" s="74"/>
      <c r="B151" s="77"/>
      <c r="C151" s="80"/>
      <c r="D151" s="56" t="s">
        <v>388</v>
      </c>
      <c r="E151" s="3" t="s">
        <v>107</v>
      </c>
      <c r="F151" s="56">
        <v>3</v>
      </c>
      <c r="G151" s="70">
        <v>106</v>
      </c>
      <c r="H151" s="71">
        <v>11</v>
      </c>
      <c r="I151" s="64"/>
      <c r="J151" s="71">
        <v>0</v>
      </c>
      <c r="K151" s="72">
        <f>SUM(G151,H151,J151)</f>
        <v>117</v>
      </c>
      <c r="L151" s="56"/>
      <c r="M151" s="62"/>
    </row>
    <row r="152" spans="1:13" ht="14.5" thickBot="1">
      <c r="A152" s="74"/>
      <c r="B152" s="77"/>
      <c r="C152" s="80"/>
      <c r="D152" s="57"/>
      <c r="E152" s="4" t="s">
        <v>160</v>
      </c>
      <c r="F152" s="57"/>
      <c r="G152" s="70"/>
      <c r="H152" s="71"/>
      <c r="I152" s="64"/>
      <c r="J152" s="71"/>
      <c r="K152" s="72"/>
      <c r="L152" s="56"/>
      <c r="M152" s="62"/>
    </row>
    <row r="153" spans="1:13">
      <c r="A153" s="74"/>
      <c r="B153" s="77"/>
      <c r="C153" s="80"/>
      <c r="D153" s="88" t="s">
        <v>10</v>
      </c>
      <c r="E153" s="3" t="s">
        <v>161</v>
      </c>
      <c r="F153" s="65">
        <v>1</v>
      </c>
      <c r="G153" s="90"/>
      <c r="H153" s="92"/>
      <c r="I153" s="71">
        <v>1</v>
      </c>
      <c r="J153" s="71">
        <v>0</v>
      </c>
      <c r="K153" s="72">
        <f>SUM(I153:J154)</f>
        <v>1</v>
      </c>
      <c r="L153" s="56"/>
      <c r="M153" s="62"/>
    </row>
    <row r="154" spans="1:13" ht="14.5" thickBot="1">
      <c r="A154" s="74"/>
      <c r="B154" s="78"/>
      <c r="C154" s="81"/>
      <c r="D154" s="89"/>
      <c r="E154" s="4" t="s">
        <v>108</v>
      </c>
      <c r="F154" s="57"/>
      <c r="G154" s="91"/>
      <c r="H154" s="93"/>
      <c r="I154" s="86"/>
      <c r="J154" s="71"/>
      <c r="K154" s="87"/>
      <c r="L154" s="57"/>
      <c r="M154" s="63"/>
    </row>
    <row r="155" spans="1:13" ht="14.5" thickBot="1">
      <c r="A155" s="75"/>
      <c r="B155" s="83" t="s">
        <v>26</v>
      </c>
      <c r="C155" s="84"/>
      <c r="D155" s="84"/>
      <c r="E155" s="85"/>
      <c r="F155" s="18">
        <f>SUM(F143:F154)</f>
        <v>28</v>
      </c>
      <c r="G155" s="18">
        <f t="shared" ref="G155:H155" si="43">SUM(G143:G154)</f>
        <v>791</v>
      </c>
      <c r="H155" s="18">
        <f t="shared" si="43"/>
        <v>122</v>
      </c>
      <c r="I155" s="18">
        <f>SUM(I153)</f>
        <v>1</v>
      </c>
      <c r="J155" s="18">
        <f>SUM(J143:J154)</f>
        <v>0</v>
      </c>
      <c r="K155" s="18">
        <f>SUM(K143:K154)</f>
        <v>914</v>
      </c>
      <c r="L155" s="19"/>
      <c r="M155" s="20"/>
    </row>
    <row r="156" spans="1:13" ht="15" customHeight="1" thickTop="1">
      <c r="A156" s="73" t="s">
        <v>21</v>
      </c>
      <c r="B156" s="76" t="s">
        <v>279</v>
      </c>
      <c r="C156" s="96" t="s">
        <v>278</v>
      </c>
      <c r="D156" s="55" t="s">
        <v>389</v>
      </c>
      <c r="E156" s="3" t="s">
        <v>81</v>
      </c>
      <c r="F156" s="55">
        <v>2</v>
      </c>
      <c r="G156" s="67">
        <v>49</v>
      </c>
      <c r="H156" s="59">
        <v>14</v>
      </c>
      <c r="I156" s="21"/>
      <c r="J156" s="59">
        <v>0</v>
      </c>
      <c r="K156" s="69">
        <f>SUM(G156,H156,J156)</f>
        <v>63</v>
      </c>
      <c r="L156" s="55">
        <v>4</v>
      </c>
      <c r="M156" s="61"/>
    </row>
    <row r="157" spans="1:13" ht="14.5" thickBot="1">
      <c r="A157" s="74"/>
      <c r="B157" s="77"/>
      <c r="C157" s="80"/>
      <c r="D157" s="57"/>
      <c r="E157" s="4" t="s">
        <v>209</v>
      </c>
      <c r="F157" s="57"/>
      <c r="G157" s="70"/>
      <c r="H157" s="71"/>
      <c r="I157" s="64"/>
      <c r="J157" s="71"/>
      <c r="K157" s="72"/>
      <c r="L157" s="56"/>
      <c r="M157" s="62"/>
    </row>
    <row r="158" spans="1:13">
      <c r="A158" s="74"/>
      <c r="B158" s="77"/>
      <c r="C158" s="80"/>
      <c r="D158" s="65" t="s">
        <v>390</v>
      </c>
      <c r="E158" s="3" t="s">
        <v>116</v>
      </c>
      <c r="F158" s="65">
        <v>1.33</v>
      </c>
      <c r="G158" s="70">
        <v>41</v>
      </c>
      <c r="H158" s="71">
        <v>2</v>
      </c>
      <c r="I158" s="64"/>
      <c r="J158" s="71">
        <v>0</v>
      </c>
      <c r="K158" s="72">
        <f t="shared" ref="K158" si="44">SUM(G158,H158,J158)</f>
        <v>43</v>
      </c>
      <c r="L158" s="56"/>
      <c r="M158" s="62"/>
    </row>
    <row r="159" spans="1:13" ht="14.5" thickBot="1">
      <c r="A159" s="74"/>
      <c r="B159" s="77"/>
      <c r="C159" s="80"/>
      <c r="D159" s="57"/>
      <c r="E159" s="4" t="s">
        <v>87</v>
      </c>
      <c r="F159" s="57"/>
      <c r="G159" s="70"/>
      <c r="H159" s="71"/>
      <c r="I159" s="64"/>
      <c r="J159" s="71"/>
      <c r="K159" s="72"/>
      <c r="L159" s="56"/>
      <c r="M159" s="62"/>
    </row>
    <row r="160" spans="1:13">
      <c r="A160" s="74"/>
      <c r="B160" s="77"/>
      <c r="C160" s="80"/>
      <c r="D160" s="65" t="s">
        <v>391</v>
      </c>
      <c r="E160" s="3" t="s">
        <v>88</v>
      </c>
      <c r="F160" s="65">
        <v>0.33</v>
      </c>
      <c r="G160" s="70">
        <v>16</v>
      </c>
      <c r="H160" s="71">
        <v>0</v>
      </c>
      <c r="I160" s="64"/>
      <c r="J160" s="71">
        <v>0</v>
      </c>
      <c r="K160" s="72">
        <f t="shared" ref="K160" si="45">SUM(G160,H160,J160)</f>
        <v>16</v>
      </c>
      <c r="L160" s="56"/>
      <c r="M160" s="62"/>
    </row>
    <row r="161" spans="1:13" ht="14.5" thickBot="1">
      <c r="A161" s="74"/>
      <c r="B161" s="77"/>
      <c r="C161" s="80"/>
      <c r="D161" s="57"/>
      <c r="E161" s="4" t="s">
        <v>87</v>
      </c>
      <c r="F161" s="57"/>
      <c r="G161" s="70"/>
      <c r="H161" s="71"/>
      <c r="I161" s="64"/>
      <c r="J161" s="71"/>
      <c r="K161" s="72"/>
      <c r="L161" s="56"/>
      <c r="M161" s="62"/>
    </row>
    <row r="162" spans="1:13">
      <c r="A162" s="74"/>
      <c r="B162" s="77"/>
      <c r="C162" s="80"/>
      <c r="D162" s="56" t="s">
        <v>392</v>
      </c>
      <c r="E162" s="3" t="s">
        <v>88</v>
      </c>
      <c r="F162" s="56">
        <v>0.34</v>
      </c>
      <c r="G162" s="70">
        <v>9</v>
      </c>
      <c r="H162" s="71">
        <v>1</v>
      </c>
      <c r="I162" s="64"/>
      <c r="J162" s="71">
        <v>0</v>
      </c>
      <c r="K162" s="72">
        <f>SUM(G162,H162,J162)</f>
        <v>10</v>
      </c>
      <c r="L162" s="56"/>
      <c r="M162" s="62"/>
    </row>
    <row r="163" spans="1:13" ht="14.5" thickBot="1">
      <c r="A163" s="74"/>
      <c r="B163" s="77"/>
      <c r="C163" s="80"/>
      <c r="D163" s="57"/>
      <c r="E163" s="4" t="s">
        <v>87</v>
      </c>
      <c r="F163" s="57"/>
      <c r="G163" s="70"/>
      <c r="H163" s="71"/>
      <c r="I163" s="64"/>
      <c r="J163" s="71"/>
      <c r="K163" s="72"/>
      <c r="L163" s="56"/>
      <c r="M163" s="62"/>
    </row>
    <row r="164" spans="1:13">
      <c r="A164" s="74"/>
      <c r="B164" s="77"/>
      <c r="C164" s="80"/>
      <c r="D164" s="65" t="s">
        <v>393</v>
      </c>
      <c r="E164" s="3" t="s">
        <v>89</v>
      </c>
      <c r="F164" s="65">
        <v>1</v>
      </c>
      <c r="G164" s="70">
        <v>28</v>
      </c>
      <c r="H164" s="71">
        <v>0</v>
      </c>
      <c r="I164" s="64"/>
      <c r="J164" s="71">
        <v>0</v>
      </c>
      <c r="K164" s="72">
        <f t="shared" ref="K164" si="46">SUM(G164,H164,J164)</f>
        <v>28</v>
      </c>
      <c r="L164" s="56"/>
      <c r="M164" s="62"/>
    </row>
    <row r="165" spans="1:13" ht="14.5" thickBot="1">
      <c r="A165" s="74"/>
      <c r="B165" s="77"/>
      <c r="C165" s="80"/>
      <c r="D165" s="57"/>
      <c r="E165" s="4" t="s">
        <v>84</v>
      </c>
      <c r="F165" s="57"/>
      <c r="G165" s="70"/>
      <c r="H165" s="71"/>
      <c r="I165" s="64"/>
      <c r="J165" s="71"/>
      <c r="K165" s="72"/>
      <c r="L165" s="56"/>
      <c r="M165" s="62"/>
    </row>
    <row r="166" spans="1:13">
      <c r="A166" s="74"/>
      <c r="B166" s="77"/>
      <c r="C166" s="80"/>
      <c r="D166" s="65" t="s">
        <v>394</v>
      </c>
      <c r="E166" s="3" t="s">
        <v>91</v>
      </c>
      <c r="F166" s="65">
        <v>1</v>
      </c>
      <c r="G166" s="70">
        <v>30</v>
      </c>
      <c r="H166" s="71">
        <v>5</v>
      </c>
      <c r="I166" s="64"/>
      <c r="J166" s="71">
        <v>0</v>
      </c>
      <c r="K166" s="72">
        <f>SUM(G166,H166,J166)</f>
        <v>35</v>
      </c>
      <c r="L166" s="56"/>
      <c r="M166" s="62"/>
    </row>
    <row r="167" spans="1:13" ht="15" customHeight="1" thickBot="1">
      <c r="A167" s="74"/>
      <c r="B167" s="77"/>
      <c r="C167" s="80"/>
      <c r="D167" s="57"/>
      <c r="E167" s="4" t="s">
        <v>90</v>
      </c>
      <c r="F167" s="57"/>
      <c r="G167" s="70"/>
      <c r="H167" s="71"/>
      <c r="I167" s="64"/>
      <c r="J167" s="71"/>
      <c r="K167" s="72"/>
      <c r="L167" s="56"/>
      <c r="M167" s="62"/>
    </row>
    <row r="168" spans="1:13">
      <c r="A168" s="74"/>
      <c r="B168" s="77"/>
      <c r="C168" s="80"/>
      <c r="D168" s="88" t="s">
        <v>10</v>
      </c>
      <c r="E168" s="3" t="s">
        <v>80</v>
      </c>
      <c r="F168" s="65">
        <v>1</v>
      </c>
      <c r="G168" s="90"/>
      <c r="H168" s="92"/>
      <c r="I168" s="71">
        <v>9</v>
      </c>
      <c r="J168" s="71">
        <v>0</v>
      </c>
      <c r="K168" s="72">
        <f>SUM(I168:J169)</f>
        <v>9</v>
      </c>
      <c r="L168" s="56"/>
      <c r="M168" s="62"/>
    </row>
    <row r="169" spans="1:13" ht="14.5" thickBot="1">
      <c r="A169" s="74"/>
      <c r="B169" s="78"/>
      <c r="C169" s="81"/>
      <c r="D169" s="89"/>
      <c r="E169" s="4" t="s">
        <v>79</v>
      </c>
      <c r="F169" s="57"/>
      <c r="G169" s="91"/>
      <c r="H169" s="93"/>
      <c r="I169" s="86"/>
      <c r="J169" s="86"/>
      <c r="K169" s="87"/>
      <c r="L169" s="57"/>
      <c r="M169" s="63"/>
    </row>
    <row r="170" spans="1:13" ht="14.5" thickBot="1">
      <c r="A170" s="75"/>
      <c r="B170" s="83" t="s">
        <v>26</v>
      </c>
      <c r="C170" s="84"/>
      <c r="D170" s="84"/>
      <c r="E170" s="85"/>
      <c r="F170" s="18">
        <f>SUM(F156:F169)</f>
        <v>7</v>
      </c>
      <c r="G170" s="18">
        <f t="shared" ref="G170:K170" si="47">SUM(G156:G169)</f>
        <v>173</v>
      </c>
      <c r="H170" s="18">
        <f t="shared" si="47"/>
        <v>22</v>
      </c>
      <c r="I170" s="18">
        <f>I168</f>
        <v>9</v>
      </c>
      <c r="J170" s="18">
        <f t="shared" si="47"/>
        <v>0</v>
      </c>
      <c r="K170" s="18">
        <f t="shared" si="47"/>
        <v>204</v>
      </c>
      <c r="L170" s="19"/>
      <c r="M170" s="20"/>
    </row>
    <row r="171" spans="1:13" ht="20.25" customHeight="1" thickTop="1">
      <c r="A171" s="73" t="s">
        <v>22</v>
      </c>
      <c r="B171" s="76" t="s">
        <v>136</v>
      </c>
      <c r="C171" s="96" t="s">
        <v>138</v>
      </c>
      <c r="D171" s="55" t="s">
        <v>395</v>
      </c>
      <c r="E171" s="3" t="s">
        <v>93</v>
      </c>
      <c r="F171" s="55">
        <v>1.66</v>
      </c>
      <c r="G171" s="67">
        <v>53</v>
      </c>
      <c r="H171" s="59">
        <v>5</v>
      </c>
      <c r="I171" s="21"/>
      <c r="J171" s="59">
        <v>0</v>
      </c>
      <c r="K171" s="69">
        <f>SUM(G171,H171,J171)</f>
        <v>58</v>
      </c>
      <c r="L171" s="55">
        <v>4</v>
      </c>
      <c r="M171" s="61"/>
    </row>
    <row r="172" spans="1:13" ht="14.5" thickBot="1">
      <c r="A172" s="74"/>
      <c r="B172" s="77"/>
      <c r="C172" s="80"/>
      <c r="D172" s="57"/>
      <c r="E172" s="4" t="s">
        <v>95</v>
      </c>
      <c r="F172" s="57"/>
      <c r="G172" s="70"/>
      <c r="H172" s="71"/>
      <c r="I172" s="64"/>
      <c r="J172" s="71"/>
      <c r="K172" s="72"/>
      <c r="L172" s="56"/>
      <c r="M172" s="62"/>
    </row>
    <row r="173" spans="1:13">
      <c r="A173" s="74"/>
      <c r="B173" s="77"/>
      <c r="C173" s="80"/>
      <c r="D173" s="65" t="s">
        <v>396</v>
      </c>
      <c r="E173" s="3" t="s">
        <v>139</v>
      </c>
      <c r="F173" s="65">
        <v>1</v>
      </c>
      <c r="G173" s="70">
        <v>22</v>
      </c>
      <c r="H173" s="71">
        <v>4</v>
      </c>
      <c r="I173" s="64"/>
      <c r="J173" s="60">
        <v>0</v>
      </c>
      <c r="K173" s="72">
        <f t="shared" ref="K173" si="48">SUM(G173,H173,J173)</f>
        <v>26</v>
      </c>
      <c r="L173" s="56"/>
      <c r="M173" s="62"/>
    </row>
    <row r="174" spans="1:13" ht="14.5" thickBot="1">
      <c r="A174" s="74"/>
      <c r="B174" s="77"/>
      <c r="C174" s="80"/>
      <c r="D174" s="57"/>
      <c r="E174" s="4" t="s">
        <v>140</v>
      </c>
      <c r="F174" s="57"/>
      <c r="G174" s="70"/>
      <c r="H174" s="71"/>
      <c r="I174" s="64"/>
      <c r="J174" s="59"/>
      <c r="K174" s="72"/>
      <c r="L174" s="56"/>
      <c r="M174" s="62"/>
    </row>
    <row r="175" spans="1:13">
      <c r="A175" s="74"/>
      <c r="B175" s="77"/>
      <c r="C175" s="80"/>
      <c r="D175" s="65" t="s">
        <v>397</v>
      </c>
      <c r="E175" s="3" t="s">
        <v>96</v>
      </c>
      <c r="F175" s="65">
        <v>0.34</v>
      </c>
      <c r="G175" s="70">
        <v>20</v>
      </c>
      <c r="H175" s="71">
        <v>1</v>
      </c>
      <c r="I175" s="64"/>
      <c r="J175" s="59">
        <v>0</v>
      </c>
      <c r="K175" s="72">
        <f t="shared" ref="K175" si="49">SUM(G175,H175,J175)</f>
        <v>21</v>
      </c>
      <c r="L175" s="56"/>
      <c r="M175" s="62"/>
    </row>
    <row r="176" spans="1:13" ht="12" customHeight="1" thickBot="1">
      <c r="A176" s="74"/>
      <c r="B176" s="77"/>
      <c r="C176" s="80"/>
      <c r="D176" s="57"/>
      <c r="E176" s="4" t="s">
        <v>140</v>
      </c>
      <c r="F176" s="57"/>
      <c r="G176" s="70"/>
      <c r="H176" s="71"/>
      <c r="I176" s="64"/>
      <c r="J176" s="71"/>
      <c r="K176" s="72"/>
      <c r="L176" s="56"/>
      <c r="M176" s="62"/>
    </row>
    <row r="177" spans="1:13" ht="16.5" customHeight="1">
      <c r="A177" s="74"/>
      <c r="B177" s="77"/>
      <c r="C177" s="80"/>
      <c r="D177" s="56" t="s">
        <v>398</v>
      </c>
      <c r="E177" s="3" t="s">
        <v>141</v>
      </c>
      <c r="F177" s="56">
        <v>0.66</v>
      </c>
      <c r="G177" s="70">
        <v>22</v>
      </c>
      <c r="H177" s="71">
        <v>0</v>
      </c>
      <c r="I177" s="64"/>
      <c r="J177" s="60">
        <v>0</v>
      </c>
      <c r="K177" s="72">
        <f>SUM(G177,H177,J177)</f>
        <v>22</v>
      </c>
      <c r="L177" s="56"/>
      <c r="M177" s="62"/>
    </row>
    <row r="178" spans="1:13" ht="14.5" thickBot="1">
      <c r="A178" s="74"/>
      <c r="B178" s="77"/>
      <c r="C178" s="80"/>
      <c r="D178" s="57"/>
      <c r="E178" s="4" t="s">
        <v>97</v>
      </c>
      <c r="F178" s="57"/>
      <c r="G178" s="70"/>
      <c r="H178" s="71"/>
      <c r="I178" s="64"/>
      <c r="J178" s="59"/>
      <c r="K178" s="72"/>
      <c r="L178" s="56"/>
      <c r="M178" s="62"/>
    </row>
    <row r="179" spans="1:13">
      <c r="A179" s="74"/>
      <c r="B179" s="77"/>
      <c r="C179" s="80"/>
      <c r="D179" s="65" t="s">
        <v>399</v>
      </c>
      <c r="E179" s="3" t="s">
        <v>141</v>
      </c>
      <c r="F179" s="65">
        <v>0.34</v>
      </c>
      <c r="G179" s="70">
        <v>13</v>
      </c>
      <c r="H179" s="71">
        <v>0</v>
      </c>
      <c r="I179" s="64"/>
      <c r="J179" s="59">
        <v>0</v>
      </c>
      <c r="K179" s="72">
        <f t="shared" ref="K179" si="50">SUM(G179,H179,J179)</f>
        <v>13</v>
      </c>
      <c r="L179" s="56"/>
      <c r="M179" s="62"/>
    </row>
    <row r="180" spans="1:13" ht="14.5" thickBot="1">
      <c r="A180" s="74"/>
      <c r="B180" s="77"/>
      <c r="C180" s="80"/>
      <c r="D180" s="57"/>
      <c r="E180" s="4" t="s">
        <v>97</v>
      </c>
      <c r="F180" s="57"/>
      <c r="G180" s="70"/>
      <c r="H180" s="71"/>
      <c r="I180" s="64"/>
      <c r="J180" s="71"/>
      <c r="K180" s="72"/>
      <c r="L180" s="56"/>
      <c r="M180" s="62"/>
    </row>
    <row r="181" spans="1:13">
      <c r="A181" s="74"/>
      <c r="B181" s="77"/>
      <c r="C181" s="80"/>
      <c r="D181" s="65" t="s">
        <v>400</v>
      </c>
      <c r="E181" s="3" t="s">
        <v>98</v>
      </c>
      <c r="F181" s="65">
        <v>1</v>
      </c>
      <c r="G181" s="70">
        <v>28</v>
      </c>
      <c r="H181" s="71">
        <v>5</v>
      </c>
      <c r="I181" s="64"/>
      <c r="J181" s="60">
        <v>0</v>
      </c>
      <c r="K181" s="72">
        <f t="shared" ref="K181" si="51">SUM(G181,H181,J181)</f>
        <v>33</v>
      </c>
      <c r="L181" s="56"/>
      <c r="M181" s="62"/>
    </row>
    <row r="182" spans="1:13" ht="16.5" customHeight="1" thickBot="1">
      <c r="A182" s="74"/>
      <c r="B182" s="77"/>
      <c r="C182" s="80"/>
      <c r="D182" s="57"/>
      <c r="E182" s="4" t="s">
        <v>99</v>
      </c>
      <c r="F182" s="57"/>
      <c r="G182" s="70"/>
      <c r="H182" s="71"/>
      <c r="I182" s="64"/>
      <c r="J182" s="59"/>
      <c r="K182" s="72"/>
      <c r="L182" s="56"/>
      <c r="M182" s="62"/>
    </row>
    <row r="183" spans="1:13" ht="16.5" customHeight="1">
      <c r="A183" s="74"/>
      <c r="B183" s="77"/>
      <c r="C183" s="80"/>
      <c r="D183" s="88" t="s">
        <v>10</v>
      </c>
      <c r="E183" s="3" t="s">
        <v>142</v>
      </c>
      <c r="F183" s="65">
        <v>1</v>
      </c>
      <c r="G183" s="90"/>
      <c r="H183" s="92"/>
      <c r="I183" s="71">
        <v>0</v>
      </c>
      <c r="J183" s="59">
        <v>0</v>
      </c>
      <c r="K183" s="72">
        <f>SUM(I183:J184)</f>
        <v>0</v>
      </c>
      <c r="L183" s="56"/>
      <c r="M183" s="62"/>
    </row>
    <row r="184" spans="1:13" ht="14.5" thickBot="1">
      <c r="A184" s="74"/>
      <c r="B184" s="78"/>
      <c r="C184" s="81"/>
      <c r="D184" s="89"/>
      <c r="E184" s="4" t="s">
        <v>100</v>
      </c>
      <c r="F184" s="57"/>
      <c r="G184" s="91"/>
      <c r="H184" s="93"/>
      <c r="I184" s="86"/>
      <c r="J184" s="71"/>
      <c r="K184" s="87"/>
      <c r="L184" s="57"/>
      <c r="M184" s="63"/>
    </row>
    <row r="185" spans="1:13" ht="14.5" thickBot="1">
      <c r="A185" s="75"/>
      <c r="B185" s="83" t="s">
        <v>26</v>
      </c>
      <c r="C185" s="84"/>
      <c r="D185" s="84"/>
      <c r="E185" s="85"/>
      <c r="F185" s="28">
        <f>SUM(F171:F184)</f>
        <v>6</v>
      </c>
      <c r="G185" s="28">
        <f t="shared" ref="G185:K185" si="52">SUM(G171:G184)</f>
        <v>158</v>
      </c>
      <c r="H185" s="28">
        <f t="shared" si="52"/>
        <v>15</v>
      </c>
      <c r="I185" s="28">
        <f>I183</f>
        <v>0</v>
      </c>
      <c r="J185" s="28">
        <f t="shared" si="52"/>
        <v>0</v>
      </c>
      <c r="K185" s="28">
        <f t="shared" si="52"/>
        <v>173</v>
      </c>
      <c r="L185" s="19"/>
      <c r="M185" s="20"/>
    </row>
    <row r="186" spans="1:13" ht="14.5" thickTop="1">
      <c r="A186" s="73" t="s">
        <v>23</v>
      </c>
      <c r="B186" s="77" t="s">
        <v>166</v>
      </c>
      <c r="C186" s="80" t="s">
        <v>330</v>
      </c>
      <c r="D186" s="56" t="s">
        <v>410</v>
      </c>
      <c r="E186" s="3" t="s">
        <v>164</v>
      </c>
      <c r="F186" s="56">
        <v>2</v>
      </c>
      <c r="G186" s="67">
        <v>53</v>
      </c>
      <c r="H186" s="59">
        <v>7</v>
      </c>
      <c r="I186" s="21"/>
      <c r="J186" s="59">
        <v>0</v>
      </c>
      <c r="K186" s="69">
        <f>SUM(G186,H186,J186)</f>
        <v>60</v>
      </c>
      <c r="L186" s="55">
        <v>4</v>
      </c>
      <c r="M186" s="61"/>
    </row>
    <row r="187" spans="1:13" ht="14.5" thickBot="1">
      <c r="A187" s="74"/>
      <c r="B187" s="77"/>
      <c r="C187" s="80"/>
      <c r="D187" s="57"/>
      <c r="E187" s="4" t="s">
        <v>160</v>
      </c>
      <c r="F187" s="57"/>
      <c r="G187" s="70"/>
      <c r="H187" s="71"/>
      <c r="I187" s="64"/>
      <c r="J187" s="71"/>
      <c r="K187" s="72"/>
      <c r="L187" s="56"/>
      <c r="M187" s="62"/>
    </row>
    <row r="188" spans="1:13" ht="16.5" customHeight="1">
      <c r="A188" s="74"/>
      <c r="B188" s="77"/>
      <c r="C188" s="80"/>
      <c r="D188" s="65" t="s">
        <v>401</v>
      </c>
      <c r="E188" s="3" t="s">
        <v>161</v>
      </c>
      <c r="F188" s="65">
        <v>0.5</v>
      </c>
      <c r="G188" s="70">
        <v>17</v>
      </c>
      <c r="H188" s="71">
        <v>0</v>
      </c>
      <c r="I188" s="64"/>
      <c r="J188" s="71">
        <v>0</v>
      </c>
      <c r="K188" s="72">
        <f t="shared" ref="K188" si="53">SUM(G188,H188,J188)</f>
        <v>17</v>
      </c>
      <c r="L188" s="56"/>
      <c r="M188" s="62"/>
    </row>
    <row r="189" spans="1:13" ht="14.5" thickBot="1">
      <c r="A189" s="74"/>
      <c r="B189" s="77"/>
      <c r="C189" s="80"/>
      <c r="D189" s="57"/>
      <c r="E189" s="4" t="s">
        <v>108</v>
      </c>
      <c r="F189" s="57"/>
      <c r="G189" s="70"/>
      <c r="H189" s="71"/>
      <c r="I189" s="64"/>
      <c r="J189" s="71"/>
      <c r="K189" s="72"/>
      <c r="L189" s="56"/>
      <c r="M189" s="62"/>
    </row>
    <row r="190" spans="1:13">
      <c r="A190" s="74"/>
      <c r="B190" s="77"/>
      <c r="C190" s="80"/>
      <c r="D190" s="65" t="s">
        <v>402</v>
      </c>
      <c r="E190" s="3" t="s">
        <v>161</v>
      </c>
      <c r="F190" s="65">
        <v>1</v>
      </c>
      <c r="G190" s="70">
        <v>23</v>
      </c>
      <c r="H190" s="71">
        <v>1</v>
      </c>
      <c r="I190" s="64"/>
      <c r="J190" s="59">
        <v>0</v>
      </c>
      <c r="K190" s="72">
        <f t="shared" ref="K190" si="54">SUM(G190,H190,J190)</f>
        <v>24</v>
      </c>
      <c r="L190" s="56"/>
      <c r="M190" s="62"/>
    </row>
    <row r="191" spans="1:13" ht="14.5" thickBot="1">
      <c r="A191" s="74"/>
      <c r="B191" s="77"/>
      <c r="C191" s="80"/>
      <c r="D191" s="56"/>
      <c r="E191" s="4" t="s">
        <v>162</v>
      </c>
      <c r="F191" s="56"/>
      <c r="G191" s="70"/>
      <c r="H191" s="71"/>
      <c r="I191" s="64"/>
      <c r="J191" s="71"/>
      <c r="K191" s="72"/>
      <c r="L191" s="56"/>
      <c r="M191" s="62"/>
    </row>
    <row r="192" spans="1:13">
      <c r="A192" s="74"/>
      <c r="B192" s="77"/>
      <c r="C192" s="80"/>
      <c r="D192" s="65" t="s">
        <v>403</v>
      </c>
      <c r="E192" s="3" t="s">
        <v>109</v>
      </c>
      <c r="F192" s="65">
        <v>1.5</v>
      </c>
      <c r="G192" s="70">
        <v>37</v>
      </c>
      <c r="H192" s="71">
        <v>3</v>
      </c>
      <c r="I192" s="64"/>
      <c r="J192" s="71">
        <v>0</v>
      </c>
      <c r="K192" s="72">
        <f>SUM(G192,H192,J192)</f>
        <v>40</v>
      </c>
      <c r="L192" s="56"/>
      <c r="M192" s="62"/>
    </row>
    <row r="193" spans="1:13" ht="14.5" thickBot="1">
      <c r="A193" s="74"/>
      <c r="B193" s="77"/>
      <c r="C193" s="80"/>
      <c r="D193" s="57"/>
      <c r="E193" s="4" t="s">
        <v>126</v>
      </c>
      <c r="F193" s="57"/>
      <c r="G193" s="70"/>
      <c r="H193" s="71"/>
      <c r="I193" s="64"/>
      <c r="J193" s="71"/>
      <c r="K193" s="72"/>
      <c r="L193" s="56"/>
      <c r="M193" s="62"/>
    </row>
    <row r="194" spans="1:13">
      <c r="A194" s="74"/>
      <c r="B194" s="77"/>
      <c r="C194" s="80"/>
      <c r="D194" s="65" t="s">
        <v>404</v>
      </c>
      <c r="E194" s="3" t="s">
        <v>163</v>
      </c>
      <c r="F194" s="65">
        <v>0.5</v>
      </c>
      <c r="G194" s="70">
        <v>11</v>
      </c>
      <c r="H194" s="71">
        <v>0</v>
      </c>
      <c r="I194" s="64"/>
      <c r="J194" s="59">
        <v>0</v>
      </c>
      <c r="K194" s="72">
        <f t="shared" ref="K194" si="55">SUM(G194,H194,J194)</f>
        <v>11</v>
      </c>
      <c r="L194" s="56"/>
      <c r="M194" s="62"/>
    </row>
    <row r="195" spans="1:13" ht="14.5" thickBot="1">
      <c r="A195" s="74"/>
      <c r="B195" s="77"/>
      <c r="C195" s="80"/>
      <c r="D195" s="57"/>
      <c r="E195" s="4" t="s">
        <v>126</v>
      </c>
      <c r="F195" s="57"/>
      <c r="G195" s="70"/>
      <c r="H195" s="71"/>
      <c r="I195" s="64"/>
      <c r="J195" s="71"/>
      <c r="K195" s="72"/>
      <c r="L195" s="56"/>
      <c r="M195" s="62"/>
    </row>
    <row r="196" spans="1:13">
      <c r="A196" s="74"/>
      <c r="B196" s="77"/>
      <c r="C196" s="80"/>
      <c r="D196" s="65" t="s">
        <v>405</v>
      </c>
      <c r="E196" s="3" t="s">
        <v>127</v>
      </c>
      <c r="F196" s="65">
        <v>1</v>
      </c>
      <c r="G196" s="70">
        <v>29</v>
      </c>
      <c r="H196" s="71">
        <v>3</v>
      </c>
      <c r="I196" s="64"/>
      <c r="J196" s="71">
        <v>0</v>
      </c>
      <c r="K196" s="72">
        <f t="shared" ref="K196" si="56">SUM(G196,H196,J196)</f>
        <v>32</v>
      </c>
      <c r="L196" s="56"/>
      <c r="M196" s="62"/>
    </row>
    <row r="197" spans="1:13" ht="14.5" thickBot="1">
      <c r="A197" s="74"/>
      <c r="B197" s="77"/>
      <c r="C197" s="80"/>
      <c r="D197" s="56"/>
      <c r="E197" s="4" t="s">
        <v>154</v>
      </c>
      <c r="F197" s="56"/>
      <c r="G197" s="70"/>
      <c r="H197" s="71"/>
      <c r="I197" s="64"/>
      <c r="J197" s="71"/>
      <c r="K197" s="72"/>
      <c r="L197" s="56"/>
      <c r="M197" s="62"/>
    </row>
    <row r="198" spans="1:13">
      <c r="A198" s="74"/>
      <c r="B198" s="77"/>
      <c r="C198" s="80"/>
      <c r="D198" s="65" t="s">
        <v>406</v>
      </c>
      <c r="E198" s="3" t="s">
        <v>129</v>
      </c>
      <c r="F198" s="65">
        <v>0.5</v>
      </c>
      <c r="G198" s="70">
        <v>21</v>
      </c>
      <c r="H198" s="71">
        <v>3</v>
      </c>
      <c r="I198" s="64"/>
      <c r="J198" s="59">
        <v>0</v>
      </c>
      <c r="K198" s="72">
        <f>SUM(G198,H198,J198)</f>
        <v>24</v>
      </c>
      <c r="L198" s="56"/>
      <c r="M198" s="62"/>
    </row>
    <row r="199" spans="1:13" ht="14.5" thickBot="1">
      <c r="A199" s="74"/>
      <c r="B199" s="77"/>
      <c r="C199" s="80"/>
      <c r="D199" s="57"/>
      <c r="E199" s="4" t="s">
        <v>128</v>
      </c>
      <c r="F199" s="57"/>
      <c r="G199" s="70"/>
      <c r="H199" s="71"/>
      <c r="I199" s="64"/>
      <c r="J199" s="71"/>
      <c r="K199" s="72"/>
      <c r="L199" s="56"/>
      <c r="M199" s="62"/>
    </row>
    <row r="200" spans="1:13">
      <c r="A200" s="74"/>
      <c r="B200" s="77"/>
      <c r="C200" s="80"/>
      <c r="D200" s="65" t="s">
        <v>407</v>
      </c>
      <c r="E200" s="3" t="s">
        <v>129</v>
      </c>
      <c r="F200" s="65">
        <v>0.5</v>
      </c>
      <c r="G200" s="70">
        <v>10</v>
      </c>
      <c r="H200" s="71">
        <v>0</v>
      </c>
      <c r="I200" s="64"/>
      <c r="J200" s="71">
        <v>0</v>
      </c>
      <c r="K200" s="72">
        <f t="shared" ref="K200" si="57">SUM(G200,H200,J200)</f>
        <v>10</v>
      </c>
      <c r="L200" s="56"/>
      <c r="M200" s="62"/>
    </row>
    <row r="201" spans="1:13" ht="14.5" thickBot="1">
      <c r="A201" s="74"/>
      <c r="B201" s="77"/>
      <c r="C201" s="80"/>
      <c r="D201" s="57"/>
      <c r="E201" s="4" t="s">
        <v>135</v>
      </c>
      <c r="F201" s="57"/>
      <c r="G201" s="70"/>
      <c r="H201" s="71"/>
      <c r="I201" s="64"/>
      <c r="J201" s="71"/>
      <c r="K201" s="72"/>
      <c r="L201" s="56"/>
      <c r="M201" s="62"/>
    </row>
    <row r="202" spans="1:13">
      <c r="A202" s="74"/>
      <c r="B202" s="77"/>
      <c r="C202" s="80"/>
      <c r="D202" s="65" t="s">
        <v>408</v>
      </c>
      <c r="E202" s="3" t="s">
        <v>165</v>
      </c>
      <c r="F202" s="65">
        <v>0.5</v>
      </c>
      <c r="G202" s="70">
        <v>19</v>
      </c>
      <c r="H202" s="71">
        <v>0</v>
      </c>
      <c r="I202" s="64"/>
      <c r="J202" s="59">
        <v>0</v>
      </c>
      <c r="K202" s="72">
        <f t="shared" ref="K202" si="58">SUM(G202,H202,J202)</f>
        <v>19</v>
      </c>
      <c r="L202" s="56"/>
      <c r="M202" s="62"/>
    </row>
    <row r="203" spans="1:13" ht="14.5" thickBot="1">
      <c r="A203" s="74"/>
      <c r="B203" s="77"/>
      <c r="C203" s="80"/>
      <c r="D203" s="56"/>
      <c r="E203" s="4" t="s">
        <v>135</v>
      </c>
      <c r="F203" s="56"/>
      <c r="G203" s="70"/>
      <c r="H203" s="71"/>
      <c r="I203" s="64"/>
      <c r="J203" s="71"/>
      <c r="K203" s="72"/>
      <c r="L203" s="56"/>
      <c r="M203" s="62"/>
    </row>
    <row r="204" spans="1:13">
      <c r="A204" s="74"/>
      <c r="B204" s="77"/>
      <c r="C204" s="80"/>
      <c r="D204" s="65" t="s">
        <v>409</v>
      </c>
      <c r="E204" s="3" t="s">
        <v>165</v>
      </c>
      <c r="F204" s="65">
        <v>1</v>
      </c>
      <c r="G204" s="70">
        <v>26</v>
      </c>
      <c r="H204" s="71">
        <v>8</v>
      </c>
      <c r="I204" s="27"/>
      <c r="J204" s="71">
        <v>0</v>
      </c>
      <c r="K204" s="72">
        <f t="shared" ref="K204" si="59">SUM(G204,H204,J204)</f>
        <v>34</v>
      </c>
      <c r="L204" s="56"/>
      <c r="M204" s="62"/>
    </row>
    <row r="205" spans="1:13" ht="14.5" thickBot="1">
      <c r="A205" s="74"/>
      <c r="B205" s="77"/>
      <c r="C205" s="80"/>
      <c r="D205" s="56"/>
      <c r="E205" s="4" t="s">
        <v>110</v>
      </c>
      <c r="F205" s="56"/>
      <c r="G205" s="70"/>
      <c r="H205" s="71"/>
      <c r="I205" s="27"/>
      <c r="J205" s="71"/>
      <c r="K205" s="72"/>
      <c r="L205" s="56"/>
      <c r="M205" s="62"/>
    </row>
    <row r="206" spans="1:13">
      <c r="A206" s="74"/>
      <c r="B206" s="77"/>
      <c r="C206" s="80"/>
      <c r="D206" s="88" t="s">
        <v>10</v>
      </c>
      <c r="E206" s="3" t="s">
        <v>111</v>
      </c>
      <c r="F206" s="65">
        <v>1</v>
      </c>
      <c r="G206" s="90"/>
      <c r="H206" s="92"/>
      <c r="I206" s="71">
        <v>0</v>
      </c>
      <c r="J206" s="59">
        <v>0</v>
      </c>
      <c r="K206" s="72">
        <f>SUM(I206:J207)</f>
        <v>0</v>
      </c>
      <c r="L206" s="56"/>
      <c r="M206" s="62"/>
    </row>
    <row r="207" spans="1:13" ht="14.5" thickBot="1">
      <c r="A207" s="74"/>
      <c r="B207" s="78"/>
      <c r="C207" s="81"/>
      <c r="D207" s="89"/>
      <c r="E207" s="4" t="s">
        <v>112</v>
      </c>
      <c r="F207" s="57"/>
      <c r="G207" s="91"/>
      <c r="H207" s="93"/>
      <c r="I207" s="86"/>
      <c r="J207" s="71"/>
      <c r="K207" s="87"/>
      <c r="L207" s="57"/>
      <c r="M207" s="63"/>
    </row>
    <row r="208" spans="1:13" ht="14.5" thickBot="1">
      <c r="A208" s="75"/>
      <c r="B208" s="83" t="s">
        <v>26</v>
      </c>
      <c r="C208" s="84"/>
      <c r="D208" s="84"/>
      <c r="E208" s="85"/>
      <c r="F208" s="18">
        <f>SUM(F186:F207)</f>
        <v>10</v>
      </c>
      <c r="G208" s="18">
        <f t="shared" ref="G208:K208" si="60">SUM(G186:G207)</f>
        <v>246</v>
      </c>
      <c r="H208" s="18">
        <f t="shared" si="60"/>
        <v>25</v>
      </c>
      <c r="I208" s="18">
        <f>I206</f>
        <v>0</v>
      </c>
      <c r="J208" s="18">
        <f t="shared" si="60"/>
        <v>0</v>
      </c>
      <c r="K208" s="18">
        <f t="shared" si="60"/>
        <v>271</v>
      </c>
      <c r="L208" s="19"/>
      <c r="M208" s="20"/>
    </row>
    <row r="209" spans="1:13" ht="14.5" thickTop="1">
      <c r="A209" s="73" t="s">
        <v>24</v>
      </c>
      <c r="B209" s="76" t="s">
        <v>263</v>
      </c>
      <c r="C209" s="79" t="s">
        <v>264</v>
      </c>
      <c r="D209" s="55" t="s">
        <v>411</v>
      </c>
      <c r="E209" s="3" t="s">
        <v>231</v>
      </c>
      <c r="F209" s="55">
        <v>7.5</v>
      </c>
      <c r="G209" s="82">
        <v>220</v>
      </c>
      <c r="H209" s="94">
        <v>6</v>
      </c>
      <c r="I209" s="21"/>
      <c r="J209" s="94">
        <v>8</v>
      </c>
      <c r="K209" s="95">
        <f>SUM(G209,H209,J209)</f>
        <v>234</v>
      </c>
      <c r="L209" s="55">
        <v>4</v>
      </c>
      <c r="M209" s="61" t="s">
        <v>265</v>
      </c>
    </row>
    <row r="210" spans="1:13" ht="14.5" thickBot="1">
      <c r="A210" s="74"/>
      <c r="B210" s="77"/>
      <c r="C210" s="80"/>
      <c r="D210" s="57"/>
      <c r="E210" s="4" t="s">
        <v>99</v>
      </c>
      <c r="F210" s="57"/>
      <c r="G210" s="67"/>
      <c r="H210" s="59"/>
      <c r="I210" s="64"/>
      <c r="J210" s="59"/>
      <c r="K210" s="69"/>
      <c r="L210" s="56"/>
      <c r="M210" s="62"/>
    </row>
    <row r="211" spans="1:13">
      <c r="A211" s="74"/>
      <c r="B211" s="77"/>
      <c r="C211" s="80"/>
      <c r="D211" s="65" t="s">
        <v>412</v>
      </c>
      <c r="E211" s="3" t="s">
        <v>98</v>
      </c>
      <c r="F211" s="65">
        <v>4.5</v>
      </c>
      <c r="G211" s="66">
        <v>102</v>
      </c>
      <c r="H211" s="60">
        <v>14</v>
      </c>
      <c r="I211" s="64"/>
      <c r="J211" s="60">
        <v>12</v>
      </c>
      <c r="K211" s="68">
        <f t="shared" ref="K211" si="61">SUM(G211,H211,J211)</f>
        <v>128</v>
      </c>
      <c r="L211" s="56"/>
      <c r="M211" s="62"/>
    </row>
    <row r="212" spans="1:13" ht="14.5" thickBot="1">
      <c r="A212" s="74"/>
      <c r="B212" s="77"/>
      <c r="C212" s="80"/>
      <c r="D212" s="57"/>
      <c r="E212" s="4" t="s">
        <v>153</v>
      </c>
      <c r="F212" s="57"/>
      <c r="G212" s="67"/>
      <c r="H212" s="59"/>
      <c r="I212" s="64"/>
      <c r="J212" s="59"/>
      <c r="K212" s="69"/>
      <c r="L212" s="56"/>
      <c r="M212" s="62"/>
    </row>
    <row r="213" spans="1:13">
      <c r="A213" s="74"/>
      <c r="B213" s="77"/>
      <c r="C213" s="80"/>
      <c r="D213" s="65" t="s">
        <v>639</v>
      </c>
      <c r="E213" s="3" t="s">
        <v>107</v>
      </c>
      <c r="F213" s="65">
        <v>4.5</v>
      </c>
      <c r="G213" s="70">
        <v>114</v>
      </c>
      <c r="H213" s="71">
        <v>12</v>
      </c>
      <c r="I213" s="64"/>
      <c r="J213" s="71">
        <v>8</v>
      </c>
      <c r="K213" s="72">
        <f t="shared" ref="K213" si="62">SUM(G213,H213,J213)</f>
        <v>134</v>
      </c>
      <c r="L213" s="56"/>
      <c r="M213" s="62"/>
    </row>
    <row r="214" spans="1:13" ht="14.5" thickBot="1">
      <c r="A214" s="74"/>
      <c r="B214" s="77"/>
      <c r="C214" s="80"/>
      <c r="D214" s="56"/>
      <c r="E214" s="4" t="s">
        <v>162</v>
      </c>
      <c r="F214" s="56"/>
      <c r="G214" s="70"/>
      <c r="H214" s="71"/>
      <c r="I214" s="64"/>
      <c r="J214" s="71"/>
      <c r="K214" s="72"/>
      <c r="L214" s="56"/>
      <c r="M214" s="62"/>
    </row>
    <row r="215" spans="1:13">
      <c r="A215" s="74"/>
      <c r="B215" s="77"/>
      <c r="C215" s="80"/>
      <c r="D215" s="65" t="s">
        <v>633</v>
      </c>
      <c r="E215" s="3" t="s">
        <v>109</v>
      </c>
      <c r="F215" s="65">
        <v>1.5</v>
      </c>
      <c r="G215" s="70">
        <v>37</v>
      </c>
      <c r="H215" s="71">
        <v>1</v>
      </c>
      <c r="I215" s="64"/>
      <c r="J215" s="71">
        <v>6</v>
      </c>
      <c r="K215" s="72">
        <f>SUM(G215,H215,J215)</f>
        <v>44</v>
      </c>
      <c r="L215" s="56"/>
      <c r="M215" s="62"/>
    </row>
    <row r="216" spans="1:13" ht="14.5" thickBot="1">
      <c r="A216" s="74"/>
      <c r="B216" s="77"/>
      <c r="C216" s="80"/>
      <c r="D216" s="57"/>
      <c r="E216" s="4" t="s">
        <v>126</v>
      </c>
      <c r="F216" s="57"/>
      <c r="G216" s="70"/>
      <c r="H216" s="71"/>
      <c r="I216" s="64"/>
      <c r="J216" s="71"/>
      <c r="K216" s="72"/>
      <c r="L216" s="56"/>
      <c r="M216" s="62"/>
    </row>
    <row r="217" spans="1:13">
      <c r="A217" s="74"/>
      <c r="B217" s="77"/>
      <c r="C217" s="80"/>
      <c r="D217" s="65" t="s">
        <v>413</v>
      </c>
      <c r="E217" s="3" t="s">
        <v>127</v>
      </c>
      <c r="F217" s="65">
        <v>4</v>
      </c>
      <c r="G217" s="70">
        <v>120</v>
      </c>
      <c r="H217" s="71">
        <v>2</v>
      </c>
      <c r="I217" s="64"/>
      <c r="J217" s="71">
        <v>7</v>
      </c>
      <c r="K217" s="72">
        <f t="shared" ref="K217" si="63">SUM(G217,H217,J217)</f>
        <v>129</v>
      </c>
      <c r="L217" s="56"/>
      <c r="M217" s="62"/>
    </row>
    <row r="218" spans="1:13" ht="14.5" thickBot="1">
      <c r="A218" s="74"/>
      <c r="B218" s="77"/>
      <c r="C218" s="80"/>
      <c r="D218" s="57"/>
      <c r="E218" s="4" t="s">
        <v>110</v>
      </c>
      <c r="F218" s="57"/>
      <c r="G218" s="70"/>
      <c r="H218" s="71"/>
      <c r="I218" s="64"/>
      <c r="J218" s="71"/>
      <c r="K218" s="72"/>
      <c r="L218" s="56"/>
      <c r="M218" s="62"/>
    </row>
    <row r="219" spans="1:13">
      <c r="A219" s="74"/>
      <c r="B219" s="77"/>
      <c r="C219" s="80"/>
      <c r="D219" s="65" t="s">
        <v>414</v>
      </c>
      <c r="E219" s="3" t="s">
        <v>111</v>
      </c>
      <c r="F219" s="65">
        <v>3</v>
      </c>
      <c r="G219" s="70">
        <v>80</v>
      </c>
      <c r="H219" s="71">
        <v>4</v>
      </c>
      <c r="I219" s="64"/>
      <c r="J219" s="71">
        <v>7</v>
      </c>
      <c r="K219" s="72">
        <f t="shared" ref="K219" si="64">SUM(G219,H219,J219)</f>
        <v>91</v>
      </c>
      <c r="L219" s="56"/>
      <c r="M219" s="62"/>
    </row>
    <row r="220" spans="1:13" ht="14.5" thickBot="1">
      <c r="A220" s="74"/>
      <c r="B220" s="77"/>
      <c r="C220" s="80"/>
      <c r="D220" s="56"/>
      <c r="E220" s="4" t="s">
        <v>132</v>
      </c>
      <c r="F220" s="56"/>
      <c r="G220" s="70"/>
      <c r="H220" s="71"/>
      <c r="I220" s="64"/>
      <c r="J220" s="71"/>
      <c r="K220" s="72"/>
      <c r="L220" s="56"/>
      <c r="M220" s="62"/>
    </row>
    <row r="221" spans="1:13">
      <c r="A221" s="74"/>
      <c r="B221" s="77"/>
      <c r="C221" s="80"/>
      <c r="D221" s="65" t="s">
        <v>415</v>
      </c>
      <c r="E221" s="3" t="s">
        <v>134</v>
      </c>
      <c r="F221" s="65">
        <v>1.5</v>
      </c>
      <c r="G221" s="67">
        <v>31</v>
      </c>
      <c r="H221" s="59">
        <v>4</v>
      </c>
      <c r="I221" s="64"/>
      <c r="J221" s="59">
        <v>3</v>
      </c>
      <c r="K221" s="69">
        <f>SUM(G221,H221,J221)</f>
        <v>38</v>
      </c>
      <c r="L221" s="56"/>
      <c r="M221" s="62"/>
    </row>
    <row r="222" spans="1:13" ht="14.5" thickBot="1">
      <c r="A222" s="74"/>
      <c r="B222" s="77"/>
      <c r="C222" s="80"/>
      <c r="D222" s="57"/>
      <c r="E222" s="4" t="s">
        <v>266</v>
      </c>
      <c r="F222" s="57"/>
      <c r="G222" s="70"/>
      <c r="H222" s="71"/>
      <c r="I222" s="64"/>
      <c r="J222" s="71"/>
      <c r="K222" s="72"/>
      <c r="L222" s="56"/>
      <c r="M222" s="62"/>
    </row>
    <row r="223" spans="1:13">
      <c r="A223" s="74"/>
      <c r="B223" s="77"/>
      <c r="C223" s="80"/>
      <c r="D223" s="65" t="s">
        <v>416</v>
      </c>
      <c r="E223" s="3" t="s">
        <v>247</v>
      </c>
      <c r="F223" s="65">
        <v>0.5</v>
      </c>
      <c r="G223" s="70">
        <v>27</v>
      </c>
      <c r="H223" s="71">
        <v>0</v>
      </c>
      <c r="I223" s="64"/>
      <c r="J223" s="71">
        <v>0</v>
      </c>
      <c r="K223" s="72">
        <f t="shared" ref="K223" si="65">SUM(G223,H223,J223)</f>
        <v>27</v>
      </c>
      <c r="L223" s="56"/>
      <c r="M223" s="62"/>
    </row>
    <row r="224" spans="1:13" ht="14.5" thickBot="1">
      <c r="A224" s="74"/>
      <c r="B224" s="77"/>
      <c r="C224" s="80"/>
      <c r="D224" s="57"/>
      <c r="E224" s="4" t="s">
        <v>266</v>
      </c>
      <c r="F224" s="57"/>
      <c r="G224" s="70"/>
      <c r="H224" s="71"/>
      <c r="I224" s="64"/>
      <c r="J224" s="71"/>
      <c r="K224" s="72"/>
      <c r="L224" s="56"/>
      <c r="M224" s="62"/>
    </row>
    <row r="225" spans="1:13">
      <c r="A225" s="74"/>
      <c r="B225" s="77"/>
      <c r="C225" s="80"/>
      <c r="D225" s="65" t="s">
        <v>417</v>
      </c>
      <c r="E225" s="3" t="s">
        <v>208</v>
      </c>
      <c r="F225" s="65">
        <v>1.5</v>
      </c>
      <c r="G225" s="70">
        <v>46</v>
      </c>
      <c r="H225" s="71">
        <v>1</v>
      </c>
      <c r="I225" s="64"/>
      <c r="J225" s="71">
        <v>3</v>
      </c>
      <c r="K225" s="72">
        <f t="shared" ref="K225" si="66">SUM(G225,H225,J225)</f>
        <v>50</v>
      </c>
      <c r="L225" s="56"/>
      <c r="M225" s="62"/>
    </row>
    <row r="226" spans="1:13" ht="14.5" thickBot="1">
      <c r="A226" s="74"/>
      <c r="B226" s="77"/>
      <c r="C226" s="80"/>
      <c r="D226" s="56"/>
      <c r="E226" s="4" t="s">
        <v>86</v>
      </c>
      <c r="F226" s="56"/>
      <c r="G226" s="70"/>
      <c r="H226" s="71"/>
      <c r="I226" s="64"/>
      <c r="J226" s="71"/>
      <c r="K226" s="72"/>
      <c r="L226" s="56"/>
      <c r="M226" s="62"/>
    </row>
    <row r="227" spans="1:13">
      <c r="A227" s="74"/>
      <c r="B227" s="77"/>
      <c r="C227" s="80"/>
      <c r="D227" s="65" t="s">
        <v>420</v>
      </c>
      <c r="E227" s="3" t="s">
        <v>85</v>
      </c>
      <c r="F227" s="65">
        <v>1.5</v>
      </c>
      <c r="G227" s="70">
        <v>34</v>
      </c>
      <c r="H227" s="71">
        <v>2</v>
      </c>
      <c r="I227" s="64"/>
      <c r="J227" s="71">
        <v>3</v>
      </c>
      <c r="K227" s="72">
        <f>SUM(G227,H227,J227)</f>
        <v>39</v>
      </c>
      <c r="L227" s="56"/>
      <c r="M227" s="62"/>
    </row>
    <row r="228" spans="1:13" ht="14.5" thickBot="1">
      <c r="A228" s="74"/>
      <c r="B228" s="77"/>
      <c r="C228" s="80"/>
      <c r="D228" s="57"/>
      <c r="E228" s="4" t="s">
        <v>82</v>
      </c>
      <c r="F228" s="57"/>
      <c r="G228" s="70"/>
      <c r="H228" s="71"/>
      <c r="I228" s="64"/>
      <c r="J228" s="71"/>
      <c r="K228" s="72"/>
      <c r="L228" s="56"/>
      <c r="M228" s="62"/>
    </row>
    <row r="229" spans="1:13">
      <c r="A229" s="74"/>
      <c r="B229" s="77"/>
      <c r="C229" s="80"/>
      <c r="D229" s="65" t="s">
        <v>418</v>
      </c>
      <c r="E229" s="3" t="s">
        <v>83</v>
      </c>
      <c r="F229" s="65">
        <v>1</v>
      </c>
      <c r="G229" s="70">
        <v>26</v>
      </c>
      <c r="H229" s="71">
        <v>0</v>
      </c>
      <c r="I229" s="64"/>
      <c r="J229" s="71">
        <v>5</v>
      </c>
      <c r="K229" s="72">
        <f t="shared" ref="K229" si="67">SUM(G229,H229,J229)</f>
        <v>31</v>
      </c>
      <c r="L229" s="56"/>
      <c r="M229" s="62"/>
    </row>
    <row r="230" spans="1:13" ht="14.5" thickBot="1">
      <c r="A230" s="74"/>
      <c r="B230" s="77"/>
      <c r="C230" s="80"/>
      <c r="D230" s="57"/>
      <c r="E230" s="4" t="s">
        <v>209</v>
      </c>
      <c r="F230" s="57"/>
      <c r="G230" s="70"/>
      <c r="H230" s="71"/>
      <c r="I230" s="64"/>
      <c r="J230" s="71"/>
      <c r="K230" s="72"/>
      <c r="L230" s="56"/>
      <c r="M230" s="62"/>
    </row>
    <row r="231" spans="1:13">
      <c r="A231" s="74"/>
      <c r="B231" s="77"/>
      <c r="C231" s="80"/>
      <c r="D231" s="65" t="s">
        <v>419</v>
      </c>
      <c r="E231" s="3" t="s">
        <v>116</v>
      </c>
      <c r="F231" s="65">
        <v>1.5</v>
      </c>
      <c r="G231" s="70">
        <v>50</v>
      </c>
      <c r="H231" s="71">
        <v>0</v>
      </c>
      <c r="I231" s="64"/>
      <c r="J231" s="71">
        <v>1</v>
      </c>
      <c r="K231" s="72">
        <f t="shared" ref="K231" si="68">SUM(G231,H231,J231)</f>
        <v>51</v>
      </c>
      <c r="L231" s="56"/>
      <c r="M231" s="62"/>
    </row>
    <row r="232" spans="1:13" ht="14.5" thickBot="1">
      <c r="A232" s="74"/>
      <c r="B232" s="77"/>
      <c r="C232" s="80"/>
      <c r="D232" s="56"/>
      <c r="E232" s="4" t="s">
        <v>87</v>
      </c>
      <c r="F232" s="56"/>
      <c r="G232" s="70"/>
      <c r="H232" s="71"/>
      <c r="I232" s="64"/>
      <c r="J232" s="71"/>
      <c r="K232" s="72"/>
      <c r="L232" s="56"/>
      <c r="M232" s="62"/>
    </row>
    <row r="233" spans="1:13">
      <c r="A233" s="74"/>
      <c r="B233" s="77"/>
      <c r="C233" s="80"/>
      <c r="D233" s="65" t="s">
        <v>421</v>
      </c>
      <c r="E233" s="3" t="s">
        <v>88</v>
      </c>
      <c r="F233" s="65">
        <v>1.5</v>
      </c>
      <c r="G233" s="70">
        <v>36</v>
      </c>
      <c r="H233" s="71">
        <v>0</v>
      </c>
      <c r="I233" s="64"/>
      <c r="J233" s="71">
        <v>5</v>
      </c>
      <c r="K233" s="72">
        <f>SUM(G233,H233,J233)</f>
        <v>41</v>
      </c>
      <c r="L233" s="56"/>
      <c r="M233" s="62"/>
    </row>
    <row r="234" spans="1:13" ht="14.5" thickBot="1">
      <c r="A234" s="74"/>
      <c r="B234" s="77"/>
      <c r="C234" s="80"/>
      <c r="D234" s="57"/>
      <c r="E234" s="4" t="s">
        <v>84</v>
      </c>
      <c r="F234" s="57"/>
      <c r="G234" s="70"/>
      <c r="H234" s="71"/>
      <c r="I234" s="64"/>
      <c r="J234" s="71"/>
      <c r="K234" s="72"/>
      <c r="L234" s="56"/>
      <c r="M234" s="62"/>
    </row>
    <row r="235" spans="1:13">
      <c r="A235" s="74"/>
      <c r="B235" s="77"/>
      <c r="C235" s="80"/>
      <c r="D235" s="88" t="s">
        <v>10</v>
      </c>
      <c r="E235" s="3" t="s">
        <v>91</v>
      </c>
      <c r="F235" s="65">
        <v>3</v>
      </c>
      <c r="G235" s="90"/>
      <c r="H235" s="92"/>
      <c r="I235" s="71">
        <v>78</v>
      </c>
      <c r="J235" s="71">
        <v>8</v>
      </c>
      <c r="K235" s="72">
        <f>SUM(I235:J236)</f>
        <v>86</v>
      </c>
      <c r="L235" s="56"/>
      <c r="M235" s="62"/>
    </row>
    <row r="236" spans="1:13" ht="14.5" thickBot="1">
      <c r="A236" s="74"/>
      <c r="B236" s="78"/>
      <c r="C236" s="81"/>
      <c r="D236" s="89"/>
      <c r="E236" s="4" t="s">
        <v>157</v>
      </c>
      <c r="F236" s="57"/>
      <c r="G236" s="91"/>
      <c r="H236" s="93"/>
      <c r="I236" s="86"/>
      <c r="J236" s="86"/>
      <c r="K236" s="87"/>
      <c r="L236" s="57"/>
      <c r="M236" s="63"/>
    </row>
    <row r="237" spans="1:13" ht="14.5" thickBot="1">
      <c r="A237" s="75"/>
      <c r="B237" s="83" t="s">
        <v>26</v>
      </c>
      <c r="C237" s="84"/>
      <c r="D237" s="84"/>
      <c r="E237" s="85"/>
      <c r="F237" s="18">
        <f>SUM(F209:F236)</f>
        <v>37</v>
      </c>
      <c r="G237" s="18">
        <f>SUM(G209:G236)</f>
        <v>923</v>
      </c>
      <c r="H237" s="18">
        <f>SUM(H209:H236)</f>
        <v>46</v>
      </c>
      <c r="I237" s="18">
        <f>I235</f>
        <v>78</v>
      </c>
      <c r="J237" s="18">
        <f t="shared" ref="J237:K237" si="69">SUM(J209:J236)</f>
        <v>76</v>
      </c>
      <c r="K237" s="18">
        <f t="shared" si="69"/>
        <v>1123</v>
      </c>
      <c r="L237" s="19"/>
      <c r="M237" s="20"/>
    </row>
    <row r="238" spans="1:13" ht="14.5" thickTop="1">
      <c r="A238" s="73" t="s">
        <v>39</v>
      </c>
      <c r="B238" s="76" t="s">
        <v>301</v>
      </c>
      <c r="C238" s="79" t="s">
        <v>303</v>
      </c>
      <c r="D238" s="55" t="s">
        <v>422</v>
      </c>
      <c r="E238" s="1" t="s">
        <v>85</v>
      </c>
      <c r="F238" s="55">
        <v>0.5</v>
      </c>
      <c r="G238" s="82">
        <v>14</v>
      </c>
      <c r="H238" s="94">
        <v>1</v>
      </c>
      <c r="I238" s="21"/>
      <c r="J238" s="94">
        <v>1</v>
      </c>
      <c r="K238" s="95">
        <f>SUM(G238,H238,J238)</f>
        <v>16</v>
      </c>
      <c r="L238" s="55">
        <v>3</v>
      </c>
      <c r="M238" s="61"/>
    </row>
    <row r="239" spans="1:13" ht="14.5" thickBot="1">
      <c r="A239" s="74"/>
      <c r="B239" s="77"/>
      <c r="C239" s="80"/>
      <c r="D239" s="57"/>
      <c r="E239" s="29" t="s">
        <v>86</v>
      </c>
      <c r="F239" s="57"/>
      <c r="G239" s="67"/>
      <c r="H239" s="59"/>
      <c r="I239" s="64"/>
      <c r="J239" s="59"/>
      <c r="K239" s="69"/>
      <c r="L239" s="56"/>
      <c r="M239" s="62"/>
    </row>
    <row r="240" spans="1:13">
      <c r="A240" s="74"/>
      <c r="B240" s="77"/>
      <c r="C240" s="80"/>
      <c r="D240" s="65" t="s">
        <v>423</v>
      </c>
      <c r="E240" s="22" t="s">
        <v>85</v>
      </c>
      <c r="F240" s="65">
        <v>0.5</v>
      </c>
      <c r="G240" s="66">
        <v>17</v>
      </c>
      <c r="H240" s="60">
        <v>2</v>
      </c>
      <c r="I240" s="64"/>
      <c r="J240" s="60">
        <v>0</v>
      </c>
      <c r="K240" s="68">
        <f t="shared" ref="K240" si="70">SUM(G240,H240,J240)</f>
        <v>19</v>
      </c>
      <c r="L240" s="56"/>
      <c r="M240" s="62"/>
    </row>
    <row r="241" spans="1:13" ht="14.5" thickBot="1">
      <c r="A241" s="74"/>
      <c r="B241" s="77"/>
      <c r="C241" s="80"/>
      <c r="D241" s="57"/>
      <c r="E241" s="23" t="s">
        <v>86</v>
      </c>
      <c r="F241" s="57"/>
      <c r="G241" s="67"/>
      <c r="H241" s="59"/>
      <c r="I241" s="64"/>
      <c r="J241" s="59"/>
      <c r="K241" s="69"/>
      <c r="L241" s="56"/>
      <c r="M241" s="62"/>
    </row>
    <row r="242" spans="1:13">
      <c r="A242" s="74"/>
      <c r="B242" s="77"/>
      <c r="C242" s="80"/>
      <c r="D242" s="65" t="s">
        <v>424</v>
      </c>
      <c r="E242" s="22" t="s">
        <v>81</v>
      </c>
      <c r="F242" s="65">
        <v>0.5</v>
      </c>
      <c r="G242" s="70">
        <v>16</v>
      </c>
      <c r="H242" s="71">
        <v>3</v>
      </c>
      <c r="I242" s="64"/>
      <c r="J242" s="71">
        <v>1</v>
      </c>
      <c r="K242" s="72">
        <f t="shared" ref="K242" si="71">SUM(G242,H242,J242)</f>
        <v>20</v>
      </c>
      <c r="L242" s="56"/>
      <c r="M242" s="62"/>
    </row>
    <row r="243" spans="1:13" ht="14.5" thickBot="1">
      <c r="A243" s="74"/>
      <c r="B243" s="77"/>
      <c r="C243" s="80"/>
      <c r="D243" s="56"/>
      <c r="E243" s="23" t="s">
        <v>82</v>
      </c>
      <c r="F243" s="56"/>
      <c r="G243" s="70"/>
      <c r="H243" s="71"/>
      <c r="I243" s="64"/>
      <c r="J243" s="71"/>
      <c r="K243" s="72"/>
      <c r="L243" s="56"/>
      <c r="M243" s="62"/>
    </row>
    <row r="244" spans="1:13">
      <c r="A244" s="74"/>
      <c r="B244" s="77"/>
      <c r="C244" s="80"/>
      <c r="D244" s="65" t="s">
        <v>337</v>
      </c>
      <c r="E244" s="22" t="s">
        <v>81</v>
      </c>
      <c r="F244" s="65">
        <v>0.5</v>
      </c>
      <c r="G244" s="70">
        <v>11</v>
      </c>
      <c r="H244" s="71">
        <v>0</v>
      </c>
      <c r="I244" s="64"/>
      <c r="J244" s="71">
        <v>0</v>
      </c>
      <c r="K244" s="72">
        <f>SUM(G244,H244,J244)</f>
        <v>11</v>
      </c>
      <c r="L244" s="56"/>
      <c r="M244" s="62"/>
    </row>
    <row r="245" spans="1:13" ht="14.5" thickBot="1">
      <c r="A245" s="74"/>
      <c r="B245" s="77"/>
      <c r="C245" s="80"/>
      <c r="D245" s="57"/>
      <c r="E245" s="23" t="s">
        <v>82</v>
      </c>
      <c r="F245" s="57"/>
      <c r="G245" s="70"/>
      <c r="H245" s="71"/>
      <c r="I245" s="64"/>
      <c r="J245" s="71"/>
      <c r="K245" s="72"/>
      <c r="L245" s="56"/>
      <c r="M245" s="62"/>
    </row>
    <row r="246" spans="1:13">
      <c r="A246" s="74"/>
      <c r="B246" s="77"/>
      <c r="C246" s="80"/>
      <c r="D246" s="65" t="s">
        <v>425</v>
      </c>
      <c r="E246" s="22" t="s">
        <v>83</v>
      </c>
      <c r="F246" s="65">
        <v>1</v>
      </c>
      <c r="G246" s="70">
        <v>21</v>
      </c>
      <c r="H246" s="71">
        <v>8</v>
      </c>
      <c r="I246" s="64"/>
      <c r="J246" s="71">
        <v>1</v>
      </c>
      <c r="K246" s="72">
        <f t="shared" ref="K246" si="72">SUM(G246,H246,J246)</f>
        <v>30</v>
      </c>
      <c r="L246" s="56"/>
      <c r="M246" s="62"/>
    </row>
    <row r="247" spans="1:13" ht="14.5" thickBot="1">
      <c r="A247" s="74"/>
      <c r="B247" s="77"/>
      <c r="C247" s="80"/>
      <c r="D247" s="57"/>
      <c r="E247" s="23" t="s">
        <v>209</v>
      </c>
      <c r="F247" s="57"/>
      <c r="G247" s="70"/>
      <c r="H247" s="71"/>
      <c r="I247" s="64"/>
      <c r="J247" s="71"/>
      <c r="K247" s="72"/>
      <c r="L247" s="56"/>
      <c r="M247" s="62"/>
    </row>
    <row r="248" spans="1:13">
      <c r="A248" s="74"/>
      <c r="B248" s="77"/>
      <c r="C248" s="80"/>
      <c r="D248" s="65" t="s">
        <v>426</v>
      </c>
      <c r="E248" s="22" t="s">
        <v>116</v>
      </c>
      <c r="F248" s="65">
        <v>5.5</v>
      </c>
      <c r="G248" s="70">
        <v>144</v>
      </c>
      <c r="H248" s="71">
        <v>18</v>
      </c>
      <c r="I248" s="64"/>
      <c r="J248" s="71">
        <v>1</v>
      </c>
      <c r="K248" s="72">
        <f t="shared" ref="K248" si="73">SUM(G248,H248,J248)</f>
        <v>163</v>
      </c>
      <c r="L248" s="56"/>
      <c r="M248" s="62"/>
    </row>
    <row r="249" spans="1:13" ht="14.5" thickBot="1">
      <c r="A249" s="74"/>
      <c r="B249" s="77"/>
      <c r="C249" s="80"/>
      <c r="D249" s="56"/>
      <c r="E249" s="30" t="s">
        <v>157</v>
      </c>
      <c r="F249" s="56"/>
      <c r="G249" s="70"/>
      <c r="H249" s="71"/>
      <c r="I249" s="64"/>
      <c r="J249" s="71"/>
      <c r="K249" s="72"/>
      <c r="L249" s="56"/>
      <c r="M249" s="62"/>
    </row>
    <row r="250" spans="1:13">
      <c r="A250" s="74"/>
      <c r="B250" s="77"/>
      <c r="C250" s="80"/>
      <c r="D250" s="65" t="s">
        <v>427</v>
      </c>
      <c r="E250" s="22" t="s">
        <v>118</v>
      </c>
      <c r="F250" s="65">
        <v>1</v>
      </c>
      <c r="G250" s="67">
        <v>22</v>
      </c>
      <c r="H250" s="59">
        <v>6</v>
      </c>
      <c r="I250" s="64"/>
      <c r="J250" s="59">
        <v>0</v>
      </c>
      <c r="K250" s="69">
        <f>SUM(G250,H250,J250)</f>
        <v>28</v>
      </c>
      <c r="L250" s="56"/>
      <c r="M250" s="62"/>
    </row>
    <row r="251" spans="1:13" ht="14.5" thickBot="1">
      <c r="A251" s="74"/>
      <c r="B251" s="77"/>
      <c r="C251" s="80"/>
      <c r="D251" s="57"/>
      <c r="E251" s="23" t="s">
        <v>117</v>
      </c>
      <c r="F251" s="57"/>
      <c r="G251" s="70"/>
      <c r="H251" s="71"/>
      <c r="I251" s="64"/>
      <c r="J251" s="71"/>
      <c r="K251" s="72"/>
      <c r="L251" s="56"/>
      <c r="M251" s="62"/>
    </row>
    <row r="252" spans="1:13">
      <c r="A252" s="74"/>
      <c r="B252" s="77"/>
      <c r="C252" s="80"/>
      <c r="D252" s="65" t="s">
        <v>428</v>
      </c>
      <c r="E252" s="22" t="s">
        <v>118</v>
      </c>
      <c r="F252" s="65">
        <v>1</v>
      </c>
      <c r="G252" s="70">
        <v>34</v>
      </c>
      <c r="H252" s="71">
        <v>4</v>
      </c>
      <c r="I252" s="64"/>
      <c r="J252" s="71">
        <v>0</v>
      </c>
      <c r="K252" s="72">
        <f t="shared" ref="K252" si="74">SUM(G252,H252,J252)</f>
        <v>38</v>
      </c>
      <c r="L252" s="56"/>
      <c r="M252" s="62"/>
    </row>
    <row r="253" spans="1:13" ht="14.5" thickBot="1">
      <c r="A253" s="74"/>
      <c r="B253" s="77"/>
      <c r="C253" s="80"/>
      <c r="D253" s="57"/>
      <c r="E253" s="23" t="s">
        <v>119</v>
      </c>
      <c r="F253" s="57"/>
      <c r="G253" s="70"/>
      <c r="H253" s="71"/>
      <c r="I253" s="64"/>
      <c r="J253" s="71"/>
      <c r="K253" s="72"/>
      <c r="L253" s="56"/>
      <c r="M253" s="62"/>
    </row>
    <row r="254" spans="1:13">
      <c r="A254" s="74"/>
      <c r="B254" s="77"/>
      <c r="C254" s="80"/>
      <c r="D254" s="65" t="s">
        <v>429</v>
      </c>
      <c r="E254" s="22" t="s">
        <v>248</v>
      </c>
      <c r="F254" s="65">
        <v>1.5</v>
      </c>
      <c r="G254" s="70">
        <v>38</v>
      </c>
      <c r="H254" s="71">
        <v>2</v>
      </c>
      <c r="I254" s="64"/>
      <c r="J254" s="71">
        <v>0</v>
      </c>
      <c r="K254" s="72">
        <f t="shared" ref="K254" si="75">SUM(G254,H254,J254)</f>
        <v>40</v>
      </c>
      <c r="L254" s="56"/>
      <c r="M254" s="62"/>
    </row>
    <row r="255" spans="1:13" ht="14.5" thickBot="1">
      <c r="A255" s="74"/>
      <c r="B255" s="77"/>
      <c r="C255" s="80"/>
      <c r="D255" s="56"/>
      <c r="E255" s="23" t="s">
        <v>121</v>
      </c>
      <c r="F255" s="56"/>
      <c r="G255" s="70"/>
      <c r="H255" s="71"/>
      <c r="I255" s="64"/>
      <c r="J255" s="71"/>
      <c r="K255" s="72"/>
      <c r="L255" s="56"/>
      <c r="M255" s="62"/>
    </row>
    <row r="256" spans="1:13">
      <c r="A256" s="74"/>
      <c r="B256" s="77"/>
      <c r="C256" s="80"/>
      <c r="D256" s="65" t="s">
        <v>430</v>
      </c>
      <c r="E256" s="22" t="s">
        <v>120</v>
      </c>
      <c r="F256" s="65">
        <v>1</v>
      </c>
      <c r="G256" s="70">
        <v>36</v>
      </c>
      <c r="H256" s="71">
        <v>1</v>
      </c>
      <c r="I256" s="64"/>
      <c r="J256" s="71">
        <v>0</v>
      </c>
      <c r="K256" s="72">
        <f>SUM(G256,H256,J256)</f>
        <v>37</v>
      </c>
      <c r="L256" s="56"/>
      <c r="M256" s="62"/>
    </row>
    <row r="257" spans="1:13" ht="14.5" thickBot="1">
      <c r="A257" s="74"/>
      <c r="B257" s="77"/>
      <c r="C257" s="80"/>
      <c r="D257" s="57"/>
      <c r="E257" s="23" t="s">
        <v>123</v>
      </c>
      <c r="F257" s="57"/>
      <c r="G257" s="70"/>
      <c r="H257" s="71"/>
      <c r="I257" s="64"/>
      <c r="J257" s="71"/>
      <c r="K257" s="72"/>
      <c r="L257" s="56"/>
      <c r="M257" s="62"/>
    </row>
    <row r="258" spans="1:13">
      <c r="A258" s="74"/>
      <c r="B258" s="77"/>
      <c r="C258" s="80"/>
      <c r="D258" s="88" t="s">
        <v>10</v>
      </c>
      <c r="E258" s="3" t="s">
        <v>208</v>
      </c>
      <c r="F258" s="65">
        <v>1</v>
      </c>
      <c r="G258" s="90"/>
      <c r="H258" s="92"/>
      <c r="I258" s="71">
        <v>24</v>
      </c>
      <c r="J258" s="71">
        <v>1</v>
      </c>
      <c r="K258" s="72">
        <f>SUM(I258:J259)</f>
        <v>25</v>
      </c>
      <c r="L258" s="56"/>
      <c r="M258" s="62"/>
    </row>
    <row r="259" spans="1:13" ht="14.5" thickBot="1">
      <c r="A259" s="74"/>
      <c r="B259" s="78"/>
      <c r="C259" s="81"/>
      <c r="D259" s="89"/>
      <c r="E259" s="4" t="s">
        <v>155</v>
      </c>
      <c r="F259" s="57"/>
      <c r="G259" s="91"/>
      <c r="H259" s="93"/>
      <c r="I259" s="86"/>
      <c r="J259" s="86"/>
      <c r="K259" s="87"/>
      <c r="L259" s="57"/>
      <c r="M259" s="63"/>
    </row>
    <row r="260" spans="1:13" ht="14.5" thickBot="1">
      <c r="A260" s="75"/>
      <c r="B260" s="83" t="s">
        <v>26</v>
      </c>
      <c r="C260" s="84"/>
      <c r="D260" s="84"/>
      <c r="E260" s="85"/>
      <c r="F260" s="18">
        <f>SUM(F238:F259)</f>
        <v>14</v>
      </c>
      <c r="G260" s="18">
        <f t="shared" ref="G260:K260" si="76">SUM(G238:G259)</f>
        <v>353</v>
      </c>
      <c r="H260" s="18">
        <f t="shared" si="76"/>
        <v>45</v>
      </c>
      <c r="I260" s="18">
        <f>I258</f>
        <v>24</v>
      </c>
      <c r="J260" s="18">
        <f t="shared" si="76"/>
        <v>5</v>
      </c>
      <c r="K260" s="18">
        <f t="shared" si="76"/>
        <v>427</v>
      </c>
      <c r="L260" s="19"/>
      <c r="M260" s="20"/>
    </row>
    <row r="261" spans="1:13" ht="15" customHeight="1" thickTop="1">
      <c r="A261" s="73" t="s">
        <v>41</v>
      </c>
      <c r="B261" s="76" t="s">
        <v>256</v>
      </c>
      <c r="C261" s="96" t="s">
        <v>257</v>
      </c>
      <c r="D261" s="55" t="s">
        <v>431</v>
      </c>
      <c r="E261" s="3" t="s">
        <v>159</v>
      </c>
      <c r="F261" s="55">
        <v>6</v>
      </c>
      <c r="G261" s="82">
        <v>154</v>
      </c>
      <c r="H261" s="94">
        <v>31</v>
      </c>
      <c r="I261" s="21"/>
      <c r="J261" s="94">
        <v>8</v>
      </c>
      <c r="K261" s="95">
        <f>SUM(G261,H261,J261)</f>
        <v>193</v>
      </c>
      <c r="L261" s="55">
        <v>4</v>
      </c>
      <c r="M261" s="61"/>
    </row>
    <row r="262" spans="1:13" ht="14.5" thickBot="1">
      <c r="A262" s="74"/>
      <c r="B262" s="77"/>
      <c r="C262" s="80"/>
      <c r="D262" s="57"/>
      <c r="E262" s="4" t="s">
        <v>128</v>
      </c>
      <c r="F262" s="57"/>
      <c r="G262" s="67"/>
      <c r="H262" s="59"/>
      <c r="I262" s="64"/>
      <c r="J262" s="59"/>
      <c r="K262" s="69"/>
      <c r="L262" s="56"/>
      <c r="M262" s="62"/>
    </row>
    <row r="263" spans="1:13">
      <c r="A263" s="74"/>
      <c r="B263" s="77"/>
      <c r="C263" s="80"/>
      <c r="D263" s="65" t="s">
        <v>640</v>
      </c>
      <c r="E263" s="3" t="s">
        <v>165</v>
      </c>
      <c r="F263" s="65">
        <v>4</v>
      </c>
      <c r="G263" s="66">
        <v>110</v>
      </c>
      <c r="H263" s="60">
        <v>10</v>
      </c>
      <c r="I263" s="64"/>
      <c r="J263" s="60">
        <v>7</v>
      </c>
      <c r="K263" s="68">
        <f t="shared" ref="K263" si="77">SUM(G263,H263,J263)</f>
        <v>127</v>
      </c>
      <c r="L263" s="56"/>
      <c r="M263" s="62"/>
    </row>
    <row r="264" spans="1:13" ht="14.5" thickBot="1">
      <c r="A264" s="74"/>
      <c r="B264" s="77"/>
      <c r="C264" s="80"/>
      <c r="D264" s="57"/>
      <c r="E264" s="4" t="s">
        <v>184</v>
      </c>
      <c r="F264" s="57"/>
      <c r="G264" s="67"/>
      <c r="H264" s="59"/>
      <c r="I264" s="64"/>
      <c r="J264" s="59"/>
      <c r="K264" s="69"/>
      <c r="L264" s="56"/>
      <c r="M264" s="62"/>
    </row>
    <row r="265" spans="1:13">
      <c r="A265" s="74"/>
      <c r="B265" s="77"/>
      <c r="C265" s="80"/>
      <c r="D265" s="65" t="s">
        <v>432</v>
      </c>
      <c r="E265" s="3" t="s">
        <v>258</v>
      </c>
      <c r="F265" s="65">
        <v>2</v>
      </c>
      <c r="G265" s="70">
        <v>61</v>
      </c>
      <c r="H265" s="71">
        <v>4</v>
      </c>
      <c r="I265" s="64"/>
      <c r="J265" s="71">
        <v>0</v>
      </c>
      <c r="K265" s="72">
        <f t="shared" ref="K265" si="78">SUM(G265,H265,J265)</f>
        <v>65</v>
      </c>
      <c r="L265" s="56"/>
      <c r="M265" s="62"/>
    </row>
    <row r="266" spans="1:13" ht="14.5" thickBot="1">
      <c r="A266" s="74"/>
      <c r="B266" s="77"/>
      <c r="C266" s="80"/>
      <c r="D266" s="56"/>
      <c r="E266" s="4" t="s">
        <v>133</v>
      </c>
      <c r="F266" s="56"/>
      <c r="G266" s="70"/>
      <c r="H266" s="71"/>
      <c r="I266" s="64"/>
      <c r="J266" s="71"/>
      <c r="K266" s="72"/>
      <c r="L266" s="56"/>
      <c r="M266" s="62"/>
    </row>
    <row r="267" spans="1:13">
      <c r="A267" s="74"/>
      <c r="B267" s="77"/>
      <c r="C267" s="80"/>
      <c r="D267" s="65" t="s">
        <v>433</v>
      </c>
      <c r="E267" s="3" t="s">
        <v>247</v>
      </c>
      <c r="F267" s="65">
        <v>3</v>
      </c>
      <c r="G267" s="70">
        <v>76</v>
      </c>
      <c r="H267" s="71">
        <v>5</v>
      </c>
      <c r="I267" s="64"/>
      <c r="J267" s="71">
        <v>11</v>
      </c>
      <c r="K267" s="72">
        <f>SUM(G267,H267,J267)</f>
        <v>92</v>
      </c>
      <c r="L267" s="56"/>
      <c r="M267" s="62"/>
    </row>
    <row r="268" spans="1:13" ht="14.5" thickBot="1">
      <c r="A268" s="74"/>
      <c r="B268" s="77"/>
      <c r="C268" s="80"/>
      <c r="D268" s="57"/>
      <c r="E268" s="4" t="s">
        <v>155</v>
      </c>
      <c r="F268" s="57"/>
      <c r="G268" s="70"/>
      <c r="H268" s="71"/>
      <c r="I268" s="64"/>
      <c r="J268" s="71"/>
      <c r="K268" s="72"/>
      <c r="L268" s="56"/>
      <c r="M268" s="62"/>
    </row>
    <row r="269" spans="1:13">
      <c r="A269" s="74"/>
      <c r="B269" s="77"/>
      <c r="C269" s="80"/>
      <c r="D269" s="65" t="s">
        <v>434</v>
      </c>
      <c r="E269" s="3" t="s">
        <v>85</v>
      </c>
      <c r="F269" s="65">
        <v>1</v>
      </c>
      <c r="G269" s="70">
        <v>34</v>
      </c>
      <c r="H269" s="71">
        <v>3</v>
      </c>
      <c r="I269" s="64"/>
      <c r="J269" s="71">
        <v>0</v>
      </c>
      <c r="K269" s="72">
        <f t="shared" ref="K269" si="79">SUM(G269,H269,J269)</f>
        <v>37</v>
      </c>
      <c r="L269" s="56"/>
      <c r="M269" s="62"/>
    </row>
    <row r="270" spans="1:13" ht="14.5" thickBot="1">
      <c r="A270" s="74"/>
      <c r="B270" s="77"/>
      <c r="C270" s="80"/>
      <c r="D270" s="57"/>
      <c r="E270" s="4" t="s">
        <v>86</v>
      </c>
      <c r="F270" s="57"/>
      <c r="G270" s="70"/>
      <c r="H270" s="71"/>
      <c r="I270" s="64"/>
      <c r="J270" s="71"/>
      <c r="K270" s="72"/>
      <c r="L270" s="56"/>
      <c r="M270" s="62"/>
    </row>
    <row r="271" spans="1:13">
      <c r="A271" s="74"/>
      <c r="B271" s="77"/>
      <c r="C271" s="80"/>
      <c r="D271" s="65" t="s">
        <v>435</v>
      </c>
      <c r="E271" s="3" t="s">
        <v>81</v>
      </c>
      <c r="F271" s="65">
        <v>1</v>
      </c>
      <c r="G271" s="70">
        <v>26</v>
      </c>
      <c r="H271" s="71">
        <v>0</v>
      </c>
      <c r="I271" s="64"/>
      <c r="J271" s="71">
        <v>2</v>
      </c>
      <c r="K271" s="72">
        <f t="shared" ref="K271" si="80">SUM(G271,H271,J271)</f>
        <v>28</v>
      </c>
      <c r="L271" s="56"/>
      <c r="M271" s="62"/>
    </row>
    <row r="272" spans="1:13" ht="14.5" thickBot="1">
      <c r="A272" s="74"/>
      <c r="B272" s="77"/>
      <c r="C272" s="80"/>
      <c r="D272" s="56"/>
      <c r="E272" s="4" t="s">
        <v>82</v>
      </c>
      <c r="F272" s="56"/>
      <c r="G272" s="70"/>
      <c r="H272" s="71"/>
      <c r="I272" s="64"/>
      <c r="J272" s="71"/>
      <c r="K272" s="72"/>
      <c r="L272" s="56"/>
      <c r="M272" s="62"/>
    </row>
    <row r="273" spans="1:13">
      <c r="A273" s="74"/>
      <c r="B273" s="77"/>
      <c r="C273" s="80"/>
      <c r="D273" s="88" t="s">
        <v>10</v>
      </c>
      <c r="E273" s="3" t="s">
        <v>83</v>
      </c>
      <c r="F273" s="65">
        <v>1</v>
      </c>
      <c r="G273" s="158"/>
      <c r="H273" s="160"/>
      <c r="I273" s="60">
        <v>0</v>
      </c>
      <c r="J273" s="60">
        <v>0</v>
      </c>
      <c r="K273" s="68">
        <f>SUM(I273:J274)</f>
        <v>0</v>
      </c>
      <c r="L273" s="56"/>
      <c r="M273" s="62"/>
    </row>
    <row r="274" spans="1:13" ht="14.5" thickBot="1">
      <c r="A274" s="74"/>
      <c r="B274" s="78"/>
      <c r="C274" s="81"/>
      <c r="D274" s="89"/>
      <c r="E274" s="4" t="s">
        <v>209</v>
      </c>
      <c r="F274" s="57"/>
      <c r="G274" s="159"/>
      <c r="H274" s="161"/>
      <c r="I274" s="157"/>
      <c r="J274" s="157"/>
      <c r="K274" s="110"/>
      <c r="L274" s="57"/>
      <c r="M274" s="63"/>
    </row>
    <row r="275" spans="1:13" ht="14.5" thickBot="1">
      <c r="A275" s="75"/>
      <c r="B275" s="83" t="s">
        <v>26</v>
      </c>
      <c r="C275" s="84"/>
      <c r="D275" s="84"/>
      <c r="E275" s="85"/>
      <c r="F275" s="18">
        <f>SUM(F261:F274)</f>
        <v>18</v>
      </c>
      <c r="G275" s="18">
        <f t="shared" ref="G275:K275" si="81">SUM(G261:G274)</f>
        <v>461</v>
      </c>
      <c r="H275" s="18">
        <f t="shared" si="81"/>
        <v>53</v>
      </c>
      <c r="I275" s="18">
        <f>I273</f>
        <v>0</v>
      </c>
      <c r="J275" s="18">
        <f t="shared" si="81"/>
        <v>28</v>
      </c>
      <c r="K275" s="18">
        <f t="shared" si="81"/>
        <v>542</v>
      </c>
      <c r="L275" s="19"/>
      <c r="M275" s="20"/>
    </row>
    <row r="276" spans="1:13" ht="14.5" thickTop="1">
      <c r="A276" s="73" t="s">
        <v>42</v>
      </c>
      <c r="B276" s="76" t="s">
        <v>299</v>
      </c>
      <c r="C276" s="79" t="s">
        <v>300</v>
      </c>
      <c r="D276" s="55" t="s">
        <v>436</v>
      </c>
      <c r="E276" s="3" t="s">
        <v>146</v>
      </c>
      <c r="F276" s="55">
        <v>0.5</v>
      </c>
      <c r="G276" s="82">
        <v>19</v>
      </c>
      <c r="H276" s="94">
        <v>5</v>
      </c>
      <c r="I276" s="21"/>
      <c r="J276" s="94">
        <v>0</v>
      </c>
      <c r="K276" s="95">
        <f>SUM(G276,H276,J276)</f>
        <v>24</v>
      </c>
      <c r="L276" s="55">
        <v>4</v>
      </c>
      <c r="M276" s="61"/>
    </row>
    <row r="277" spans="1:13" ht="14.5" thickBot="1">
      <c r="A277" s="74"/>
      <c r="B277" s="77"/>
      <c r="C277" s="80"/>
      <c r="D277" s="57"/>
      <c r="E277" s="4" t="s">
        <v>276</v>
      </c>
      <c r="F277" s="57"/>
      <c r="G277" s="67"/>
      <c r="H277" s="59"/>
      <c r="I277" s="64"/>
      <c r="J277" s="59"/>
      <c r="K277" s="69"/>
      <c r="L277" s="56"/>
      <c r="M277" s="62"/>
    </row>
    <row r="278" spans="1:13">
      <c r="A278" s="74"/>
      <c r="B278" s="77"/>
      <c r="C278" s="80"/>
      <c r="D278" s="65" t="s">
        <v>437</v>
      </c>
      <c r="E278" s="3" t="s">
        <v>146</v>
      </c>
      <c r="F278" s="65">
        <v>2.5</v>
      </c>
      <c r="G278" s="66">
        <v>61</v>
      </c>
      <c r="H278" s="60">
        <v>4</v>
      </c>
      <c r="I278" s="64"/>
      <c r="J278" s="60">
        <v>2</v>
      </c>
      <c r="K278" s="68">
        <f t="shared" ref="K278" si="82">SUM(G278,H278,J278)</f>
        <v>67</v>
      </c>
      <c r="L278" s="56"/>
      <c r="M278" s="62"/>
    </row>
    <row r="279" spans="1:13" ht="14.5" thickBot="1">
      <c r="A279" s="74"/>
      <c r="B279" s="77"/>
      <c r="C279" s="80"/>
      <c r="D279" s="57"/>
      <c r="E279" s="4" t="s">
        <v>147</v>
      </c>
      <c r="F279" s="57"/>
      <c r="G279" s="67"/>
      <c r="H279" s="59"/>
      <c r="I279" s="64"/>
      <c r="J279" s="59"/>
      <c r="K279" s="69"/>
      <c r="L279" s="56"/>
      <c r="M279" s="62"/>
    </row>
    <row r="280" spans="1:13">
      <c r="A280" s="74"/>
      <c r="B280" s="77"/>
      <c r="C280" s="80"/>
      <c r="D280" s="65" t="s">
        <v>438</v>
      </c>
      <c r="E280" s="3" t="s">
        <v>177</v>
      </c>
      <c r="F280" s="65">
        <v>1.5</v>
      </c>
      <c r="G280" s="70">
        <v>32</v>
      </c>
      <c r="H280" s="71">
        <v>7</v>
      </c>
      <c r="I280" s="64"/>
      <c r="J280" s="71">
        <v>3</v>
      </c>
      <c r="K280" s="72">
        <f t="shared" ref="K280" si="83">SUM(G280,H280,J280)</f>
        <v>42</v>
      </c>
      <c r="L280" s="56"/>
      <c r="M280" s="62"/>
    </row>
    <row r="281" spans="1:13" ht="14.5" thickBot="1">
      <c r="A281" s="74"/>
      <c r="B281" s="77"/>
      <c r="C281" s="80"/>
      <c r="D281" s="56"/>
      <c r="E281" s="4" t="s">
        <v>235</v>
      </c>
      <c r="F281" s="56"/>
      <c r="G281" s="70"/>
      <c r="H281" s="71"/>
      <c r="I281" s="64"/>
      <c r="J281" s="71"/>
      <c r="K281" s="72"/>
      <c r="L281" s="56"/>
      <c r="M281" s="62"/>
    </row>
    <row r="282" spans="1:13">
      <c r="A282" s="74"/>
      <c r="B282" s="77"/>
      <c r="C282" s="80"/>
      <c r="D282" s="65" t="s">
        <v>439</v>
      </c>
      <c r="E282" s="3" t="s">
        <v>298</v>
      </c>
      <c r="F282" s="65">
        <v>1.5</v>
      </c>
      <c r="G282" s="70">
        <v>44</v>
      </c>
      <c r="H282" s="71">
        <v>6</v>
      </c>
      <c r="I282" s="64"/>
      <c r="J282" s="71">
        <v>0</v>
      </c>
      <c r="K282" s="72">
        <f>SUM(G282,H282,J282)</f>
        <v>50</v>
      </c>
      <c r="L282" s="56"/>
      <c r="M282" s="62"/>
    </row>
    <row r="283" spans="1:13" ht="14.5" thickBot="1">
      <c r="A283" s="74"/>
      <c r="B283" s="77"/>
      <c r="C283" s="80"/>
      <c r="D283" s="57"/>
      <c r="E283" s="4" t="s">
        <v>252</v>
      </c>
      <c r="F283" s="57"/>
      <c r="G283" s="70"/>
      <c r="H283" s="71"/>
      <c r="I283" s="64"/>
      <c r="J283" s="71"/>
      <c r="K283" s="72"/>
      <c r="L283" s="56"/>
      <c r="M283" s="62"/>
    </row>
    <row r="284" spans="1:13">
      <c r="A284" s="74"/>
      <c r="B284" s="77"/>
      <c r="C284" s="80"/>
      <c r="D284" s="65" t="s">
        <v>440</v>
      </c>
      <c r="E284" s="3" t="s">
        <v>179</v>
      </c>
      <c r="F284" s="65">
        <v>0.5</v>
      </c>
      <c r="G284" s="70">
        <v>22</v>
      </c>
      <c r="H284" s="71">
        <v>3</v>
      </c>
      <c r="I284" s="64"/>
      <c r="J284" s="71">
        <v>0</v>
      </c>
      <c r="K284" s="72">
        <f t="shared" ref="K284" si="84">SUM(G284,H284,J284)</f>
        <v>25</v>
      </c>
      <c r="L284" s="56"/>
      <c r="M284" s="62"/>
    </row>
    <row r="285" spans="1:13" ht="14.5" thickBot="1">
      <c r="A285" s="74"/>
      <c r="B285" s="77"/>
      <c r="C285" s="80"/>
      <c r="D285" s="57"/>
      <c r="E285" s="4" t="s">
        <v>281</v>
      </c>
      <c r="F285" s="57"/>
      <c r="G285" s="70"/>
      <c r="H285" s="71"/>
      <c r="I285" s="64"/>
      <c r="J285" s="71"/>
      <c r="K285" s="72"/>
      <c r="L285" s="56"/>
      <c r="M285" s="62"/>
    </row>
    <row r="286" spans="1:13">
      <c r="A286" s="74"/>
      <c r="B286" s="77"/>
      <c r="C286" s="80"/>
      <c r="D286" s="65" t="s">
        <v>441</v>
      </c>
      <c r="E286" s="3" t="s">
        <v>179</v>
      </c>
      <c r="F286" s="65">
        <v>3.5</v>
      </c>
      <c r="G286" s="70">
        <v>80</v>
      </c>
      <c r="H286" s="71">
        <v>9</v>
      </c>
      <c r="I286" s="64"/>
      <c r="J286" s="71">
        <v>6</v>
      </c>
      <c r="K286" s="72">
        <f t="shared" ref="K286" si="85">SUM(G286,H286,J286)</f>
        <v>95</v>
      </c>
      <c r="L286" s="56"/>
      <c r="M286" s="62"/>
    </row>
    <row r="287" spans="1:13" ht="14.5" thickBot="1">
      <c r="A287" s="74"/>
      <c r="B287" s="77"/>
      <c r="C287" s="80"/>
      <c r="D287" s="56"/>
      <c r="E287" s="4" t="s">
        <v>240</v>
      </c>
      <c r="F287" s="56"/>
      <c r="G287" s="70"/>
      <c r="H287" s="71"/>
      <c r="I287" s="64"/>
      <c r="J287" s="71"/>
      <c r="K287" s="72"/>
      <c r="L287" s="56"/>
      <c r="M287" s="62"/>
    </row>
    <row r="288" spans="1:13">
      <c r="A288" s="74"/>
      <c r="B288" s="77"/>
      <c r="C288" s="80"/>
      <c r="D288" s="65" t="s">
        <v>442</v>
      </c>
      <c r="E288" s="3" t="s">
        <v>181</v>
      </c>
      <c r="F288" s="65">
        <v>0.5</v>
      </c>
      <c r="G288" s="67">
        <v>18</v>
      </c>
      <c r="H288" s="59">
        <v>3</v>
      </c>
      <c r="I288" s="64"/>
      <c r="J288" s="59">
        <v>2</v>
      </c>
      <c r="K288" s="69">
        <f>SUM(G288,H288,J288)</f>
        <v>23</v>
      </c>
      <c r="L288" s="56"/>
      <c r="M288" s="62"/>
    </row>
    <row r="289" spans="1:13" ht="14.5" thickBot="1">
      <c r="A289" s="74"/>
      <c r="B289" s="77"/>
      <c r="C289" s="80"/>
      <c r="D289" s="57"/>
      <c r="E289" s="4" t="s">
        <v>149</v>
      </c>
      <c r="F289" s="57"/>
      <c r="G289" s="70"/>
      <c r="H289" s="71"/>
      <c r="I289" s="64"/>
      <c r="J289" s="71"/>
      <c r="K289" s="72"/>
      <c r="L289" s="56"/>
      <c r="M289" s="62"/>
    </row>
    <row r="290" spans="1:13">
      <c r="A290" s="74"/>
      <c r="B290" s="77"/>
      <c r="C290" s="80"/>
      <c r="D290" s="65" t="s">
        <v>443</v>
      </c>
      <c r="E290" s="3" t="s">
        <v>181</v>
      </c>
      <c r="F290" s="65">
        <v>3</v>
      </c>
      <c r="G290" s="70">
        <v>77</v>
      </c>
      <c r="H290" s="71">
        <v>9</v>
      </c>
      <c r="I290" s="64"/>
      <c r="J290" s="71">
        <v>0</v>
      </c>
      <c r="K290" s="72">
        <f t="shared" ref="K290" si="86">SUM(G290,H290,J290)</f>
        <v>86</v>
      </c>
      <c r="L290" s="56"/>
      <c r="M290" s="62"/>
    </row>
    <row r="291" spans="1:13" ht="14.5" thickBot="1">
      <c r="A291" s="74"/>
      <c r="B291" s="77"/>
      <c r="C291" s="80"/>
      <c r="D291" s="57"/>
      <c r="E291" s="4" t="s">
        <v>227</v>
      </c>
      <c r="F291" s="57"/>
      <c r="G291" s="70"/>
      <c r="H291" s="71"/>
      <c r="I291" s="64"/>
      <c r="J291" s="71"/>
      <c r="K291" s="72"/>
      <c r="L291" s="56"/>
      <c r="M291" s="62"/>
    </row>
    <row r="292" spans="1:13">
      <c r="A292" s="74"/>
      <c r="B292" s="77"/>
      <c r="C292" s="80"/>
      <c r="D292" s="65" t="s">
        <v>444</v>
      </c>
      <c r="E292" s="3" t="s">
        <v>228</v>
      </c>
      <c r="F292" s="65">
        <v>2.5</v>
      </c>
      <c r="G292" s="70">
        <v>63</v>
      </c>
      <c r="H292" s="71">
        <v>6</v>
      </c>
      <c r="I292" s="64"/>
      <c r="J292" s="71">
        <v>7</v>
      </c>
      <c r="K292" s="72">
        <f t="shared" ref="K292" si="87">SUM(G292,H292,J292)</f>
        <v>76</v>
      </c>
      <c r="L292" s="56"/>
      <c r="M292" s="62"/>
    </row>
    <row r="293" spans="1:13" ht="14.5" thickBot="1">
      <c r="A293" s="74"/>
      <c r="B293" s="77"/>
      <c r="C293" s="80"/>
      <c r="D293" s="56"/>
      <c r="E293" s="4" t="s">
        <v>283</v>
      </c>
      <c r="F293" s="56"/>
      <c r="G293" s="70"/>
      <c r="H293" s="71"/>
      <c r="I293" s="64"/>
      <c r="J293" s="71"/>
      <c r="K293" s="72"/>
      <c r="L293" s="56"/>
      <c r="M293" s="62"/>
    </row>
    <row r="294" spans="1:13">
      <c r="A294" s="74"/>
      <c r="B294" s="77"/>
      <c r="C294" s="80"/>
      <c r="D294" s="65" t="s">
        <v>445</v>
      </c>
      <c r="E294" s="3" t="s">
        <v>282</v>
      </c>
      <c r="F294" s="65">
        <v>2.5</v>
      </c>
      <c r="G294" s="70">
        <v>63</v>
      </c>
      <c r="H294" s="71">
        <v>8</v>
      </c>
      <c r="I294" s="64"/>
      <c r="J294" s="71">
        <v>5</v>
      </c>
      <c r="K294" s="72">
        <f>SUM(G294,H294,J294)</f>
        <v>76</v>
      </c>
      <c r="L294" s="56"/>
      <c r="M294" s="62"/>
    </row>
    <row r="295" spans="1:13" ht="14.5" thickBot="1">
      <c r="A295" s="74"/>
      <c r="B295" s="77"/>
      <c r="C295" s="80"/>
      <c r="D295" s="57"/>
      <c r="E295" s="4" t="s">
        <v>191</v>
      </c>
      <c r="F295" s="57"/>
      <c r="G295" s="70"/>
      <c r="H295" s="71"/>
      <c r="I295" s="64"/>
      <c r="J295" s="71"/>
      <c r="K295" s="72"/>
      <c r="L295" s="56"/>
      <c r="M295" s="62"/>
    </row>
    <row r="296" spans="1:13">
      <c r="A296" s="74"/>
      <c r="B296" s="77"/>
      <c r="C296" s="80"/>
      <c r="D296" s="65" t="s">
        <v>446</v>
      </c>
      <c r="E296" s="3" t="s">
        <v>232</v>
      </c>
      <c r="F296" s="65">
        <v>1.5</v>
      </c>
      <c r="G296" s="70">
        <v>39</v>
      </c>
      <c r="H296" s="71">
        <v>4</v>
      </c>
      <c r="I296" s="27"/>
      <c r="J296" s="71">
        <v>2</v>
      </c>
      <c r="K296" s="72">
        <f>SUM(G296,H296,J296)</f>
        <v>45</v>
      </c>
      <c r="L296" s="56"/>
      <c r="M296" s="62"/>
    </row>
    <row r="297" spans="1:13" ht="14.5" thickBot="1">
      <c r="A297" s="74"/>
      <c r="B297" s="77"/>
      <c r="C297" s="80"/>
      <c r="D297" s="57"/>
      <c r="E297" s="4" t="s">
        <v>151</v>
      </c>
      <c r="F297" s="57"/>
      <c r="G297" s="70"/>
      <c r="H297" s="71"/>
      <c r="I297" s="27"/>
      <c r="J297" s="71"/>
      <c r="K297" s="72"/>
      <c r="L297" s="56"/>
      <c r="M297" s="62"/>
    </row>
    <row r="298" spans="1:13">
      <c r="A298" s="74"/>
      <c r="B298" s="77"/>
      <c r="C298" s="80"/>
      <c r="D298" s="88" t="s">
        <v>10</v>
      </c>
      <c r="E298" s="3" t="s">
        <v>93</v>
      </c>
      <c r="F298" s="65">
        <v>2</v>
      </c>
      <c r="G298" s="90"/>
      <c r="H298" s="92"/>
      <c r="I298" s="71">
        <v>45</v>
      </c>
      <c r="J298" s="71">
        <v>0</v>
      </c>
      <c r="K298" s="72">
        <f>SUM(I298:J299)</f>
        <v>45</v>
      </c>
      <c r="L298" s="56"/>
      <c r="M298" s="62"/>
    </row>
    <row r="299" spans="1:13" ht="14.5" thickBot="1">
      <c r="A299" s="74"/>
      <c r="B299" s="78"/>
      <c r="C299" s="81"/>
      <c r="D299" s="89"/>
      <c r="E299" s="4" t="s">
        <v>95</v>
      </c>
      <c r="F299" s="57"/>
      <c r="G299" s="91"/>
      <c r="H299" s="93"/>
      <c r="I299" s="86"/>
      <c r="J299" s="86"/>
      <c r="K299" s="87"/>
      <c r="L299" s="57"/>
      <c r="M299" s="63"/>
    </row>
    <row r="300" spans="1:13" ht="14.5" thickBot="1">
      <c r="A300" s="75"/>
      <c r="B300" s="83" t="s">
        <v>26</v>
      </c>
      <c r="C300" s="84"/>
      <c r="D300" s="84"/>
      <c r="E300" s="85"/>
      <c r="F300" s="18">
        <f>SUM(F276:F299)</f>
        <v>22</v>
      </c>
      <c r="G300" s="18">
        <f t="shared" ref="G300:K300" si="88">SUM(G276:G299)</f>
        <v>518</v>
      </c>
      <c r="H300" s="18">
        <f t="shared" si="88"/>
        <v>64</v>
      </c>
      <c r="I300" s="18">
        <f>I298</f>
        <v>45</v>
      </c>
      <c r="J300" s="18">
        <f>SUM(J276:J299)</f>
        <v>27</v>
      </c>
      <c r="K300" s="18">
        <f t="shared" si="88"/>
        <v>654</v>
      </c>
      <c r="L300" s="19"/>
      <c r="M300" s="20"/>
    </row>
    <row r="301" spans="1:13" ht="74.25" customHeight="1" thickTop="1">
      <c r="A301" s="73" t="s">
        <v>43</v>
      </c>
      <c r="B301" s="76" t="s">
        <v>312</v>
      </c>
      <c r="C301" s="79" t="s">
        <v>255</v>
      </c>
      <c r="D301" s="55" t="s">
        <v>447</v>
      </c>
      <c r="E301" s="31" t="s">
        <v>102</v>
      </c>
      <c r="F301" s="55">
        <v>12</v>
      </c>
      <c r="G301" s="82">
        <v>268</v>
      </c>
      <c r="H301" s="94">
        <v>97</v>
      </c>
      <c r="I301" s="21"/>
      <c r="J301" s="94">
        <v>8</v>
      </c>
      <c r="K301" s="95">
        <f>SUM(G301,H301,J301)</f>
        <v>373</v>
      </c>
      <c r="L301" s="55">
        <v>3</v>
      </c>
      <c r="M301" s="61"/>
    </row>
    <row r="302" spans="1:13" ht="40.5" customHeight="1" thickBot="1">
      <c r="A302" s="74"/>
      <c r="B302" s="77"/>
      <c r="C302" s="80"/>
      <c r="D302" s="57"/>
      <c r="E302" s="32" t="s">
        <v>135</v>
      </c>
      <c r="F302" s="57"/>
      <c r="G302" s="67"/>
      <c r="H302" s="59"/>
      <c r="I302" s="27"/>
      <c r="J302" s="59"/>
      <c r="K302" s="69"/>
      <c r="L302" s="56"/>
      <c r="M302" s="62"/>
    </row>
    <row r="303" spans="1:13" ht="30" customHeight="1">
      <c r="A303" s="74"/>
      <c r="B303" s="77"/>
      <c r="C303" s="80"/>
      <c r="D303" s="88" t="s">
        <v>10</v>
      </c>
      <c r="E303" s="31" t="s">
        <v>130</v>
      </c>
      <c r="F303" s="65">
        <v>1</v>
      </c>
      <c r="G303" s="90"/>
      <c r="H303" s="92"/>
      <c r="I303" s="71">
        <v>25</v>
      </c>
      <c r="J303" s="71">
        <v>0</v>
      </c>
      <c r="K303" s="72">
        <f>SUM(I303:J304)</f>
        <v>25</v>
      </c>
      <c r="L303" s="56"/>
      <c r="M303" s="62"/>
    </row>
    <row r="304" spans="1:13" ht="26.25" customHeight="1" thickBot="1">
      <c r="A304" s="74"/>
      <c r="B304" s="78"/>
      <c r="C304" s="81"/>
      <c r="D304" s="89"/>
      <c r="E304" s="32" t="s">
        <v>110</v>
      </c>
      <c r="F304" s="57"/>
      <c r="G304" s="91"/>
      <c r="H304" s="93"/>
      <c r="I304" s="86"/>
      <c r="J304" s="86"/>
      <c r="K304" s="87"/>
      <c r="L304" s="57"/>
      <c r="M304" s="63"/>
    </row>
    <row r="305" spans="1:13" ht="14.5" thickBot="1">
      <c r="A305" s="75"/>
      <c r="B305" s="83" t="s">
        <v>26</v>
      </c>
      <c r="C305" s="84"/>
      <c r="D305" s="84"/>
      <c r="E305" s="85"/>
      <c r="F305" s="18">
        <f>SUM(F301:F304)</f>
        <v>13</v>
      </c>
      <c r="G305" s="18">
        <f t="shared" ref="G305:K305" si="89">SUM(G301:G304)</f>
        <v>268</v>
      </c>
      <c r="H305" s="18">
        <f t="shared" si="89"/>
        <v>97</v>
      </c>
      <c r="I305" s="18">
        <f>I303</f>
        <v>25</v>
      </c>
      <c r="J305" s="18">
        <f>SUM(J301:J304)</f>
        <v>8</v>
      </c>
      <c r="K305" s="18">
        <f t="shared" si="89"/>
        <v>398</v>
      </c>
      <c r="L305" s="19"/>
      <c r="M305" s="20"/>
    </row>
    <row r="306" spans="1:13" ht="14.5" thickTop="1">
      <c r="A306" s="73" t="s">
        <v>44</v>
      </c>
      <c r="B306" s="76" t="s">
        <v>269</v>
      </c>
      <c r="C306" s="79" t="s">
        <v>270</v>
      </c>
      <c r="D306" s="55" t="s">
        <v>643</v>
      </c>
      <c r="E306" s="3" t="s">
        <v>93</v>
      </c>
      <c r="F306" s="55">
        <v>4.5</v>
      </c>
      <c r="G306" s="82">
        <v>125</v>
      </c>
      <c r="H306" s="94">
        <v>32</v>
      </c>
      <c r="I306" s="21"/>
      <c r="J306" s="94">
        <v>2</v>
      </c>
      <c r="K306" s="95">
        <f>SUM(G306,H306,J306)</f>
        <v>159</v>
      </c>
      <c r="L306" s="55">
        <v>3</v>
      </c>
      <c r="M306" s="61"/>
    </row>
    <row r="307" spans="1:13" ht="14.5" thickBot="1">
      <c r="A307" s="74"/>
      <c r="B307" s="77"/>
      <c r="C307" s="80"/>
      <c r="D307" s="57"/>
      <c r="E307" s="4" t="s">
        <v>99</v>
      </c>
      <c r="F307" s="57"/>
      <c r="G307" s="67"/>
      <c r="H307" s="59"/>
      <c r="I307" s="64"/>
      <c r="J307" s="59"/>
      <c r="K307" s="69"/>
      <c r="L307" s="56"/>
      <c r="M307" s="62"/>
    </row>
    <row r="308" spans="1:13">
      <c r="A308" s="74"/>
      <c r="B308" s="77"/>
      <c r="C308" s="80"/>
      <c r="D308" s="65" t="s">
        <v>449</v>
      </c>
      <c r="E308" s="3" t="s">
        <v>98</v>
      </c>
      <c r="F308" s="65">
        <v>0.5</v>
      </c>
      <c r="G308" s="66">
        <v>11</v>
      </c>
      <c r="H308" s="60">
        <v>4</v>
      </c>
      <c r="I308" s="64"/>
      <c r="J308" s="60">
        <v>0</v>
      </c>
      <c r="K308" s="68">
        <f t="shared" ref="K308" si="90">SUM(G308,H308,J308)</f>
        <v>15</v>
      </c>
      <c r="L308" s="56"/>
      <c r="M308" s="62"/>
    </row>
    <row r="309" spans="1:13" ht="14.5" thickBot="1">
      <c r="A309" s="74"/>
      <c r="B309" s="77"/>
      <c r="C309" s="80"/>
      <c r="D309" s="57"/>
      <c r="E309" s="4" t="s">
        <v>99</v>
      </c>
      <c r="F309" s="57"/>
      <c r="G309" s="67"/>
      <c r="H309" s="59"/>
      <c r="I309" s="64"/>
      <c r="J309" s="59"/>
      <c r="K309" s="69"/>
      <c r="L309" s="56"/>
      <c r="M309" s="62"/>
    </row>
    <row r="310" spans="1:13">
      <c r="A310" s="74"/>
      <c r="B310" s="77"/>
      <c r="C310" s="80"/>
      <c r="D310" s="65" t="s">
        <v>450</v>
      </c>
      <c r="E310" s="3" t="s">
        <v>142</v>
      </c>
      <c r="F310" s="65">
        <v>2.5</v>
      </c>
      <c r="G310" s="70">
        <v>85</v>
      </c>
      <c r="H310" s="71">
        <v>10</v>
      </c>
      <c r="I310" s="64"/>
      <c r="J310" s="71">
        <v>4</v>
      </c>
      <c r="K310" s="72">
        <f t="shared" ref="K310" si="91">SUM(G310,H310,J310)</f>
        <v>99</v>
      </c>
      <c r="L310" s="56"/>
      <c r="M310" s="62"/>
    </row>
    <row r="311" spans="1:13" ht="14.5" thickBot="1">
      <c r="A311" s="74"/>
      <c r="B311" s="77"/>
      <c r="C311" s="80"/>
      <c r="D311" s="56"/>
      <c r="E311" s="4" t="s">
        <v>104</v>
      </c>
      <c r="F311" s="56"/>
      <c r="G311" s="70"/>
      <c r="H311" s="71"/>
      <c r="I311" s="64"/>
      <c r="J311" s="71"/>
      <c r="K311" s="72"/>
      <c r="L311" s="56"/>
      <c r="M311" s="62"/>
    </row>
    <row r="312" spans="1:13">
      <c r="A312" s="74"/>
      <c r="B312" s="77"/>
      <c r="C312" s="80"/>
      <c r="D312" s="65" t="s">
        <v>451</v>
      </c>
      <c r="E312" s="3" t="s">
        <v>103</v>
      </c>
      <c r="F312" s="65">
        <v>0.5</v>
      </c>
      <c r="G312" s="70">
        <v>9</v>
      </c>
      <c r="H312" s="71">
        <v>1</v>
      </c>
      <c r="I312" s="64"/>
      <c r="J312" s="71">
        <v>0</v>
      </c>
      <c r="K312" s="72">
        <f>SUM(G312,H312,J312)</f>
        <v>10</v>
      </c>
      <c r="L312" s="56"/>
      <c r="M312" s="62"/>
    </row>
    <row r="313" spans="1:13" ht="14.5" thickBot="1">
      <c r="A313" s="74"/>
      <c r="B313" s="77"/>
      <c r="C313" s="80"/>
      <c r="D313" s="57"/>
      <c r="E313" s="4" t="s">
        <v>153</v>
      </c>
      <c r="F313" s="57"/>
      <c r="G313" s="70"/>
      <c r="H313" s="71"/>
      <c r="I313" s="64"/>
      <c r="J313" s="71"/>
      <c r="K313" s="72"/>
      <c r="L313" s="56"/>
      <c r="M313" s="62"/>
    </row>
    <row r="314" spans="1:13">
      <c r="A314" s="74"/>
      <c r="B314" s="77"/>
      <c r="C314" s="80"/>
      <c r="D314" s="65" t="s">
        <v>452</v>
      </c>
      <c r="E314" s="3" t="s">
        <v>105</v>
      </c>
      <c r="F314" s="65">
        <v>1</v>
      </c>
      <c r="G314" s="70">
        <v>27</v>
      </c>
      <c r="H314" s="71">
        <v>4</v>
      </c>
      <c r="I314" s="64"/>
      <c r="J314" s="71">
        <v>0</v>
      </c>
      <c r="K314" s="72">
        <f t="shared" ref="K314" si="92">SUM(G314,H314,J314)</f>
        <v>31</v>
      </c>
      <c r="L314" s="56"/>
      <c r="M314" s="62"/>
    </row>
    <row r="315" spans="1:13" ht="14.5" thickBot="1">
      <c r="A315" s="74"/>
      <c r="B315" s="77"/>
      <c r="C315" s="80"/>
      <c r="D315" s="57"/>
      <c r="E315" s="4" t="s">
        <v>153</v>
      </c>
      <c r="F315" s="57"/>
      <c r="G315" s="70"/>
      <c r="H315" s="71"/>
      <c r="I315" s="64"/>
      <c r="J315" s="71"/>
      <c r="K315" s="72"/>
      <c r="L315" s="56"/>
      <c r="M315" s="62"/>
    </row>
    <row r="316" spans="1:13">
      <c r="A316" s="74"/>
      <c r="B316" s="77"/>
      <c r="C316" s="80"/>
      <c r="D316" s="65" t="s">
        <v>453</v>
      </c>
      <c r="E316" s="3" t="s">
        <v>107</v>
      </c>
      <c r="F316" s="65">
        <v>1</v>
      </c>
      <c r="G316" s="70">
        <v>22</v>
      </c>
      <c r="H316" s="71">
        <v>3</v>
      </c>
      <c r="I316" s="64"/>
      <c r="J316" s="71">
        <v>1</v>
      </c>
      <c r="K316" s="72">
        <f t="shared" ref="K316" si="93">SUM(G316,H316,J316)</f>
        <v>26</v>
      </c>
      <c r="L316" s="56"/>
      <c r="M316" s="62"/>
    </row>
    <row r="317" spans="1:13" ht="14.5" thickBot="1">
      <c r="A317" s="74"/>
      <c r="B317" s="77"/>
      <c r="C317" s="80"/>
      <c r="D317" s="56"/>
      <c r="E317" s="4" t="s">
        <v>158</v>
      </c>
      <c r="F317" s="56"/>
      <c r="G317" s="70"/>
      <c r="H317" s="71"/>
      <c r="I317" s="64"/>
      <c r="J317" s="71"/>
      <c r="K317" s="72"/>
      <c r="L317" s="56"/>
      <c r="M317" s="62"/>
    </row>
    <row r="318" spans="1:13">
      <c r="A318" s="74"/>
      <c r="B318" s="77"/>
      <c r="C318" s="80"/>
      <c r="D318" s="65" t="s">
        <v>454</v>
      </c>
      <c r="E318" s="3" t="s">
        <v>107</v>
      </c>
      <c r="F318" s="65">
        <v>0.5</v>
      </c>
      <c r="G318" s="67">
        <v>13</v>
      </c>
      <c r="H318" s="59">
        <v>3</v>
      </c>
      <c r="I318" s="64"/>
      <c r="J318" s="59">
        <v>0</v>
      </c>
      <c r="K318" s="69">
        <f>SUM(G318,H318,J318)</f>
        <v>16</v>
      </c>
      <c r="L318" s="56"/>
      <c r="M318" s="62"/>
    </row>
    <row r="319" spans="1:13" ht="14.5" thickBot="1">
      <c r="A319" s="74"/>
      <c r="B319" s="77"/>
      <c r="C319" s="80"/>
      <c r="D319" s="57"/>
      <c r="E319" s="4" t="s">
        <v>158</v>
      </c>
      <c r="F319" s="57"/>
      <c r="G319" s="70"/>
      <c r="H319" s="71"/>
      <c r="I319" s="64"/>
      <c r="J319" s="71"/>
      <c r="K319" s="72"/>
      <c r="L319" s="56"/>
      <c r="M319" s="62"/>
    </row>
    <row r="320" spans="1:13">
      <c r="A320" s="74"/>
      <c r="B320" s="77"/>
      <c r="C320" s="80"/>
      <c r="D320" s="65" t="s">
        <v>455</v>
      </c>
      <c r="E320" s="3" t="s">
        <v>164</v>
      </c>
      <c r="F320" s="65">
        <v>0.5</v>
      </c>
      <c r="G320" s="70">
        <v>21</v>
      </c>
      <c r="H320" s="71">
        <v>4</v>
      </c>
      <c r="I320" s="64"/>
      <c r="J320" s="71">
        <v>0</v>
      </c>
      <c r="K320" s="72">
        <f t="shared" ref="K320" si="94">SUM(G320,H320,J320)</f>
        <v>25</v>
      </c>
      <c r="L320" s="56"/>
      <c r="M320" s="62"/>
    </row>
    <row r="321" spans="1:13" ht="14.5" thickBot="1">
      <c r="A321" s="74"/>
      <c r="B321" s="77"/>
      <c r="C321" s="80"/>
      <c r="D321" s="57"/>
      <c r="E321" s="4" t="s">
        <v>158</v>
      </c>
      <c r="F321" s="57"/>
      <c r="G321" s="70"/>
      <c r="H321" s="71"/>
      <c r="I321" s="64"/>
      <c r="J321" s="71"/>
      <c r="K321" s="72"/>
      <c r="L321" s="56"/>
      <c r="M321" s="62"/>
    </row>
    <row r="322" spans="1:13">
      <c r="A322" s="74"/>
      <c r="B322" s="77"/>
      <c r="C322" s="80"/>
      <c r="D322" s="65" t="s">
        <v>448</v>
      </c>
      <c r="E322" s="3" t="s">
        <v>159</v>
      </c>
      <c r="F322" s="65">
        <v>4</v>
      </c>
      <c r="G322" s="70">
        <v>92</v>
      </c>
      <c r="H322" s="71">
        <v>17</v>
      </c>
      <c r="I322" s="64"/>
      <c r="J322" s="71">
        <v>1</v>
      </c>
      <c r="K322" s="72">
        <f t="shared" ref="K322" si="95">SUM(G322,H322,J322)</f>
        <v>110</v>
      </c>
      <c r="L322" s="56"/>
      <c r="M322" s="62"/>
    </row>
    <row r="323" spans="1:13" ht="14.5" thickBot="1">
      <c r="A323" s="74"/>
      <c r="B323" s="77"/>
      <c r="C323" s="80"/>
      <c r="D323" s="56"/>
      <c r="E323" s="4" t="s">
        <v>126</v>
      </c>
      <c r="F323" s="56"/>
      <c r="G323" s="70"/>
      <c r="H323" s="71"/>
      <c r="I323" s="64"/>
      <c r="J323" s="71"/>
      <c r="K323" s="72"/>
      <c r="L323" s="56"/>
      <c r="M323" s="62"/>
    </row>
    <row r="324" spans="1:13">
      <c r="A324" s="74"/>
      <c r="B324" s="77"/>
      <c r="C324" s="80"/>
      <c r="D324" s="65" t="s">
        <v>456</v>
      </c>
      <c r="E324" s="3" t="s">
        <v>163</v>
      </c>
      <c r="F324" s="65">
        <v>0.5</v>
      </c>
      <c r="G324" s="70">
        <v>12</v>
      </c>
      <c r="H324" s="71">
        <v>6</v>
      </c>
      <c r="I324" s="64"/>
      <c r="J324" s="71">
        <v>0</v>
      </c>
      <c r="K324" s="72">
        <f>SUM(G324,H324,J324)</f>
        <v>18</v>
      </c>
      <c r="L324" s="56"/>
      <c r="M324" s="62"/>
    </row>
    <row r="325" spans="1:13" ht="14.5" thickBot="1">
      <c r="A325" s="74"/>
      <c r="B325" s="77"/>
      <c r="C325" s="80"/>
      <c r="D325" s="57"/>
      <c r="E325" s="4" t="s">
        <v>126</v>
      </c>
      <c r="F325" s="57"/>
      <c r="G325" s="70"/>
      <c r="H325" s="71"/>
      <c r="I325" s="64"/>
      <c r="J325" s="71"/>
      <c r="K325" s="72"/>
      <c r="L325" s="56"/>
      <c r="M325" s="62"/>
    </row>
    <row r="326" spans="1:13">
      <c r="A326" s="74"/>
      <c r="B326" s="77"/>
      <c r="C326" s="80"/>
      <c r="D326" s="65" t="s">
        <v>457</v>
      </c>
      <c r="E326" s="3" t="s">
        <v>163</v>
      </c>
      <c r="F326" s="65">
        <v>0.5</v>
      </c>
      <c r="G326" s="70">
        <v>16</v>
      </c>
      <c r="H326" s="71">
        <v>2</v>
      </c>
      <c r="I326" s="27"/>
      <c r="J326" s="71">
        <v>0</v>
      </c>
      <c r="K326" s="72">
        <f>SUM(G326,H326,J326)</f>
        <v>18</v>
      </c>
      <c r="L326" s="56"/>
      <c r="M326" s="62"/>
    </row>
    <row r="327" spans="1:13" ht="14.5" thickBot="1">
      <c r="A327" s="74"/>
      <c r="B327" s="77"/>
      <c r="C327" s="80"/>
      <c r="D327" s="57"/>
      <c r="E327" s="4" t="s">
        <v>154</v>
      </c>
      <c r="F327" s="57"/>
      <c r="G327" s="70"/>
      <c r="H327" s="71"/>
      <c r="I327" s="27"/>
      <c r="J327" s="71"/>
      <c r="K327" s="72"/>
      <c r="L327" s="56"/>
      <c r="M327" s="62"/>
    </row>
    <row r="328" spans="1:13">
      <c r="A328" s="74"/>
      <c r="B328" s="77"/>
      <c r="C328" s="80"/>
      <c r="D328" s="88" t="s">
        <v>10</v>
      </c>
      <c r="E328" s="3" t="s">
        <v>129</v>
      </c>
      <c r="F328" s="65">
        <v>1</v>
      </c>
      <c r="G328" s="90"/>
      <c r="H328" s="92"/>
      <c r="I328" s="71">
        <v>11</v>
      </c>
      <c r="J328" s="71">
        <v>0</v>
      </c>
      <c r="K328" s="72">
        <f>SUM(I328:J329)</f>
        <v>11</v>
      </c>
      <c r="L328" s="56"/>
      <c r="M328" s="62"/>
    </row>
    <row r="329" spans="1:13" ht="14.5" thickBot="1">
      <c r="A329" s="74"/>
      <c r="B329" s="78"/>
      <c r="C329" s="81"/>
      <c r="D329" s="89"/>
      <c r="E329" s="4" t="s">
        <v>128</v>
      </c>
      <c r="F329" s="57"/>
      <c r="G329" s="91"/>
      <c r="H329" s="93"/>
      <c r="I329" s="86"/>
      <c r="J329" s="86"/>
      <c r="K329" s="87"/>
      <c r="L329" s="57"/>
      <c r="M329" s="63"/>
    </row>
    <row r="330" spans="1:13" ht="14.5" thickBot="1">
      <c r="A330" s="75"/>
      <c r="B330" s="83" t="s">
        <v>26</v>
      </c>
      <c r="C330" s="84"/>
      <c r="D330" s="84"/>
      <c r="E330" s="85"/>
      <c r="F330" s="18">
        <f>SUM(F306:F329)</f>
        <v>17</v>
      </c>
      <c r="G330" s="18">
        <f t="shared" ref="G330:K330" si="96">SUM(G306:G329)</f>
        <v>433</v>
      </c>
      <c r="H330" s="18">
        <f t="shared" si="96"/>
        <v>86</v>
      </c>
      <c r="I330" s="18">
        <f>I328</f>
        <v>11</v>
      </c>
      <c r="J330" s="18">
        <f t="shared" si="96"/>
        <v>8</v>
      </c>
      <c r="K330" s="18">
        <f t="shared" si="96"/>
        <v>538</v>
      </c>
      <c r="L330" s="19"/>
      <c r="M330" s="20"/>
    </row>
    <row r="331" spans="1:13" ht="14.5" thickTop="1">
      <c r="A331" s="73" t="s">
        <v>45</v>
      </c>
      <c r="B331" s="76" t="s">
        <v>320</v>
      </c>
      <c r="C331" s="79" t="s">
        <v>309</v>
      </c>
      <c r="D331" s="55" t="s">
        <v>458</v>
      </c>
      <c r="E331" s="3" t="s">
        <v>164</v>
      </c>
      <c r="F331" s="55">
        <v>8</v>
      </c>
      <c r="G331" s="82">
        <v>235</v>
      </c>
      <c r="H331" s="94">
        <v>30</v>
      </c>
      <c r="I331" s="21"/>
      <c r="J331" s="94">
        <v>1</v>
      </c>
      <c r="K331" s="95">
        <f>SUM(G331,H331,J331)</f>
        <v>266</v>
      </c>
      <c r="L331" s="55">
        <v>4</v>
      </c>
      <c r="M331" s="61"/>
    </row>
    <row r="332" spans="1:13" ht="14.5" thickBot="1">
      <c r="A332" s="74"/>
      <c r="B332" s="77"/>
      <c r="C332" s="80"/>
      <c r="D332" s="57"/>
      <c r="E332" s="4" t="s">
        <v>135</v>
      </c>
      <c r="F332" s="57"/>
      <c r="G332" s="67"/>
      <c r="H332" s="59"/>
      <c r="I332" s="64"/>
      <c r="J332" s="59"/>
      <c r="K332" s="69"/>
      <c r="L332" s="56"/>
      <c r="M332" s="62"/>
    </row>
    <row r="333" spans="1:13">
      <c r="A333" s="74"/>
      <c r="B333" s="77"/>
      <c r="C333" s="80"/>
      <c r="D333" s="65" t="s">
        <v>459</v>
      </c>
      <c r="E333" s="3" t="s">
        <v>130</v>
      </c>
      <c r="F333" s="65">
        <v>6</v>
      </c>
      <c r="G333" s="66">
        <v>162</v>
      </c>
      <c r="H333" s="60">
        <v>10</v>
      </c>
      <c r="I333" s="64"/>
      <c r="J333" s="60">
        <v>5</v>
      </c>
      <c r="K333" s="68">
        <f t="shared" ref="K333" si="97">SUM(G333,H333,J333)</f>
        <v>177</v>
      </c>
      <c r="L333" s="56"/>
      <c r="M333" s="62"/>
    </row>
    <row r="334" spans="1:13" ht="14.5" thickBot="1">
      <c r="A334" s="74"/>
      <c r="B334" s="77"/>
      <c r="C334" s="80"/>
      <c r="D334" s="57"/>
      <c r="E334" s="4" t="s">
        <v>266</v>
      </c>
      <c r="F334" s="57"/>
      <c r="G334" s="67"/>
      <c r="H334" s="59"/>
      <c r="I334" s="64"/>
      <c r="J334" s="59"/>
      <c r="K334" s="69"/>
      <c r="L334" s="56"/>
      <c r="M334" s="62"/>
    </row>
    <row r="335" spans="1:13">
      <c r="A335" s="74"/>
      <c r="B335" s="77"/>
      <c r="C335" s="80"/>
      <c r="D335" s="65" t="s">
        <v>460</v>
      </c>
      <c r="E335" s="3" t="s">
        <v>242</v>
      </c>
      <c r="F335" s="65">
        <v>3</v>
      </c>
      <c r="G335" s="70">
        <v>82</v>
      </c>
      <c r="H335" s="71">
        <v>11</v>
      </c>
      <c r="I335" s="64"/>
      <c r="J335" s="71">
        <v>3</v>
      </c>
      <c r="K335" s="72">
        <f t="shared" ref="K335" si="98">SUM(G335,H335,J335)</f>
        <v>96</v>
      </c>
      <c r="L335" s="56"/>
      <c r="M335" s="62"/>
    </row>
    <row r="336" spans="1:13" ht="14.5" thickBot="1">
      <c r="A336" s="74"/>
      <c r="B336" s="77"/>
      <c r="C336" s="80"/>
      <c r="D336" s="56"/>
      <c r="E336" s="4" t="s">
        <v>86</v>
      </c>
      <c r="F336" s="56"/>
      <c r="G336" s="70"/>
      <c r="H336" s="71"/>
      <c r="I336" s="64"/>
      <c r="J336" s="71"/>
      <c r="K336" s="72"/>
      <c r="L336" s="56"/>
      <c r="M336" s="62"/>
    </row>
    <row r="337" spans="1:13">
      <c r="A337" s="74"/>
      <c r="B337" s="77"/>
      <c r="C337" s="80"/>
      <c r="D337" s="65" t="s">
        <v>461</v>
      </c>
      <c r="E337" s="3" t="s">
        <v>81</v>
      </c>
      <c r="F337" s="65">
        <v>1</v>
      </c>
      <c r="G337" s="70">
        <v>19</v>
      </c>
      <c r="H337" s="71">
        <v>0</v>
      </c>
      <c r="I337" s="64"/>
      <c r="J337" s="71">
        <v>0</v>
      </c>
      <c r="K337" s="72">
        <f>SUM(G337,H337,J337)</f>
        <v>19</v>
      </c>
      <c r="L337" s="56"/>
      <c r="M337" s="62"/>
    </row>
    <row r="338" spans="1:13" ht="14.5" thickBot="1">
      <c r="A338" s="74"/>
      <c r="B338" s="77"/>
      <c r="C338" s="80"/>
      <c r="D338" s="57"/>
      <c r="E338" s="4" t="s">
        <v>82</v>
      </c>
      <c r="F338" s="57"/>
      <c r="G338" s="70"/>
      <c r="H338" s="71"/>
      <c r="I338" s="64"/>
      <c r="J338" s="71"/>
      <c r="K338" s="72"/>
      <c r="L338" s="56"/>
      <c r="M338" s="62"/>
    </row>
    <row r="339" spans="1:13">
      <c r="A339" s="74"/>
      <c r="B339" s="77"/>
      <c r="C339" s="80"/>
      <c r="D339" s="65" t="s">
        <v>641</v>
      </c>
      <c r="E339" s="3" t="s">
        <v>83</v>
      </c>
      <c r="F339" s="65">
        <v>3</v>
      </c>
      <c r="G339" s="70">
        <v>86</v>
      </c>
      <c r="H339" s="71">
        <v>7</v>
      </c>
      <c r="I339" s="64"/>
      <c r="J339" s="71">
        <v>1</v>
      </c>
      <c r="K339" s="72">
        <f t="shared" ref="K339" si="99">SUM(G339,H339,J339)</f>
        <v>94</v>
      </c>
      <c r="L339" s="56"/>
      <c r="M339" s="62"/>
    </row>
    <row r="340" spans="1:13" ht="14.5" thickBot="1">
      <c r="A340" s="74"/>
      <c r="B340" s="77"/>
      <c r="C340" s="80"/>
      <c r="D340" s="57"/>
      <c r="E340" s="4" t="s">
        <v>87</v>
      </c>
      <c r="F340" s="57"/>
      <c r="G340" s="70"/>
      <c r="H340" s="71"/>
      <c r="I340" s="64"/>
      <c r="J340" s="71"/>
      <c r="K340" s="72"/>
      <c r="L340" s="56"/>
      <c r="M340" s="62"/>
    </row>
    <row r="341" spans="1:13">
      <c r="A341" s="74"/>
      <c r="B341" s="77"/>
      <c r="C341" s="80"/>
      <c r="D341" s="65" t="s">
        <v>462</v>
      </c>
      <c r="E341" s="3" t="s">
        <v>89</v>
      </c>
      <c r="F341" s="65">
        <v>3</v>
      </c>
      <c r="G341" s="70">
        <v>78</v>
      </c>
      <c r="H341" s="71">
        <v>3</v>
      </c>
      <c r="I341" s="64"/>
      <c r="J341" s="71">
        <v>1</v>
      </c>
      <c r="K341" s="72">
        <f t="shared" ref="K341" si="100">SUM(G341,H341,J341)</f>
        <v>82</v>
      </c>
      <c r="L341" s="56"/>
      <c r="M341" s="62"/>
    </row>
    <row r="342" spans="1:13" ht="14.5" thickBot="1">
      <c r="A342" s="74"/>
      <c r="B342" s="77"/>
      <c r="C342" s="80"/>
      <c r="D342" s="56"/>
      <c r="E342" s="4" t="s">
        <v>79</v>
      </c>
      <c r="F342" s="56"/>
      <c r="G342" s="70"/>
      <c r="H342" s="71"/>
      <c r="I342" s="64"/>
      <c r="J342" s="71"/>
      <c r="K342" s="72"/>
      <c r="L342" s="56"/>
      <c r="M342" s="62"/>
    </row>
    <row r="343" spans="1:13">
      <c r="A343" s="74"/>
      <c r="B343" s="77"/>
      <c r="C343" s="80"/>
      <c r="D343" s="65" t="s">
        <v>463</v>
      </c>
      <c r="E343" s="3" t="s">
        <v>219</v>
      </c>
      <c r="F343" s="65">
        <v>1</v>
      </c>
      <c r="G343" s="67">
        <v>38</v>
      </c>
      <c r="H343" s="59">
        <v>0</v>
      </c>
      <c r="I343" s="64"/>
      <c r="J343" s="59">
        <v>1</v>
      </c>
      <c r="K343" s="69">
        <f>SUM(G343,H343,J343)</f>
        <v>39</v>
      </c>
      <c r="L343" s="56"/>
      <c r="M343" s="62"/>
    </row>
    <row r="344" spans="1:13" ht="14.5" thickBot="1">
      <c r="A344" s="74"/>
      <c r="B344" s="77"/>
      <c r="C344" s="80"/>
      <c r="D344" s="57"/>
      <c r="E344" s="4" t="s">
        <v>157</v>
      </c>
      <c r="F344" s="57"/>
      <c r="G344" s="70"/>
      <c r="H344" s="71"/>
      <c r="I344" s="64"/>
      <c r="J344" s="71"/>
      <c r="K344" s="72"/>
      <c r="L344" s="56"/>
      <c r="M344" s="62"/>
    </row>
    <row r="345" spans="1:13">
      <c r="A345" s="74"/>
      <c r="B345" s="77"/>
      <c r="C345" s="80"/>
      <c r="D345" s="65" t="s">
        <v>464</v>
      </c>
      <c r="E345" s="3" t="s">
        <v>118</v>
      </c>
      <c r="F345" s="65">
        <v>2</v>
      </c>
      <c r="G345" s="70">
        <v>43</v>
      </c>
      <c r="H345" s="71">
        <v>0</v>
      </c>
      <c r="I345" s="64"/>
      <c r="J345" s="71">
        <v>2</v>
      </c>
      <c r="K345" s="72">
        <f t="shared" ref="K345" si="101">SUM(G345,H345,J345)</f>
        <v>45</v>
      </c>
      <c r="L345" s="56"/>
      <c r="M345" s="62"/>
    </row>
    <row r="346" spans="1:13" ht="14.5" thickBot="1">
      <c r="A346" s="74"/>
      <c r="B346" s="77"/>
      <c r="C346" s="80"/>
      <c r="D346" s="57"/>
      <c r="E346" s="4" t="s">
        <v>119</v>
      </c>
      <c r="F346" s="57"/>
      <c r="G346" s="70"/>
      <c r="H346" s="71"/>
      <c r="I346" s="64"/>
      <c r="J346" s="71"/>
      <c r="K346" s="72"/>
      <c r="L346" s="56"/>
      <c r="M346" s="62"/>
    </row>
    <row r="347" spans="1:13">
      <c r="A347" s="74"/>
      <c r="B347" s="77"/>
      <c r="C347" s="80"/>
      <c r="D347" s="88" t="s">
        <v>10</v>
      </c>
      <c r="E347" s="3" t="s">
        <v>120</v>
      </c>
      <c r="F347" s="65">
        <v>1</v>
      </c>
      <c r="G347" s="90"/>
      <c r="H347" s="92"/>
      <c r="I347" s="71">
        <v>0</v>
      </c>
      <c r="J347" s="71">
        <v>0</v>
      </c>
      <c r="K347" s="72">
        <f>SUM(I347:J348)</f>
        <v>0</v>
      </c>
      <c r="L347" s="56"/>
      <c r="M347" s="62"/>
    </row>
    <row r="348" spans="1:13" ht="14.5" thickBot="1">
      <c r="A348" s="74"/>
      <c r="B348" s="78"/>
      <c r="C348" s="81"/>
      <c r="D348" s="89"/>
      <c r="E348" s="4" t="s">
        <v>121</v>
      </c>
      <c r="F348" s="57"/>
      <c r="G348" s="91"/>
      <c r="H348" s="93"/>
      <c r="I348" s="86"/>
      <c r="J348" s="86"/>
      <c r="K348" s="87"/>
      <c r="L348" s="57"/>
      <c r="M348" s="63"/>
    </row>
    <row r="349" spans="1:13" ht="14.5" thickBot="1">
      <c r="A349" s="75"/>
      <c r="B349" s="83" t="s">
        <v>26</v>
      </c>
      <c r="C349" s="84"/>
      <c r="D349" s="84"/>
      <c r="E349" s="85"/>
      <c r="F349" s="18">
        <f>SUM(F331:F348)</f>
        <v>28</v>
      </c>
      <c r="G349" s="18">
        <f t="shared" ref="G349:K349" si="102">SUM(G331:G348)</f>
        <v>743</v>
      </c>
      <c r="H349" s="18">
        <f t="shared" si="102"/>
        <v>61</v>
      </c>
      <c r="I349" s="18">
        <f>I347</f>
        <v>0</v>
      </c>
      <c r="J349" s="18">
        <f t="shared" si="102"/>
        <v>14</v>
      </c>
      <c r="K349" s="18">
        <f t="shared" si="102"/>
        <v>818</v>
      </c>
      <c r="L349" s="19"/>
      <c r="M349" s="20"/>
    </row>
    <row r="350" spans="1:13" ht="14.5" thickTop="1">
      <c r="A350" s="73" t="s">
        <v>46</v>
      </c>
      <c r="B350" s="76" t="s">
        <v>321</v>
      </c>
      <c r="C350" s="79" t="s">
        <v>307</v>
      </c>
      <c r="D350" s="55" t="s">
        <v>465</v>
      </c>
      <c r="E350" s="3" t="s">
        <v>25</v>
      </c>
      <c r="F350" s="55">
        <v>6.5</v>
      </c>
      <c r="G350" s="82">
        <v>211</v>
      </c>
      <c r="H350" s="94">
        <v>29</v>
      </c>
      <c r="I350" s="21"/>
      <c r="J350" s="94">
        <v>1</v>
      </c>
      <c r="K350" s="95">
        <f>SUM(G350,H350,J350)</f>
        <v>241</v>
      </c>
      <c r="L350" s="55">
        <v>4</v>
      </c>
      <c r="M350" s="61"/>
    </row>
    <row r="351" spans="1:13" ht="14.5" thickBot="1">
      <c r="A351" s="74"/>
      <c r="B351" s="77"/>
      <c r="C351" s="80"/>
      <c r="D351" s="57"/>
      <c r="E351" s="4" t="s">
        <v>180</v>
      </c>
      <c r="F351" s="57"/>
      <c r="G351" s="67"/>
      <c r="H351" s="59"/>
      <c r="I351" s="64"/>
      <c r="J351" s="59"/>
      <c r="K351" s="69"/>
      <c r="L351" s="56"/>
      <c r="M351" s="62"/>
    </row>
    <row r="352" spans="1:13">
      <c r="A352" s="74"/>
      <c r="B352" s="77"/>
      <c r="C352" s="80"/>
      <c r="D352" s="65" t="s">
        <v>466</v>
      </c>
      <c r="E352" s="3" t="s">
        <v>253</v>
      </c>
      <c r="F352" s="65">
        <v>6</v>
      </c>
      <c r="G352" s="66">
        <v>175</v>
      </c>
      <c r="H352" s="60">
        <v>35</v>
      </c>
      <c r="I352" s="64"/>
      <c r="J352" s="60">
        <v>0</v>
      </c>
      <c r="K352" s="68">
        <f t="shared" ref="K352" si="103">SUM(G352,H352,J352)</f>
        <v>210</v>
      </c>
      <c r="L352" s="56"/>
      <c r="M352" s="62"/>
    </row>
    <row r="353" spans="1:13" ht="14.5" thickBot="1">
      <c r="A353" s="74"/>
      <c r="B353" s="77"/>
      <c r="C353" s="80"/>
      <c r="D353" s="57"/>
      <c r="E353" s="4" t="s">
        <v>229</v>
      </c>
      <c r="F353" s="57"/>
      <c r="G353" s="67"/>
      <c r="H353" s="59"/>
      <c r="I353" s="64"/>
      <c r="J353" s="59"/>
      <c r="K353" s="69"/>
      <c r="L353" s="56"/>
      <c r="M353" s="62"/>
    </row>
    <row r="354" spans="1:13">
      <c r="A354" s="74"/>
      <c r="B354" s="77"/>
      <c r="C354" s="80"/>
      <c r="D354" s="65" t="s">
        <v>467</v>
      </c>
      <c r="E354" s="3" t="s">
        <v>267</v>
      </c>
      <c r="F354" s="65">
        <v>5.5</v>
      </c>
      <c r="G354" s="70">
        <v>146</v>
      </c>
      <c r="H354" s="71">
        <v>28</v>
      </c>
      <c r="I354" s="64"/>
      <c r="J354" s="71">
        <v>1</v>
      </c>
      <c r="K354" s="72">
        <f t="shared" ref="K354" si="104">SUM(G354,H354,J354)</f>
        <v>175</v>
      </c>
      <c r="L354" s="56"/>
      <c r="M354" s="62"/>
    </row>
    <row r="355" spans="1:13" ht="14.5" thickBot="1">
      <c r="A355" s="74"/>
      <c r="B355" s="77"/>
      <c r="C355" s="80"/>
      <c r="D355" s="56"/>
      <c r="E355" s="4" t="s">
        <v>151</v>
      </c>
      <c r="F355" s="56"/>
      <c r="G355" s="70"/>
      <c r="H355" s="71"/>
      <c r="I355" s="64"/>
      <c r="J355" s="71"/>
      <c r="K355" s="72"/>
      <c r="L355" s="56"/>
      <c r="M355" s="62"/>
    </row>
    <row r="356" spans="1:13">
      <c r="A356" s="74"/>
      <c r="B356" s="77"/>
      <c r="C356" s="80"/>
      <c r="D356" s="65" t="s">
        <v>468</v>
      </c>
      <c r="E356" s="3" t="s">
        <v>152</v>
      </c>
      <c r="F356" s="65">
        <v>4</v>
      </c>
      <c r="G356" s="70">
        <v>122</v>
      </c>
      <c r="H356" s="71">
        <v>9</v>
      </c>
      <c r="I356" s="64"/>
      <c r="J356" s="71">
        <v>0</v>
      </c>
      <c r="K356" s="72">
        <f>SUM(G356,H356,J356)</f>
        <v>131</v>
      </c>
      <c r="L356" s="56"/>
      <c r="M356" s="62"/>
    </row>
    <row r="357" spans="1:13" ht="14.5" thickBot="1">
      <c r="A357" s="74"/>
      <c r="B357" s="77"/>
      <c r="C357" s="80"/>
      <c r="D357" s="57"/>
      <c r="E357" s="4" t="s">
        <v>97</v>
      </c>
      <c r="F357" s="57"/>
      <c r="G357" s="70"/>
      <c r="H357" s="71"/>
      <c r="I357" s="64"/>
      <c r="J357" s="71"/>
      <c r="K357" s="72"/>
      <c r="L357" s="56"/>
      <c r="M357" s="62"/>
    </row>
    <row r="358" spans="1:13">
      <c r="A358" s="74"/>
      <c r="B358" s="77"/>
      <c r="C358" s="80"/>
      <c r="D358" s="65" t="s">
        <v>469</v>
      </c>
      <c r="E358" s="3" t="s">
        <v>141</v>
      </c>
      <c r="F358" s="65">
        <v>3.5</v>
      </c>
      <c r="G358" s="70">
        <v>75</v>
      </c>
      <c r="H358" s="71">
        <v>15</v>
      </c>
      <c r="I358" s="64"/>
      <c r="J358" s="71">
        <v>0</v>
      </c>
      <c r="K358" s="72">
        <f t="shared" ref="K358" si="105">SUM(G358,H358,J358)</f>
        <v>90</v>
      </c>
      <c r="L358" s="56"/>
      <c r="M358" s="62"/>
    </row>
    <row r="359" spans="1:13" ht="14.5" thickBot="1">
      <c r="A359" s="74"/>
      <c r="B359" s="77"/>
      <c r="C359" s="80"/>
      <c r="D359" s="57"/>
      <c r="E359" s="4" t="s">
        <v>101</v>
      </c>
      <c r="F359" s="57"/>
      <c r="G359" s="70"/>
      <c r="H359" s="71"/>
      <c r="I359" s="64"/>
      <c r="J359" s="71"/>
      <c r="K359" s="72"/>
      <c r="L359" s="56"/>
      <c r="M359" s="62"/>
    </row>
    <row r="360" spans="1:13">
      <c r="A360" s="74"/>
      <c r="B360" s="77"/>
      <c r="C360" s="80"/>
      <c r="D360" s="65" t="s">
        <v>470</v>
      </c>
      <c r="E360" s="3" t="s">
        <v>102</v>
      </c>
      <c r="F360" s="65">
        <v>2.5</v>
      </c>
      <c r="G360" s="70">
        <v>76</v>
      </c>
      <c r="H360" s="71">
        <v>4</v>
      </c>
      <c r="I360" s="64"/>
      <c r="J360" s="71">
        <v>0</v>
      </c>
      <c r="K360" s="72">
        <f t="shared" ref="K360" si="106">SUM(G360,H360,J360)</f>
        <v>80</v>
      </c>
      <c r="L360" s="56"/>
      <c r="M360" s="62"/>
    </row>
    <row r="361" spans="1:13" ht="14.5" thickBot="1">
      <c r="A361" s="74"/>
      <c r="B361" s="77"/>
      <c r="C361" s="80"/>
      <c r="D361" s="56"/>
      <c r="E361" s="4" t="s">
        <v>153</v>
      </c>
      <c r="F361" s="56"/>
      <c r="G361" s="70"/>
      <c r="H361" s="71"/>
      <c r="I361" s="64"/>
      <c r="J361" s="71"/>
      <c r="K361" s="72"/>
      <c r="L361" s="56"/>
      <c r="M361" s="62"/>
    </row>
    <row r="362" spans="1:13">
      <c r="A362" s="74"/>
      <c r="B362" s="77"/>
      <c r="C362" s="80"/>
      <c r="D362" s="65" t="s">
        <v>471</v>
      </c>
      <c r="E362" s="3" t="s">
        <v>105</v>
      </c>
      <c r="F362" s="65">
        <v>1</v>
      </c>
      <c r="G362" s="67">
        <v>26</v>
      </c>
      <c r="H362" s="59">
        <v>0</v>
      </c>
      <c r="I362" s="64"/>
      <c r="J362" s="59">
        <v>0</v>
      </c>
      <c r="K362" s="69">
        <f>SUM(G362,H362,J362)</f>
        <v>26</v>
      </c>
      <c r="L362" s="56"/>
      <c r="M362" s="62"/>
    </row>
    <row r="363" spans="1:13" ht="14.5" thickBot="1">
      <c r="A363" s="74"/>
      <c r="B363" s="77"/>
      <c r="C363" s="80"/>
      <c r="D363" s="57"/>
      <c r="E363" s="4" t="s">
        <v>106</v>
      </c>
      <c r="F363" s="57"/>
      <c r="G363" s="70"/>
      <c r="H363" s="71"/>
      <c r="I363" s="64"/>
      <c r="J363" s="71"/>
      <c r="K363" s="72"/>
      <c r="L363" s="56"/>
      <c r="M363" s="62"/>
    </row>
    <row r="364" spans="1:13">
      <c r="A364" s="74"/>
      <c r="B364" s="77"/>
      <c r="C364" s="80"/>
      <c r="D364" s="88" t="s">
        <v>10</v>
      </c>
      <c r="E364" s="3" t="s">
        <v>164</v>
      </c>
      <c r="F364" s="65">
        <v>2</v>
      </c>
      <c r="G364" s="90"/>
      <c r="H364" s="92"/>
      <c r="I364" s="71">
        <v>44</v>
      </c>
      <c r="J364" s="71">
        <v>0</v>
      </c>
      <c r="K364" s="72">
        <f>SUM(I364:J365)</f>
        <v>44</v>
      </c>
      <c r="L364" s="56"/>
      <c r="M364" s="62"/>
    </row>
    <row r="365" spans="1:13" ht="14.5" thickBot="1">
      <c r="A365" s="74"/>
      <c r="B365" s="78"/>
      <c r="C365" s="81"/>
      <c r="D365" s="89"/>
      <c r="E365" s="4" t="s">
        <v>160</v>
      </c>
      <c r="F365" s="57"/>
      <c r="G365" s="91"/>
      <c r="H365" s="93"/>
      <c r="I365" s="86"/>
      <c r="J365" s="86"/>
      <c r="K365" s="87"/>
      <c r="L365" s="57"/>
      <c r="M365" s="63"/>
    </row>
    <row r="366" spans="1:13" ht="14.5" thickBot="1">
      <c r="A366" s="75"/>
      <c r="B366" s="83" t="s">
        <v>26</v>
      </c>
      <c r="C366" s="84"/>
      <c r="D366" s="84"/>
      <c r="E366" s="85"/>
      <c r="F366" s="18">
        <f>SUM(F350:F365)</f>
        <v>31</v>
      </c>
      <c r="G366" s="18">
        <f t="shared" ref="G366:K366" si="107">SUM(G350:G365)</f>
        <v>831</v>
      </c>
      <c r="H366" s="18">
        <f t="shared" si="107"/>
        <v>120</v>
      </c>
      <c r="I366" s="18">
        <f>I364</f>
        <v>44</v>
      </c>
      <c r="J366" s="18">
        <f t="shared" si="107"/>
        <v>2</v>
      </c>
      <c r="K366" s="18">
        <f t="shared" si="107"/>
        <v>997</v>
      </c>
      <c r="L366" s="19"/>
      <c r="M366" s="20"/>
    </row>
    <row r="367" spans="1:13" ht="14.5" thickTop="1">
      <c r="A367" s="73" t="s">
        <v>47</v>
      </c>
      <c r="B367" s="76" t="s">
        <v>289</v>
      </c>
      <c r="C367" s="79" t="s">
        <v>308</v>
      </c>
      <c r="D367" s="55" t="s">
        <v>635</v>
      </c>
      <c r="E367" s="3" t="s">
        <v>181</v>
      </c>
      <c r="F367" s="55">
        <v>2.5</v>
      </c>
      <c r="G367" s="82">
        <v>63</v>
      </c>
      <c r="H367" s="94">
        <v>15</v>
      </c>
      <c r="I367" s="21"/>
      <c r="J367" s="94">
        <v>0</v>
      </c>
      <c r="K367" s="95">
        <f>SUM(G367,H367,J367)</f>
        <v>78</v>
      </c>
      <c r="L367" s="55">
        <v>4</v>
      </c>
      <c r="M367" s="61" t="s">
        <v>265</v>
      </c>
    </row>
    <row r="368" spans="1:13" ht="14.5" thickBot="1">
      <c r="A368" s="74"/>
      <c r="B368" s="77"/>
      <c r="C368" s="80"/>
      <c r="D368" s="57"/>
      <c r="E368" s="4" t="s">
        <v>254</v>
      </c>
      <c r="F368" s="57"/>
      <c r="G368" s="67"/>
      <c r="H368" s="59"/>
      <c r="I368" s="64"/>
      <c r="J368" s="59"/>
      <c r="K368" s="69"/>
      <c r="L368" s="56"/>
      <c r="M368" s="62"/>
    </row>
    <row r="369" spans="1:13">
      <c r="A369" s="74"/>
      <c r="B369" s="77"/>
      <c r="C369" s="80"/>
      <c r="D369" s="65" t="s">
        <v>472</v>
      </c>
      <c r="E369" s="3" t="s">
        <v>203</v>
      </c>
      <c r="F369" s="65">
        <v>8</v>
      </c>
      <c r="G369" s="66">
        <v>233</v>
      </c>
      <c r="H369" s="60">
        <v>42</v>
      </c>
      <c r="I369" s="64"/>
      <c r="J369" s="60">
        <v>0</v>
      </c>
      <c r="K369" s="68">
        <f t="shared" ref="K369" si="108">SUM(G369,H369,J369)</f>
        <v>275</v>
      </c>
      <c r="L369" s="56"/>
      <c r="M369" s="62"/>
    </row>
    <row r="370" spans="1:13" ht="14.5" thickBot="1">
      <c r="A370" s="74"/>
      <c r="B370" s="77"/>
      <c r="C370" s="80"/>
      <c r="D370" s="57"/>
      <c r="E370" s="4" t="s">
        <v>94</v>
      </c>
      <c r="F370" s="57"/>
      <c r="G370" s="67"/>
      <c r="H370" s="59"/>
      <c r="I370" s="64"/>
      <c r="J370" s="59"/>
      <c r="K370" s="69"/>
      <c r="L370" s="56"/>
      <c r="M370" s="62"/>
    </row>
    <row r="371" spans="1:13">
      <c r="A371" s="74"/>
      <c r="B371" s="77"/>
      <c r="C371" s="80"/>
      <c r="D371" s="65" t="s">
        <v>473</v>
      </c>
      <c r="E371" s="3" t="s">
        <v>93</v>
      </c>
      <c r="F371" s="65">
        <v>2</v>
      </c>
      <c r="G371" s="70">
        <v>80</v>
      </c>
      <c r="H371" s="71">
        <v>3</v>
      </c>
      <c r="I371" s="64"/>
      <c r="J371" s="71">
        <v>0</v>
      </c>
      <c r="K371" s="72">
        <f t="shared" ref="K371" si="109">SUM(G371,H371,J371)</f>
        <v>83</v>
      </c>
      <c r="L371" s="56"/>
      <c r="M371" s="62"/>
    </row>
    <row r="372" spans="1:13" ht="14.5" thickBot="1">
      <c r="A372" s="74"/>
      <c r="B372" s="77"/>
      <c r="C372" s="80"/>
      <c r="D372" s="56"/>
      <c r="E372" s="4" t="s">
        <v>140</v>
      </c>
      <c r="F372" s="56"/>
      <c r="G372" s="70"/>
      <c r="H372" s="71"/>
      <c r="I372" s="64"/>
      <c r="J372" s="71"/>
      <c r="K372" s="72"/>
      <c r="L372" s="56"/>
      <c r="M372" s="62"/>
    </row>
    <row r="373" spans="1:13">
      <c r="A373" s="74"/>
      <c r="B373" s="77"/>
      <c r="C373" s="80"/>
      <c r="D373" s="65" t="s">
        <v>474</v>
      </c>
      <c r="E373" s="3" t="s">
        <v>96</v>
      </c>
      <c r="F373" s="65">
        <v>4.5</v>
      </c>
      <c r="G373" s="70">
        <v>150</v>
      </c>
      <c r="H373" s="71">
        <v>8</v>
      </c>
      <c r="I373" s="64"/>
      <c r="J373" s="71">
        <v>0</v>
      </c>
      <c r="K373" s="72">
        <f>SUM(G373,H373,J373)</f>
        <v>158</v>
      </c>
      <c r="L373" s="56"/>
      <c r="M373" s="62"/>
    </row>
    <row r="374" spans="1:13" ht="14.5" thickBot="1">
      <c r="A374" s="74"/>
      <c r="B374" s="77"/>
      <c r="C374" s="80"/>
      <c r="D374" s="57"/>
      <c r="E374" s="4" t="s">
        <v>101</v>
      </c>
      <c r="F374" s="57"/>
      <c r="G374" s="70"/>
      <c r="H374" s="71"/>
      <c r="I374" s="64"/>
      <c r="J374" s="71"/>
      <c r="K374" s="72"/>
      <c r="L374" s="56"/>
      <c r="M374" s="62"/>
    </row>
    <row r="375" spans="1:13">
      <c r="A375" s="74"/>
      <c r="B375" s="77"/>
      <c r="C375" s="80"/>
      <c r="D375" s="65" t="s">
        <v>475</v>
      </c>
      <c r="E375" s="3" t="s">
        <v>103</v>
      </c>
      <c r="F375" s="65">
        <v>4.5</v>
      </c>
      <c r="G375" s="70">
        <v>131</v>
      </c>
      <c r="H375" s="71">
        <v>21</v>
      </c>
      <c r="I375" s="64"/>
      <c r="J375" s="71">
        <v>0</v>
      </c>
      <c r="K375" s="72">
        <f t="shared" ref="K375" si="110">SUM(G375,H375,J375)</f>
        <v>152</v>
      </c>
      <c r="L375" s="56"/>
      <c r="M375" s="62"/>
    </row>
    <row r="376" spans="1:13" ht="14.5" thickBot="1">
      <c r="A376" s="74"/>
      <c r="B376" s="77"/>
      <c r="C376" s="80"/>
      <c r="D376" s="57"/>
      <c r="E376" s="4" t="s">
        <v>160</v>
      </c>
      <c r="F376" s="57"/>
      <c r="G376" s="70"/>
      <c r="H376" s="71"/>
      <c r="I376" s="64"/>
      <c r="J376" s="71"/>
      <c r="K376" s="72"/>
      <c r="L376" s="56"/>
      <c r="M376" s="62"/>
    </row>
    <row r="377" spans="1:13">
      <c r="A377" s="74"/>
      <c r="B377" s="77"/>
      <c r="C377" s="80"/>
      <c r="D377" s="65" t="s">
        <v>476</v>
      </c>
      <c r="E377" s="3" t="s">
        <v>159</v>
      </c>
      <c r="F377" s="65">
        <v>20.5</v>
      </c>
      <c r="G377" s="70">
        <v>552</v>
      </c>
      <c r="H377" s="71">
        <v>144</v>
      </c>
      <c r="I377" s="64"/>
      <c r="J377" s="71">
        <v>0</v>
      </c>
      <c r="K377" s="72">
        <f t="shared" ref="K377" si="111">SUM(G377,H377,J377)</f>
        <v>696</v>
      </c>
      <c r="L377" s="56"/>
      <c r="M377" s="62"/>
    </row>
    <row r="378" spans="1:13" ht="14.5" thickBot="1">
      <c r="A378" s="74"/>
      <c r="B378" s="77"/>
      <c r="C378" s="80"/>
      <c r="D378" s="56"/>
      <c r="E378" s="4" t="s">
        <v>90</v>
      </c>
      <c r="F378" s="56"/>
      <c r="G378" s="70"/>
      <c r="H378" s="71"/>
      <c r="I378" s="64"/>
      <c r="J378" s="71"/>
      <c r="K378" s="72"/>
      <c r="L378" s="56"/>
      <c r="M378" s="62"/>
    </row>
    <row r="379" spans="1:13">
      <c r="A379" s="74"/>
      <c r="B379" s="77"/>
      <c r="C379" s="80"/>
      <c r="D379" s="88" t="s">
        <v>10</v>
      </c>
      <c r="E379" s="3" t="s">
        <v>80</v>
      </c>
      <c r="F379" s="65">
        <v>4</v>
      </c>
      <c r="G379" s="90"/>
      <c r="H379" s="92"/>
      <c r="I379" s="71">
        <v>138</v>
      </c>
      <c r="J379" s="71">
        <v>0</v>
      </c>
      <c r="K379" s="72">
        <f>SUM(I379:J380)</f>
        <v>138</v>
      </c>
      <c r="L379" s="56"/>
      <c r="M379" s="62"/>
    </row>
    <row r="380" spans="1:13" ht="14.5" thickBot="1">
      <c r="A380" s="74"/>
      <c r="B380" s="78"/>
      <c r="C380" s="81"/>
      <c r="D380" s="89"/>
      <c r="E380" s="4" t="s">
        <v>119</v>
      </c>
      <c r="F380" s="57"/>
      <c r="G380" s="91"/>
      <c r="H380" s="93"/>
      <c r="I380" s="86"/>
      <c r="J380" s="86"/>
      <c r="K380" s="87"/>
      <c r="L380" s="57"/>
      <c r="M380" s="63"/>
    </row>
    <row r="381" spans="1:13" ht="14.5" thickBot="1">
      <c r="A381" s="75"/>
      <c r="B381" s="83" t="s">
        <v>26</v>
      </c>
      <c r="C381" s="84"/>
      <c r="D381" s="84"/>
      <c r="E381" s="85"/>
      <c r="F381" s="28">
        <f>SUM(F367:F380)</f>
        <v>46</v>
      </c>
      <c r="G381" s="28">
        <f>SUM(G367:G380)</f>
        <v>1209</v>
      </c>
      <c r="H381" s="28">
        <f>SUM(H367:H380)</f>
        <v>233</v>
      </c>
      <c r="I381" s="28">
        <f>I379</f>
        <v>138</v>
      </c>
      <c r="J381" s="28">
        <f>SUM(J367:J380)</f>
        <v>0</v>
      </c>
      <c r="K381" s="28">
        <f>SUM(K367:K380)</f>
        <v>1580</v>
      </c>
      <c r="L381" s="19"/>
      <c r="M381" s="20"/>
    </row>
    <row r="382" spans="1:13" ht="14.5" thickTop="1">
      <c r="A382" s="73" t="s">
        <v>48</v>
      </c>
      <c r="B382" s="77" t="s">
        <v>314</v>
      </c>
      <c r="C382" s="80" t="s">
        <v>280</v>
      </c>
      <c r="D382" s="56" t="s">
        <v>477</v>
      </c>
      <c r="E382" s="3" t="s">
        <v>251</v>
      </c>
      <c r="F382" s="56">
        <v>2</v>
      </c>
      <c r="G382" s="67">
        <v>57</v>
      </c>
      <c r="H382" s="59">
        <v>2</v>
      </c>
      <c r="I382" s="21"/>
      <c r="J382" s="59">
        <v>2</v>
      </c>
      <c r="K382" s="69">
        <f>SUM(G382,H382,J382)</f>
        <v>61</v>
      </c>
      <c r="L382" s="55">
        <v>4</v>
      </c>
      <c r="M382" s="61"/>
    </row>
    <row r="383" spans="1:13" ht="14.5" thickBot="1">
      <c r="A383" s="74"/>
      <c r="B383" s="77"/>
      <c r="C383" s="80"/>
      <c r="D383" s="57"/>
      <c r="E383" s="4" t="s">
        <v>281</v>
      </c>
      <c r="F383" s="57"/>
      <c r="G383" s="70"/>
      <c r="H383" s="71"/>
      <c r="I383" s="21"/>
      <c r="J383" s="71"/>
      <c r="K383" s="72"/>
      <c r="L383" s="56"/>
      <c r="M383" s="62"/>
    </row>
    <row r="384" spans="1:13">
      <c r="A384" s="74"/>
      <c r="B384" s="77"/>
      <c r="C384" s="80"/>
      <c r="D384" s="65" t="s">
        <v>478</v>
      </c>
      <c r="E384" s="3" t="s">
        <v>253</v>
      </c>
      <c r="F384" s="65">
        <v>1.5</v>
      </c>
      <c r="G384" s="70">
        <v>45</v>
      </c>
      <c r="H384" s="71">
        <v>3</v>
      </c>
      <c r="I384" s="21"/>
      <c r="J384" s="71">
        <v>0</v>
      </c>
      <c r="K384" s="72">
        <f t="shared" ref="K384" si="112">SUM(G384,H384,J384)</f>
        <v>48</v>
      </c>
      <c r="L384" s="56"/>
      <c r="M384" s="62"/>
    </row>
    <row r="385" spans="1:13" ht="14.5" thickBot="1">
      <c r="A385" s="74"/>
      <c r="B385" s="77"/>
      <c r="C385" s="80"/>
      <c r="D385" s="57"/>
      <c r="E385" s="4" t="s">
        <v>238</v>
      </c>
      <c r="F385" s="57"/>
      <c r="G385" s="70"/>
      <c r="H385" s="71"/>
      <c r="I385" s="21"/>
      <c r="J385" s="71"/>
      <c r="K385" s="72"/>
      <c r="L385" s="56"/>
      <c r="M385" s="62"/>
    </row>
    <row r="386" spans="1:13">
      <c r="A386" s="74"/>
      <c r="B386" s="77"/>
      <c r="C386" s="80"/>
      <c r="D386" s="65" t="s">
        <v>644</v>
      </c>
      <c r="E386" s="3" t="s">
        <v>277</v>
      </c>
      <c r="F386" s="65">
        <v>2</v>
      </c>
      <c r="G386" s="70">
        <v>58</v>
      </c>
      <c r="H386" s="71">
        <v>2</v>
      </c>
      <c r="I386" s="21"/>
      <c r="J386" s="71">
        <v>0</v>
      </c>
      <c r="K386" s="72">
        <f t="shared" ref="K386" si="113">SUM(G386,H386,J386)</f>
        <v>60</v>
      </c>
      <c r="L386" s="56"/>
      <c r="M386" s="62"/>
    </row>
    <row r="387" spans="1:13" ht="14.5" thickBot="1">
      <c r="A387" s="74"/>
      <c r="B387" s="77"/>
      <c r="C387" s="80"/>
      <c r="D387" s="56"/>
      <c r="E387" s="4" t="s">
        <v>149</v>
      </c>
      <c r="F387" s="56"/>
      <c r="G387" s="70"/>
      <c r="H387" s="71"/>
      <c r="I387" s="21"/>
      <c r="J387" s="71"/>
      <c r="K387" s="72"/>
      <c r="L387" s="56"/>
      <c r="M387" s="62"/>
    </row>
    <row r="388" spans="1:13">
      <c r="A388" s="74"/>
      <c r="B388" s="77"/>
      <c r="C388" s="80"/>
      <c r="D388" s="65" t="s">
        <v>479</v>
      </c>
      <c r="E388" s="3" t="s">
        <v>181</v>
      </c>
      <c r="F388" s="65">
        <v>1</v>
      </c>
      <c r="G388" s="70">
        <v>34</v>
      </c>
      <c r="H388" s="71">
        <v>4</v>
      </c>
      <c r="I388" s="21"/>
      <c r="J388" s="71">
        <v>0</v>
      </c>
      <c r="K388" s="72">
        <f>SUM(G388,H388,J388)</f>
        <v>38</v>
      </c>
      <c r="L388" s="56"/>
      <c r="M388" s="62"/>
    </row>
    <row r="389" spans="1:13" ht="14.5" thickBot="1">
      <c r="A389" s="74"/>
      <c r="B389" s="77"/>
      <c r="C389" s="80"/>
      <c r="D389" s="57"/>
      <c r="E389" s="4" t="s">
        <v>202</v>
      </c>
      <c r="F389" s="57"/>
      <c r="G389" s="70"/>
      <c r="H389" s="71"/>
      <c r="I389" s="21"/>
      <c r="J389" s="71"/>
      <c r="K389" s="72"/>
      <c r="L389" s="56"/>
      <c r="M389" s="62"/>
    </row>
    <row r="390" spans="1:13">
      <c r="A390" s="74"/>
      <c r="B390" s="77"/>
      <c r="C390" s="80"/>
      <c r="D390" s="65" t="s">
        <v>480</v>
      </c>
      <c r="E390" s="3" t="s">
        <v>150</v>
      </c>
      <c r="F390" s="65">
        <v>2</v>
      </c>
      <c r="G390" s="70">
        <v>64</v>
      </c>
      <c r="H390" s="71">
        <v>6</v>
      </c>
      <c r="I390" s="21"/>
      <c r="J390" s="71">
        <v>0</v>
      </c>
      <c r="K390" s="72">
        <f t="shared" ref="K390" si="114">SUM(G390,H390,J390)</f>
        <v>70</v>
      </c>
      <c r="L390" s="56"/>
      <c r="M390" s="62"/>
    </row>
    <row r="391" spans="1:13" ht="14.5" thickBot="1">
      <c r="A391" s="74"/>
      <c r="B391" s="77"/>
      <c r="C391" s="80"/>
      <c r="D391" s="57"/>
      <c r="E391" s="4" t="s">
        <v>227</v>
      </c>
      <c r="F391" s="57"/>
      <c r="G391" s="70"/>
      <c r="H391" s="71"/>
      <c r="I391" s="21"/>
      <c r="J391" s="71"/>
      <c r="K391" s="72"/>
      <c r="L391" s="56"/>
      <c r="M391" s="62"/>
    </row>
    <row r="392" spans="1:13">
      <c r="A392" s="74"/>
      <c r="B392" s="77"/>
      <c r="C392" s="80"/>
      <c r="D392" s="65" t="s">
        <v>481</v>
      </c>
      <c r="E392" s="3" t="s">
        <v>228</v>
      </c>
      <c r="F392" s="65">
        <v>1.5</v>
      </c>
      <c r="G392" s="70">
        <v>54</v>
      </c>
      <c r="H392" s="71">
        <v>7</v>
      </c>
      <c r="I392" s="21"/>
      <c r="J392" s="71">
        <v>0</v>
      </c>
      <c r="K392" s="72">
        <f t="shared" ref="K392" si="115">SUM(G392,H392,J392)</f>
        <v>61</v>
      </c>
      <c r="L392" s="56"/>
      <c r="M392" s="62"/>
    </row>
    <row r="393" spans="1:13" ht="14.5" thickBot="1">
      <c r="A393" s="74"/>
      <c r="B393" s="77"/>
      <c r="C393" s="80"/>
      <c r="D393" s="56"/>
      <c r="E393" s="4" t="s">
        <v>229</v>
      </c>
      <c r="F393" s="56"/>
      <c r="G393" s="70"/>
      <c r="H393" s="71"/>
      <c r="I393" s="21"/>
      <c r="J393" s="71"/>
      <c r="K393" s="72"/>
      <c r="L393" s="56"/>
      <c r="M393" s="62"/>
    </row>
    <row r="394" spans="1:13">
      <c r="A394" s="74"/>
      <c r="B394" s="77"/>
      <c r="C394" s="80"/>
      <c r="D394" s="65" t="s">
        <v>482</v>
      </c>
      <c r="E394" s="3" t="s">
        <v>220</v>
      </c>
      <c r="F394" s="65">
        <v>1</v>
      </c>
      <c r="G394" s="70">
        <v>30</v>
      </c>
      <c r="H394" s="71">
        <v>2</v>
      </c>
      <c r="I394" s="21"/>
      <c r="J394" s="71">
        <v>0</v>
      </c>
      <c r="K394" s="72">
        <f>SUM(G394,H394,J394)</f>
        <v>32</v>
      </c>
      <c r="L394" s="56"/>
      <c r="M394" s="62"/>
    </row>
    <row r="395" spans="1:13" ht="14.5" thickBot="1">
      <c r="A395" s="74"/>
      <c r="B395" s="77"/>
      <c r="C395" s="80"/>
      <c r="D395" s="57"/>
      <c r="E395" s="4" t="s">
        <v>230</v>
      </c>
      <c r="F395" s="57"/>
      <c r="G395" s="70"/>
      <c r="H395" s="71"/>
      <c r="I395" s="21"/>
      <c r="J395" s="71"/>
      <c r="K395" s="72"/>
      <c r="L395" s="56"/>
      <c r="M395" s="62"/>
    </row>
    <row r="396" spans="1:13">
      <c r="A396" s="74"/>
      <c r="B396" s="77"/>
      <c r="C396" s="80"/>
      <c r="D396" s="65" t="s">
        <v>483</v>
      </c>
      <c r="E396" s="3" t="s">
        <v>282</v>
      </c>
      <c r="F396" s="65">
        <v>1</v>
      </c>
      <c r="G396" s="70">
        <v>23</v>
      </c>
      <c r="H396" s="71">
        <v>1</v>
      </c>
      <c r="I396" s="21"/>
      <c r="J396" s="71">
        <v>1</v>
      </c>
      <c r="K396" s="72">
        <f t="shared" ref="K396" si="116">SUM(G396,H396,J396)</f>
        <v>25</v>
      </c>
      <c r="L396" s="56"/>
      <c r="M396" s="62"/>
    </row>
    <row r="397" spans="1:13" ht="14.5" thickBot="1">
      <c r="A397" s="74"/>
      <c r="B397" s="77"/>
      <c r="C397" s="80"/>
      <c r="D397" s="57"/>
      <c r="E397" s="4" t="s">
        <v>283</v>
      </c>
      <c r="F397" s="57"/>
      <c r="G397" s="70"/>
      <c r="H397" s="71"/>
      <c r="I397" s="21"/>
      <c r="J397" s="71"/>
      <c r="K397" s="72"/>
      <c r="L397" s="56"/>
      <c r="M397" s="62"/>
    </row>
    <row r="398" spans="1:13">
      <c r="A398" s="74"/>
      <c r="B398" s="77"/>
      <c r="C398" s="80"/>
      <c r="D398" s="65" t="s">
        <v>484</v>
      </c>
      <c r="E398" s="3" t="s">
        <v>231</v>
      </c>
      <c r="F398" s="65">
        <v>0.5</v>
      </c>
      <c r="G398" s="70">
        <v>21</v>
      </c>
      <c r="H398" s="71">
        <v>3</v>
      </c>
      <c r="I398" s="21"/>
      <c r="J398" s="71">
        <v>0</v>
      </c>
      <c r="K398" s="72">
        <f t="shared" ref="K398" si="117">SUM(G398,H398,J398)</f>
        <v>24</v>
      </c>
      <c r="L398" s="56"/>
      <c r="M398" s="62"/>
    </row>
    <row r="399" spans="1:13" ht="14.5" thickBot="1">
      <c r="A399" s="74"/>
      <c r="B399" s="77"/>
      <c r="C399" s="80"/>
      <c r="D399" s="56"/>
      <c r="E399" s="4" t="s">
        <v>284</v>
      </c>
      <c r="F399" s="56"/>
      <c r="G399" s="70"/>
      <c r="H399" s="71"/>
      <c r="I399" s="21"/>
      <c r="J399" s="71"/>
      <c r="K399" s="72"/>
      <c r="L399" s="56"/>
      <c r="M399" s="62"/>
    </row>
    <row r="400" spans="1:13">
      <c r="A400" s="74"/>
      <c r="B400" s="77"/>
      <c r="C400" s="80"/>
      <c r="D400" s="65" t="s">
        <v>485</v>
      </c>
      <c r="E400" s="3" t="s">
        <v>231</v>
      </c>
      <c r="F400" s="65">
        <v>2</v>
      </c>
      <c r="G400" s="67">
        <v>57</v>
      </c>
      <c r="H400" s="59">
        <v>2</v>
      </c>
      <c r="I400" s="21"/>
      <c r="J400" s="59">
        <v>1</v>
      </c>
      <c r="K400" s="69">
        <f>SUM(G400,H400,J400)</f>
        <v>60</v>
      </c>
      <c r="L400" s="56"/>
      <c r="M400" s="62"/>
    </row>
    <row r="401" spans="1:13" ht="14.5" thickBot="1">
      <c r="A401" s="74"/>
      <c r="B401" s="77"/>
      <c r="C401" s="80"/>
      <c r="D401" s="57"/>
      <c r="E401" s="4" t="s">
        <v>151</v>
      </c>
      <c r="F401" s="57"/>
      <c r="G401" s="70"/>
      <c r="H401" s="71"/>
      <c r="I401" s="21"/>
      <c r="J401" s="71"/>
      <c r="K401" s="72"/>
      <c r="L401" s="56"/>
      <c r="M401" s="62"/>
    </row>
    <row r="402" spans="1:13">
      <c r="A402" s="74"/>
      <c r="B402" s="77"/>
      <c r="C402" s="80"/>
      <c r="D402" s="65" t="s">
        <v>486</v>
      </c>
      <c r="E402" s="3" t="s">
        <v>152</v>
      </c>
      <c r="F402" s="65">
        <v>2</v>
      </c>
      <c r="G402" s="70">
        <v>24</v>
      </c>
      <c r="H402" s="71"/>
      <c r="I402" s="21"/>
      <c r="J402" s="71">
        <v>0</v>
      </c>
      <c r="K402" s="72">
        <f t="shared" ref="K402" si="118">SUM(G402,H402,J402)</f>
        <v>24</v>
      </c>
      <c r="L402" s="56"/>
      <c r="M402" s="62"/>
    </row>
    <row r="403" spans="1:13" ht="14.5" thickBot="1">
      <c r="A403" s="74"/>
      <c r="B403" s="77"/>
      <c r="C403" s="80"/>
      <c r="D403" s="57"/>
      <c r="E403" s="4" t="s">
        <v>94</v>
      </c>
      <c r="F403" s="57"/>
      <c r="G403" s="70"/>
      <c r="H403" s="71"/>
      <c r="I403" s="21"/>
      <c r="J403" s="71"/>
      <c r="K403" s="72"/>
      <c r="L403" s="56"/>
      <c r="M403" s="62"/>
    </row>
    <row r="404" spans="1:13">
      <c r="A404" s="74"/>
      <c r="B404" s="77"/>
      <c r="C404" s="80"/>
      <c r="D404" s="65" t="s">
        <v>487</v>
      </c>
      <c r="E404" s="3" t="s">
        <v>93</v>
      </c>
      <c r="F404" s="65">
        <v>1.5</v>
      </c>
      <c r="G404" s="70">
        <v>63</v>
      </c>
      <c r="H404" s="71">
        <v>2</v>
      </c>
      <c r="I404" s="21"/>
      <c r="J404" s="71">
        <v>1</v>
      </c>
      <c r="K404" s="72">
        <f t="shared" ref="K404" si="119">SUM(G404,H404,J404)</f>
        <v>66</v>
      </c>
      <c r="L404" s="56"/>
      <c r="M404" s="62"/>
    </row>
    <row r="405" spans="1:13" ht="14.5" thickBot="1">
      <c r="A405" s="74"/>
      <c r="B405" s="77"/>
      <c r="C405" s="80"/>
      <c r="D405" s="56"/>
      <c r="E405" s="4" t="s">
        <v>140</v>
      </c>
      <c r="F405" s="56"/>
      <c r="G405" s="70"/>
      <c r="H405" s="71"/>
      <c r="I405" s="21"/>
      <c r="J405" s="71"/>
      <c r="K405" s="72"/>
      <c r="L405" s="56"/>
      <c r="M405" s="62"/>
    </row>
    <row r="406" spans="1:13">
      <c r="A406" s="74"/>
      <c r="B406" s="77"/>
      <c r="C406" s="80"/>
      <c r="D406" s="65" t="s">
        <v>488</v>
      </c>
      <c r="E406" s="3" t="s">
        <v>96</v>
      </c>
      <c r="F406" s="65">
        <v>2</v>
      </c>
      <c r="G406" s="70">
        <v>64</v>
      </c>
      <c r="H406" s="71">
        <v>7</v>
      </c>
      <c r="I406" s="21"/>
      <c r="J406" s="71">
        <v>1</v>
      </c>
      <c r="K406" s="72">
        <f>SUM(G406,H406,J406)</f>
        <v>72</v>
      </c>
      <c r="L406" s="56"/>
      <c r="M406" s="62"/>
    </row>
    <row r="407" spans="1:13" ht="14.5" thickBot="1">
      <c r="A407" s="74"/>
      <c r="B407" s="77"/>
      <c r="C407" s="80"/>
      <c r="D407" s="57"/>
      <c r="E407" s="4" t="s">
        <v>99</v>
      </c>
      <c r="F407" s="57"/>
      <c r="G407" s="70"/>
      <c r="H407" s="71"/>
      <c r="I407" s="21"/>
      <c r="J407" s="71"/>
      <c r="K407" s="72"/>
      <c r="L407" s="56"/>
      <c r="M407" s="62"/>
    </row>
    <row r="408" spans="1:13">
      <c r="A408" s="74"/>
      <c r="B408" s="77"/>
      <c r="C408" s="80"/>
      <c r="D408" s="65" t="s">
        <v>489</v>
      </c>
      <c r="E408" s="3" t="s">
        <v>98</v>
      </c>
      <c r="F408" s="65">
        <v>1</v>
      </c>
      <c r="G408" s="70">
        <v>41</v>
      </c>
      <c r="H408" s="71">
        <v>2</v>
      </c>
      <c r="I408" s="21"/>
      <c r="J408" s="71">
        <v>0</v>
      </c>
      <c r="K408" s="72">
        <f t="shared" ref="K408" si="120">SUM(G408,H408,J408)</f>
        <v>43</v>
      </c>
      <c r="L408" s="56"/>
      <c r="M408" s="62"/>
    </row>
    <row r="409" spans="1:13" ht="14.5" thickBot="1">
      <c r="A409" s="74"/>
      <c r="B409" s="77"/>
      <c r="C409" s="80"/>
      <c r="D409" s="57"/>
      <c r="E409" s="4" t="s">
        <v>100</v>
      </c>
      <c r="F409" s="57"/>
      <c r="G409" s="70"/>
      <c r="H409" s="71"/>
      <c r="I409" s="21"/>
      <c r="J409" s="71"/>
      <c r="K409" s="72"/>
      <c r="L409" s="56"/>
      <c r="M409" s="62"/>
    </row>
    <row r="410" spans="1:13">
      <c r="A410" s="74"/>
      <c r="B410" s="77"/>
      <c r="C410" s="80"/>
      <c r="D410" s="65" t="s">
        <v>490</v>
      </c>
      <c r="E410" s="3" t="s">
        <v>102</v>
      </c>
      <c r="F410" s="65">
        <v>1</v>
      </c>
      <c r="G410" s="70">
        <v>24</v>
      </c>
      <c r="H410" s="71">
        <v>1</v>
      </c>
      <c r="I410" s="21"/>
      <c r="J410" s="71">
        <v>0</v>
      </c>
      <c r="K410" s="72">
        <f t="shared" ref="K410" si="121">SUM(G410,H410,J410)</f>
        <v>25</v>
      </c>
      <c r="L410" s="56"/>
      <c r="M410" s="62"/>
    </row>
    <row r="411" spans="1:13" ht="14.5" thickBot="1">
      <c r="A411" s="74"/>
      <c r="B411" s="77"/>
      <c r="C411" s="80"/>
      <c r="D411" s="57"/>
      <c r="E411" s="4" t="s">
        <v>101</v>
      </c>
      <c r="F411" s="57"/>
      <c r="G411" s="70"/>
      <c r="H411" s="71"/>
      <c r="I411" s="33"/>
      <c r="J411" s="71"/>
      <c r="K411" s="72"/>
      <c r="L411" s="56"/>
      <c r="M411" s="62"/>
    </row>
    <row r="412" spans="1:13">
      <c r="A412" s="74"/>
      <c r="B412" s="77"/>
      <c r="C412" s="80"/>
      <c r="D412" s="88" t="s">
        <v>10</v>
      </c>
      <c r="E412" s="3" t="s">
        <v>103</v>
      </c>
      <c r="F412" s="65">
        <v>2</v>
      </c>
      <c r="G412" s="90"/>
      <c r="H412" s="92"/>
      <c r="I412" s="71">
        <v>58</v>
      </c>
      <c r="J412" s="71">
        <v>0</v>
      </c>
      <c r="K412" s="72">
        <f>SUM(I412:J413)</f>
        <v>58</v>
      </c>
      <c r="L412" s="56"/>
      <c r="M412" s="62"/>
    </row>
    <row r="413" spans="1:13" ht="14.5" thickBot="1">
      <c r="A413" s="74"/>
      <c r="B413" s="78"/>
      <c r="C413" s="81"/>
      <c r="D413" s="89"/>
      <c r="E413" s="4" t="s">
        <v>153</v>
      </c>
      <c r="F413" s="57"/>
      <c r="G413" s="91"/>
      <c r="H413" s="93"/>
      <c r="I413" s="86"/>
      <c r="J413" s="86"/>
      <c r="K413" s="87"/>
      <c r="L413" s="57"/>
      <c r="M413" s="63"/>
    </row>
    <row r="414" spans="1:13" ht="14.5" thickBot="1">
      <c r="A414" s="75"/>
      <c r="B414" s="83" t="s">
        <v>26</v>
      </c>
      <c r="C414" s="84"/>
      <c r="D414" s="84"/>
      <c r="E414" s="85"/>
      <c r="F414" s="18">
        <f>SUM(F382:F413)</f>
        <v>24</v>
      </c>
      <c r="G414" s="18">
        <f t="shared" ref="G414:K414" si="122">SUM(G382:G413)</f>
        <v>659</v>
      </c>
      <c r="H414" s="18">
        <f t="shared" si="122"/>
        <v>44</v>
      </c>
      <c r="I414" s="18">
        <f>I412</f>
        <v>58</v>
      </c>
      <c r="J414" s="18">
        <f t="shared" si="122"/>
        <v>6</v>
      </c>
      <c r="K414" s="18">
        <f t="shared" si="122"/>
        <v>767</v>
      </c>
      <c r="L414" s="19"/>
      <c r="M414" s="20"/>
    </row>
    <row r="415" spans="1:13" ht="56.25" customHeight="1" thickTop="1">
      <c r="A415" s="73" t="s">
        <v>49</v>
      </c>
      <c r="B415" s="76" t="s">
        <v>313</v>
      </c>
      <c r="C415" s="79" t="s">
        <v>186</v>
      </c>
      <c r="D415" s="55" t="s">
        <v>491</v>
      </c>
      <c r="E415" s="31" t="s">
        <v>127</v>
      </c>
      <c r="F415" s="55">
        <v>22</v>
      </c>
      <c r="G415" s="82">
        <v>543</v>
      </c>
      <c r="H415" s="94">
        <v>88</v>
      </c>
      <c r="I415" s="21"/>
      <c r="J415" s="94">
        <v>32</v>
      </c>
      <c r="K415" s="95">
        <f>SUM(G415,H415,J415)</f>
        <v>663</v>
      </c>
      <c r="L415" s="55">
        <v>4</v>
      </c>
      <c r="M415" s="61" t="s">
        <v>187</v>
      </c>
    </row>
    <row r="416" spans="1:13" ht="38.25" customHeight="1" thickBot="1">
      <c r="A416" s="74"/>
      <c r="B416" s="77"/>
      <c r="C416" s="80"/>
      <c r="D416" s="57"/>
      <c r="E416" s="32" t="s">
        <v>119</v>
      </c>
      <c r="F416" s="57"/>
      <c r="G416" s="67"/>
      <c r="H416" s="59"/>
      <c r="I416" s="27"/>
      <c r="J416" s="59"/>
      <c r="K416" s="69"/>
      <c r="L416" s="56"/>
      <c r="M416" s="62"/>
    </row>
    <row r="417" spans="1:13" ht="33" customHeight="1">
      <c r="A417" s="74"/>
      <c r="B417" s="77"/>
      <c r="C417" s="80"/>
      <c r="D417" s="88" t="s">
        <v>10</v>
      </c>
      <c r="E417" s="31" t="s">
        <v>109</v>
      </c>
      <c r="F417" s="65">
        <v>2</v>
      </c>
      <c r="G417" s="90"/>
      <c r="H417" s="92"/>
      <c r="I417" s="71">
        <v>63</v>
      </c>
      <c r="J417" s="71">
        <v>0</v>
      </c>
      <c r="K417" s="72">
        <f>SUM(I417:J418)</f>
        <v>63</v>
      </c>
      <c r="L417" s="56"/>
      <c r="M417" s="62"/>
    </row>
    <row r="418" spans="1:13" ht="35.25" customHeight="1" thickBot="1">
      <c r="A418" s="74"/>
      <c r="B418" s="78"/>
      <c r="C418" s="81"/>
      <c r="D418" s="89"/>
      <c r="E418" s="32" t="s">
        <v>126</v>
      </c>
      <c r="F418" s="57"/>
      <c r="G418" s="91"/>
      <c r="H418" s="93"/>
      <c r="I418" s="86"/>
      <c r="J418" s="86"/>
      <c r="K418" s="87"/>
      <c r="L418" s="57"/>
      <c r="M418" s="63"/>
    </row>
    <row r="419" spans="1:13" ht="14.5" thickBot="1">
      <c r="A419" s="75"/>
      <c r="B419" s="83" t="s">
        <v>26</v>
      </c>
      <c r="C419" s="84"/>
      <c r="D419" s="84"/>
      <c r="E419" s="85"/>
      <c r="F419" s="18">
        <f>SUM(F415:F418)</f>
        <v>24</v>
      </c>
      <c r="G419" s="18">
        <f t="shared" ref="G419:K419" si="123">SUM(G415:G418)</f>
        <v>543</v>
      </c>
      <c r="H419" s="18">
        <f t="shared" si="123"/>
        <v>88</v>
      </c>
      <c r="I419" s="18">
        <f>I417</f>
        <v>63</v>
      </c>
      <c r="J419" s="18">
        <f t="shared" si="123"/>
        <v>32</v>
      </c>
      <c r="K419" s="18">
        <f t="shared" si="123"/>
        <v>726</v>
      </c>
      <c r="L419" s="19"/>
      <c r="M419" s="20"/>
    </row>
    <row r="420" spans="1:13" ht="14.5" thickTop="1">
      <c r="A420" s="73" t="s">
        <v>50</v>
      </c>
      <c r="B420" s="76" t="s">
        <v>331</v>
      </c>
      <c r="C420" s="79" t="s">
        <v>332</v>
      </c>
      <c r="D420" s="65" t="s">
        <v>492</v>
      </c>
      <c r="E420" s="3" t="s">
        <v>93</v>
      </c>
      <c r="F420" s="65">
        <v>5</v>
      </c>
      <c r="G420" s="67">
        <v>121</v>
      </c>
      <c r="H420" s="59">
        <v>29</v>
      </c>
      <c r="I420" s="34"/>
      <c r="J420" s="59">
        <v>0</v>
      </c>
      <c r="K420" s="69">
        <f>SUM(G420,H420,J420)</f>
        <v>150</v>
      </c>
      <c r="L420" s="55">
        <v>4</v>
      </c>
      <c r="M420" s="61"/>
    </row>
    <row r="421" spans="1:13" ht="14.5" thickBot="1">
      <c r="A421" s="74"/>
      <c r="B421" s="77"/>
      <c r="C421" s="80"/>
      <c r="D421" s="57"/>
      <c r="E421" s="4" t="s">
        <v>99</v>
      </c>
      <c r="F421" s="57"/>
      <c r="G421" s="70"/>
      <c r="H421" s="71"/>
      <c r="I421" s="21"/>
      <c r="J421" s="71"/>
      <c r="K421" s="72"/>
      <c r="L421" s="56"/>
      <c r="M421" s="62"/>
    </row>
    <row r="422" spans="1:13">
      <c r="A422" s="74"/>
      <c r="B422" s="77"/>
      <c r="C422" s="80"/>
      <c r="D422" s="65" t="s">
        <v>493</v>
      </c>
      <c r="E422" s="3" t="s">
        <v>142</v>
      </c>
      <c r="F422" s="65">
        <v>1.5</v>
      </c>
      <c r="G422" s="70">
        <v>43</v>
      </c>
      <c r="H422" s="71">
        <v>5</v>
      </c>
      <c r="I422" s="21"/>
      <c r="J422" s="71">
        <v>0</v>
      </c>
      <c r="K422" s="72">
        <f t="shared" ref="K422" si="124">SUM(G422,H422,J422)</f>
        <v>48</v>
      </c>
      <c r="L422" s="56"/>
      <c r="M422" s="62"/>
    </row>
    <row r="423" spans="1:13" ht="14.5" thickBot="1">
      <c r="A423" s="74"/>
      <c r="B423" s="77"/>
      <c r="C423" s="80"/>
      <c r="D423" s="57"/>
      <c r="E423" s="4" t="s">
        <v>101</v>
      </c>
      <c r="F423" s="57"/>
      <c r="G423" s="70"/>
      <c r="H423" s="71"/>
      <c r="I423" s="21"/>
      <c r="J423" s="71"/>
      <c r="K423" s="72"/>
      <c r="L423" s="56"/>
      <c r="M423" s="62"/>
    </row>
    <row r="424" spans="1:13">
      <c r="A424" s="74"/>
      <c r="B424" s="77"/>
      <c r="C424" s="80"/>
      <c r="D424" s="65" t="s">
        <v>494</v>
      </c>
      <c r="E424" s="3" t="s">
        <v>102</v>
      </c>
      <c r="F424" s="65">
        <v>1.5</v>
      </c>
      <c r="G424" s="70">
        <v>42</v>
      </c>
      <c r="H424" s="71">
        <v>4</v>
      </c>
      <c r="I424" s="21"/>
      <c r="J424" s="59">
        <v>0</v>
      </c>
      <c r="K424" s="72">
        <f t="shared" ref="K424" si="125">SUM(G424,H424,J424)</f>
        <v>46</v>
      </c>
      <c r="L424" s="56"/>
      <c r="M424" s="62"/>
    </row>
    <row r="425" spans="1:13" ht="14.5" thickBot="1">
      <c r="A425" s="74"/>
      <c r="B425" s="77"/>
      <c r="C425" s="80"/>
      <c r="D425" s="56"/>
      <c r="E425" s="4" t="s">
        <v>104</v>
      </c>
      <c r="F425" s="56"/>
      <c r="G425" s="70"/>
      <c r="H425" s="71"/>
      <c r="I425" s="21"/>
      <c r="J425" s="71"/>
      <c r="K425" s="72"/>
      <c r="L425" s="56"/>
      <c r="M425" s="62"/>
    </row>
    <row r="426" spans="1:13">
      <c r="A426" s="74"/>
      <c r="B426" s="77"/>
      <c r="C426" s="80"/>
      <c r="D426" s="65" t="s">
        <v>495</v>
      </c>
      <c r="E426" s="3" t="s">
        <v>105</v>
      </c>
      <c r="F426" s="65">
        <v>1.5</v>
      </c>
      <c r="G426" s="70">
        <v>49</v>
      </c>
      <c r="H426" s="71">
        <v>4</v>
      </c>
      <c r="I426" s="21"/>
      <c r="J426" s="71">
        <v>0</v>
      </c>
      <c r="K426" s="72">
        <f>SUM(G426,H426,J426)</f>
        <v>53</v>
      </c>
      <c r="L426" s="56"/>
      <c r="M426" s="62"/>
    </row>
    <row r="427" spans="1:13" ht="14.5" thickBot="1">
      <c r="A427" s="74"/>
      <c r="B427" s="77"/>
      <c r="C427" s="80"/>
      <c r="D427" s="57"/>
      <c r="E427" s="4" t="s">
        <v>106</v>
      </c>
      <c r="F427" s="57"/>
      <c r="G427" s="70"/>
      <c r="H427" s="71"/>
      <c r="I427" s="21"/>
      <c r="J427" s="71"/>
      <c r="K427" s="72"/>
      <c r="L427" s="56"/>
      <c r="M427" s="62"/>
    </row>
    <row r="428" spans="1:13">
      <c r="A428" s="74"/>
      <c r="B428" s="77"/>
      <c r="C428" s="80"/>
      <c r="D428" s="65" t="s">
        <v>496</v>
      </c>
      <c r="E428" s="3" t="s">
        <v>107</v>
      </c>
      <c r="F428" s="65">
        <v>1.5</v>
      </c>
      <c r="G428" s="70">
        <v>39</v>
      </c>
      <c r="H428" s="71">
        <v>3</v>
      </c>
      <c r="I428" s="21"/>
      <c r="J428" s="59">
        <v>0</v>
      </c>
      <c r="K428" s="72">
        <f t="shared" ref="K428" si="126">SUM(G428,H428,J428)</f>
        <v>42</v>
      </c>
      <c r="L428" s="56"/>
      <c r="M428" s="62"/>
    </row>
    <row r="429" spans="1:13" ht="14.5" thickBot="1">
      <c r="A429" s="74"/>
      <c r="B429" s="77"/>
      <c r="C429" s="80"/>
      <c r="D429" s="57"/>
      <c r="E429" s="4" t="s">
        <v>158</v>
      </c>
      <c r="F429" s="57"/>
      <c r="G429" s="70"/>
      <c r="H429" s="71"/>
      <c r="I429" s="21"/>
      <c r="J429" s="71"/>
      <c r="K429" s="72"/>
      <c r="L429" s="56"/>
      <c r="M429" s="62"/>
    </row>
    <row r="430" spans="1:13">
      <c r="A430" s="74"/>
      <c r="B430" s="77"/>
      <c r="C430" s="80"/>
      <c r="D430" s="65" t="s">
        <v>497</v>
      </c>
      <c r="E430" s="3" t="s">
        <v>159</v>
      </c>
      <c r="F430" s="65">
        <v>0.5</v>
      </c>
      <c r="G430" s="70">
        <v>19</v>
      </c>
      <c r="H430" s="71">
        <v>1</v>
      </c>
      <c r="I430" s="21"/>
      <c r="J430" s="71">
        <v>0</v>
      </c>
      <c r="K430" s="72">
        <f t="shared" ref="K430" si="127">SUM(G430,H430,J430)</f>
        <v>20</v>
      </c>
      <c r="L430" s="56"/>
      <c r="M430" s="62"/>
    </row>
    <row r="431" spans="1:13" ht="14.5" thickBot="1">
      <c r="A431" s="74"/>
      <c r="B431" s="77"/>
      <c r="C431" s="80"/>
      <c r="D431" s="56"/>
      <c r="E431" s="4" t="s">
        <v>160</v>
      </c>
      <c r="F431" s="56"/>
      <c r="G431" s="70"/>
      <c r="H431" s="71"/>
      <c r="I431" s="21"/>
      <c r="J431" s="71"/>
      <c r="K431" s="72"/>
      <c r="L431" s="56"/>
      <c r="M431" s="62"/>
    </row>
    <row r="432" spans="1:13">
      <c r="A432" s="74"/>
      <c r="B432" s="77"/>
      <c r="C432" s="80"/>
      <c r="D432" s="65" t="s">
        <v>498</v>
      </c>
      <c r="E432" s="3" t="s">
        <v>159</v>
      </c>
      <c r="F432" s="65">
        <v>0.5</v>
      </c>
      <c r="G432" s="70">
        <v>11</v>
      </c>
      <c r="H432" s="71">
        <v>1</v>
      </c>
      <c r="I432" s="21"/>
      <c r="J432" s="59">
        <v>0</v>
      </c>
      <c r="K432" s="72">
        <f>SUM(G432,H432,J432)</f>
        <v>12</v>
      </c>
      <c r="L432" s="56"/>
      <c r="M432" s="62"/>
    </row>
    <row r="433" spans="1:13" ht="14.5" thickBot="1">
      <c r="A433" s="74"/>
      <c r="B433" s="77"/>
      <c r="C433" s="80"/>
      <c r="D433" s="57"/>
      <c r="E433" s="4" t="s">
        <v>160</v>
      </c>
      <c r="F433" s="57"/>
      <c r="G433" s="70"/>
      <c r="H433" s="71"/>
      <c r="I433" s="21"/>
      <c r="J433" s="71"/>
      <c r="K433" s="72"/>
      <c r="L433" s="56"/>
      <c r="M433" s="62"/>
    </row>
    <row r="434" spans="1:13">
      <c r="A434" s="74"/>
      <c r="B434" s="77"/>
      <c r="C434" s="80"/>
      <c r="D434" s="65" t="s">
        <v>499</v>
      </c>
      <c r="E434" s="3" t="s">
        <v>161</v>
      </c>
      <c r="F434" s="65">
        <v>2</v>
      </c>
      <c r="G434" s="70">
        <v>65</v>
      </c>
      <c r="H434" s="71">
        <v>1</v>
      </c>
      <c r="I434" s="21"/>
      <c r="J434" s="71">
        <v>0</v>
      </c>
      <c r="K434" s="72">
        <f t="shared" ref="K434" si="128">SUM(G434,H434,J434)</f>
        <v>66</v>
      </c>
      <c r="L434" s="56"/>
      <c r="M434" s="62"/>
    </row>
    <row r="435" spans="1:13" ht="14.5" thickBot="1">
      <c r="A435" s="74"/>
      <c r="B435" s="77"/>
      <c r="C435" s="80"/>
      <c r="D435" s="57"/>
      <c r="E435" s="4" t="s">
        <v>162</v>
      </c>
      <c r="F435" s="57"/>
      <c r="G435" s="70"/>
      <c r="H435" s="71"/>
      <c r="I435" s="21"/>
      <c r="J435" s="71"/>
      <c r="K435" s="72"/>
      <c r="L435" s="56"/>
      <c r="M435" s="62"/>
    </row>
    <row r="436" spans="1:13">
      <c r="A436" s="74"/>
      <c r="B436" s="77"/>
      <c r="C436" s="80"/>
      <c r="D436" s="65" t="s">
        <v>500</v>
      </c>
      <c r="E436" s="3" t="s">
        <v>163</v>
      </c>
      <c r="F436" s="65">
        <v>1</v>
      </c>
      <c r="G436" s="70">
        <v>28</v>
      </c>
      <c r="H436" s="71">
        <v>0</v>
      </c>
      <c r="I436" s="21"/>
      <c r="J436" s="59">
        <v>0</v>
      </c>
      <c r="K436" s="72">
        <f t="shared" ref="K436" si="129">SUM(G436,H436,J436)</f>
        <v>28</v>
      </c>
      <c r="L436" s="56"/>
      <c r="M436" s="62"/>
    </row>
    <row r="437" spans="1:13" ht="14.5" thickBot="1">
      <c r="A437" s="74"/>
      <c r="B437" s="77"/>
      <c r="C437" s="80"/>
      <c r="D437" s="56"/>
      <c r="E437" s="4" t="s">
        <v>126</v>
      </c>
      <c r="F437" s="56"/>
      <c r="G437" s="70"/>
      <c r="H437" s="71"/>
      <c r="I437" s="21"/>
      <c r="J437" s="71"/>
      <c r="K437" s="72"/>
      <c r="L437" s="56"/>
      <c r="M437" s="62"/>
    </row>
    <row r="438" spans="1:13">
      <c r="A438" s="74"/>
      <c r="B438" s="77"/>
      <c r="C438" s="80"/>
      <c r="D438" s="65" t="s">
        <v>501</v>
      </c>
      <c r="E438" s="3" t="s">
        <v>127</v>
      </c>
      <c r="F438" s="65">
        <v>1.5</v>
      </c>
      <c r="G438" s="67">
        <v>42</v>
      </c>
      <c r="H438" s="59">
        <v>1</v>
      </c>
      <c r="I438" s="21"/>
      <c r="J438" s="71">
        <v>0</v>
      </c>
      <c r="K438" s="69">
        <f>SUM(G438,H438,J438)</f>
        <v>43</v>
      </c>
      <c r="L438" s="56"/>
      <c r="M438" s="62"/>
    </row>
    <row r="439" spans="1:13" ht="14.5" thickBot="1">
      <c r="A439" s="74"/>
      <c r="B439" s="77"/>
      <c r="C439" s="80"/>
      <c r="D439" s="57"/>
      <c r="E439" s="4" t="s">
        <v>128</v>
      </c>
      <c r="F439" s="57"/>
      <c r="G439" s="70"/>
      <c r="H439" s="71"/>
      <c r="I439" s="21"/>
      <c r="J439" s="71"/>
      <c r="K439" s="72"/>
      <c r="L439" s="56"/>
      <c r="M439" s="62"/>
    </row>
    <row r="440" spans="1:13">
      <c r="A440" s="74"/>
      <c r="B440" s="77"/>
      <c r="C440" s="80"/>
      <c r="D440" s="65" t="s">
        <v>502</v>
      </c>
      <c r="E440" s="3" t="s">
        <v>129</v>
      </c>
      <c r="F440" s="65">
        <v>1.5</v>
      </c>
      <c r="G440" s="70">
        <v>40</v>
      </c>
      <c r="H440" s="71">
        <v>0</v>
      </c>
      <c r="I440" s="21"/>
      <c r="J440" s="59">
        <v>0</v>
      </c>
      <c r="K440" s="72">
        <f t="shared" ref="K440" si="130">SUM(G440,H440,J440)</f>
        <v>40</v>
      </c>
      <c r="L440" s="56"/>
      <c r="M440" s="62"/>
    </row>
    <row r="441" spans="1:13" ht="14.5" thickBot="1">
      <c r="A441" s="74"/>
      <c r="B441" s="77"/>
      <c r="C441" s="80"/>
      <c r="D441" s="57"/>
      <c r="E441" s="4" t="s">
        <v>135</v>
      </c>
      <c r="F441" s="57"/>
      <c r="G441" s="70"/>
      <c r="H441" s="71"/>
      <c r="I441" s="21"/>
      <c r="J441" s="71"/>
      <c r="K441" s="72"/>
      <c r="L441" s="56"/>
      <c r="M441" s="62"/>
    </row>
    <row r="442" spans="1:13">
      <c r="A442" s="74"/>
      <c r="B442" s="77"/>
      <c r="C442" s="80"/>
      <c r="D442" s="65" t="s">
        <v>503</v>
      </c>
      <c r="E442" s="3" t="s">
        <v>130</v>
      </c>
      <c r="F442" s="65">
        <v>1</v>
      </c>
      <c r="G442" s="70">
        <v>32</v>
      </c>
      <c r="H442" s="71">
        <v>1</v>
      </c>
      <c r="I442" s="21"/>
      <c r="J442" s="71">
        <v>0</v>
      </c>
      <c r="K442" s="72">
        <f t="shared" ref="K442" si="131">SUM(G442,H442,J442)</f>
        <v>33</v>
      </c>
      <c r="L442" s="56"/>
      <c r="M442" s="62"/>
    </row>
    <row r="443" spans="1:13" ht="14.5" thickBot="1">
      <c r="A443" s="74"/>
      <c r="B443" s="77"/>
      <c r="C443" s="80"/>
      <c r="D443" s="56"/>
      <c r="E443" s="4" t="s">
        <v>110</v>
      </c>
      <c r="F443" s="56"/>
      <c r="G443" s="70"/>
      <c r="H443" s="71"/>
      <c r="I443" s="21"/>
      <c r="J443" s="71"/>
      <c r="K443" s="72"/>
      <c r="L443" s="56"/>
      <c r="M443" s="62"/>
    </row>
    <row r="444" spans="1:13">
      <c r="A444" s="74"/>
      <c r="B444" s="77"/>
      <c r="C444" s="80"/>
      <c r="D444" s="88" t="s">
        <v>10</v>
      </c>
      <c r="E444" s="3" t="s">
        <v>111</v>
      </c>
      <c r="F444" s="65">
        <v>1</v>
      </c>
      <c r="G444" s="90"/>
      <c r="H444" s="92"/>
      <c r="I444" s="71">
        <v>0</v>
      </c>
      <c r="J444" s="59">
        <v>0</v>
      </c>
      <c r="K444" s="72">
        <f>SUM(I444:J445)</f>
        <v>0</v>
      </c>
      <c r="L444" s="56"/>
      <c r="M444" s="62"/>
    </row>
    <row r="445" spans="1:13" ht="14.5" thickBot="1">
      <c r="A445" s="74"/>
      <c r="B445" s="78"/>
      <c r="C445" s="81"/>
      <c r="D445" s="89"/>
      <c r="E445" s="4" t="s">
        <v>112</v>
      </c>
      <c r="F445" s="57"/>
      <c r="G445" s="91"/>
      <c r="H445" s="93"/>
      <c r="I445" s="86"/>
      <c r="J445" s="71"/>
      <c r="K445" s="87"/>
      <c r="L445" s="57"/>
      <c r="M445" s="63"/>
    </row>
    <row r="446" spans="1:13" ht="14.5" thickBot="1">
      <c r="A446" s="75"/>
      <c r="B446" s="83" t="s">
        <v>26</v>
      </c>
      <c r="C446" s="84"/>
      <c r="D446" s="84"/>
      <c r="E446" s="85"/>
      <c r="F446" s="18">
        <f>SUM(F420:F445)</f>
        <v>20</v>
      </c>
      <c r="G446" s="18">
        <f t="shared" ref="G446:K446" si="132">SUM(G420:G445)</f>
        <v>531</v>
      </c>
      <c r="H446" s="18">
        <f t="shared" si="132"/>
        <v>50</v>
      </c>
      <c r="I446" s="18">
        <f>I444</f>
        <v>0</v>
      </c>
      <c r="J446" s="18">
        <f t="shared" si="132"/>
        <v>0</v>
      </c>
      <c r="K446" s="18">
        <f t="shared" si="132"/>
        <v>581</v>
      </c>
      <c r="L446" s="19"/>
      <c r="M446" s="20"/>
    </row>
    <row r="447" spans="1:13" ht="15" customHeight="1" thickTop="1">
      <c r="A447" s="73" t="s">
        <v>51</v>
      </c>
      <c r="B447" s="76" t="s">
        <v>318</v>
      </c>
      <c r="C447" s="96" t="s">
        <v>317</v>
      </c>
      <c r="D447" s="65" t="s">
        <v>504</v>
      </c>
      <c r="E447" s="3" t="s">
        <v>142</v>
      </c>
      <c r="F447" s="65">
        <v>9</v>
      </c>
      <c r="G447" s="67">
        <v>281</v>
      </c>
      <c r="H447" s="59">
        <v>11</v>
      </c>
      <c r="I447" s="34"/>
      <c r="J447" s="59">
        <v>8</v>
      </c>
      <c r="K447" s="69">
        <f>SUM(G447,H447,J447)</f>
        <v>300</v>
      </c>
      <c r="L447" s="55">
        <v>4</v>
      </c>
      <c r="M447" s="61"/>
    </row>
    <row r="448" spans="1:13" ht="14.5" thickBot="1">
      <c r="A448" s="74"/>
      <c r="B448" s="77"/>
      <c r="C448" s="80"/>
      <c r="D448" s="57"/>
      <c r="E448" s="4" t="s">
        <v>162</v>
      </c>
      <c r="F448" s="57"/>
      <c r="G448" s="70"/>
      <c r="H448" s="71"/>
      <c r="I448" s="21"/>
      <c r="J448" s="71"/>
      <c r="K448" s="72"/>
      <c r="L448" s="56"/>
      <c r="M448" s="62"/>
    </row>
    <row r="449" spans="1:13">
      <c r="A449" s="74"/>
      <c r="B449" s="77"/>
      <c r="C449" s="80"/>
      <c r="D449" s="65" t="s">
        <v>505</v>
      </c>
      <c r="E449" s="3" t="s">
        <v>163</v>
      </c>
      <c r="F449" s="65">
        <v>5</v>
      </c>
      <c r="G449" s="70">
        <v>152</v>
      </c>
      <c r="H449" s="71">
        <v>8</v>
      </c>
      <c r="I449" s="21"/>
      <c r="J449" s="71">
        <v>2</v>
      </c>
      <c r="K449" s="72">
        <f t="shared" ref="K449" si="133">SUM(G449,H449,J449)</f>
        <v>162</v>
      </c>
      <c r="L449" s="56"/>
      <c r="M449" s="62"/>
    </row>
    <row r="450" spans="1:13" ht="14.5" thickBot="1">
      <c r="A450" s="74"/>
      <c r="B450" s="77"/>
      <c r="C450" s="80"/>
      <c r="D450" s="57"/>
      <c r="E450" s="4" t="s">
        <v>110</v>
      </c>
      <c r="F450" s="57"/>
      <c r="G450" s="70"/>
      <c r="H450" s="71"/>
      <c r="I450" s="21"/>
      <c r="J450" s="71"/>
      <c r="K450" s="72"/>
      <c r="L450" s="56"/>
      <c r="M450" s="62"/>
    </row>
    <row r="451" spans="1:13">
      <c r="A451" s="74"/>
      <c r="B451" s="77"/>
      <c r="C451" s="80"/>
      <c r="D451" s="65" t="s">
        <v>506</v>
      </c>
      <c r="E451" s="3" t="s">
        <v>111</v>
      </c>
      <c r="F451" s="65">
        <v>4.5</v>
      </c>
      <c r="G451" s="70">
        <v>120</v>
      </c>
      <c r="H451" s="71">
        <v>12</v>
      </c>
      <c r="I451" s="21"/>
      <c r="J451" s="71">
        <v>7</v>
      </c>
      <c r="K451" s="72">
        <f t="shared" ref="K451" si="134">SUM(G451,H451,J451)</f>
        <v>139</v>
      </c>
      <c r="L451" s="56"/>
      <c r="M451" s="62"/>
    </row>
    <row r="452" spans="1:13" ht="14.5" thickBot="1">
      <c r="A452" s="74"/>
      <c r="B452" s="77"/>
      <c r="C452" s="80"/>
      <c r="D452" s="56"/>
      <c r="E452" s="4" t="s">
        <v>266</v>
      </c>
      <c r="F452" s="56"/>
      <c r="G452" s="70"/>
      <c r="H452" s="71"/>
      <c r="I452" s="21"/>
      <c r="J452" s="71"/>
      <c r="K452" s="72"/>
      <c r="L452" s="56"/>
      <c r="M452" s="62"/>
    </row>
    <row r="453" spans="1:13">
      <c r="A453" s="74"/>
      <c r="B453" s="77"/>
      <c r="C453" s="80"/>
      <c r="D453" s="65" t="s">
        <v>507</v>
      </c>
      <c r="E453" s="3" t="s">
        <v>247</v>
      </c>
      <c r="F453" s="65">
        <v>4.5</v>
      </c>
      <c r="G453" s="70">
        <v>120</v>
      </c>
      <c r="H453" s="71">
        <v>19</v>
      </c>
      <c r="I453" s="21"/>
      <c r="J453" s="71">
        <v>0</v>
      </c>
      <c r="K453" s="72">
        <f>SUM(G453,H453,J453)</f>
        <v>139</v>
      </c>
      <c r="L453" s="56"/>
      <c r="M453" s="62"/>
    </row>
    <row r="454" spans="1:13" ht="14.5" thickBot="1">
      <c r="A454" s="74"/>
      <c r="B454" s="77"/>
      <c r="C454" s="80"/>
      <c r="D454" s="57"/>
      <c r="E454" s="4" t="s">
        <v>82</v>
      </c>
      <c r="F454" s="57"/>
      <c r="G454" s="70"/>
      <c r="H454" s="71"/>
      <c r="I454" s="21"/>
      <c r="J454" s="71"/>
      <c r="K454" s="72"/>
      <c r="L454" s="56"/>
      <c r="M454" s="62"/>
    </row>
    <row r="455" spans="1:13">
      <c r="A455" s="74"/>
      <c r="B455" s="77"/>
      <c r="C455" s="80"/>
      <c r="D455" s="65" t="s">
        <v>508</v>
      </c>
      <c r="E455" s="3" t="s">
        <v>83</v>
      </c>
      <c r="F455" s="65">
        <v>4</v>
      </c>
      <c r="G455" s="70">
        <v>108</v>
      </c>
      <c r="H455" s="71">
        <v>9</v>
      </c>
      <c r="I455" s="21"/>
      <c r="J455" s="71">
        <v>5</v>
      </c>
      <c r="K455" s="72">
        <f t="shared" ref="K455" si="135">SUM(G455,H455,J455)</f>
        <v>122</v>
      </c>
      <c r="L455" s="56"/>
      <c r="M455" s="62"/>
    </row>
    <row r="456" spans="1:13" ht="14.5" thickBot="1">
      <c r="A456" s="74"/>
      <c r="B456" s="77"/>
      <c r="C456" s="80"/>
      <c r="D456" s="57"/>
      <c r="E456" s="4" t="s">
        <v>84</v>
      </c>
      <c r="F456" s="57"/>
      <c r="G456" s="70"/>
      <c r="H456" s="71"/>
      <c r="I456" s="21"/>
      <c r="J456" s="71"/>
      <c r="K456" s="72"/>
      <c r="L456" s="56"/>
      <c r="M456" s="62"/>
    </row>
    <row r="457" spans="1:13">
      <c r="A457" s="74"/>
      <c r="B457" s="77"/>
      <c r="C457" s="80"/>
      <c r="D457" s="65" t="s">
        <v>509</v>
      </c>
      <c r="E457" s="3" t="s">
        <v>91</v>
      </c>
      <c r="F457" s="65">
        <v>4</v>
      </c>
      <c r="G457" s="70">
        <v>105</v>
      </c>
      <c r="H457" s="71">
        <v>21</v>
      </c>
      <c r="I457" s="21"/>
      <c r="J457" s="71">
        <v>0</v>
      </c>
      <c r="K457" s="72">
        <f t="shared" ref="K457" si="136">SUM(G457,H457,J457)</f>
        <v>126</v>
      </c>
      <c r="L457" s="56"/>
      <c r="M457" s="62"/>
    </row>
    <row r="458" spans="1:13" ht="14.5" thickBot="1">
      <c r="A458" s="74"/>
      <c r="B458" s="77"/>
      <c r="C458" s="80"/>
      <c r="D458" s="56"/>
      <c r="E458" s="4" t="s">
        <v>117</v>
      </c>
      <c r="F458" s="56"/>
      <c r="G458" s="70"/>
      <c r="H458" s="71"/>
      <c r="I458" s="21"/>
      <c r="J458" s="71"/>
      <c r="K458" s="72"/>
      <c r="L458" s="56"/>
      <c r="M458" s="62"/>
    </row>
    <row r="459" spans="1:13">
      <c r="A459" s="74"/>
      <c r="B459" s="77"/>
      <c r="C459" s="80"/>
      <c r="D459" s="88" t="s">
        <v>10</v>
      </c>
      <c r="E459" s="3" t="s">
        <v>248</v>
      </c>
      <c r="F459" s="65">
        <v>2</v>
      </c>
      <c r="G459" s="90"/>
      <c r="H459" s="92"/>
      <c r="I459" s="71">
        <v>64</v>
      </c>
      <c r="J459" s="71">
        <v>1</v>
      </c>
      <c r="K459" s="72">
        <f>SUM(I459:J460)</f>
        <v>65</v>
      </c>
      <c r="L459" s="56"/>
      <c r="M459" s="62"/>
    </row>
    <row r="460" spans="1:13" ht="14.5" thickBot="1">
      <c r="A460" s="74"/>
      <c r="B460" s="78"/>
      <c r="C460" s="81"/>
      <c r="D460" s="89"/>
      <c r="E460" s="4" t="s">
        <v>121</v>
      </c>
      <c r="F460" s="57"/>
      <c r="G460" s="91"/>
      <c r="H460" s="93"/>
      <c r="I460" s="86"/>
      <c r="J460" s="86"/>
      <c r="K460" s="87"/>
      <c r="L460" s="57"/>
      <c r="M460" s="63"/>
    </row>
    <row r="461" spans="1:13" ht="14.5" thickBot="1">
      <c r="A461" s="75"/>
      <c r="B461" s="83" t="s">
        <v>26</v>
      </c>
      <c r="C461" s="84"/>
      <c r="D461" s="84"/>
      <c r="E461" s="85"/>
      <c r="F461" s="18">
        <f>SUM(F447:F460)</f>
        <v>33</v>
      </c>
      <c r="G461" s="18">
        <f t="shared" ref="G461:K461" si="137">SUM(G447:G460)</f>
        <v>886</v>
      </c>
      <c r="H461" s="18">
        <f t="shared" si="137"/>
        <v>80</v>
      </c>
      <c r="I461" s="18">
        <f>I459</f>
        <v>64</v>
      </c>
      <c r="J461" s="18">
        <f>SUM(J447:J460)</f>
        <v>23</v>
      </c>
      <c r="K461" s="18">
        <f t="shared" si="137"/>
        <v>1053</v>
      </c>
      <c r="L461" s="19"/>
      <c r="M461" s="20"/>
    </row>
    <row r="462" spans="1:13" ht="14.5" thickTop="1">
      <c r="A462" s="73" t="s">
        <v>52</v>
      </c>
      <c r="B462" s="76" t="s">
        <v>241</v>
      </c>
      <c r="C462" s="79" t="s">
        <v>304</v>
      </c>
      <c r="D462" s="65" t="s">
        <v>510</v>
      </c>
      <c r="E462" s="3" t="s">
        <v>134</v>
      </c>
      <c r="F462" s="65">
        <v>2.5</v>
      </c>
      <c r="G462" s="67">
        <v>62</v>
      </c>
      <c r="H462" s="59">
        <v>8</v>
      </c>
      <c r="I462" s="34"/>
      <c r="J462" s="59">
        <v>0</v>
      </c>
      <c r="K462" s="69">
        <f>SUM(G462,H462,J462)</f>
        <v>70</v>
      </c>
      <c r="L462" s="55">
        <v>4</v>
      </c>
      <c r="M462" s="61" t="s">
        <v>243</v>
      </c>
    </row>
    <row r="463" spans="1:13" ht="14.5" thickBot="1">
      <c r="A463" s="74"/>
      <c r="B463" s="77"/>
      <c r="C463" s="80"/>
      <c r="D463" s="57"/>
      <c r="E463" s="4" t="s">
        <v>196</v>
      </c>
      <c r="F463" s="57"/>
      <c r="G463" s="70"/>
      <c r="H463" s="71"/>
      <c r="I463" s="21"/>
      <c r="J463" s="71"/>
      <c r="K463" s="72"/>
      <c r="L463" s="56"/>
      <c r="M463" s="62"/>
    </row>
    <row r="464" spans="1:13">
      <c r="A464" s="74"/>
      <c r="B464" s="77"/>
      <c r="C464" s="80"/>
      <c r="D464" s="65" t="s">
        <v>511</v>
      </c>
      <c r="E464" s="3" t="s">
        <v>242</v>
      </c>
      <c r="F464" s="65">
        <v>0.5</v>
      </c>
      <c r="G464" s="70">
        <v>18</v>
      </c>
      <c r="H464" s="71">
        <v>2</v>
      </c>
      <c r="I464" s="21"/>
      <c r="J464" s="71">
        <v>0</v>
      </c>
      <c r="K464" s="72">
        <f t="shared" ref="K464" si="138">SUM(G464,H464,J464)</f>
        <v>20</v>
      </c>
      <c r="L464" s="56"/>
      <c r="M464" s="62"/>
    </row>
    <row r="465" spans="1:13" ht="14.5" thickBot="1">
      <c r="A465" s="74"/>
      <c r="B465" s="77"/>
      <c r="C465" s="80"/>
      <c r="D465" s="57"/>
      <c r="E465" s="4" t="s">
        <v>196</v>
      </c>
      <c r="F465" s="57"/>
      <c r="G465" s="70"/>
      <c r="H465" s="71"/>
      <c r="I465" s="21"/>
      <c r="J465" s="71"/>
      <c r="K465" s="72"/>
      <c r="L465" s="56"/>
      <c r="M465" s="62"/>
    </row>
    <row r="466" spans="1:13">
      <c r="A466" s="74"/>
      <c r="B466" s="77"/>
      <c r="C466" s="80"/>
      <c r="D466" s="65" t="s">
        <v>512</v>
      </c>
      <c r="E466" s="3" t="s">
        <v>85</v>
      </c>
      <c r="F466" s="65">
        <v>3</v>
      </c>
      <c r="G466" s="70">
        <v>90</v>
      </c>
      <c r="H466" s="71">
        <v>10</v>
      </c>
      <c r="I466" s="21"/>
      <c r="J466" s="59">
        <v>0</v>
      </c>
      <c r="K466" s="72">
        <f t="shared" ref="K466" si="139">SUM(G466,H466,J466)</f>
        <v>100</v>
      </c>
      <c r="L466" s="56"/>
      <c r="M466" s="62"/>
    </row>
    <row r="467" spans="1:13" ht="14.5" thickBot="1">
      <c r="A467" s="74"/>
      <c r="B467" s="77"/>
      <c r="C467" s="80"/>
      <c r="D467" s="56"/>
      <c r="E467" s="4" t="s">
        <v>209</v>
      </c>
      <c r="F467" s="56"/>
      <c r="G467" s="70"/>
      <c r="H467" s="71"/>
      <c r="I467" s="21"/>
      <c r="J467" s="71"/>
      <c r="K467" s="72"/>
      <c r="L467" s="56"/>
      <c r="M467" s="62"/>
    </row>
    <row r="468" spans="1:13">
      <c r="A468" s="74"/>
      <c r="B468" s="77"/>
      <c r="C468" s="80"/>
      <c r="D468" s="65" t="s">
        <v>513</v>
      </c>
      <c r="E468" s="3" t="s">
        <v>116</v>
      </c>
      <c r="F468" s="65">
        <v>2</v>
      </c>
      <c r="G468" s="70">
        <v>60</v>
      </c>
      <c r="H468" s="71">
        <v>0</v>
      </c>
      <c r="I468" s="21"/>
      <c r="J468" s="71">
        <v>0</v>
      </c>
      <c r="K468" s="72">
        <f>SUM(G468,H468,J468)</f>
        <v>60</v>
      </c>
      <c r="L468" s="56"/>
      <c r="M468" s="62"/>
    </row>
    <row r="469" spans="1:13" ht="14.5" thickBot="1">
      <c r="A469" s="74"/>
      <c r="B469" s="77"/>
      <c r="C469" s="80"/>
      <c r="D469" s="57"/>
      <c r="E469" s="4" t="s">
        <v>87</v>
      </c>
      <c r="F469" s="57"/>
      <c r="G469" s="70"/>
      <c r="H469" s="71"/>
      <c r="I469" s="21"/>
      <c r="J469" s="71"/>
      <c r="K469" s="72"/>
      <c r="L469" s="56"/>
      <c r="M469" s="62"/>
    </row>
    <row r="470" spans="1:13">
      <c r="A470" s="74"/>
      <c r="B470" s="77"/>
      <c r="C470" s="80"/>
      <c r="D470" s="65" t="s">
        <v>514</v>
      </c>
      <c r="E470" s="3" t="s">
        <v>89</v>
      </c>
      <c r="F470" s="65">
        <v>1.5</v>
      </c>
      <c r="G470" s="70">
        <v>37</v>
      </c>
      <c r="H470" s="71">
        <v>4</v>
      </c>
      <c r="I470" s="21"/>
      <c r="J470" s="59">
        <v>0</v>
      </c>
      <c r="K470" s="72">
        <f t="shared" ref="K470" si="140">SUM(G470,H470,J470)</f>
        <v>41</v>
      </c>
      <c r="L470" s="56"/>
      <c r="M470" s="62"/>
    </row>
    <row r="471" spans="1:13" ht="14.5" thickBot="1">
      <c r="A471" s="74"/>
      <c r="B471" s="77"/>
      <c r="C471" s="80"/>
      <c r="D471" s="57"/>
      <c r="E471" s="4" t="s">
        <v>90</v>
      </c>
      <c r="F471" s="57"/>
      <c r="G471" s="70"/>
      <c r="H471" s="71"/>
      <c r="I471" s="21"/>
      <c r="J471" s="71"/>
      <c r="K471" s="72"/>
      <c r="L471" s="56"/>
      <c r="M471" s="62"/>
    </row>
    <row r="472" spans="1:13">
      <c r="A472" s="74"/>
      <c r="B472" s="77"/>
      <c r="C472" s="80"/>
      <c r="D472" s="65" t="s">
        <v>515</v>
      </c>
      <c r="E472" s="3" t="s">
        <v>91</v>
      </c>
      <c r="F472" s="65">
        <v>0.5</v>
      </c>
      <c r="G472" s="70">
        <v>18</v>
      </c>
      <c r="H472" s="71">
        <v>0</v>
      </c>
      <c r="I472" s="21"/>
      <c r="J472" s="71">
        <v>0</v>
      </c>
      <c r="K472" s="72">
        <f t="shared" ref="K472" si="141">SUM(G472,H472,J472)</f>
        <v>18</v>
      </c>
      <c r="L472" s="56"/>
      <c r="M472" s="62"/>
    </row>
    <row r="473" spans="1:13" ht="14.5" thickBot="1">
      <c r="A473" s="74"/>
      <c r="B473" s="77"/>
      <c r="C473" s="80"/>
      <c r="D473" s="56"/>
      <c r="E473" s="4" t="s">
        <v>90</v>
      </c>
      <c r="F473" s="56"/>
      <c r="G473" s="70"/>
      <c r="H473" s="71"/>
      <c r="I473" s="21"/>
      <c r="J473" s="71"/>
      <c r="K473" s="72"/>
      <c r="L473" s="56"/>
      <c r="M473" s="62"/>
    </row>
    <row r="474" spans="1:13">
      <c r="A474" s="74"/>
      <c r="B474" s="77"/>
      <c r="C474" s="80"/>
      <c r="D474" s="65" t="s">
        <v>516</v>
      </c>
      <c r="E474" s="3" t="s">
        <v>80</v>
      </c>
      <c r="F474" s="65">
        <v>1</v>
      </c>
      <c r="G474" s="70">
        <v>25</v>
      </c>
      <c r="H474" s="71">
        <v>2</v>
      </c>
      <c r="I474" s="21"/>
      <c r="J474" s="59">
        <v>0</v>
      </c>
      <c r="K474" s="72">
        <f>SUM(G474,H474,J474)</f>
        <v>27</v>
      </c>
      <c r="L474" s="56"/>
      <c r="M474" s="62"/>
    </row>
    <row r="475" spans="1:13" ht="14.5" thickBot="1">
      <c r="A475" s="74"/>
      <c r="B475" s="77"/>
      <c r="C475" s="80"/>
      <c r="D475" s="57"/>
      <c r="E475" s="4" t="s">
        <v>79</v>
      </c>
      <c r="F475" s="57"/>
      <c r="G475" s="70"/>
      <c r="H475" s="71"/>
      <c r="I475" s="21"/>
      <c r="J475" s="71"/>
      <c r="K475" s="72"/>
      <c r="L475" s="56"/>
      <c r="M475" s="62"/>
    </row>
    <row r="476" spans="1:13">
      <c r="A476" s="74"/>
      <c r="B476" s="77"/>
      <c r="C476" s="80"/>
      <c r="D476" s="88" t="s">
        <v>10</v>
      </c>
      <c r="E476" s="3" t="s">
        <v>219</v>
      </c>
      <c r="F476" s="65">
        <v>1</v>
      </c>
      <c r="G476" s="90"/>
      <c r="H476" s="92"/>
      <c r="I476" s="71">
        <v>22</v>
      </c>
      <c r="J476" s="71">
        <v>0</v>
      </c>
      <c r="K476" s="72">
        <f>SUM(I476:J477)</f>
        <v>22</v>
      </c>
      <c r="L476" s="56"/>
      <c r="M476" s="62"/>
    </row>
    <row r="477" spans="1:13" ht="14.5" thickBot="1">
      <c r="A477" s="74"/>
      <c r="B477" s="78"/>
      <c r="C477" s="81"/>
      <c r="D477" s="89"/>
      <c r="E477" s="4" t="s">
        <v>157</v>
      </c>
      <c r="F477" s="57"/>
      <c r="G477" s="91"/>
      <c r="H477" s="93"/>
      <c r="I477" s="86"/>
      <c r="J477" s="71"/>
      <c r="K477" s="87"/>
      <c r="L477" s="57"/>
      <c r="M477" s="63"/>
    </row>
    <row r="478" spans="1:13" ht="14.5" thickBot="1">
      <c r="A478" s="75"/>
      <c r="B478" s="83" t="s">
        <v>26</v>
      </c>
      <c r="C478" s="84"/>
      <c r="D478" s="84"/>
      <c r="E478" s="85"/>
      <c r="F478" s="18">
        <f>SUM(F462:F477)</f>
        <v>12</v>
      </c>
      <c r="G478" s="18">
        <f>SUM(G462:G477)</f>
        <v>310</v>
      </c>
      <c r="H478" s="18">
        <f>SUM(H462:H477)</f>
        <v>26</v>
      </c>
      <c r="I478" s="18">
        <f>I476</f>
        <v>22</v>
      </c>
      <c r="J478" s="18">
        <f>SUM(J462:J477)</f>
        <v>0</v>
      </c>
      <c r="K478" s="18">
        <f>SUM(K462:K477)</f>
        <v>358</v>
      </c>
      <c r="L478" s="19"/>
      <c r="M478" s="20"/>
    </row>
    <row r="479" spans="1:13" ht="25.5" customHeight="1" thickTop="1">
      <c r="A479" s="73" t="s">
        <v>53</v>
      </c>
      <c r="B479" s="76" t="s">
        <v>185</v>
      </c>
      <c r="C479" s="79" t="s">
        <v>169</v>
      </c>
      <c r="D479" s="65" t="s">
        <v>517</v>
      </c>
      <c r="E479" s="3" t="s">
        <v>170</v>
      </c>
      <c r="F479" s="65">
        <v>1.5</v>
      </c>
      <c r="G479" s="67">
        <v>38</v>
      </c>
      <c r="H479" s="59">
        <v>1</v>
      </c>
      <c r="I479" s="34"/>
      <c r="J479" s="59">
        <v>3</v>
      </c>
      <c r="K479" s="69">
        <f>SUM(G479,H479,J479)</f>
        <v>42</v>
      </c>
      <c r="L479" s="55">
        <v>4</v>
      </c>
      <c r="M479" s="61"/>
    </row>
    <row r="480" spans="1:13" ht="15.75" customHeight="1" thickBot="1">
      <c r="A480" s="74"/>
      <c r="B480" s="77"/>
      <c r="C480" s="80"/>
      <c r="D480" s="57"/>
      <c r="E480" s="4" t="s">
        <v>171</v>
      </c>
      <c r="F480" s="57"/>
      <c r="G480" s="70"/>
      <c r="H480" s="71"/>
      <c r="I480" s="21"/>
      <c r="J480" s="71"/>
      <c r="K480" s="72"/>
      <c r="L480" s="56"/>
      <c r="M480" s="62"/>
    </row>
    <row r="481" spans="1:13" ht="31.5">
      <c r="A481" s="74"/>
      <c r="B481" s="77"/>
      <c r="C481" s="80"/>
      <c r="D481" s="65" t="s">
        <v>518</v>
      </c>
      <c r="E481" s="3" t="s">
        <v>172</v>
      </c>
      <c r="F481" s="65">
        <v>1.5</v>
      </c>
      <c r="G481" s="70">
        <v>43</v>
      </c>
      <c r="H481" s="71">
        <v>2</v>
      </c>
      <c r="I481" s="21"/>
      <c r="J481" s="71">
        <v>1</v>
      </c>
      <c r="K481" s="72">
        <f t="shared" ref="K481" si="142">SUM(G481,H481,J481)</f>
        <v>46</v>
      </c>
      <c r="L481" s="56"/>
      <c r="M481" s="62"/>
    </row>
    <row r="482" spans="1:13" ht="1.5" customHeight="1" thickBot="1">
      <c r="A482" s="74"/>
      <c r="B482" s="77"/>
      <c r="C482" s="80"/>
      <c r="D482" s="57"/>
      <c r="E482" s="4"/>
      <c r="F482" s="57"/>
      <c r="G482" s="70"/>
      <c r="H482" s="71"/>
      <c r="I482" s="21"/>
      <c r="J482" s="71"/>
      <c r="K482" s="72"/>
      <c r="L482" s="56"/>
      <c r="M482" s="62"/>
    </row>
    <row r="483" spans="1:13">
      <c r="A483" s="74"/>
      <c r="B483" s="77"/>
      <c r="C483" s="80"/>
      <c r="D483" s="65" t="s">
        <v>519</v>
      </c>
      <c r="E483" s="3" t="s">
        <v>173</v>
      </c>
      <c r="F483" s="65">
        <v>0.66</v>
      </c>
      <c r="G483" s="70">
        <v>23</v>
      </c>
      <c r="H483" s="71">
        <v>2</v>
      </c>
      <c r="I483" s="21"/>
      <c r="J483" s="71">
        <v>0</v>
      </c>
      <c r="K483" s="72">
        <f t="shared" ref="K483" si="143">SUM(G483,H483,J483)</f>
        <v>25</v>
      </c>
      <c r="L483" s="56"/>
      <c r="M483" s="62"/>
    </row>
    <row r="484" spans="1:13" ht="21.5" thickBot="1">
      <c r="A484" s="74"/>
      <c r="B484" s="77"/>
      <c r="C484" s="80"/>
      <c r="D484" s="56"/>
      <c r="E484" s="4" t="s">
        <v>174</v>
      </c>
      <c r="F484" s="56"/>
      <c r="G484" s="70"/>
      <c r="H484" s="71"/>
      <c r="I484" s="21"/>
      <c r="J484" s="71"/>
      <c r="K484" s="72"/>
      <c r="L484" s="56"/>
      <c r="M484" s="62"/>
    </row>
    <row r="485" spans="1:13">
      <c r="A485" s="74"/>
      <c r="B485" s="77"/>
      <c r="C485" s="80"/>
      <c r="D485" s="65" t="s">
        <v>520</v>
      </c>
      <c r="E485" s="3" t="s">
        <v>173</v>
      </c>
      <c r="F485" s="65">
        <v>1</v>
      </c>
      <c r="G485" s="70">
        <v>27</v>
      </c>
      <c r="H485" s="71">
        <v>4</v>
      </c>
      <c r="I485" s="21"/>
      <c r="J485" s="71">
        <v>1</v>
      </c>
      <c r="K485" s="72">
        <f>SUM(G485,H485,J485)</f>
        <v>32</v>
      </c>
      <c r="L485" s="56"/>
      <c r="M485" s="62"/>
    </row>
    <row r="486" spans="1:13" ht="21.5" thickBot="1">
      <c r="A486" s="74"/>
      <c r="B486" s="77"/>
      <c r="C486" s="80"/>
      <c r="D486" s="57"/>
      <c r="E486" s="4" t="s">
        <v>175</v>
      </c>
      <c r="F486" s="57"/>
      <c r="G486" s="70"/>
      <c r="H486" s="71"/>
      <c r="I486" s="21"/>
      <c r="J486" s="71"/>
      <c r="K486" s="72"/>
      <c r="L486" s="56"/>
      <c r="M486" s="62"/>
    </row>
    <row r="487" spans="1:13">
      <c r="A487" s="74"/>
      <c r="B487" s="77"/>
      <c r="C487" s="80"/>
      <c r="D487" s="65" t="s">
        <v>521</v>
      </c>
      <c r="E487" s="3" t="s">
        <v>173</v>
      </c>
      <c r="F487" s="65">
        <v>3</v>
      </c>
      <c r="G487" s="70">
        <v>59</v>
      </c>
      <c r="H487" s="71">
        <v>7</v>
      </c>
      <c r="I487" s="21"/>
      <c r="J487" s="71">
        <v>3</v>
      </c>
      <c r="K487" s="72">
        <f t="shared" ref="K487" si="144">SUM(G487,H487,J487)</f>
        <v>69</v>
      </c>
      <c r="L487" s="56"/>
      <c r="M487" s="62"/>
    </row>
    <row r="488" spans="1:13" ht="21.5" thickBot="1">
      <c r="A488" s="74"/>
      <c r="B488" s="77"/>
      <c r="C488" s="80"/>
      <c r="D488" s="57"/>
      <c r="E488" s="4" t="s">
        <v>176</v>
      </c>
      <c r="F488" s="57"/>
      <c r="G488" s="70"/>
      <c r="H488" s="71"/>
      <c r="I488" s="21"/>
      <c r="J488" s="71"/>
      <c r="K488" s="72"/>
      <c r="L488" s="56"/>
      <c r="M488" s="62"/>
    </row>
    <row r="489" spans="1:13">
      <c r="A489" s="74"/>
      <c r="B489" s="77"/>
      <c r="C489" s="80"/>
      <c r="D489" s="65" t="s">
        <v>522</v>
      </c>
      <c r="E489" s="3" t="s">
        <v>148</v>
      </c>
      <c r="F489" s="65">
        <v>0.66</v>
      </c>
      <c r="G489" s="70">
        <v>21</v>
      </c>
      <c r="H489" s="71">
        <v>0</v>
      </c>
      <c r="I489" s="21"/>
      <c r="J489" s="71">
        <v>1</v>
      </c>
      <c r="K489" s="72">
        <f t="shared" ref="K489" si="145">SUM(G489,H489,J489)</f>
        <v>22</v>
      </c>
      <c r="L489" s="56"/>
      <c r="M489" s="62"/>
    </row>
    <row r="490" spans="1:13" ht="14.5" thickBot="1">
      <c r="A490" s="74"/>
      <c r="B490" s="77"/>
      <c r="C490" s="80"/>
      <c r="D490" s="56"/>
      <c r="E490" s="4" t="s">
        <v>147</v>
      </c>
      <c r="F490" s="56"/>
      <c r="G490" s="70"/>
      <c r="H490" s="71"/>
      <c r="I490" s="21"/>
      <c r="J490" s="71"/>
      <c r="K490" s="72"/>
      <c r="L490" s="56"/>
      <c r="M490" s="62"/>
    </row>
    <row r="491" spans="1:13">
      <c r="A491" s="74"/>
      <c r="B491" s="77"/>
      <c r="C491" s="80"/>
      <c r="D491" s="65" t="s">
        <v>523</v>
      </c>
      <c r="E491" s="3" t="s">
        <v>177</v>
      </c>
      <c r="F491" s="65">
        <v>0.34</v>
      </c>
      <c r="G491" s="70">
        <v>16</v>
      </c>
      <c r="H491" s="71">
        <v>0</v>
      </c>
      <c r="I491" s="21"/>
      <c r="J491" s="71">
        <v>3</v>
      </c>
      <c r="K491" s="72">
        <f>SUM(G491,H491,J491)</f>
        <v>19</v>
      </c>
      <c r="L491" s="56"/>
      <c r="M491" s="62"/>
    </row>
    <row r="492" spans="1:13" ht="14.5" thickBot="1">
      <c r="A492" s="74"/>
      <c r="B492" s="77"/>
      <c r="C492" s="80"/>
      <c r="D492" s="57"/>
      <c r="E492" s="4" t="s">
        <v>178</v>
      </c>
      <c r="F492" s="57"/>
      <c r="G492" s="70"/>
      <c r="H492" s="71"/>
      <c r="I492" s="21"/>
      <c r="J492" s="71"/>
      <c r="K492" s="72"/>
      <c r="L492" s="56"/>
      <c r="M492" s="62"/>
    </row>
    <row r="493" spans="1:13">
      <c r="A493" s="74"/>
      <c r="B493" s="77"/>
      <c r="C493" s="80"/>
      <c r="D493" s="65" t="s">
        <v>524</v>
      </c>
      <c r="E493" s="3" t="s">
        <v>179</v>
      </c>
      <c r="F493" s="65">
        <v>0.34</v>
      </c>
      <c r="G493" s="70">
        <v>19</v>
      </c>
      <c r="H493" s="71">
        <v>0</v>
      </c>
      <c r="I493" s="21"/>
      <c r="J493" s="71">
        <v>2</v>
      </c>
      <c r="K493" s="72">
        <f t="shared" ref="K493" si="146">SUM(G493,H493,J493)</f>
        <v>21</v>
      </c>
      <c r="L493" s="56"/>
      <c r="M493" s="62"/>
    </row>
    <row r="494" spans="1:13" ht="14.5" thickBot="1">
      <c r="A494" s="74"/>
      <c r="B494" s="77"/>
      <c r="C494" s="80"/>
      <c r="D494" s="57"/>
      <c r="E494" s="4" t="s">
        <v>180</v>
      </c>
      <c r="F494" s="57"/>
      <c r="G494" s="70"/>
      <c r="H494" s="71"/>
      <c r="I494" s="21"/>
      <c r="J494" s="71"/>
      <c r="K494" s="72"/>
      <c r="L494" s="56"/>
      <c r="M494" s="62"/>
    </row>
    <row r="495" spans="1:13">
      <c r="A495" s="74"/>
      <c r="B495" s="77"/>
      <c r="C495" s="80"/>
      <c r="D495" s="88" t="s">
        <v>10</v>
      </c>
      <c r="E495" s="3" t="s">
        <v>181</v>
      </c>
      <c r="F495" s="65">
        <v>1</v>
      </c>
      <c r="G495" s="90"/>
      <c r="H495" s="92"/>
      <c r="I495" s="71">
        <v>11</v>
      </c>
      <c r="J495" s="71">
        <v>0</v>
      </c>
      <c r="K495" s="72">
        <v>11</v>
      </c>
      <c r="L495" s="56"/>
      <c r="M495" s="62"/>
    </row>
    <row r="496" spans="1:13" ht="14.5" thickBot="1">
      <c r="A496" s="74"/>
      <c r="B496" s="78"/>
      <c r="C496" s="81"/>
      <c r="D496" s="89"/>
      <c r="E496" s="4" t="s">
        <v>149</v>
      </c>
      <c r="F496" s="57"/>
      <c r="G496" s="91"/>
      <c r="H496" s="93"/>
      <c r="I496" s="86"/>
      <c r="J496" s="86"/>
      <c r="K496" s="87"/>
      <c r="L496" s="57"/>
      <c r="M496" s="63"/>
    </row>
    <row r="497" spans="1:13" ht="14.5" thickBot="1">
      <c r="A497" s="75"/>
      <c r="B497" s="83" t="s">
        <v>26</v>
      </c>
      <c r="C497" s="84"/>
      <c r="D497" s="84"/>
      <c r="E497" s="85"/>
      <c r="F497" s="18">
        <f>SUM(F479:F496)</f>
        <v>10</v>
      </c>
      <c r="G497" s="18">
        <f>SUM(G479:G494)</f>
        <v>246</v>
      </c>
      <c r="H497" s="18">
        <f t="shared" ref="H497" si="147">SUM(H479:H494)</f>
        <v>16</v>
      </c>
      <c r="I497" s="18">
        <f>I495</f>
        <v>11</v>
      </c>
      <c r="J497" s="18">
        <f>SUM(J479:J496)</f>
        <v>14</v>
      </c>
      <c r="K497" s="18">
        <f>SUM(K479:K496)</f>
        <v>287</v>
      </c>
      <c r="L497" s="19"/>
      <c r="M497" s="20"/>
    </row>
    <row r="498" spans="1:13" ht="14.5" thickTop="1">
      <c r="A498" s="73" t="s">
        <v>54</v>
      </c>
      <c r="B498" s="76" t="s">
        <v>296</v>
      </c>
      <c r="C498" s="79" t="s">
        <v>297</v>
      </c>
      <c r="D498" s="65" t="s">
        <v>525</v>
      </c>
      <c r="E498" s="3" t="s">
        <v>251</v>
      </c>
      <c r="F498" s="65">
        <v>1.5</v>
      </c>
      <c r="G498" s="67">
        <v>36</v>
      </c>
      <c r="H498" s="59">
        <v>4</v>
      </c>
      <c r="I498" s="34"/>
      <c r="J498" s="59">
        <v>0</v>
      </c>
      <c r="K498" s="69">
        <f>SUM(G498,H498,J498)</f>
        <v>40</v>
      </c>
      <c r="L498" s="55">
        <v>4</v>
      </c>
      <c r="M498" s="61"/>
    </row>
    <row r="499" spans="1:13" ht="14.5" thickBot="1">
      <c r="A499" s="74"/>
      <c r="B499" s="77"/>
      <c r="C499" s="80"/>
      <c r="D499" s="57"/>
      <c r="E499" s="4" t="s">
        <v>281</v>
      </c>
      <c r="F499" s="57"/>
      <c r="G499" s="70"/>
      <c r="H499" s="71"/>
      <c r="I499" s="21"/>
      <c r="J499" s="71"/>
      <c r="K499" s="72"/>
      <c r="L499" s="56"/>
      <c r="M499" s="62"/>
    </row>
    <row r="500" spans="1:13">
      <c r="A500" s="74"/>
      <c r="B500" s="77"/>
      <c r="C500" s="80"/>
      <c r="D500" s="65" t="s">
        <v>526</v>
      </c>
      <c r="E500" s="3" t="s">
        <v>179</v>
      </c>
      <c r="F500" s="65">
        <v>5.5</v>
      </c>
      <c r="G500" s="70">
        <v>147</v>
      </c>
      <c r="H500" s="71">
        <v>28</v>
      </c>
      <c r="I500" s="21"/>
      <c r="J500" s="71">
        <v>1</v>
      </c>
      <c r="K500" s="72">
        <f t="shared" ref="K500" si="148">SUM(G500,H500,J500)</f>
        <v>176</v>
      </c>
      <c r="L500" s="56"/>
      <c r="M500" s="62"/>
    </row>
    <row r="501" spans="1:13" ht="14.5" thickBot="1">
      <c r="A501" s="74"/>
      <c r="B501" s="77"/>
      <c r="C501" s="80"/>
      <c r="D501" s="57"/>
      <c r="E501" s="4" t="s">
        <v>230</v>
      </c>
      <c r="F501" s="57"/>
      <c r="G501" s="70"/>
      <c r="H501" s="71"/>
      <c r="I501" s="21"/>
      <c r="J501" s="71"/>
      <c r="K501" s="72"/>
      <c r="L501" s="56"/>
      <c r="M501" s="62"/>
    </row>
    <row r="502" spans="1:13">
      <c r="A502" s="74"/>
      <c r="B502" s="77"/>
      <c r="C502" s="80"/>
      <c r="D502" s="65" t="s">
        <v>527</v>
      </c>
      <c r="E502" s="3" t="s">
        <v>150</v>
      </c>
      <c r="F502" s="65">
        <v>0.5</v>
      </c>
      <c r="G502" s="70">
        <v>23</v>
      </c>
      <c r="H502" s="71">
        <v>2</v>
      </c>
      <c r="I502" s="21"/>
      <c r="J502" s="71">
        <v>0</v>
      </c>
      <c r="K502" s="72">
        <f t="shared" ref="K502" si="149">SUM(G502,H502,J502)</f>
        <v>25</v>
      </c>
      <c r="L502" s="56"/>
      <c r="M502" s="62"/>
    </row>
    <row r="503" spans="1:13" ht="14.5" thickBot="1">
      <c r="A503" s="74"/>
      <c r="B503" s="77"/>
      <c r="C503" s="80"/>
      <c r="D503" s="56"/>
      <c r="E503" s="4" t="s">
        <v>202</v>
      </c>
      <c r="F503" s="56"/>
      <c r="G503" s="70"/>
      <c r="H503" s="71"/>
      <c r="I503" s="21"/>
      <c r="J503" s="71"/>
      <c r="K503" s="72"/>
      <c r="L503" s="56"/>
      <c r="M503" s="62"/>
    </row>
    <row r="504" spans="1:13">
      <c r="A504" s="74"/>
      <c r="B504" s="77"/>
      <c r="C504" s="80"/>
      <c r="D504" s="65" t="s">
        <v>528</v>
      </c>
      <c r="E504" s="3" t="s">
        <v>203</v>
      </c>
      <c r="F504" s="65">
        <v>0.5</v>
      </c>
      <c r="G504" s="70">
        <v>23</v>
      </c>
      <c r="H504" s="71">
        <v>0</v>
      </c>
      <c r="I504" s="21"/>
      <c r="J504" s="71">
        <v>0</v>
      </c>
      <c r="K504" s="72">
        <f>SUM(G504,H504,J504)</f>
        <v>23</v>
      </c>
      <c r="L504" s="56"/>
      <c r="M504" s="62"/>
    </row>
    <row r="505" spans="1:13" ht="14.5" thickBot="1">
      <c r="A505" s="74"/>
      <c r="B505" s="77"/>
      <c r="C505" s="80"/>
      <c r="D505" s="57"/>
      <c r="E505" s="4" t="s">
        <v>254</v>
      </c>
      <c r="F505" s="57"/>
      <c r="G505" s="70"/>
      <c r="H505" s="71"/>
      <c r="I505" s="21"/>
      <c r="J505" s="71"/>
      <c r="K505" s="72"/>
      <c r="L505" s="56"/>
      <c r="M505" s="62"/>
    </row>
    <row r="506" spans="1:13">
      <c r="A506" s="74"/>
      <c r="B506" s="77"/>
      <c r="C506" s="80"/>
      <c r="D506" s="65" t="s">
        <v>529</v>
      </c>
      <c r="E506" s="3" t="s">
        <v>228</v>
      </c>
      <c r="F506" s="65">
        <v>1</v>
      </c>
      <c r="G506" s="70">
        <v>26</v>
      </c>
      <c r="H506" s="71">
        <v>3</v>
      </c>
      <c r="I506" s="21"/>
      <c r="J506" s="71">
        <v>0</v>
      </c>
      <c r="K506" s="72">
        <f t="shared" ref="K506" si="150">SUM(G506,H506,J506)</f>
        <v>29</v>
      </c>
      <c r="L506" s="56"/>
      <c r="M506" s="62"/>
    </row>
    <row r="507" spans="1:13" ht="14.5" thickBot="1">
      <c r="A507" s="74"/>
      <c r="B507" s="77"/>
      <c r="C507" s="80"/>
      <c r="D507" s="57"/>
      <c r="E507" s="4" t="s">
        <v>227</v>
      </c>
      <c r="F507" s="57"/>
      <c r="G507" s="70"/>
      <c r="H507" s="71"/>
      <c r="I507" s="21"/>
      <c r="J507" s="71"/>
      <c r="K507" s="72"/>
      <c r="L507" s="56"/>
      <c r="M507" s="62"/>
    </row>
    <row r="508" spans="1:13">
      <c r="A508" s="74"/>
      <c r="B508" s="77"/>
      <c r="C508" s="80"/>
      <c r="D508" s="65" t="s">
        <v>530</v>
      </c>
      <c r="E508" s="3" t="s">
        <v>267</v>
      </c>
      <c r="F508" s="65">
        <v>1</v>
      </c>
      <c r="G508" s="70">
        <v>25</v>
      </c>
      <c r="H508" s="71">
        <v>1</v>
      </c>
      <c r="I508" s="21"/>
      <c r="J508" s="71">
        <v>0</v>
      </c>
      <c r="K508" s="72">
        <f t="shared" ref="K508" si="151">SUM(G508,H508,J508)</f>
        <v>26</v>
      </c>
      <c r="L508" s="56"/>
      <c r="M508" s="62"/>
    </row>
    <row r="509" spans="1:13" ht="14.5" thickBot="1">
      <c r="A509" s="74"/>
      <c r="B509" s="77"/>
      <c r="C509" s="80"/>
      <c r="D509" s="56"/>
      <c r="E509" s="4" t="s">
        <v>229</v>
      </c>
      <c r="F509" s="56"/>
      <c r="G509" s="70"/>
      <c r="H509" s="71"/>
      <c r="I509" s="21"/>
      <c r="J509" s="71"/>
      <c r="K509" s="72"/>
      <c r="L509" s="56"/>
      <c r="M509" s="62"/>
    </row>
    <row r="510" spans="1:13">
      <c r="A510" s="74"/>
      <c r="B510" s="77"/>
      <c r="C510" s="80"/>
      <c r="D510" s="65" t="s">
        <v>531</v>
      </c>
      <c r="E510" s="3" t="s">
        <v>220</v>
      </c>
      <c r="F510" s="65">
        <v>1</v>
      </c>
      <c r="G510" s="70">
        <v>26</v>
      </c>
      <c r="H510" s="71">
        <v>0</v>
      </c>
      <c r="I510" s="21"/>
      <c r="J510" s="71">
        <v>0</v>
      </c>
      <c r="K510" s="72">
        <f>SUM(G510,H510,J510)</f>
        <v>26</v>
      </c>
      <c r="L510" s="56"/>
      <c r="M510" s="62"/>
    </row>
    <row r="511" spans="1:13" ht="14.5" thickBot="1">
      <c r="A511" s="74"/>
      <c r="B511" s="77"/>
      <c r="C511" s="80"/>
      <c r="D511" s="57"/>
      <c r="E511" s="4" t="s">
        <v>230</v>
      </c>
      <c r="F511" s="57"/>
      <c r="G511" s="70"/>
      <c r="H511" s="71"/>
      <c r="I511" s="21"/>
      <c r="J511" s="71"/>
      <c r="K511" s="72"/>
      <c r="L511" s="56"/>
      <c r="M511" s="62"/>
    </row>
    <row r="512" spans="1:13">
      <c r="A512" s="74"/>
      <c r="B512" s="77"/>
      <c r="C512" s="80"/>
      <c r="D512" s="88" t="s">
        <v>10</v>
      </c>
      <c r="E512" s="3" t="s">
        <v>282</v>
      </c>
      <c r="F512" s="65">
        <v>1</v>
      </c>
      <c r="G512" s="90"/>
      <c r="H512" s="92"/>
      <c r="I512" s="71">
        <v>27</v>
      </c>
      <c r="J512" s="71">
        <v>0</v>
      </c>
      <c r="K512" s="72">
        <f>SUM(I512:J513)</f>
        <v>27</v>
      </c>
      <c r="L512" s="56"/>
      <c r="M512" s="62"/>
    </row>
    <row r="513" spans="1:13" ht="14.5" thickBot="1">
      <c r="A513" s="74"/>
      <c r="B513" s="78"/>
      <c r="C513" s="81"/>
      <c r="D513" s="89"/>
      <c r="E513" s="4" t="s">
        <v>283</v>
      </c>
      <c r="F513" s="57"/>
      <c r="G513" s="91"/>
      <c r="H513" s="93"/>
      <c r="I513" s="86"/>
      <c r="J513" s="86"/>
      <c r="K513" s="87"/>
      <c r="L513" s="57"/>
      <c r="M513" s="63"/>
    </row>
    <row r="514" spans="1:13" ht="14.5" thickBot="1">
      <c r="A514" s="75"/>
      <c r="B514" s="83" t="s">
        <v>26</v>
      </c>
      <c r="C514" s="84"/>
      <c r="D514" s="84"/>
      <c r="E514" s="85"/>
      <c r="F514" s="18">
        <f>SUM(F498:F513)</f>
        <v>12</v>
      </c>
      <c r="G514" s="18">
        <f t="shared" ref="G514:H514" si="152">SUM(G498:G513)</f>
        <v>306</v>
      </c>
      <c r="H514" s="18">
        <f t="shared" si="152"/>
        <v>38</v>
      </c>
      <c r="I514" s="18">
        <f>SUM(I512)</f>
        <v>27</v>
      </c>
      <c r="J514" s="18">
        <f>SUM(J498:J513)</f>
        <v>1</v>
      </c>
      <c r="K514" s="18">
        <f>SUM(K498:K513)</f>
        <v>372</v>
      </c>
      <c r="L514" s="19"/>
      <c r="M514" s="20"/>
    </row>
    <row r="515" spans="1:13" ht="14.5" thickTop="1">
      <c r="A515" s="73" t="s">
        <v>55</v>
      </c>
      <c r="B515" s="76" t="s">
        <v>315</v>
      </c>
      <c r="C515" s="79" t="s">
        <v>285</v>
      </c>
      <c r="D515" s="65" t="s">
        <v>532</v>
      </c>
      <c r="E515" s="3" t="s">
        <v>251</v>
      </c>
      <c r="F515" s="65">
        <v>3.5</v>
      </c>
      <c r="G515" s="67">
        <v>108</v>
      </c>
      <c r="H515" s="59">
        <v>4</v>
      </c>
      <c r="I515" s="34"/>
      <c r="J515" s="59">
        <v>0</v>
      </c>
      <c r="K515" s="69">
        <f>SUM(G515,H515,J515)</f>
        <v>112</v>
      </c>
      <c r="L515" s="55">
        <v>4</v>
      </c>
      <c r="M515" s="61" t="s">
        <v>286</v>
      </c>
    </row>
    <row r="516" spans="1:13" ht="14.5" thickBot="1">
      <c r="A516" s="74"/>
      <c r="B516" s="77"/>
      <c r="C516" s="80"/>
      <c r="D516" s="57"/>
      <c r="E516" s="4" t="s">
        <v>238</v>
      </c>
      <c r="F516" s="57"/>
      <c r="G516" s="70"/>
      <c r="H516" s="71"/>
      <c r="I516" s="21"/>
      <c r="J516" s="71"/>
      <c r="K516" s="72"/>
      <c r="L516" s="56"/>
      <c r="M516" s="62"/>
    </row>
    <row r="517" spans="1:13">
      <c r="A517" s="74"/>
      <c r="B517" s="77"/>
      <c r="C517" s="80"/>
      <c r="D517" s="65" t="s">
        <v>533</v>
      </c>
      <c r="E517" s="3" t="s">
        <v>277</v>
      </c>
      <c r="F517" s="65">
        <v>2.5</v>
      </c>
      <c r="G517" s="70">
        <v>66</v>
      </c>
      <c r="H517" s="71">
        <v>13</v>
      </c>
      <c r="I517" s="21"/>
      <c r="J517" s="71">
        <v>0</v>
      </c>
      <c r="K517" s="72">
        <f t="shared" ref="K517" si="153">SUM(G517,H517,J517)</f>
        <v>79</v>
      </c>
      <c r="L517" s="56"/>
      <c r="M517" s="62"/>
    </row>
    <row r="518" spans="1:13" ht="14.5" thickBot="1">
      <c r="A518" s="74"/>
      <c r="B518" s="77"/>
      <c r="C518" s="80"/>
      <c r="D518" s="57"/>
      <c r="E518" s="4" t="s">
        <v>149</v>
      </c>
      <c r="F518" s="57"/>
      <c r="G518" s="70"/>
      <c r="H518" s="71"/>
      <c r="I518" s="21"/>
      <c r="J518" s="71"/>
      <c r="K518" s="72"/>
      <c r="L518" s="56"/>
      <c r="M518" s="62"/>
    </row>
    <row r="519" spans="1:13">
      <c r="A519" s="74"/>
      <c r="B519" s="77"/>
      <c r="C519" s="80"/>
      <c r="D519" s="65" t="s">
        <v>534</v>
      </c>
      <c r="E519" s="3" t="s">
        <v>150</v>
      </c>
      <c r="F519" s="65">
        <v>2</v>
      </c>
      <c r="G519" s="70">
        <v>60</v>
      </c>
      <c r="H519" s="71">
        <v>7</v>
      </c>
      <c r="I519" s="21"/>
      <c r="J519" s="71">
        <v>0</v>
      </c>
      <c r="K519" s="72">
        <f t="shared" ref="K519" si="154">SUM(G519,H519,J519)</f>
        <v>67</v>
      </c>
      <c r="L519" s="56"/>
      <c r="M519" s="62"/>
    </row>
    <row r="520" spans="1:13" ht="14.5" thickBot="1">
      <c r="A520" s="74"/>
      <c r="B520" s="77"/>
      <c r="C520" s="80"/>
      <c r="D520" s="56"/>
      <c r="E520" s="4" t="s">
        <v>254</v>
      </c>
      <c r="F520" s="56"/>
      <c r="G520" s="70"/>
      <c r="H520" s="71"/>
      <c r="I520" s="21"/>
      <c r="J520" s="71"/>
      <c r="K520" s="72"/>
      <c r="L520" s="56"/>
      <c r="M520" s="62"/>
    </row>
    <row r="521" spans="1:13">
      <c r="A521" s="74"/>
      <c r="B521" s="77"/>
      <c r="C521" s="80"/>
      <c r="D521" s="65" t="s">
        <v>535</v>
      </c>
      <c r="E521" s="3" t="s">
        <v>228</v>
      </c>
      <c r="F521" s="65">
        <v>3</v>
      </c>
      <c r="G521" s="70">
        <v>84</v>
      </c>
      <c r="H521" s="71">
        <v>8</v>
      </c>
      <c r="I521" s="21"/>
      <c r="J521" s="71">
        <v>1</v>
      </c>
      <c r="K521" s="72">
        <f>SUM(G521,H521,J521)</f>
        <v>93</v>
      </c>
      <c r="L521" s="56"/>
      <c r="M521" s="62"/>
    </row>
    <row r="522" spans="1:13" ht="14.5" thickBot="1">
      <c r="A522" s="74"/>
      <c r="B522" s="77"/>
      <c r="C522" s="80"/>
      <c r="D522" s="57"/>
      <c r="E522" s="4" t="s">
        <v>230</v>
      </c>
      <c r="F522" s="57"/>
      <c r="G522" s="70"/>
      <c r="H522" s="71"/>
      <c r="I522" s="21"/>
      <c r="J522" s="71"/>
      <c r="K522" s="72"/>
      <c r="L522" s="56"/>
      <c r="M522" s="62"/>
    </row>
    <row r="523" spans="1:13">
      <c r="A523" s="74"/>
      <c r="B523" s="77"/>
      <c r="C523" s="80"/>
      <c r="D523" s="65" t="s">
        <v>536</v>
      </c>
      <c r="E523" s="3" t="s">
        <v>282</v>
      </c>
      <c r="F523" s="65">
        <v>3</v>
      </c>
      <c r="G523" s="70">
        <v>89</v>
      </c>
      <c r="H523" s="71">
        <v>10</v>
      </c>
      <c r="I523" s="21"/>
      <c r="J523" s="71">
        <v>0</v>
      </c>
      <c r="K523" s="72">
        <f t="shared" ref="K523" si="155">SUM(G523,H523,J523)</f>
        <v>99</v>
      </c>
      <c r="L523" s="56"/>
      <c r="M523" s="62"/>
    </row>
    <row r="524" spans="1:13" ht="14.5" thickBot="1">
      <c r="A524" s="74"/>
      <c r="B524" s="77"/>
      <c r="C524" s="80"/>
      <c r="D524" s="57"/>
      <c r="E524" s="4" t="s">
        <v>191</v>
      </c>
      <c r="F524" s="57"/>
      <c r="G524" s="70"/>
      <c r="H524" s="71"/>
      <c r="I524" s="21"/>
      <c r="J524" s="71"/>
      <c r="K524" s="72"/>
      <c r="L524" s="56"/>
      <c r="M524" s="62"/>
    </row>
    <row r="525" spans="1:13">
      <c r="A525" s="74"/>
      <c r="B525" s="77"/>
      <c r="C525" s="80"/>
      <c r="D525" s="65" t="s">
        <v>537</v>
      </c>
      <c r="E525" s="3" t="s">
        <v>152</v>
      </c>
      <c r="F525" s="65">
        <v>3</v>
      </c>
      <c r="G525" s="70">
        <v>97</v>
      </c>
      <c r="H525" s="71">
        <v>3</v>
      </c>
      <c r="I525" s="21"/>
      <c r="J525" s="71">
        <v>1</v>
      </c>
      <c r="K525" s="72">
        <f t="shared" ref="K525" si="156">SUM(G525,H525,J525)</f>
        <v>101</v>
      </c>
      <c r="L525" s="56"/>
      <c r="M525" s="62"/>
    </row>
    <row r="526" spans="1:13" ht="14.5" thickBot="1">
      <c r="A526" s="74"/>
      <c r="B526" s="77"/>
      <c r="C526" s="80"/>
      <c r="D526" s="56"/>
      <c r="E526" s="4" t="s">
        <v>95</v>
      </c>
      <c r="F526" s="56"/>
      <c r="G526" s="70"/>
      <c r="H526" s="71"/>
      <c r="I526" s="21"/>
      <c r="J526" s="71"/>
      <c r="K526" s="72"/>
      <c r="L526" s="56"/>
      <c r="M526" s="62"/>
    </row>
    <row r="527" spans="1:13">
      <c r="A527" s="74"/>
      <c r="B527" s="77"/>
      <c r="C527" s="80"/>
      <c r="D527" s="65" t="s">
        <v>538</v>
      </c>
      <c r="E527" s="3" t="s">
        <v>96</v>
      </c>
      <c r="F527" s="65">
        <v>3.5</v>
      </c>
      <c r="G527" s="70">
        <v>96</v>
      </c>
      <c r="H527" s="71">
        <v>5</v>
      </c>
      <c r="I527" s="21"/>
      <c r="J527" s="71">
        <v>1</v>
      </c>
      <c r="K527" s="72">
        <f>SUM(G527,H527,J527)</f>
        <v>102</v>
      </c>
      <c r="L527" s="56"/>
      <c r="M527" s="62"/>
    </row>
    <row r="528" spans="1:13" ht="14.5" thickBot="1">
      <c r="A528" s="74"/>
      <c r="B528" s="77"/>
      <c r="C528" s="80"/>
      <c r="D528" s="57"/>
      <c r="E528" s="4" t="s">
        <v>100</v>
      </c>
      <c r="F528" s="57"/>
      <c r="G528" s="70"/>
      <c r="H528" s="71"/>
      <c r="I528" s="21"/>
      <c r="J528" s="71"/>
      <c r="K528" s="72"/>
      <c r="L528" s="56"/>
      <c r="M528" s="62"/>
    </row>
    <row r="529" spans="1:13">
      <c r="A529" s="74"/>
      <c r="B529" s="77"/>
      <c r="C529" s="80"/>
      <c r="D529" s="65" t="s">
        <v>539</v>
      </c>
      <c r="E529" s="3" t="s">
        <v>142</v>
      </c>
      <c r="F529" s="65">
        <v>2.5</v>
      </c>
      <c r="G529" s="70">
        <v>81</v>
      </c>
      <c r="H529" s="71">
        <v>7</v>
      </c>
      <c r="I529" s="21"/>
      <c r="J529" s="71">
        <v>0</v>
      </c>
      <c r="K529" s="72">
        <f t="shared" ref="K529" si="157">SUM(G529,H529,J529)</f>
        <v>88</v>
      </c>
      <c r="L529" s="56"/>
      <c r="M529" s="62"/>
    </row>
    <row r="530" spans="1:13" ht="14.5" thickBot="1">
      <c r="A530" s="74"/>
      <c r="B530" s="77"/>
      <c r="C530" s="80"/>
      <c r="D530" s="57"/>
      <c r="E530" s="4" t="s">
        <v>104</v>
      </c>
      <c r="F530" s="57"/>
      <c r="G530" s="70"/>
      <c r="H530" s="71"/>
      <c r="I530" s="21"/>
      <c r="J530" s="71"/>
      <c r="K530" s="72"/>
      <c r="L530" s="56"/>
      <c r="M530" s="62"/>
    </row>
    <row r="531" spans="1:13">
      <c r="A531" s="74"/>
      <c r="B531" s="77"/>
      <c r="C531" s="80"/>
      <c r="D531" s="65" t="s">
        <v>540</v>
      </c>
      <c r="E531" s="3" t="s">
        <v>105</v>
      </c>
      <c r="F531" s="65">
        <v>2</v>
      </c>
      <c r="G531" s="70">
        <v>62</v>
      </c>
      <c r="H531" s="71">
        <v>3</v>
      </c>
      <c r="I531" s="21"/>
      <c r="J531" s="71">
        <v>1</v>
      </c>
      <c r="K531" s="72">
        <f t="shared" ref="K531" si="158">SUM(G531,H531,J531)</f>
        <v>66</v>
      </c>
      <c r="L531" s="56"/>
      <c r="M531" s="62"/>
    </row>
    <row r="532" spans="1:13" ht="14.5" thickBot="1">
      <c r="A532" s="74"/>
      <c r="B532" s="77"/>
      <c r="C532" s="80"/>
      <c r="D532" s="56"/>
      <c r="E532" s="4" t="s">
        <v>106</v>
      </c>
      <c r="F532" s="56"/>
      <c r="G532" s="70"/>
      <c r="H532" s="71"/>
      <c r="I532" s="21"/>
      <c r="J532" s="71"/>
      <c r="K532" s="72"/>
      <c r="L532" s="56"/>
      <c r="M532" s="62"/>
    </row>
    <row r="533" spans="1:13">
      <c r="A533" s="74"/>
      <c r="B533" s="77"/>
      <c r="C533" s="80"/>
      <c r="D533" s="65" t="s">
        <v>541</v>
      </c>
      <c r="E533" s="3" t="s">
        <v>164</v>
      </c>
      <c r="F533" s="65">
        <v>2</v>
      </c>
      <c r="G533" s="67">
        <v>61</v>
      </c>
      <c r="H533" s="59">
        <v>6</v>
      </c>
      <c r="I533" s="21"/>
      <c r="J533" s="59">
        <v>0</v>
      </c>
      <c r="K533" s="69">
        <f>SUM(G533,H533,J533)</f>
        <v>67</v>
      </c>
      <c r="L533" s="56"/>
      <c r="M533" s="62"/>
    </row>
    <row r="534" spans="1:13" ht="14.5" thickBot="1">
      <c r="A534" s="74"/>
      <c r="B534" s="77"/>
      <c r="C534" s="80"/>
      <c r="D534" s="57"/>
      <c r="E534" s="4" t="s">
        <v>160</v>
      </c>
      <c r="F534" s="57"/>
      <c r="G534" s="70"/>
      <c r="H534" s="71"/>
      <c r="I534" s="21"/>
      <c r="J534" s="71"/>
      <c r="K534" s="72"/>
      <c r="L534" s="56"/>
      <c r="M534" s="62"/>
    </row>
    <row r="535" spans="1:13">
      <c r="A535" s="74"/>
      <c r="B535" s="77"/>
      <c r="C535" s="80"/>
      <c r="D535" s="65" t="s">
        <v>542</v>
      </c>
      <c r="E535" s="3" t="s">
        <v>161</v>
      </c>
      <c r="F535" s="65">
        <v>1.5</v>
      </c>
      <c r="G535" s="70">
        <v>42</v>
      </c>
      <c r="H535" s="71">
        <v>3</v>
      </c>
      <c r="I535" s="21"/>
      <c r="J535" s="71">
        <v>0</v>
      </c>
      <c r="K535" s="72">
        <f t="shared" ref="K535" si="159">SUM(G535,H535,J535)</f>
        <v>45</v>
      </c>
      <c r="L535" s="56"/>
      <c r="M535" s="62"/>
    </row>
    <row r="536" spans="1:13" ht="14.5" thickBot="1">
      <c r="A536" s="74"/>
      <c r="B536" s="77"/>
      <c r="C536" s="80"/>
      <c r="D536" s="57"/>
      <c r="E536" s="4" t="s">
        <v>162</v>
      </c>
      <c r="F536" s="57"/>
      <c r="G536" s="70"/>
      <c r="H536" s="71"/>
      <c r="I536" s="21"/>
      <c r="J536" s="71"/>
      <c r="K536" s="72"/>
      <c r="L536" s="56"/>
      <c r="M536" s="62"/>
    </row>
    <row r="537" spans="1:13">
      <c r="A537" s="74"/>
      <c r="B537" s="77"/>
      <c r="C537" s="80"/>
      <c r="D537" s="65" t="s">
        <v>543</v>
      </c>
      <c r="E537" s="3" t="s">
        <v>109</v>
      </c>
      <c r="F537" s="65">
        <v>1.5</v>
      </c>
      <c r="G537" s="70">
        <v>48</v>
      </c>
      <c r="H537" s="71">
        <v>5</v>
      </c>
      <c r="I537" s="21"/>
      <c r="J537" s="71">
        <v>1</v>
      </c>
      <c r="K537" s="72">
        <f t="shared" ref="K537" si="160">SUM(G537,H537,J537)</f>
        <v>54</v>
      </c>
      <c r="L537" s="56"/>
      <c r="M537" s="62"/>
    </row>
    <row r="538" spans="1:13" ht="14.5" thickBot="1">
      <c r="A538" s="74"/>
      <c r="B538" s="77"/>
      <c r="C538" s="80"/>
      <c r="D538" s="56"/>
      <c r="E538" s="4" t="s">
        <v>126</v>
      </c>
      <c r="F538" s="56"/>
      <c r="G538" s="70"/>
      <c r="H538" s="71"/>
      <c r="I538" s="21"/>
      <c r="J538" s="71"/>
      <c r="K538" s="72"/>
      <c r="L538" s="56"/>
      <c r="M538" s="62"/>
    </row>
    <row r="539" spans="1:13">
      <c r="A539" s="74"/>
      <c r="B539" s="77"/>
      <c r="C539" s="80"/>
      <c r="D539" s="65" t="s">
        <v>544</v>
      </c>
      <c r="E539" s="3" t="s">
        <v>127</v>
      </c>
      <c r="F539" s="65">
        <v>2</v>
      </c>
      <c r="G539" s="70">
        <v>51</v>
      </c>
      <c r="H539" s="71">
        <v>6</v>
      </c>
      <c r="I539" s="21"/>
      <c r="J539" s="71">
        <v>0</v>
      </c>
      <c r="K539" s="72">
        <f t="shared" ref="K539" si="161">SUM(G539,H539,J539)</f>
        <v>57</v>
      </c>
      <c r="L539" s="56"/>
      <c r="M539" s="62"/>
    </row>
    <row r="540" spans="1:13" ht="14.5" thickBot="1">
      <c r="A540" s="74"/>
      <c r="B540" s="77"/>
      <c r="C540" s="80"/>
      <c r="D540" s="56"/>
      <c r="E540" s="4" t="s">
        <v>128</v>
      </c>
      <c r="F540" s="56"/>
      <c r="G540" s="70"/>
      <c r="H540" s="71"/>
      <c r="I540" s="21"/>
      <c r="J540" s="71"/>
      <c r="K540" s="72"/>
      <c r="L540" s="56"/>
      <c r="M540" s="62"/>
    </row>
    <row r="541" spans="1:13">
      <c r="A541" s="74"/>
      <c r="B541" s="77"/>
      <c r="C541" s="80"/>
      <c r="D541" s="88" t="s">
        <v>10</v>
      </c>
      <c r="E541" s="3" t="s">
        <v>165</v>
      </c>
      <c r="F541" s="65">
        <v>2</v>
      </c>
      <c r="G541" s="90"/>
      <c r="H541" s="92"/>
      <c r="I541" s="71">
        <v>58</v>
      </c>
      <c r="J541" s="71">
        <v>2</v>
      </c>
      <c r="K541" s="72">
        <f>SUM(I541:J542)</f>
        <v>60</v>
      </c>
      <c r="L541" s="56"/>
      <c r="M541" s="62"/>
    </row>
    <row r="542" spans="1:13" ht="14.5" thickBot="1">
      <c r="A542" s="74"/>
      <c r="B542" s="78"/>
      <c r="C542" s="81"/>
      <c r="D542" s="89"/>
      <c r="E542" s="4" t="s">
        <v>110</v>
      </c>
      <c r="F542" s="57"/>
      <c r="G542" s="91"/>
      <c r="H542" s="93"/>
      <c r="I542" s="86"/>
      <c r="J542" s="86"/>
      <c r="K542" s="87"/>
      <c r="L542" s="57"/>
      <c r="M542" s="63"/>
    </row>
    <row r="543" spans="1:13" ht="14.5" thickBot="1">
      <c r="A543" s="75"/>
      <c r="B543" s="83" t="s">
        <v>26</v>
      </c>
      <c r="C543" s="84"/>
      <c r="D543" s="84"/>
      <c r="E543" s="85"/>
      <c r="F543" s="18">
        <f>SUM(F515:F542)</f>
        <v>34</v>
      </c>
      <c r="G543" s="18">
        <f t="shared" ref="G543:H543" si="162">SUM(G515:G542)</f>
        <v>945</v>
      </c>
      <c r="H543" s="18">
        <f t="shared" si="162"/>
        <v>80</v>
      </c>
      <c r="I543" s="18">
        <f>SUM(I541)</f>
        <v>58</v>
      </c>
      <c r="J543" s="18">
        <f>SUM(J515:J542)</f>
        <v>7</v>
      </c>
      <c r="K543" s="18">
        <f>SUM(K515:K542)</f>
        <v>1090</v>
      </c>
      <c r="L543" s="19"/>
      <c r="M543" s="20"/>
    </row>
    <row r="544" spans="1:13" ht="81.75" customHeight="1" thickTop="1">
      <c r="A544" s="73" t="s">
        <v>56</v>
      </c>
      <c r="B544" s="76" t="s">
        <v>311</v>
      </c>
      <c r="C544" s="79" t="s">
        <v>271</v>
      </c>
      <c r="D544" s="55" t="s">
        <v>545</v>
      </c>
      <c r="E544" s="3" t="s">
        <v>272</v>
      </c>
      <c r="F544" s="55">
        <v>37</v>
      </c>
      <c r="G544" s="82">
        <v>1050</v>
      </c>
      <c r="H544" s="94">
        <v>157</v>
      </c>
      <c r="I544" s="34"/>
      <c r="J544" s="94">
        <v>0</v>
      </c>
      <c r="K544" s="95">
        <f>SUM(G544,H544,J544)</f>
        <v>1207</v>
      </c>
      <c r="L544" s="55">
        <v>4</v>
      </c>
      <c r="M544" s="61"/>
    </row>
    <row r="545" spans="1:13" ht="44.25" customHeight="1" thickBot="1">
      <c r="A545" s="74"/>
      <c r="B545" s="77"/>
      <c r="C545" s="80"/>
      <c r="D545" s="57"/>
      <c r="E545" s="4" t="s">
        <v>274</v>
      </c>
      <c r="F545" s="57"/>
      <c r="G545" s="67"/>
      <c r="H545" s="59"/>
      <c r="I545" s="21"/>
      <c r="J545" s="59"/>
      <c r="K545" s="69"/>
      <c r="L545" s="56"/>
      <c r="M545" s="62"/>
    </row>
    <row r="546" spans="1:13" ht="39" customHeight="1">
      <c r="A546" s="74"/>
      <c r="B546" s="77"/>
      <c r="C546" s="80"/>
      <c r="D546" s="88" t="s">
        <v>10</v>
      </c>
      <c r="E546" s="3" t="s">
        <v>273</v>
      </c>
      <c r="F546" s="65">
        <v>3</v>
      </c>
      <c r="G546" s="90"/>
      <c r="H546" s="92"/>
      <c r="I546" s="71">
        <v>80</v>
      </c>
      <c r="J546" s="71">
        <v>0</v>
      </c>
      <c r="K546" s="72">
        <f>SUM(I546:J547)</f>
        <v>80</v>
      </c>
      <c r="L546" s="56"/>
      <c r="M546" s="62"/>
    </row>
    <row r="547" spans="1:13" ht="18" customHeight="1" thickBot="1">
      <c r="A547" s="74"/>
      <c r="B547" s="78"/>
      <c r="C547" s="81"/>
      <c r="D547" s="89"/>
      <c r="E547" s="4" t="s">
        <v>154</v>
      </c>
      <c r="F547" s="57"/>
      <c r="G547" s="91"/>
      <c r="H547" s="93"/>
      <c r="I547" s="86"/>
      <c r="J547" s="86"/>
      <c r="K547" s="87"/>
      <c r="L547" s="57"/>
      <c r="M547" s="63"/>
    </row>
    <row r="548" spans="1:13" ht="14.5" thickBot="1">
      <c r="A548" s="75"/>
      <c r="B548" s="83" t="s">
        <v>26</v>
      </c>
      <c r="C548" s="84"/>
      <c r="D548" s="84"/>
      <c r="E548" s="85"/>
      <c r="F548" s="18">
        <f>SUM(F544:F547)</f>
        <v>40</v>
      </c>
      <c r="G548" s="18">
        <f>SUM(G544:G545)</f>
        <v>1050</v>
      </c>
      <c r="H548" s="18">
        <f>SUM(H544:H545)</f>
        <v>157</v>
      </c>
      <c r="I548" s="18">
        <f>SUM(I546)</f>
        <v>80</v>
      </c>
      <c r="J548" s="18">
        <f>SUM(J544:J547)</f>
        <v>0</v>
      </c>
      <c r="K548" s="18">
        <f>SUM(K544:K547)</f>
        <v>1287</v>
      </c>
      <c r="L548" s="19"/>
      <c r="M548" s="20"/>
    </row>
    <row r="549" spans="1:13" ht="14.5" thickTop="1">
      <c r="A549" s="73" t="s">
        <v>57</v>
      </c>
      <c r="B549" s="76" t="s">
        <v>222</v>
      </c>
      <c r="C549" s="79" t="s">
        <v>223</v>
      </c>
      <c r="D549" s="65" t="s">
        <v>546</v>
      </c>
      <c r="E549" s="3" t="s">
        <v>134</v>
      </c>
      <c r="F549" s="65">
        <v>4</v>
      </c>
      <c r="G549" s="67">
        <v>119</v>
      </c>
      <c r="H549" s="59">
        <v>2</v>
      </c>
      <c r="I549" s="34"/>
      <c r="J549" s="59">
        <v>1</v>
      </c>
      <c r="K549" s="69">
        <f>SUM(G549,H549,J549)</f>
        <v>122</v>
      </c>
      <c r="L549" s="55">
        <v>4</v>
      </c>
      <c r="M549" s="61"/>
    </row>
    <row r="550" spans="1:13" ht="14.5" thickBot="1">
      <c r="A550" s="74"/>
      <c r="B550" s="77"/>
      <c r="C550" s="80"/>
      <c r="D550" s="57"/>
      <c r="E550" s="4" t="s">
        <v>155</v>
      </c>
      <c r="F550" s="57"/>
      <c r="G550" s="70"/>
      <c r="H550" s="71"/>
      <c r="I550" s="21"/>
      <c r="J550" s="71"/>
      <c r="K550" s="72"/>
      <c r="L550" s="56"/>
      <c r="M550" s="62"/>
    </row>
    <row r="551" spans="1:13">
      <c r="A551" s="74"/>
      <c r="B551" s="77"/>
      <c r="C551" s="80"/>
      <c r="D551" s="65" t="s">
        <v>547</v>
      </c>
      <c r="E551" s="3" t="s">
        <v>85</v>
      </c>
      <c r="F551" s="65">
        <v>2</v>
      </c>
      <c r="G551" s="70">
        <v>55</v>
      </c>
      <c r="H551" s="71">
        <v>14</v>
      </c>
      <c r="I551" s="21"/>
      <c r="J551" s="71">
        <v>2</v>
      </c>
      <c r="K551" s="72">
        <f t="shared" ref="K551" si="163">SUM(G551,H551,J551)</f>
        <v>71</v>
      </c>
      <c r="L551" s="56"/>
      <c r="M551" s="62"/>
    </row>
    <row r="552" spans="1:13" ht="14.5" thickBot="1">
      <c r="A552" s="74"/>
      <c r="B552" s="77"/>
      <c r="C552" s="80"/>
      <c r="D552" s="57"/>
      <c r="E552" s="4" t="s">
        <v>82</v>
      </c>
      <c r="F552" s="57"/>
      <c r="G552" s="70"/>
      <c r="H552" s="71"/>
      <c r="I552" s="21"/>
      <c r="J552" s="71"/>
      <c r="K552" s="72"/>
      <c r="L552" s="56"/>
      <c r="M552" s="62"/>
    </row>
    <row r="553" spans="1:13">
      <c r="A553" s="74"/>
      <c r="B553" s="77"/>
      <c r="C553" s="80"/>
      <c r="D553" s="65" t="s">
        <v>548</v>
      </c>
      <c r="E553" s="3" t="s">
        <v>83</v>
      </c>
      <c r="F553" s="65">
        <v>2</v>
      </c>
      <c r="G553" s="70">
        <v>65</v>
      </c>
      <c r="H553" s="71">
        <v>3</v>
      </c>
      <c r="I553" s="21"/>
      <c r="J553" s="71">
        <v>1</v>
      </c>
      <c r="K553" s="72">
        <f t="shared" ref="K553" si="164">SUM(G553,H553,J553)</f>
        <v>69</v>
      </c>
      <c r="L553" s="56"/>
      <c r="M553" s="62"/>
    </row>
    <row r="554" spans="1:13" ht="14.5" thickBot="1">
      <c r="A554" s="74"/>
      <c r="B554" s="77"/>
      <c r="C554" s="80"/>
      <c r="D554" s="56"/>
      <c r="E554" s="4" t="s">
        <v>156</v>
      </c>
      <c r="F554" s="56"/>
      <c r="G554" s="70"/>
      <c r="H554" s="71"/>
      <c r="I554" s="21"/>
      <c r="J554" s="71"/>
      <c r="K554" s="72"/>
      <c r="L554" s="56"/>
      <c r="M554" s="62"/>
    </row>
    <row r="555" spans="1:13">
      <c r="A555" s="74"/>
      <c r="B555" s="77"/>
      <c r="C555" s="80"/>
      <c r="D555" s="65" t="s">
        <v>549</v>
      </c>
      <c r="E555" s="3" t="s">
        <v>88</v>
      </c>
      <c r="F555" s="65">
        <v>1</v>
      </c>
      <c r="G555" s="70">
        <v>29</v>
      </c>
      <c r="H555" s="71">
        <v>2</v>
      </c>
      <c r="I555" s="21"/>
      <c r="J555" s="71">
        <v>0</v>
      </c>
      <c r="K555" s="72">
        <f>SUM(G555,H555,J555)</f>
        <v>31</v>
      </c>
      <c r="L555" s="56"/>
      <c r="M555" s="62"/>
    </row>
    <row r="556" spans="1:13" ht="14.5" thickBot="1">
      <c r="A556" s="74"/>
      <c r="B556" s="77"/>
      <c r="C556" s="80"/>
      <c r="D556" s="57"/>
      <c r="E556" s="4" t="s">
        <v>87</v>
      </c>
      <c r="F556" s="57"/>
      <c r="G556" s="70"/>
      <c r="H556" s="71"/>
      <c r="I556" s="21"/>
      <c r="J556" s="71"/>
      <c r="K556" s="72"/>
      <c r="L556" s="56"/>
      <c r="M556" s="62"/>
    </row>
    <row r="557" spans="1:13">
      <c r="A557" s="74"/>
      <c r="B557" s="77"/>
      <c r="C557" s="80"/>
      <c r="D557" s="65" t="s">
        <v>550</v>
      </c>
      <c r="E557" s="3" t="s">
        <v>89</v>
      </c>
      <c r="F557" s="65">
        <v>1</v>
      </c>
      <c r="G557" s="70">
        <v>28</v>
      </c>
      <c r="H557" s="71">
        <v>1</v>
      </c>
      <c r="I557" s="21"/>
      <c r="J557" s="71">
        <v>0</v>
      </c>
      <c r="K557" s="72">
        <f t="shared" ref="K557" si="165">SUM(G557,H557,J557)</f>
        <v>29</v>
      </c>
      <c r="L557" s="56"/>
      <c r="M557" s="62"/>
    </row>
    <row r="558" spans="1:13" ht="14.5" thickBot="1">
      <c r="A558" s="74"/>
      <c r="B558" s="77"/>
      <c r="C558" s="80"/>
      <c r="D558" s="57"/>
      <c r="E558" s="4" t="s">
        <v>84</v>
      </c>
      <c r="F558" s="57"/>
      <c r="G558" s="70"/>
      <c r="H558" s="71"/>
      <c r="I558" s="21"/>
      <c r="J558" s="71"/>
      <c r="K558" s="72"/>
      <c r="L558" s="56"/>
      <c r="M558" s="62"/>
    </row>
    <row r="559" spans="1:13">
      <c r="A559" s="74"/>
      <c r="B559" s="77"/>
      <c r="C559" s="80"/>
      <c r="D559" s="65" t="s">
        <v>551</v>
      </c>
      <c r="E559" s="3" t="s">
        <v>91</v>
      </c>
      <c r="F559" s="65">
        <v>0.5</v>
      </c>
      <c r="G559" s="70">
        <v>14</v>
      </c>
      <c r="H559" s="71">
        <v>0</v>
      </c>
      <c r="I559" s="21"/>
      <c r="J559" s="71">
        <v>0</v>
      </c>
      <c r="K559" s="72">
        <f t="shared" ref="K559" si="166">SUM(G559,H559,J559)</f>
        <v>14</v>
      </c>
      <c r="L559" s="56"/>
      <c r="M559" s="62"/>
    </row>
    <row r="560" spans="1:13" ht="14.5" thickBot="1">
      <c r="A560" s="74"/>
      <c r="B560" s="77"/>
      <c r="C560" s="80"/>
      <c r="D560" s="56"/>
      <c r="E560" s="4" t="s">
        <v>90</v>
      </c>
      <c r="F560" s="56"/>
      <c r="G560" s="70"/>
      <c r="H560" s="71"/>
      <c r="I560" s="21"/>
      <c r="J560" s="71"/>
      <c r="K560" s="72"/>
      <c r="L560" s="56"/>
      <c r="M560" s="62"/>
    </row>
    <row r="561" spans="1:13">
      <c r="A561" s="74"/>
      <c r="B561" s="77"/>
      <c r="C561" s="80"/>
      <c r="D561" s="65" t="s">
        <v>552</v>
      </c>
      <c r="E561" s="3" t="s">
        <v>91</v>
      </c>
      <c r="F561" s="65">
        <v>0.5</v>
      </c>
      <c r="G561" s="70">
        <v>16</v>
      </c>
      <c r="H561" s="71">
        <v>0</v>
      </c>
      <c r="I561" s="21"/>
      <c r="J561" s="71">
        <v>0</v>
      </c>
      <c r="K561" s="72">
        <f>SUM(G561,H561,J561)</f>
        <v>16</v>
      </c>
      <c r="L561" s="56"/>
      <c r="M561" s="62"/>
    </row>
    <row r="562" spans="1:13" ht="14.5" thickBot="1">
      <c r="A562" s="74"/>
      <c r="B562" s="77"/>
      <c r="C562" s="80"/>
      <c r="D562" s="57"/>
      <c r="E562" s="4" t="s">
        <v>90</v>
      </c>
      <c r="F562" s="57"/>
      <c r="G562" s="70"/>
      <c r="H562" s="71"/>
      <c r="I562" s="21"/>
      <c r="J562" s="71"/>
      <c r="K562" s="72"/>
      <c r="L562" s="56"/>
      <c r="M562" s="62"/>
    </row>
    <row r="563" spans="1:13">
      <c r="A563" s="74"/>
      <c r="B563" s="77"/>
      <c r="C563" s="80"/>
      <c r="D563" s="65" t="s">
        <v>553</v>
      </c>
      <c r="E563" s="3" t="s">
        <v>80</v>
      </c>
      <c r="F563" s="65">
        <v>1</v>
      </c>
      <c r="G563" s="70">
        <v>35</v>
      </c>
      <c r="H563" s="71">
        <v>0</v>
      </c>
      <c r="I563" s="21"/>
      <c r="J563" s="71">
        <v>2</v>
      </c>
      <c r="K563" s="72">
        <f t="shared" ref="K563" si="167">SUM(G563,H563,J563)</f>
        <v>37</v>
      </c>
      <c r="L563" s="56"/>
      <c r="M563" s="62"/>
    </row>
    <row r="564" spans="1:13" ht="14.5" thickBot="1">
      <c r="A564" s="74"/>
      <c r="B564" s="77"/>
      <c r="C564" s="80"/>
      <c r="D564" s="57"/>
      <c r="E564" s="4" t="s">
        <v>79</v>
      </c>
      <c r="F564" s="57"/>
      <c r="G564" s="70"/>
      <c r="H564" s="71"/>
      <c r="I564" s="21"/>
      <c r="J564" s="71"/>
      <c r="K564" s="72"/>
      <c r="L564" s="56"/>
      <c r="M564" s="62"/>
    </row>
    <row r="565" spans="1:13">
      <c r="A565" s="74"/>
      <c r="B565" s="77"/>
      <c r="C565" s="80"/>
      <c r="D565" s="65" t="s">
        <v>554</v>
      </c>
      <c r="E565" s="3" t="s">
        <v>219</v>
      </c>
      <c r="F565" s="65">
        <v>1</v>
      </c>
      <c r="G565" s="70">
        <v>35</v>
      </c>
      <c r="H565" s="71">
        <v>0</v>
      </c>
      <c r="I565" s="21"/>
      <c r="J565" s="71">
        <v>1</v>
      </c>
      <c r="K565" s="72">
        <f t="shared" ref="K565" si="168">SUM(G565,H565,J565)</f>
        <v>36</v>
      </c>
      <c r="L565" s="56"/>
      <c r="M565" s="62"/>
    </row>
    <row r="566" spans="1:13" ht="14.5" thickBot="1">
      <c r="A566" s="74"/>
      <c r="B566" s="77"/>
      <c r="C566" s="80"/>
      <c r="D566" s="56"/>
      <c r="E566" s="4" t="s">
        <v>157</v>
      </c>
      <c r="F566" s="56"/>
      <c r="G566" s="70"/>
      <c r="H566" s="71"/>
      <c r="I566" s="21"/>
      <c r="J566" s="71"/>
      <c r="K566" s="72"/>
      <c r="L566" s="56"/>
      <c r="M566" s="62"/>
    </row>
    <row r="567" spans="1:13">
      <c r="A567" s="74"/>
      <c r="B567" s="77"/>
      <c r="C567" s="80"/>
      <c r="D567" s="65" t="s">
        <v>555</v>
      </c>
      <c r="E567" s="3" t="s">
        <v>118</v>
      </c>
      <c r="F567" s="65">
        <v>0.33</v>
      </c>
      <c r="G567" s="67">
        <v>13</v>
      </c>
      <c r="H567" s="59">
        <v>2</v>
      </c>
      <c r="I567" s="21"/>
      <c r="J567" s="59">
        <v>2</v>
      </c>
      <c r="K567" s="69">
        <f>SUM(G567,H567,J567)</f>
        <v>17</v>
      </c>
      <c r="L567" s="56"/>
      <c r="M567" s="62"/>
    </row>
    <row r="568" spans="1:13" ht="14.5" thickBot="1">
      <c r="A568" s="74"/>
      <c r="B568" s="77"/>
      <c r="C568" s="80"/>
      <c r="D568" s="57"/>
      <c r="E568" s="4" t="s">
        <v>117</v>
      </c>
      <c r="F568" s="57"/>
      <c r="G568" s="70"/>
      <c r="H568" s="71"/>
      <c r="I568" s="21"/>
      <c r="J568" s="71"/>
      <c r="K568" s="72"/>
      <c r="L568" s="56"/>
      <c r="M568" s="62"/>
    </row>
    <row r="569" spans="1:13">
      <c r="A569" s="74"/>
      <c r="B569" s="77"/>
      <c r="C569" s="80"/>
      <c r="D569" s="65" t="s">
        <v>556</v>
      </c>
      <c r="E569" s="3" t="s">
        <v>118</v>
      </c>
      <c r="F569" s="65">
        <v>0.33</v>
      </c>
      <c r="G569" s="70">
        <v>12</v>
      </c>
      <c r="H569" s="71">
        <v>0</v>
      </c>
      <c r="I569" s="21"/>
      <c r="J569" s="71">
        <v>1</v>
      </c>
      <c r="K569" s="72">
        <f t="shared" ref="K569" si="169">SUM(G569,H569,J569)</f>
        <v>13</v>
      </c>
      <c r="L569" s="56"/>
      <c r="M569" s="62"/>
    </row>
    <row r="570" spans="1:13" ht="14.5" thickBot="1">
      <c r="A570" s="74"/>
      <c r="B570" s="77"/>
      <c r="C570" s="80"/>
      <c r="D570" s="57"/>
      <c r="E570" s="4" t="s">
        <v>117</v>
      </c>
      <c r="F570" s="57"/>
      <c r="G570" s="70"/>
      <c r="H570" s="71"/>
      <c r="I570" s="21"/>
      <c r="J570" s="71"/>
      <c r="K570" s="72"/>
      <c r="L570" s="56"/>
      <c r="M570" s="62"/>
    </row>
    <row r="571" spans="1:13">
      <c r="A571" s="74"/>
      <c r="B571" s="77"/>
      <c r="C571" s="80"/>
      <c r="D571" s="65" t="s">
        <v>557</v>
      </c>
      <c r="E571" s="3" t="s">
        <v>118</v>
      </c>
      <c r="F571" s="65">
        <v>1.34</v>
      </c>
      <c r="G571" s="70">
        <v>34</v>
      </c>
      <c r="H571" s="71">
        <v>4</v>
      </c>
      <c r="I571" s="21"/>
      <c r="J571" s="71">
        <v>0</v>
      </c>
      <c r="K571" s="72">
        <f t="shared" ref="K571" si="170">SUM(G571,H571,J571)</f>
        <v>38</v>
      </c>
      <c r="L571" s="56"/>
      <c r="M571" s="62"/>
    </row>
    <row r="572" spans="1:13" ht="14.5" thickBot="1">
      <c r="A572" s="74"/>
      <c r="B572" s="77"/>
      <c r="C572" s="80"/>
      <c r="D572" s="56"/>
      <c r="E572" s="4" t="s">
        <v>119</v>
      </c>
      <c r="F572" s="56"/>
      <c r="G572" s="70"/>
      <c r="H572" s="71"/>
      <c r="I572" s="21"/>
      <c r="J572" s="71"/>
      <c r="K572" s="72"/>
      <c r="L572" s="56"/>
      <c r="M572" s="62"/>
    </row>
    <row r="573" spans="1:13">
      <c r="A573" s="74"/>
      <c r="B573" s="77"/>
      <c r="C573" s="80"/>
      <c r="D573" s="65" t="s">
        <v>558</v>
      </c>
      <c r="E573" s="3" t="s">
        <v>120</v>
      </c>
      <c r="F573" s="65">
        <v>1</v>
      </c>
      <c r="G573" s="70">
        <v>32</v>
      </c>
      <c r="H573" s="71">
        <v>0</v>
      </c>
      <c r="I573" s="21"/>
      <c r="J573" s="71">
        <v>2</v>
      </c>
      <c r="K573" s="72">
        <f t="shared" ref="K573" si="171">SUM(G573,H573,J573)</f>
        <v>34</v>
      </c>
      <c r="L573" s="56"/>
      <c r="M573" s="62"/>
    </row>
    <row r="574" spans="1:13" ht="14.5" thickBot="1">
      <c r="A574" s="74"/>
      <c r="B574" s="77"/>
      <c r="C574" s="80"/>
      <c r="D574" s="56"/>
      <c r="E574" s="4" t="s">
        <v>121</v>
      </c>
      <c r="F574" s="56"/>
      <c r="G574" s="70"/>
      <c r="H574" s="71"/>
      <c r="I574" s="21"/>
      <c r="J574" s="71"/>
      <c r="K574" s="72"/>
      <c r="L574" s="56"/>
      <c r="M574" s="62"/>
    </row>
    <row r="575" spans="1:13">
      <c r="A575" s="74"/>
      <c r="B575" s="77"/>
      <c r="C575" s="80"/>
      <c r="D575" s="88" t="s">
        <v>10</v>
      </c>
      <c r="E575" s="3" t="s">
        <v>122</v>
      </c>
      <c r="F575" s="65">
        <v>2</v>
      </c>
      <c r="G575" s="90"/>
      <c r="H575" s="92"/>
      <c r="I575" s="71">
        <v>42</v>
      </c>
      <c r="J575" s="71">
        <v>0</v>
      </c>
      <c r="K575" s="72">
        <f>SUM(I575:J576)</f>
        <v>42</v>
      </c>
      <c r="L575" s="56"/>
      <c r="M575" s="62"/>
    </row>
    <row r="576" spans="1:13" ht="14.5" thickBot="1">
      <c r="A576" s="74"/>
      <c r="B576" s="78"/>
      <c r="C576" s="81"/>
      <c r="D576" s="89"/>
      <c r="E576" s="4" t="s">
        <v>221</v>
      </c>
      <c r="F576" s="57"/>
      <c r="G576" s="91"/>
      <c r="H576" s="93"/>
      <c r="I576" s="86"/>
      <c r="J576" s="86"/>
      <c r="K576" s="87"/>
      <c r="L576" s="57"/>
      <c r="M576" s="63"/>
    </row>
    <row r="577" spans="1:13" ht="14.5" thickBot="1">
      <c r="A577" s="75"/>
      <c r="B577" s="83" t="s">
        <v>26</v>
      </c>
      <c r="C577" s="84"/>
      <c r="D577" s="84"/>
      <c r="E577" s="85"/>
      <c r="F577" s="18">
        <f>SUM(F549:F576)</f>
        <v>18</v>
      </c>
      <c r="G577" s="18">
        <f>SUM(G549:G574)</f>
        <v>487</v>
      </c>
      <c r="H577" s="18">
        <f>SUM(H549:H574)</f>
        <v>28</v>
      </c>
      <c r="I577" s="18">
        <f>SUM(I575)</f>
        <v>42</v>
      </c>
      <c r="J577" s="18">
        <f>SUM(J549:J576)</f>
        <v>12</v>
      </c>
      <c r="K577" s="18">
        <f>SUM(K549:K576)</f>
        <v>569</v>
      </c>
      <c r="L577" s="19"/>
      <c r="M577" s="20"/>
    </row>
    <row r="578" spans="1:13" ht="67.5" customHeight="1" thickTop="1">
      <c r="A578" s="73" t="s">
        <v>58</v>
      </c>
      <c r="B578" s="76" t="s">
        <v>310</v>
      </c>
      <c r="C578" s="79" t="s">
        <v>268</v>
      </c>
      <c r="D578" s="65" t="s">
        <v>559</v>
      </c>
      <c r="E578" s="31" t="s">
        <v>142</v>
      </c>
      <c r="F578" s="65">
        <v>14</v>
      </c>
      <c r="G578" s="67">
        <v>412</v>
      </c>
      <c r="H578" s="59">
        <v>34</v>
      </c>
      <c r="I578" s="34"/>
      <c r="J578" s="59">
        <v>7</v>
      </c>
      <c r="K578" s="69">
        <f>SUM(G578,H578,J578)</f>
        <v>453</v>
      </c>
      <c r="L578" s="55">
        <v>4</v>
      </c>
      <c r="M578" s="61"/>
    </row>
    <row r="579" spans="1:13" ht="56.25" customHeight="1" thickBot="1">
      <c r="A579" s="74"/>
      <c r="B579" s="77"/>
      <c r="C579" s="80"/>
      <c r="D579" s="57"/>
      <c r="E579" s="32" t="s">
        <v>110</v>
      </c>
      <c r="F579" s="57"/>
      <c r="G579" s="70"/>
      <c r="H579" s="71"/>
      <c r="I579" s="21"/>
      <c r="J579" s="71"/>
      <c r="K579" s="72"/>
      <c r="L579" s="56"/>
      <c r="M579" s="62"/>
    </row>
    <row r="580" spans="1:13" ht="39" customHeight="1">
      <c r="A580" s="74"/>
      <c r="B580" s="77"/>
      <c r="C580" s="80"/>
      <c r="D580" s="88" t="s">
        <v>10</v>
      </c>
      <c r="E580" s="31" t="s">
        <v>111</v>
      </c>
      <c r="F580" s="65">
        <v>2</v>
      </c>
      <c r="G580" s="90"/>
      <c r="H580" s="92"/>
      <c r="I580" s="71">
        <v>38</v>
      </c>
      <c r="J580" s="71">
        <v>1</v>
      </c>
      <c r="K580" s="72">
        <f>SUM(I580:J581)</f>
        <v>39</v>
      </c>
      <c r="L580" s="56"/>
      <c r="M580" s="62"/>
    </row>
    <row r="581" spans="1:13" ht="23.25" customHeight="1" thickBot="1">
      <c r="A581" s="74"/>
      <c r="B581" s="78"/>
      <c r="C581" s="81"/>
      <c r="D581" s="89"/>
      <c r="E581" s="32" t="s">
        <v>184</v>
      </c>
      <c r="F581" s="57"/>
      <c r="G581" s="91"/>
      <c r="H581" s="93"/>
      <c r="I581" s="86"/>
      <c r="J581" s="86"/>
      <c r="K581" s="87"/>
      <c r="L581" s="57"/>
      <c r="M581" s="63"/>
    </row>
    <row r="582" spans="1:13" ht="14.5" thickBot="1">
      <c r="A582" s="75"/>
      <c r="B582" s="83" t="s">
        <v>26</v>
      </c>
      <c r="C582" s="84"/>
      <c r="D582" s="84"/>
      <c r="E582" s="85"/>
      <c r="F582" s="18">
        <f>SUM(F578:F581)</f>
        <v>16</v>
      </c>
      <c r="G582" s="18">
        <f>SUM(G578:G579)</f>
        <v>412</v>
      </c>
      <c r="H582" s="18">
        <f>SUM(H578:H579)</f>
        <v>34</v>
      </c>
      <c r="I582" s="18">
        <f>SUM(I580)</f>
        <v>38</v>
      </c>
      <c r="J582" s="18">
        <f>SUM(J578:J581)</f>
        <v>8</v>
      </c>
      <c r="K582" s="18">
        <f>SUM(K578:K581)</f>
        <v>492</v>
      </c>
      <c r="L582" s="19"/>
      <c r="M582" s="20"/>
    </row>
    <row r="583" spans="1:13" ht="14.5" thickTop="1">
      <c r="A583" s="73" t="s">
        <v>59</v>
      </c>
      <c r="B583" s="76" t="s">
        <v>233</v>
      </c>
      <c r="C583" s="79" t="s">
        <v>234</v>
      </c>
      <c r="D583" s="65" t="s">
        <v>560</v>
      </c>
      <c r="E583" s="3" t="s">
        <v>146</v>
      </c>
      <c r="F583" s="65">
        <v>1.5</v>
      </c>
      <c r="G583" s="67">
        <v>42</v>
      </c>
      <c r="H583" s="59">
        <v>7</v>
      </c>
      <c r="I583" s="34"/>
      <c r="J583" s="59">
        <v>0</v>
      </c>
      <c r="K583" s="69">
        <f>SUM(G583,H583,J583)</f>
        <v>49</v>
      </c>
      <c r="L583" s="55">
        <v>4</v>
      </c>
      <c r="M583" s="61"/>
    </row>
    <row r="584" spans="1:13" ht="14.5" thickBot="1">
      <c r="A584" s="74"/>
      <c r="B584" s="77"/>
      <c r="C584" s="80"/>
      <c r="D584" s="57"/>
      <c r="E584" s="4" t="s">
        <v>75</v>
      </c>
      <c r="F584" s="57"/>
      <c r="G584" s="70"/>
      <c r="H584" s="71"/>
      <c r="I584" s="21"/>
      <c r="J584" s="71"/>
      <c r="K584" s="72"/>
      <c r="L584" s="56"/>
      <c r="M584" s="62"/>
    </row>
    <row r="585" spans="1:13">
      <c r="A585" s="74"/>
      <c r="B585" s="77"/>
      <c r="C585" s="80"/>
      <c r="D585" s="65" t="s">
        <v>561</v>
      </c>
      <c r="E585" s="3" t="s">
        <v>25</v>
      </c>
      <c r="F585" s="65">
        <v>0.5</v>
      </c>
      <c r="G585" s="70">
        <v>17</v>
      </c>
      <c r="H585" s="71">
        <v>0</v>
      </c>
      <c r="I585" s="21"/>
      <c r="J585" s="71">
        <v>0</v>
      </c>
      <c r="K585" s="72">
        <f t="shared" ref="K585" si="172">SUM(G585,H585,J585)</f>
        <v>17</v>
      </c>
      <c r="L585" s="56"/>
      <c r="M585" s="62"/>
    </row>
    <row r="586" spans="1:13" ht="14.5" thickBot="1">
      <c r="A586" s="74"/>
      <c r="B586" s="77"/>
      <c r="C586" s="80"/>
      <c r="D586" s="57"/>
      <c r="E586" s="4" t="s">
        <v>75</v>
      </c>
      <c r="F586" s="57"/>
      <c r="G586" s="70"/>
      <c r="H586" s="71"/>
      <c r="I586" s="21"/>
      <c r="J586" s="71"/>
      <c r="K586" s="72"/>
      <c r="L586" s="56"/>
      <c r="M586" s="62"/>
    </row>
    <row r="587" spans="1:13">
      <c r="A587" s="74"/>
      <c r="B587" s="77"/>
      <c r="C587" s="80"/>
      <c r="D587" s="65" t="s">
        <v>562</v>
      </c>
      <c r="E587" s="3" t="s">
        <v>148</v>
      </c>
      <c r="F587" s="65">
        <v>1.5</v>
      </c>
      <c r="G587" s="70">
        <v>47</v>
      </c>
      <c r="H587" s="71">
        <v>0</v>
      </c>
      <c r="I587" s="21"/>
      <c r="J587" s="71">
        <v>0</v>
      </c>
      <c r="K587" s="72">
        <f t="shared" ref="K587" si="173">SUM(G587,H587,J587)</f>
        <v>47</v>
      </c>
      <c r="L587" s="56"/>
      <c r="M587" s="62"/>
    </row>
    <row r="588" spans="1:13" ht="14.5" thickBot="1">
      <c r="A588" s="74"/>
      <c r="B588" s="77"/>
      <c r="C588" s="80"/>
      <c r="D588" s="56"/>
      <c r="E588" s="4" t="s">
        <v>178</v>
      </c>
      <c r="F588" s="56"/>
      <c r="G588" s="70"/>
      <c r="H588" s="71"/>
      <c r="I588" s="21"/>
      <c r="J588" s="71"/>
      <c r="K588" s="72"/>
      <c r="L588" s="56"/>
      <c r="M588" s="62"/>
    </row>
    <row r="589" spans="1:13">
      <c r="A589" s="74"/>
      <c r="B589" s="77"/>
      <c r="C589" s="80"/>
      <c r="D589" s="65" t="s">
        <v>563</v>
      </c>
      <c r="E589" s="3" t="s">
        <v>177</v>
      </c>
      <c r="F589" s="65">
        <v>1.17</v>
      </c>
      <c r="G589" s="70">
        <v>41</v>
      </c>
      <c r="H589" s="71">
        <v>0</v>
      </c>
      <c r="I589" s="21"/>
      <c r="J589" s="71">
        <v>0</v>
      </c>
      <c r="K589" s="72">
        <f>SUM(G589,H589,J589)</f>
        <v>41</v>
      </c>
      <c r="L589" s="56"/>
      <c r="M589" s="62"/>
    </row>
    <row r="590" spans="1:13" ht="14.5" thickBot="1">
      <c r="A590" s="74"/>
      <c r="B590" s="77"/>
      <c r="C590" s="80"/>
      <c r="D590" s="57"/>
      <c r="E590" s="4" t="s">
        <v>235</v>
      </c>
      <c r="F590" s="57"/>
      <c r="G590" s="70"/>
      <c r="H590" s="71"/>
      <c r="I590" s="21"/>
      <c r="J590" s="71"/>
      <c r="K590" s="72"/>
      <c r="L590" s="56"/>
      <c r="M590" s="62"/>
    </row>
    <row r="591" spans="1:13">
      <c r="A591" s="74"/>
      <c r="B591" s="77"/>
      <c r="C591" s="80"/>
      <c r="D591" s="65" t="s">
        <v>564</v>
      </c>
      <c r="E591" s="3" t="s">
        <v>236</v>
      </c>
      <c r="F591" s="65">
        <v>1.33</v>
      </c>
      <c r="G591" s="70">
        <v>29</v>
      </c>
      <c r="H591" s="71">
        <v>9</v>
      </c>
      <c r="I591" s="21"/>
      <c r="J591" s="71">
        <v>0</v>
      </c>
      <c r="K591" s="72">
        <f t="shared" ref="K591" si="174">SUM(G591,H591,J591)</f>
        <v>38</v>
      </c>
      <c r="L591" s="56"/>
      <c r="M591" s="62"/>
    </row>
    <row r="592" spans="1:13" ht="14.5" thickBot="1">
      <c r="A592" s="74"/>
      <c r="B592" s="77"/>
      <c r="C592" s="80"/>
      <c r="D592" s="57"/>
      <c r="E592" s="4" t="s">
        <v>237</v>
      </c>
      <c r="F592" s="57"/>
      <c r="G592" s="70"/>
      <c r="H592" s="71"/>
      <c r="I592" s="21"/>
      <c r="J592" s="71"/>
      <c r="K592" s="72"/>
      <c r="L592" s="56"/>
      <c r="M592" s="62"/>
    </row>
    <row r="593" spans="1:13">
      <c r="A593" s="74"/>
      <c r="B593" s="77"/>
      <c r="C593" s="80"/>
      <c r="D593" s="65" t="s">
        <v>565</v>
      </c>
      <c r="E593" s="3" t="s">
        <v>179</v>
      </c>
      <c r="F593" s="65">
        <v>3</v>
      </c>
      <c r="G593" s="70">
        <v>95</v>
      </c>
      <c r="H593" s="71">
        <v>1</v>
      </c>
      <c r="I593" s="21"/>
      <c r="J593" s="71">
        <v>0</v>
      </c>
      <c r="K593" s="72">
        <f t="shared" ref="K593" si="175">SUM(G593,H593,J593)</f>
        <v>96</v>
      </c>
      <c r="L593" s="56"/>
      <c r="M593" s="62"/>
    </row>
    <row r="594" spans="1:13" ht="14.5" thickBot="1">
      <c r="A594" s="74"/>
      <c r="B594" s="77"/>
      <c r="C594" s="80"/>
      <c r="D594" s="56"/>
      <c r="E594" s="4" t="s">
        <v>238</v>
      </c>
      <c r="F594" s="56"/>
      <c r="G594" s="70"/>
      <c r="H594" s="71"/>
      <c r="I594" s="21"/>
      <c r="J594" s="71"/>
      <c r="K594" s="72"/>
      <c r="L594" s="56"/>
      <c r="M594" s="62"/>
    </row>
    <row r="595" spans="1:13">
      <c r="A595" s="74"/>
      <c r="B595" s="77"/>
      <c r="C595" s="80"/>
      <c r="D595" s="65" t="s">
        <v>566</v>
      </c>
      <c r="E595" s="3" t="s">
        <v>239</v>
      </c>
      <c r="F595" s="65">
        <v>1</v>
      </c>
      <c r="G595" s="70">
        <v>31</v>
      </c>
      <c r="H595" s="71">
        <v>1</v>
      </c>
      <c r="I595" s="21"/>
      <c r="J595" s="71">
        <v>0</v>
      </c>
      <c r="K595" s="72">
        <f>SUM(G595,H595,J595)</f>
        <v>32</v>
      </c>
      <c r="L595" s="56"/>
      <c r="M595" s="62"/>
    </row>
    <row r="596" spans="1:13" ht="14.5" thickBot="1">
      <c r="A596" s="74"/>
      <c r="B596" s="77"/>
      <c r="C596" s="80"/>
      <c r="D596" s="57"/>
      <c r="E596" s="4" t="s">
        <v>240</v>
      </c>
      <c r="F596" s="57"/>
      <c r="G596" s="70"/>
      <c r="H596" s="71"/>
      <c r="I596" s="21"/>
      <c r="J596" s="71"/>
      <c r="K596" s="72"/>
      <c r="L596" s="56"/>
      <c r="M596" s="62"/>
    </row>
    <row r="597" spans="1:13">
      <c r="A597" s="74"/>
      <c r="B597" s="77"/>
      <c r="C597" s="80"/>
      <c r="D597" s="88" t="s">
        <v>10</v>
      </c>
      <c r="E597" s="3" t="s">
        <v>181</v>
      </c>
      <c r="F597" s="65">
        <v>2</v>
      </c>
      <c r="G597" s="90"/>
      <c r="H597" s="92"/>
      <c r="I597" s="71">
        <v>40</v>
      </c>
      <c r="J597" s="71">
        <v>0</v>
      </c>
      <c r="K597" s="72">
        <f>SUM(I597:J598)</f>
        <v>40</v>
      </c>
      <c r="L597" s="56"/>
      <c r="M597" s="62"/>
    </row>
    <row r="598" spans="1:13" ht="14.5" thickBot="1">
      <c r="A598" s="74"/>
      <c r="B598" s="78"/>
      <c r="C598" s="81"/>
      <c r="D598" s="89"/>
      <c r="E598" s="4" t="s">
        <v>202</v>
      </c>
      <c r="F598" s="57"/>
      <c r="G598" s="91"/>
      <c r="H598" s="93"/>
      <c r="I598" s="86"/>
      <c r="J598" s="86"/>
      <c r="K598" s="87"/>
      <c r="L598" s="57"/>
      <c r="M598" s="63"/>
    </row>
    <row r="599" spans="1:13" ht="14.5" thickBot="1">
      <c r="A599" s="75"/>
      <c r="B599" s="83" t="s">
        <v>26</v>
      </c>
      <c r="C599" s="84"/>
      <c r="D599" s="84"/>
      <c r="E599" s="85"/>
      <c r="F599" s="18">
        <f>SUM(F583:F598)</f>
        <v>12</v>
      </c>
      <c r="G599" s="18">
        <f t="shared" ref="G599:H599" si="176">SUM(G583:G598)</f>
        <v>302</v>
      </c>
      <c r="H599" s="18">
        <f t="shared" si="176"/>
        <v>18</v>
      </c>
      <c r="I599" s="18">
        <f>SUM(I597)</f>
        <v>40</v>
      </c>
      <c r="J599" s="18">
        <f>SUM(J583:J598)</f>
        <v>0</v>
      </c>
      <c r="K599" s="18">
        <f>SUM(K583:K598)</f>
        <v>360</v>
      </c>
      <c r="L599" s="19"/>
      <c r="M599" s="20"/>
    </row>
    <row r="600" spans="1:13" ht="14.5" thickTop="1">
      <c r="A600" s="73" t="s">
        <v>60</v>
      </c>
      <c r="B600" s="76" t="s">
        <v>182</v>
      </c>
      <c r="C600" s="79" t="s">
        <v>183</v>
      </c>
      <c r="D600" s="65" t="s">
        <v>567</v>
      </c>
      <c r="E600" s="3" t="s">
        <v>96</v>
      </c>
      <c r="F600" s="65">
        <v>6.5</v>
      </c>
      <c r="G600" s="67">
        <v>152</v>
      </c>
      <c r="H600" s="59">
        <v>48</v>
      </c>
      <c r="I600" s="34"/>
      <c r="J600" s="59">
        <v>4</v>
      </c>
      <c r="K600" s="69">
        <f>SUM(G600,H600,J600)</f>
        <v>204</v>
      </c>
      <c r="L600" s="55">
        <v>4</v>
      </c>
      <c r="M600" s="61"/>
    </row>
    <row r="601" spans="1:13" ht="14.5" thickBot="1">
      <c r="A601" s="74"/>
      <c r="B601" s="77"/>
      <c r="C601" s="80"/>
      <c r="D601" s="57"/>
      <c r="E601" s="4" t="s">
        <v>153</v>
      </c>
      <c r="F601" s="57"/>
      <c r="G601" s="70"/>
      <c r="H601" s="71"/>
      <c r="I601" s="21"/>
      <c r="J601" s="71"/>
      <c r="K601" s="72"/>
      <c r="L601" s="56"/>
      <c r="M601" s="62"/>
    </row>
    <row r="602" spans="1:13">
      <c r="A602" s="74"/>
      <c r="B602" s="77"/>
      <c r="C602" s="80"/>
      <c r="D602" s="65" t="s">
        <v>568</v>
      </c>
      <c r="E602" s="3" t="s">
        <v>105</v>
      </c>
      <c r="F602" s="65">
        <v>1.5</v>
      </c>
      <c r="G602" s="70">
        <v>35</v>
      </c>
      <c r="H602" s="71">
        <v>1</v>
      </c>
      <c r="I602" s="21"/>
      <c r="J602" s="71">
        <v>2</v>
      </c>
      <c r="K602" s="72">
        <f t="shared" ref="K602" si="177">SUM(G602,H602,J602)</f>
        <v>38</v>
      </c>
      <c r="L602" s="56"/>
      <c r="M602" s="62"/>
    </row>
    <row r="603" spans="1:13" ht="14.5" thickBot="1">
      <c r="A603" s="74"/>
      <c r="B603" s="77"/>
      <c r="C603" s="80"/>
      <c r="D603" s="57"/>
      <c r="E603" s="4" t="s">
        <v>106</v>
      </c>
      <c r="F603" s="57"/>
      <c r="G603" s="70"/>
      <c r="H603" s="71"/>
      <c r="I603" s="21"/>
      <c r="J603" s="71"/>
      <c r="K603" s="72"/>
      <c r="L603" s="56"/>
      <c r="M603" s="62"/>
    </row>
    <row r="604" spans="1:13">
      <c r="A604" s="74"/>
      <c r="B604" s="77"/>
      <c r="C604" s="80"/>
      <c r="D604" s="65" t="s">
        <v>569</v>
      </c>
      <c r="E604" s="3" t="s">
        <v>164</v>
      </c>
      <c r="F604" s="65">
        <v>1.5</v>
      </c>
      <c r="G604" s="70">
        <v>44</v>
      </c>
      <c r="H604" s="71">
        <v>4</v>
      </c>
      <c r="I604" s="21"/>
      <c r="J604" s="71">
        <v>1</v>
      </c>
      <c r="K604" s="72">
        <f t="shared" ref="K604" si="178">SUM(G604,H604,J604)</f>
        <v>49</v>
      </c>
      <c r="L604" s="56"/>
      <c r="M604" s="62"/>
    </row>
    <row r="605" spans="1:13" ht="14.5" thickBot="1">
      <c r="A605" s="74"/>
      <c r="B605" s="77"/>
      <c r="C605" s="80"/>
      <c r="D605" s="56"/>
      <c r="E605" s="4" t="s">
        <v>160</v>
      </c>
      <c r="F605" s="56"/>
      <c r="G605" s="70"/>
      <c r="H605" s="71"/>
      <c r="I605" s="21"/>
      <c r="J605" s="71"/>
      <c r="K605" s="72"/>
      <c r="L605" s="56"/>
      <c r="M605" s="62"/>
    </row>
    <row r="606" spans="1:13">
      <c r="A606" s="74"/>
      <c r="B606" s="77"/>
      <c r="C606" s="80"/>
      <c r="D606" s="65" t="s">
        <v>570</v>
      </c>
      <c r="E606" s="3" t="s">
        <v>159</v>
      </c>
      <c r="F606" s="65">
        <v>2.5</v>
      </c>
      <c r="G606" s="70">
        <v>65</v>
      </c>
      <c r="H606" s="71">
        <v>3</v>
      </c>
      <c r="I606" s="21"/>
      <c r="J606" s="71">
        <v>2</v>
      </c>
      <c r="K606" s="72">
        <f>SUM(G606,H606,J606)</f>
        <v>70</v>
      </c>
      <c r="L606" s="56"/>
      <c r="M606" s="62"/>
    </row>
    <row r="607" spans="1:13" ht="14.5" thickBot="1">
      <c r="A607" s="74"/>
      <c r="B607" s="77"/>
      <c r="C607" s="80"/>
      <c r="D607" s="57"/>
      <c r="E607" s="4" t="s">
        <v>162</v>
      </c>
      <c r="F607" s="57"/>
      <c r="G607" s="70"/>
      <c r="H607" s="71"/>
      <c r="I607" s="21"/>
      <c r="J607" s="71"/>
      <c r="K607" s="72"/>
      <c r="L607" s="56"/>
      <c r="M607" s="62"/>
    </row>
    <row r="608" spans="1:13">
      <c r="A608" s="74"/>
      <c r="B608" s="77"/>
      <c r="C608" s="80"/>
      <c r="D608" s="65" t="s">
        <v>571</v>
      </c>
      <c r="E608" s="3" t="s">
        <v>163</v>
      </c>
      <c r="F608" s="65">
        <v>2.5</v>
      </c>
      <c r="G608" s="70">
        <v>82</v>
      </c>
      <c r="H608" s="71">
        <v>4</v>
      </c>
      <c r="I608" s="21"/>
      <c r="J608" s="71">
        <v>0</v>
      </c>
      <c r="K608" s="72">
        <f t="shared" ref="K608" si="179">SUM(G608,H608,J608)</f>
        <v>86</v>
      </c>
      <c r="L608" s="56"/>
      <c r="M608" s="62"/>
    </row>
    <row r="609" spans="1:13" ht="14.5" thickBot="1">
      <c r="A609" s="74"/>
      <c r="B609" s="77"/>
      <c r="C609" s="80"/>
      <c r="D609" s="57"/>
      <c r="E609" s="4" t="s">
        <v>128</v>
      </c>
      <c r="F609" s="57"/>
      <c r="G609" s="70"/>
      <c r="H609" s="71"/>
      <c r="I609" s="21"/>
      <c r="J609" s="71"/>
      <c r="K609" s="72"/>
      <c r="L609" s="56"/>
      <c r="M609" s="62"/>
    </row>
    <row r="610" spans="1:13">
      <c r="A610" s="74"/>
      <c r="B610" s="77"/>
      <c r="C610" s="80"/>
      <c r="D610" s="65" t="s">
        <v>572</v>
      </c>
      <c r="E610" s="3" t="s">
        <v>129</v>
      </c>
      <c r="F610" s="65">
        <v>1.5</v>
      </c>
      <c r="G610" s="70">
        <v>33</v>
      </c>
      <c r="H610" s="71">
        <v>2</v>
      </c>
      <c r="I610" s="21"/>
      <c r="J610" s="71">
        <v>1</v>
      </c>
      <c r="K610" s="72">
        <f t="shared" ref="K610" si="180">SUM(G610,H610,J610)</f>
        <v>36</v>
      </c>
      <c r="L610" s="56"/>
      <c r="M610" s="62"/>
    </row>
    <row r="611" spans="1:13" ht="14.5" thickBot="1">
      <c r="A611" s="74"/>
      <c r="B611" s="77"/>
      <c r="C611" s="80"/>
      <c r="D611" s="56"/>
      <c r="E611" s="4" t="s">
        <v>135</v>
      </c>
      <c r="F611" s="56"/>
      <c r="G611" s="70"/>
      <c r="H611" s="71"/>
      <c r="I611" s="21"/>
      <c r="J611" s="71"/>
      <c r="K611" s="72"/>
      <c r="L611" s="56"/>
      <c r="M611" s="62"/>
    </row>
    <row r="612" spans="1:13">
      <c r="A612" s="74"/>
      <c r="B612" s="77"/>
      <c r="C612" s="80"/>
      <c r="D612" s="65" t="s">
        <v>573</v>
      </c>
      <c r="E612" s="3" t="s">
        <v>130</v>
      </c>
      <c r="F612" s="65">
        <v>1.5</v>
      </c>
      <c r="G612" s="70">
        <v>35</v>
      </c>
      <c r="H612" s="71">
        <v>2</v>
      </c>
      <c r="I612" s="21"/>
      <c r="J612" s="71">
        <v>1</v>
      </c>
      <c r="K612" s="72">
        <f>SUM(G612,H612,J612)</f>
        <v>38</v>
      </c>
      <c r="L612" s="56"/>
      <c r="M612" s="62"/>
    </row>
    <row r="613" spans="1:13" ht="14.5" thickBot="1">
      <c r="A613" s="74"/>
      <c r="B613" s="77"/>
      <c r="C613" s="80"/>
      <c r="D613" s="57"/>
      <c r="E613" s="4" t="s">
        <v>112</v>
      </c>
      <c r="F613" s="57"/>
      <c r="G613" s="70"/>
      <c r="H613" s="71"/>
      <c r="I613" s="21"/>
      <c r="J613" s="71"/>
      <c r="K613" s="72"/>
      <c r="L613" s="56"/>
      <c r="M613" s="62"/>
    </row>
    <row r="614" spans="1:13">
      <c r="A614" s="74"/>
      <c r="B614" s="77"/>
      <c r="C614" s="80"/>
      <c r="D614" s="65" t="s">
        <v>574</v>
      </c>
      <c r="E614" s="3" t="s">
        <v>111</v>
      </c>
      <c r="F614" s="65">
        <v>0.5</v>
      </c>
      <c r="G614" s="70">
        <v>22</v>
      </c>
      <c r="H614" s="71"/>
      <c r="I614" s="21"/>
      <c r="J614" s="71">
        <v>1</v>
      </c>
      <c r="K614" s="72">
        <f t="shared" ref="K614" si="181">SUM(G614,H614,J614)</f>
        <v>23</v>
      </c>
      <c r="L614" s="56"/>
      <c r="M614" s="62"/>
    </row>
    <row r="615" spans="1:13" ht="14.5" thickBot="1">
      <c r="A615" s="74"/>
      <c r="B615" s="77"/>
      <c r="C615" s="80"/>
      <c r="D615" s="57"/>
      <c r="E615" s="4" t="s">
        <v>112</v>
      </c>
      <c r="F615" s="57"/>
      <c r="G615" s="70"/>
      <c r="H615" s="71"/>
      <c r="I615" s="21"/>
      <c r="J615" s="71"/>
      <c r="K615" s="72"/>
      <c r="L615" s="56"/>
      <c r="M615" s="62"/>
    </row>
    <row r="616" spans="1:13">
      <c r="A616" s="74"/>
      <c r="B616" s="77"/>
      <c r="C616" s="80"/>
      <c r="D616" s="88" t="s">
        <v>10</v>
      </c>
      <c r="E616" s="3" t="s">
        <v>131</v>
      </c>
      <c r="F616" s="65">
        <v>1</v>
      </c>
      <c r="G616" s="90"/>
      <c r="H616" s="92"/>
      <c r="I616" s="71">
        <v>26</v>
      </c>
      <c r="J616" s="71">
        <v>0</v>
      </c>
      <c r="K616" s="72">
        <f>SUM(I616:J617)</f>
        <v>26</v>
      </c>
      <c r="L616" s="56"/>
      <c r="M616" s="62"/>
    </row>
    <row r="617" spans="1:13" ht="14.5" thickBot="1">
      <c r="A617" s="74"/>
      <c r="B617" s="78"/>
      <c r="C617" s="81"/>
      <c r="D617" s="89"/>
      <c r="E617" s="4" t="s">
        <v>184</v>
      </c>
      <c r="F617" s="57"/>
      <c r="G617" s="91"/>
      <c r="H617" s="93"/>
      <c r="I617" s="86"/>
      <c r="J617" s="86"/>
      <c r="K617" s="87"/>
      <c r="L617" s="57"/>
      <c r="M617" s="63"/>
    </row>
    <row r="618" spans="1:13" ht="14.5" thickBot="1">
      <c r="A618" s="75"/>
      <c r="B618" s="83" t="s">
        <v>26</v>
      </c>
      <c r="C618" s="84"/>
      <c r="D618" s="84"/>
      <c r="E618" s="85"/>
      <c r="F618" s="18">
        <f>SUM(F600:F617)</f>
        <v>19</v>
      </c>
      <c r="G618" s="18">
        <f t="shared" ref="G618:H618" si="182">SUM(G600:G617)</f>
        <v>468</v>
      </c>
      <c r="H618" s="18">
        <f t="shared" si="182"/>
        <v>64</v>
      </c>
      <c r="I618" s="18">
        <f>SUM(I616)</f>
        <v>26</v>
      </c>
      <c r="J618" s="18">
        <f>SUM(J600:J617)</f>
        <v>12</v>
      </c>
      <c r="K618" s="18">
        <f>SUM(K600:K617)</f>
        <v>570</v>
      </c>
      <c r="L618" s="19"/>
      <c r="M618" s="20"/>
    </row>
    <row r="619" spans="1:13" ht="14.5" thickTop="1">
      <c r="A619" s="73" t="s">
        <v>61</v>
      </c>
      <c r="B619" s="76" t="s">
        <v>292</v>
      </c>
      <c r="C619" s="79" t="s">
        <v>293</v>
      </c>
      <c r="D619" s="65" t="s">
        <v>575</v>
      </c>
      <c r="E619" s="3" t="s">
        <v>89</v>
      </c>
      <c r="F619" s="55">
        <v>3.5</v>
      </c>
      <c r="G619" s="67">
        <v>94</v>
      </c>
      <c r="H619" s="59">
        <v>16</v>
      </c>
      <c r="I619" s="34"/>
      <c r="J619" s="59">
        <v>2</v>
      </c>
      <c r="K619" s="69">
        <f>SUM(G619,H619,J619)</f>
        <v>112</v>
      </c>
      <c r="L619" s="55">
        <v>4</v>
      </c>
      <c r="M619" s="61"/>
    </row>
    <row r="620" spans="1:13" ht="14.5" thickBot="1">
      <c r="A620" s="74"/>
      <c r="B620" s="77"/>
      <c r="C620" s="80"/>
      <c r="D620" s="57"/>
      <c r="E620" s="4" t="s">
        <v>157</v>
      </c>
      <c r="F620" s="57"/>
      <c r="G620" s="70"/>
      <c r="H620" s="71"/>
      <c r="I620" s="21"/>
      <c r="J620" s="71"/>
      <c r="K620" s="72"/>
      <c r="L620" s="56"/>
      <c r="M620" s="62"/>
    </row>
    <row r="621" spans="1:13">
      <c r="A621" s="74"/>
      <c r="B621" s="77"/>
      <c r="C621" s="80"/>
      <c r="D621" s="65" t="s">
        <v>576</v>
      </c>
      <c r="E621" s="3" t="s">
        <v>219</v>
      </c>
      <c r="F621" s="65">
        <v>0.5</v>
      </c>
      <c r="G621" s="70">
        <v>22</v>
      </c>
      <c r="H621" s="71">
        <v>2</v>
      </c>
      <c r="I621" s="21"/>
      <c r="J621" s="71">
        <v>0</v>
      </c>
      <c r="K621" s="72">
        <f t="shared" ref="K621" si="183">SUM(G621,H621,J621)</f>
        <v>24</v>
      </c>
      <c r="L621" s="56"/>
      <c r="M621" s="62"/>
    </row>
    <row r="622" spans="1:13" ht="14.5" thickBot="1">
      <c r="A622" s="74"/>
      <c r="B622" s="77"/>
      <c r="C622" s="80"/>
      <c r="D622" s="57"/>
      <c r="E622" s="4" t="s">
        <v>117</v>
      </c>
      <c r="F622" s="57"/>
      <c r="G622" s="70"/>
      <c r="H622" s="71"/>
      <c r="I622" s="21"/>
      <c r="J622" s="71"/>
      <c r="K622" s="72"/>
      <c r="L622" s="56"/>
      <c r="M622" s="62"/>
    </row>
    <row r="623" spans="1:13">
      <c r="A623" s="74"/>
      <c r="B623" s="77"/>
      <c r="C623" s="80"/>
      <c r="D623" s="65" t="s">
        <v>577</v>
      </c>
      <c r="E623" s="3" t="s">
        <v>118</v>
      </c>
      <c r="F623" s="65">
        <v>1</v>
      </c>
      <c r="G623" s="70">
        <v>23</v>
      </c>
      <c r="H623" s="71">
        <v>2</v>
      </c>
      <c r="I623" s="21"/>
      <c r="J623" s="71">
        <v>0</v>
      </c>
      <c r="K623" s="72">
        <f t="shared" ref="K623" si="184">SUM(G623,H623,J623)</f>
        <v>25</v>
      </c>
      <c r="L623" s="56"/>
      <c r="M623" s="62"/>
    </row>
    <row r="624" spans="1:13" ht="14.5" thickBot="1">
      <c r="A624" s="74"/>
      <c r="B624" s="77"/>
      <c r="C624" s="80"/>
      <c r="D624" s="56"/>
      <c r="E624" s="4" t="s">
        <v>117</v>
      </c>
      <c r="F624" s="57"/>
      <c r="G624" s="70"/>
      <c r="H624" s="71"/>
      <c r="I624" s="21"/>
      <c r="J624" s="71"/>
      <c r="K624" s="72"/>
      <c r="L624" s="56"/>
      <c r="M624" s="62"/>
    </row>
    <row r="625" spans="1:13">
      <c r="A625" s="74"/>
      <c r="B625" s="77"/>
      <c r="C625" s="80"/>
      <c r="D625" s="65" t="s">
        <v>578</v>
      </c>
      <c r="E625" s="3" t="s">
        <v>118</v>
      </c>
      <c r="F625" s="65">
        <v>1</v>
      </c>
      <c r="G625" s="70">
        <v>35</v>
      </c>
      <c r="H625" s="71">
        <v>1</v>
      </c>
      <c r="I625" s="21"/>
      <c r="J625" s="71">
        <v>0</v>
      </c>
      <c r="K625" s="72">
        <f>SUM(G625,H625,J625)</f>
        <v>36</v>
      </c>
      <c r="L625" s="56"/>
      <c r="M625" s="62"/>
    </row>
    <row r="626" spans="1:13" ht="14.5" thickBot="1">
      <c r="A626" s="74"/>
      <c r="B626" s="77"/>
      <c r="C626" s="80"/>
      <c r="D626" s="57"/>
      <c r="E626" s="4" t="s">
        <v>119</v>
      </c>
      <c r="F626" s="57"/>
      <c r="G626" s="70"/>
      <c r="H626" s="71"/>
      <c r="I626" s="21"/>
      <c r="J626" s="71"/>
      <c r="K626" s="72"/>
      <c r="L626" s="56"/>
      <c r="M626" s="62"/>
    </row>
    <row r="627" spans="1:13">
      <c r="A627" s="74"/>
      <c r="B627" s="77"/>
      <c r="C627" s="80"/>
      <c r="D627" s="65" t="s">
        <v>579</v>
      </c>
      <c r="E627" s="3" t="s">
        <v>248</v>
      </c>
      <c r="F627" s="65">
        <v>1</v>
      </c>
      <c r="G627" s="70">
        <v>27</v>
      </c>
      <c r="H627" s="71">
        <v>1</v>
      </c>
      <c r="I627" s="21"/>
      <c r="J627" s="71">
        <v>0</v>
      </c>
      <c r="K627" s="72">
        <f t="shared" ref="K627" si="185">SUM(G627,H627,J627)</f>
        <v>28</v>
      </c>
      <c r="L627" s="56"/>
      <c r="M627" s="62"/>
    </row>
    <row r="628" spans="1:13" ht="14.5" thickBot="1">
      <c r="A628" s="74"/>
      <c r="B628" s="77"/>
      <c r="C628" s="80"/>
      <c r="D628" s="57"/>
      <c r="E628" s="4" t="s">
        <v>121</v>
      </c>
      <c r="F628" s="57"/>
      <c r="G628" s="70"/>
      <c r="H628" s="71"/>
      <c r="I628" s="21"/>
      <c r="J628" s="71"/>
      <c r="K628" s="72"/>
      <c r="L628" s="56"/>
      <c r="M628" s="62"/>
    </row>
    <row r="629" spans="1:13">
      <c r="A629" s="74"/>
      <c r="B629" s="77"/>
      <c r="C629" s="80"/>
      <c r="D629" s="65" t="s">
        <v>580</v>
      </c>
      <c r="E629" s="3" t="s">
        <v>120</v>
      </c>
      <c r="F629" s="65">
        <v>0.5</v>
      </c>
      <c r="G629" s="70">
        <v>17</v>
      </c>
      <c r="H629" s="71">
        <v>3</v>
      </c>
      <c r="I629" s="21"/>
      <c r="J629" s="71">
        <v>0</v>
      </c>
      <c r="K629" s="72">
        <f t="shared" ref="K629" si="186">SUM(G629,H629,J629)</f>
        <v>20</v>
      </c>
      <c r="L629" s="56"/>
      <c r="M629" s="62"/>
    </row>
    <row r="630" spans="1:13" ht="14.5" thickBot="1">
      <c r="A630" s="74"/>
      <c r="B630" s="77"/>
      <c r="C630" s="80"/>
      <c r="D630" s="56"/>
      <c r="E630" s="4" t="s">
        <v>123</v>
      </c>
      <c r="F630" s="57"/>
      <c r="G630" s="70"/>
      <c r="H630" s="71"/>
      <c r="I630" s="21"/>
      <c r="J630" s="71"/>
      <c r="K630" s="72"/>
      <c r="L630" s="56"/>
      <c r="M630" s="62"/>
    </row>
    <row r="631" spans="1:13">
      <c r="A631" s="74"/>
      <c r="B631" s="77"/>
      <c r="C631" s="80"/>
      <c r="D631" s="65" t="s">
        <v>581</v>
      </c>
      <c r="E631" s="3" t="s">
        <v>122</v>
      </c>
      <c r="F631" s="65">
        <v>0.5</v>
      </c>
      <c r="G631" s="70">
        <v>19</v>
      </c>
      <c r="H631" s="71">
        <v>1</v>
      </c>
      <c r="I631" s="21"/>
      <c r="J631" s="71">
        <v>0</v>
      </c>
      <c r="K631" s="72">
        <f>SUM(G631,H631,J631)</f>
        <v>20</v>
      </c>
      <c r="L631" s="56"/>
      <c r="M631" s="62"/>
    </row>
    <row r="632" spans="1:13" ht="14.5" thickBot="1">
      <c r="A632" s="74"/>
      <c r="B632" s="77"/>
      <c r="C632" s="80"/>
      <c r="D632" s="57"/>
      <c r="E632" s="4" t="s">
        <v>123</v>
      </c>
      <c r="F632" s="57"/>
      <c r="G632" s="70"/>
      <c r="H632" s="71"/>
      <c r="I632" s="21"/>
      <c r="J632" s="71"/>
      <c r="K632" s="72"/>
      <c r="L632" s="56"/>
      <c r="M632" s="62"/>
    </row>
    <row r="633" spans="1:13">
      <c r="A633" s="74"/>
      <c r="B633" s="77"/>
      <c r="C633" s="80"/>
      <c r="D633" s="65" t="s">
        <v>634</v>
      </c>
      <c r="E633" s="3" t="s">
        <v>246</v>
      </c>
      <c r="F633" s="65">
        <v>0.5</v>
      </c>
      <c r="G633" s="70">
        <v>13</v>
      </c>
      <c r="H633" s="71">
        <v>7</v>
      </c>
      <c r="I633" s="21"/>
      <c r="J633" s="71">
        <v>0</v>
      </c>
      <c r="K633" s="72">
        <f t="shared" ref="K633" si="187">SUM(G633,H633,J633)</f>
        <v>20</v>
      </c>
      <c r="L633" s="56"/>
      <c r="M633" s="62"/>
    </row>
    <row r="634" spans="1:13" ht="14.5" thickBot="1">
      <c r="A634" s="74"/>
      <c r="B634" s="77"/>
      <c r="C634" s="80"/>
      <c r="D634" s="57"/>
      <c r="E634" s="4" t="s">
        <v>221</v>
      </c>
      <c r="F634" s="57"/>
      <c r="G634" s="70"/>
      <c r="H634" s="71"/>
      <c r="I634" s="21"/>
      <c r="J634" s="71"/>
      <c r="K634" s="72"/>
      <c r="L634" s="56"/>
      <c r="M634" s="62"/>
    </row>
    <row r="635" spans="1:13">
      <c r="A635" s="74"/>
      <c r="B635" s="77"/>
      <c r="C635" s="80"/>
      <c r="D635" s="65" t="s">
        <v>582</v>
      </c>
      <c r="E635" s="3" t="s">
        <v>246</v>
      </c>
      <c r="F635" s="65">
        <v>0.5</v>
      </c>
      <c r="G635" s="70">
        <v>8</v>
      </c>
      <c r="H635" s="71">
        <v>2</v>
      </c>
      <c r="I635" s="21"/>
      <c r="J635" s="71">
        <v>0</v>
      </c>
      <c r="K635" s="72">
        <f t="shared" ref="K635" si="188">SUM(G635,H635,J635)</f>
        <v>10</v>
      </c>
      <c r="L635" s="56"/>
      <c r="M635" s="62"/>
    </row>
    <row r="636" spans="1:13" ht="14.5" thickBot="1">
      <c r="A636" s="74"/>
      <c r="B636" s="77"/>
      <c r="C636" s="80"/>
      <c r="D636" s="56"/>
      <c r="E636" s="4" t="s">
        <v>221</v>
      </c>
      <c r="F636" s="57"/>
      <c r="G636" s="70"/>
      <c r="H636" s="71"/>
      <c r="I636" s="21"/>
      <c r="J636" s="71"/>
      <c r="K636" s="72"/>
      <c r="L636" s="56"/>
      <c r="M636" s="62"/>
    </row>
    <row r="637" spans="1:13">
      <c r="A637" s="74"/>
      <c r="B637" s="77"/>
      <c r="C637" s="80"/>
      <c r="D637" s="88" t="s">
        <v>10</v>
      </c>
      <c r="E637" s="3" t="s">
        <v>294</v>
      </c>
      <c r="F637" s="65">
        <v>1</v>
      </c>
      <c r="G637" s="90"/>
      <c r="H637" s="92"/>
      <c r="I637" s="71">
        <v>19</v>
      </c>
      <c r="J637" s="71">
        <v>0</v>
      </c>
      <c r="K637" s="72">
        <f>SUM(I637:J638)</f>
        <v>19</v>
      </c>
      <c r="L637" s="56"/>
      <c r="M637" s="62"/>
    </row>
    <row r="638" spans="1:13" ht="14.5" thickBot="1">
      <c r="A638" s="74"/>
      <c r="B638" s="78"/>
      <c r="C638" s="81"/>
      <c r="D638" s="89"/>
      <c r="E638" s="4" t="s">
        <v>295</v>
      </c>
      <c r="F638" s="57"/>
      <c r="G638" s="91"/>
      <c r="H638" s="93"/>
      <c r="I638" s="86"/>
      <c r="J638" s="86"/>
      <c r="K638" s="87"/>
      <c r="L638" s="57"/>
      <c r="M638" s="63"/>
    </row>
    <row r="639" spans="1:13" ht="14.5" thickBot="1">
      <c r="A639" s="75"/>
      <c r="B639" s="83" t="s">
        <v>26</v>
      </c>
      <c r="C639" s="84"/>
      <c r="D639" s="84"/>
      <c r="E639" s="85"/>
      <c r="F639" s="18">
        <f>SUM(F619:F638)</f>
        <v>10</v>
      </c>
      <c r="G639" s="18">
        <f t="shared" ref="G639:H639" si="189">SUM(G619:G638)</f>
        <v>258</v>
      </c>
      <c r="H639" s="18">
        <f t="shared" si="189"/>
        <v>35</v>
      </c>
      <c r="I639" s="18">
        <f>SUM(I637)</f>
        <v>19</v>
      </c>
      <c r="J639" s="18">
        <f>SUM(J619:J638)</f>
        <v>2</v>
      </c>
      <c r="K639" s="18">
        <f>SUM(K619:K638)</f>
        <v>314</v>
      </c>
      <c r="L639" s="19"/>
      <c r="M639" s="20"/>
    </row>
    <row r="640" spans="1:13" ht="14.5" thickTop="1">
      <c r="A640" s="73" t="s">
        <v>62</v>
      </c>
      <c r="B640" s="76" t="s">
        <v>224</v>
      </c>
      <c r="C640" s="79" t="s">
        <v>225</v>
      </c>
      <c r="D640" s="65" t="s">
        <v>583</v>
      </c>
      <c r="E640" s="3" t="s">
        <v>181</v>
      </c>
      <c r="F640" s="65">
        <v>3.5</v>
      </c>
      <c r="G640" s="67">
        <v>99</v>
      </c>
      <c r="H640" s="59">
        <v>2</v>
      </c>
      <c r="I640" s="34"/>
      <c r="J640" s="59">
        <v>7</v>
      </c>
      <c r="K640" s="69">
        <f>SUM(G640,H640,J640)</f>
        <v>108</v>
      </c>
      <c r="L640" s="55">
        <v>4</v>
      </c>
      <c r="M640" s="61" t="s">
        <v>226</v>
      </c>
    </row>
    <row r="641" spans="1:13" ht="14.5" thickBot="1">
      <c r="A641" s="74"/>
      <c r="B641" s="77"/>
      <c r="C641" s="80"/>
      <c r="D641" s="57"/>
      <c r="E641" s="4" t="s">
        <v>227</v>
      </c>
      <c r="F641" s="57"/>
      <c r="G641" s="70"/>
      <c r="H641" s="71"/>
      <c r="I641" s="21"/>
      <c r="J641" s="71"/>
      <c r="K641" s="72"/>
      <c r="L641" s="56"/>
      <c r="M641" s="62"/>
    </row>
    <row r="642" spans="1:13">
      <c r="A642" s="74"/>
      <c r="B642" s="77"/>
      <c r="C642" s="80"/>
      <c r="D642" s="65" t="s">
        <v>584</v>
      </c>
      <c r="E642" s="3" t="s">
        <v>228</v>
      </c>
      <c r="F642" s="65">
        <v>1.5</v>
      </c>
      <c r="G642" s="70">
        <v>36</v>
      </c>
      <c r="H642" s="71">
        <v>7</v>
      </c>
      <c r="I642" s="21"/>
      <c r="J642" s="71">
        <v>3</v>
      </c>
      <c r="K642" s="72">
        <f t="shared" ref="K642" si="190">SUM(G642,H642,J642)</f>
        <v>46</v>
      </c>
      <c r="L642" s="56"/>
      <c r="M642" s="62"/>
    </row>
    <row r="643" spans="1:13" ht="14.5" thickBot="1">
      <c r="A643" s="74"/>
      <c r="B643" s="77"/>
      <c r="C643" s="80"/>
      <c r="D643" s="57"/>
      <c r="E643" s="4" t="s">
        <v>229</v>
      </c>
      <c r="F643" s="57"/>
      <c r="G643" s="70"/>
      <c r="H643" s="71"/>
      <c r="I643" s="21"/>
      <c r="J643" s="71"/>
      <c r="K643" s="72"/>
      <c r="L643" s="56"/>
      <c r="M643" s="62"/>
    </row>
    <row r="644" spans="1:13">
      <c r="A644" s="74"/>
      <c r="B644" s="77"/>
      <c r="C644" s="80"/>
      <c r="D644" s="65" t="s">
        <v>585</v>
      </c>
      <c r="E644" s="3" t="s">
        <v>220</v>
      </c>
      <c r="F644" s="65">
        <v>1</v>
      </c>
      <c r="G644" s="70">
        <v>24</v>
      </c>
      <c r="H644" s="71">
        <v>10</v>
      </c>
      <c r="I644" s="21"/>
      <c r="J644" s="71">
        <v>0</v>
      </c>
      <c r="K644" s="72">
        <f t="shared" ref="K644" si="191">SUM(G644,H644,J644)</f>
        <v>34</v>
      </c>
      <c r="L644" s="56"/>
      <c r="M644" s="62"/>
    </row>
    <row r="645" spans="1:13" ht="14.5" thickBot="1">
      <c r="A645" s="74"/>
      <c r="B645" s="77"/>
      <c r="C645" s="80"/>
      <c r="D645" s="56"/>
      <c r="E645" s="4" t="s">
        <v>230</v>
      </c>
      <c r="F645" s="56"/>
      <c r="G645" s="70"/>
      <c r="H645" s="71"/>
      <c r="I645" s="21"/>
      <c r="J645" s="71"/>
      <c r="K645" s="72"/>
      <c r="L645" s="56"/>
      <c r="M645" s="62"/>
    </row>
    <row r="646" spans="1:13">
      <c r="A646" s="74"/>
      <c r="B646" s="77"/>
      <c r="C646" s="80"/>
      <c r="D646" s="65" t="s">
        <v>586</v>
      </c>
      <c r="E646" s="3" t="s">
        <v>231</v>
      </c>
      <c r="F646" s="65">
        <v>1.5</v>
      </c>
      <c r="G646" s="70">
        <v>29</v>
      </c>
      <c r="H646" s="71">
        <v>3</v>
      </c>
      <c r="I646" s="21"/>
      <c r="J646" s="71">
        <v>2</v>
      </c>
      <c r="K646" s="72">
        <f>SUM(G646,H646,J646)</f>
        <v>34</v>
      </c>
      <c r="L646" s="56"/>
      <c r="M646" s="62"/>
    </row>
    <row r="647" spans="1:13" ht="14.5" thickBot="1">
      <c r="A647" s="74"/>
      <c r="B647" s="77"/>
      <c r="C647" s="80"/>
      <c r="D647" s="57"/>
      <c r="E647" s="4" t="s">
        <v>191</v>
      </c>
      <c r="F647" s="57"/>
      <c r="G647" s="70"/>
      <c r="H647" s="71"/>
      <c r="I647" s="21"/>
      <c r="J647" s="71"/>
      <c r="K647" s="72"/>
      <c r="L647" s="56"/>
      <c r="M647" s="62"/>
    </row>
    <row r="648" spans="1:13">
      <c r="A648" s="74"/>
      <c r="B648" s="77"/>
      <c r="C648" s="80"/>
      <c r="D648" s="65" t="s">
        <v>587</v>
      </c>
      <c r="E648" s="3" t="s">
        <v>232</v>
      </c>
      <c r="F648" s="65">
        <v>0.5</v>
      </c>
      <c r="G648" s="70">
        <v>20</v>
      </c>
      <c r="H648" s="71">
        <v>0</v>
      </c>
      <c r="I648" s="21"/>
      <c r="J648" s="71">
        <v>0</v>
      </c>
      <c r="K648" s="72">
        <f t="shared" ref="K648" si="192">SUM(G648,H648,J648)</f>
        <v>20</v>
      </c>
      <c r="L648" s="56"/>
      <c r="M648" s="62"/>
    </row>
    <row r="649" spans="1:13" ht="14.5" thickBot="1">
      <c r="A649" s="74"/>
      <c r="B649" s="77"/>
      <c r="C649" s="80"/>
      <c r="D649" s="57"/>
      <c r="E649" s="4" t="s">
        <v>191</v>
      </c>
      <c r="F649" s="57"/>
      <c r="G649" s="70"/>
      <c r="H649" s="71"/>
      <c r="I649" s="21"/>
      <c r="J649" s="71"/>
      <c r="K649" s="72"/>
      <c r="L649" s="56"/>
      <c r="M649" s="62"/>
    </row>
    <row r="650" spans="1:13">
      <c r="A650" s="74"/>
      <c r="B650" s="77"/>
      <c r="C650" s="80"/>
      <c r="D650" s="88" t="s">
        <v>10</v>
      </c>
      <c r="E650" s="17" t="s">
        <v>152</v>
      </c>
      <c r="F650" s="65">
        <v>1</v>
      </c>
      <c r="G650" s="90"/>
      <c r="H650" s="92"/>
      <c r="I650" s="71">
        <v>14</v>
      </c>
      <c r="J650" s="71">
        <v>0</v>
      </c>
      <c r="K650" s="72">
        <f>SUM(I650:J651)</f>
        <v>14</v>
      </c>
      <c r="L650" s="56"/>
      <c r="M650" s="62"/>
    </row>
    <row r="651" spans="1:13" ht="14.5" thickBot="1">
      <c r="A651" s="74"/>
      <c r="B651" s="78"/>
      <c r="C651" s="81"/>
      <c r="D651" s="89"/>
      <c r="E651" s="4" t="s">
        <v>151</v>
      </c>
      <c r="F651" s="57"/>
      <c r="G651" s="91"/>
      <c r="H651" s="93"/>
      <c r="I651" s="86"/>
      <c r="J651" s="86"/>
      <c r="K651" s="87"/>
      <c r="L651" s="57"/>
      <c r="M651" s="63"/>
    </row>
    <row r="652" spans="1:13" ht="14.5" thickBot="1">
      <c r="A652" s="75"/>
      <c r="B652" s="83" t="s">
        <v>26</v>
      </c>
      <c r="C652" s="84"/>
      <c r="D652" s="84"/>
      <c r="E652" s="85"/>
      <c r="F652" s="18">
        <f>SUM(F640:F651)</f>
        <v>9</v>
      </c>
      <c r="G652" s="18">
        <f t="shared" ref="G652:H652" si="193">SUM(G640:G651)</f>
        <v>208</v>
      </c>
      <c r="H652" s="18">
        <f t="shared" si="193"/>
        <v>22</v>
      </c>
      <c r="I652" s="18">
        <f>SUM(I650)</f>
        <v>14</v>
      </c>
      <c r="J652" s="18">
        <f>SUM(J640:J651)</f>
        <v>12</v>
      </c>
      <c r="K652" s="18">
        <f>SUM(K640:K651)</f>
        <v>256</v>
      </c>
      <c r="L652" s="19"/>
      <c r="M652" s="20"/>
    </row>
    <row r="653" spans="1:13" ht="45" customHeight="1" thickTop="1">
      <c r="A653" s="73" t="s">
        <v>63</v>
      </c>
      <c r="B653" s="76" t="s">
        <v>322</v>
      </c>
      <c r="C653" s="79" t="s">
        <v>217</v>
      </c>
      <c r="D653" s="65" t="s">
        <v>188</v>
      </c>
      <c r="E653" s="31" t="s">
        <v>146</v>
      </c>
      <c r="F653" s="65">
        <v>19</v>
      </c>
      <c r="G653" s="67">
        <v>557</v>
      </c>
      <c r="H653" s="59">
        <v>107</v>
      </c>
      <c r="I653" s="34"/>
      <c r="J653" s="59">
        <v>0</v>
      </c>
      <c r="K653" s="69">
        <f>SUM(G653,H653,J653)</f>
        <v>664</v>
      </c>
      <c r="L653" s="55">
        <v>4</v>
      </c>
      <c r="M653" s="61"/>
    </row>
    <row r="654" spans="1:13" ht="29.25" customHeight="1" thickBot="1">
      <c r="A654" s="74"/>
      <c r="B654" s="77"/>
      <c r="C654" s="80"/>
      <c r="D654" s="57"/>
      <c r="E654" s="32" t="s">
        <v>191</v>
      </c>
      <c r="F654" s="57"/>
      <c r="G654" s="70"/>
      <c r="H654" s="71"/>
      <c r="I654" s="21"/>
      <c r="J654" s="71"/>
      <c r="K654" s="72"/>
      <c r="L654" s="56"/>
      <c r="M654" s="62"/>
    </row>
    <row r="655" spans="1:13" ht="33" customHeight="1">
      <c r="A655" s="74"/>
      <c r="B655" s="77"/>
      <c r="C655" s="80"/>
      <c r="D655" s="65" t="s">
        <v>189</v>
      </c>
      <c r="E655" s="31" t="s">
        <v>141</v>
      </c>
      <c r="F655" s="65">
        <v>22</v>
      </c>
      <c r="G655" s="66">
        <v>694</v>
      </c>
      <c r="H655" s="60">
        <v>67</v>
      </c>
      <c r="I655" s="21"/>
      <c r="J655" s="60">
        <v>0</v>
      </c>
      <c r="K655" s="68">
        <f>SUM(G655,H655,J655)</f>
        <v>761</v>
      </c>
      <c r="L655" s="56"/>
      <c r="M655" s="62"/>
    </row>
    <row r="656" spans="1:13" ht="28.5" customHeight="1" thickBot="1">
      <c r="A656" s="74"/>
      <c r="B656" s="77"/>
      <c r="C656" s="80"/>
      <c r="D656" s="57"/>
      <c r="E656" s="32" t="s">
        <v>196</v>
      </c>
      <c r="F656" s="57"/>
      <c r="G656" s="67"/>
      <c r="H656" s="59"/>
      <c r="I656" s="21"/>
      <c r="J656" s="59"/>
      <c r="K656" s="69"/>
      <c r="L656" s="56"/>
      <c r="M656" s="62"/>
    </row>
    <row r="657" spans="1:13">
      <c r="A657" s="74"/>
      <c r="B657" s="77"/>
      <c r="C657" s="80"/>
      <c r="D657" s="65" t="s">
        <v>190</v>
      </c>
      <c r="E657" s="31" t="s">
        <v>208</v>
      </c>
      <c r="F657" s="65">
        <v>18</v>
      </c>
      <c r="G657" s="66">
        <v>520</v>
      </c>
      <c r="H657" s="60">
        <v>114</v>
      </c>
      <c r="I657" s="21"/>
      <c r="J657" s="59">
        <v>0</v>
      </c>
      <c r="K657" s="68">
        <f t="shared" ref="K657" si="194">SUM(G657,H657,J657)</f>
        <v>634</v>
      </c>
      <c r="L657" s="56"/>
      <c r="M657" s="62"/>
    </row>
    <row r="658" spans="1:13" ht="26.25" customHeight="1" thickBot="1">
      <c r="A658" s="74"/>
      <c r="B658" s="77"/>
      <c r="C658" s="80"/>
      <c r="D658" s="57"/>
      <c r="E658" s="32" t="s">
        <v>192</v>
      </c>
      <c r="F658" s="57"/>
      <c r="G658" s="67"/>
      <c r="H658" s="59"/>
      <c r="I658" s="21"/>
      <c r="J658" s="71"/>
      <c r="K658" s="69"/>
      <c r="L658" s="56"/>
      <c r="M658" s="62"/>
    </row>
    <row r="659" spans="1:13" ht="27" customHeight="1">
      <c r="A659" s="74"/>
      <c r="B659" s="77"/>
      <c r="C659" s="80"/>
      <c r="D659" s="88" t="s">
        <v>10</v>
      </c>
      <c r="E659" s="31" t="s">
        <v>152</v>
      </c>
      <c r="F659" s="65">
        <v>4</v>
      </c>
      <c r="G659" s="90"/>
      <c r="H659" s="92"/>
      <c r="I659" s="71">
        <v>135</v>
      </c>
      <c r="J659" s="60">
        <v>0</v>
      </c>
      <c r="K659" s="72">
        <f>SUM(I659:J660)</f>
        <v>135</v>
      </c>
      <c r="L659" s="56"/>
      <c r="M659" s="62"/>
    </row>
    <row r="660" spans="1:13" ht="24" customHeight="1" thickBot="1">
      <c r="A660" s="74"/>
      <c r="B660" s="78"/>
      <c r="C660" s="81"/>
      <c r="D660" s="89"/>
      <c r="E660" s="32" t="s">
        <v>140</v>
      </c>
      <c r="F660" s="57"/>
      <c r="G660" s="91"/>
      <c r="H660" s="93"/>
      <c r="I660" s="86"/>
      <c r="J660" s="162"/>
      <c r="K660" s="87"/>
      <c r="L660" s="57"/>
      <c r="M660" s="63"/>
    </row>
    <row r="661" spans="1:13" ht="16.5" customHeight="1" thickBot="1">
      <c r="A661" s="75"/>
      <c r="B661" s="83" t="s">
        <v>26</v>
      </c>
      <c r="C661" s="84"/>
      <c r="D661" s="84"/>
      <c r="E661" s="85"/>
      <c r="F661" s="18">
        <f>SUM(F653:F660)</f>
        <v>63</v>
      </c>
      <c r="G661" s="18">
        <f>SUM(G653:G658)</f>
        <v>1771</v>
      </c>
      <c r="H661" s="18">
        <f>SUM(H653:H658)</f>
        <v>288</v>
      </c>
      <c r="I661" s="18">
        <f>SUM(I659)</f>
        <v>135</v>
      </c>
      <c r="J661" s="25">
        <f>SUM(J653:J660)</f>
        <v>0</v>
      </c>
      <c r="K661" s="18">
        <f>SUM(K653:K660)</f>
        <v>2194</v>
      </c>
      <c r="L661" s="19"/>
      <c r="M661" s="20"/>
    </row>
    <row r="662" spans="1:13" ht="25.5" customHeight="1" thickTop="1">
      <c r="A662" s="73" t="s">
        <v>64</v>
      </c>
      <c r="B662" s="76" t="s">
        <v>323</v>
      </c>
      <c r="C662" s="79" t="s">
        <v>215</v>
      </c>
      <c r="D662" s="65" t="s">
        <v>197</v>
      </c>
      <c r="E662" s="31" t="s">
        <v>146</v>
      </c>
      <c r="F662" s="65">
        <v>12</v>
      </c>
      <c r="G662" s="67">
        <v>364</v>
      </c>
      <c r="H662" s="59">
        <v>54</v>
      </c>
      <c r="I662" s="34"/>
      <c r="J662" s="59">
        <v>0</v>
      </c>
      <c r="K662" s="69">
        <f>SUM(G662,H662,J662)</f>
        <v>418</v>
      </c>
      <c r="L662" s="55">
        <v>4</v>
      </c>
      <c r="M662" s="61" t="s">
        <v>205</v>
      </c>
    </row>
    <row r="663" spans="1:13" ht="24" customHeight="1" thickBot="1">
      <c r="A663" s="74"/>
      <c r="B663" s="77"/>
      <c r="C663" s="80"/>
      <c r="D663" s="57"/>
      <c r="E663" s="32" t="s">
        <v>202</v>
      </c>
      <c r="F663" s="57"/>
      <c r="G663" s="70"/>
      <c r="H663" s="71"/>
      <c r="I663" s="21"/>
      <c r="J663" s="71"/>
      <c r="K663" s="72"/>
      <c r="L663" s="56"/>
      <c r="M663" s="62"/>
    </row>
    <row r="664" spans="1:13" ht="13.9" customHeight="1">
      <c r="A664" s="74"/>
      <c r="B664" s="77"/>
      <c r="C664" s="80"/>
      <c r="D664" s="65" t="s">
        <v>198</v>
      </c>
      <c r="E664" s="3" t="s">
        <v>203</v>
      </c>
      <c r="F664" s="65">
        <v>8</v>
      </c>
      <c r="G664" s="66">
        <v>219</v>
      </c>
      <c r="H664" s="60">
        <v>53</v>
      </c>
      <c r="I664" s="21"/>
      <c r="J664" s="60">
        <v>0</v>
      </c>
      <c r="K664" s="68">
        <f>SUM(G664,H664,J664)</f>
        <v>272</v>
      </c>
      <c r="L664" s="56"/>
      <c r="M664" s="62"/>
    </row>
    <row r="665" spans="1:13" ht="14.5" thickBot="1">
      <c r="A665" s="74"/>
      <c r="B665" s="77"/>
      <c r="C665" s="80"/>
      <c r="D665" s="57"/>
      <c r="E665" s="4" t="s">
        <v>151</v>
      </c>
      <c r="F665" s="57"/>
      <c r="G665" s="67"/>
      <c r="H665" s="59"/>
      <c r="I665" s="21"/>
      <c r="J665" s="59"/>
      <c r="K665" s="69"/>
      <c r="L665" s="56"/>
      <c r="M665" s="62"/>
    </row>
    <row r="666" spans="1:13" ht="13.9" customHeight="1">
      <c r="A666" s="74"/>
      <c r="B666" s="77"/>
      <c r="C666" s="80"/>
      <c r="D666" s="65" t="s">
        <v>199</v>
      </c>
      <c r="E666" s="3" t="s">
        <v>93</v>
      </c>
      <c r="F666" s="65">
        <v>12</v>
      </c>
      <c r="G666" s="66">
        <v>315</v>
      </c>
      <c r="H666" s="60">
        <v>95</v>
      </c>
      <c r="I666" s="21"/>
      <c r="J666" s="60">
        <v>0</v>
      </c>
      <c r="K666" s="68">
        <f t="shared" ref="K666" si="195">SUM(G666,H666,J666)</f>
        <v>410</v>
      </c>
      <c r="L666" s="56"/>
      <c r="M666" s="62"/>
    </row>
    <row r="667" spans="1:13" ht="14.5" thickBot="1">
      <c r="A667" s="74"/>
      <c r="B667" s="77"/>
      <c r="C667" s="80"/>
      <c r="D667" s="57"/>
      <c r="E667" s="4" t="s">
        <v>160</v>
      </c>
      <c r="F667" s="57"/>
      <c r="G667" s="67"/>
      <c r="H667" s="59"/>
      <c r="I667" s="21"/>
      <c r="J667" s="59"/>
      <c r="K667" s="69"/>
      <c r="L667" s="56"/>
      <c r="M667" s="62"/>
    </row>
    <row r="668" spans="1:13" ht="13.9" customHeight="1">
      <c r="A668" s="74"/>
      <c r="B668" s="77"/>
      <c r="C668" s="80"/>
      <c r="D668" s="65" t="s">
        <v>200</v>
      </c>
      <c r="E668" s="3" t="s">
        <v>165</v>
      </c>
      <c r="F668" s="65">
        <v>8.5</v>
      </c>
      <c r="G668" s="70">
        <v>247</v>
      </c>
      <c r="H668" s="71">
        <v>50</v>
      </c>
      <c r="I668" s="21"/>
      <c r="J668" s="71">
        <v>0</v>
      </c>
      <c r="K668" s="72">
        <f t="shared" ref="K668" si="196">SUM(G668,H668,J668)</f>
        <v>297</v>
      </c>
      <c r="L668" s="56"/>
      <c r="M668" s="62"/>
    </row>
    <row r="669" spans="1:13" ht="14.5" thickBot="1">
      <c r="A669" s="74"/>
      <c r="B669" s="77"/>
      <c r="C669" s="80"/>
      <c r="D669" s="57"/>
      <c r="E669" s="4" t="s">
        <v>82</v>
      </c>
      <c r="F669" s="57"/>
      <c r="G669" s="70"/>
      <c r="H669" s="71"/>
      <c r="I669" s="21"/>
      <c r="J669" s="71"/>
      <c r="K669" s="72"/>
      <c r="L669" s="56"/>
      <c r="M669" s="62"/>
    </row>
    <row r="670" spans="1:13" ht="13.9" customHeight="1">
      <c r="A670" s="74"/>
      <c r="B670" s="77"/>
      <c r="C670" s="80"/>
      <c r="D670" s="65" t="s">
        <v>201</v>
      </c>
      <c r="E670" s="3" t="s">
        <v>81</v>
      </c>
      <c r="F670" s="65">
        <v>14.5</v>
      </c>
      <c r="G670" s="70">
        <v>377</v>
      </c>
      <c r="H670" s="71">
        <v>160</v>
      </c>
      <c r="I670" s="21"/>
      <c r="J670" s="71">
        <v>0</v>
      </c>
      <c r="K670" s="72">
        <f t="shared" ref="K670" si="197">SUM(G670,H670,J670)</f>
        <v>537</v>
      </c>
      <c r="L670" s="56"/>
      <c r="M670" s="62"/>
    </row>
    <row r="671" spans="1:13" ht="14.5" thickBot="1">
      <c r="A671" s="74"/>
      <c r="B671" s="77"/>
      <c r="C671" s="80"/>
      <c r="D671" s="57"/>
      <c r="E671" s="4" t="s">
        <v>204</v>
      </c>
      <c r="F671" s="56"/>
      <c r="G671" s="70"/>
      <c r="H671" s="71"/>
      <c r="I671" s="21"/>
      <c r="J671" s="71"/>
      <c r="K671" s="72"/>
      <c r="L671" s="56"/>
      <c r="M671" s="62"/>
    </row>
    <row r="672" spans="1:13">
      <c r="A672" s="74"/>
      <c r="B672" s="77"/>
      <c r="C672" s="80"/>
      <c r="D672" s="88" t="s">
        <v>10</v>
      </c>
      <c r="E672" s="3" t="s">
        <v>161</v>
      </c>
      <c r="F672" s="65">
        <v>5</v>
      </c>
      <c r="G672" s="90"/>
      <c r="H672" s="92"/>
      <c r="I672" s="71">
        <v>165</v>
      </c>
      <c r="J672" s="71">
        <v>0</v>
      </c>
      <c r="K672" s="72">
        <f>SUM(I672:J673)</f>
        <v>165</v>
      </c>
      <c r="L672" s="56"/>
      <c r="M672" s="62"/>
    </row>
    <row r="673" spans="1:13" ht="14.5" thickBot="1">
      <c r="A673" s="74"/>
      <c r="B673" s="78"/>
      <c r="C673" s="81"/>
      <c r="D673" s="89"/>
      <c r="E673" s="4" t="s">
        <v>128</v>
      </c>
      <c r="F673" s="57"/>
      <c r="G673" s="91"/>
      <c r="H673" s="93"/>
      <c r="I673" s="86"/>
      <c r="J673" s="86"/>
      <c r="K673" s="87"/>
      <c r="L673" s="57"/>
      <c r="M673" s="63"/>
    </row>
    <row r="674" spans="1:13" ht="14.5" thickBot="1">
      <c r="A674" s="75"/>
      <c r="B674" s="83" t="s">
        <v>26</v>
      </c>
      <c r="C674" s="84"/>
      <c r="D674" s="84"/>
      <c r="E674" s="85"/>
      <c r="F674" s="18">
        <f>SUM(F662:F673)</f>
        <v>60</v>
      </c>
      <c r="G674" s="18">
        <f>SUM(G662:G671)</f>
        <v>1522</v>
      </c>
      <c r="H674" s="18">
        <f>SUM(H662:H671)</f>
        <v>412</v>
      </c>
      <c r="I674" s="18">
        <f>SUM(I672)</f>
        <v>165</v>
      </c>
      <c r="J674" s="18">
        <f>SUM(J662:J673)</f>
        <v>0</v>
      </c>
      <c r="K674" s="18">
        <f>SUM(K662:K673)</f>
        <v>2099</v>
      </c>
      <c r="L674" s="19"/>
      <c r="M674" s="20"/>
    </row>
    <row r="675" spans="1:13" ht="82.5" customHeight="1" thickTop="1">
      <c r="A675" s="73" t="s">
        <v>65</v>
      </c>
      <c r="B675" s="76" t="s">
        <v>326</v>
      </c>
      <c r="C675" s="79" t="s">
        <v>218</v>
      </c>
      <c r="D675" s="65" t="s">
        <v>206</v>
      </c>
      <c r="E675" s="3" t="s">
        <v>324</v>
      </c>
      <c r="F675" s="65">
        <v>35</v>
      </c>
      <c r="G675" s="67">
        <v>858</v>
      </c>
      <c r="H675" s="59">
        <v>241</v>
      </c>
      <c r="I675" s="34"/>
      <c r="J675" s="59">
        <v>0</v>
      </c>
      <c r="K675" s="69">
        <f>SUM(G675,H675,J675)</f>
        <v>1099</v>
      </c>
      <c r="L675" s="55">
        <v>4</v>
      </c>
      <c r="M675" s="61"/>
    </row>
    <row r="676" spans="1:13" ht="30" customHeight="1" thickBot="1">
      <c r="A676" s="74"/>
      <c r="B676" s="77"/>
      <c r="C676" s="80"/>
      <c r="D676" s="57"/>
      <c r="E676" s="4" t="s">
        <v>325</v>
      </c>
      <c r="F676" s="57"/>
      <c r="G676" s="70"/>
      <c r="H676" s="71"/>
      <c r="I676" s="21"/>
      <c r="J676" s="71"/>
      <c r="K676" s="72"/>
      <c r="L676" s="56"/>
      <c r="M676" s="62"/>
    </row>
    <row r="677" spans="1:13" ht="19.5" customHeight="1">
      <c r="A677" s="74"/>
      <c r="B677" s="77"/>
      <c r="C677" s="80"/>
      <c r="D677" s="65" t="s">
        <v>207</v>
      </c>
      <c r="E677" s="31" t="s">
        <v>98</v>
      </c>
      <c r="F677" s="65">
        <v>11</v>
      </c>
      <c r="G677" s="66">
        <v>256</v>
      </c>
      <c r="H677" s="60">
        <v>109</v>
      </c>
      <c r="I677" s="21"/>
      <c r="J677" s="60">
        <v>0</v>
      </c>
      <c r="K677" s="68">
        <f>SUM(G677,H677,J677)</f>
        <v>365</v>
      </c>
      <c r="L677" s="56"/>
      <c r="M677" s="62"/>
    </row>
    <row r="678" spans="1:13" ht="30.75" customHeight="1" thickBot="1">
      <c r="A678" s="74"/>
      <c r="B678" s="77"/>
      <c r="C678" s="80"/>
      <c r="D678" s="57"/>
      <c r="E678" s="32" t="s">
        <v>126</v>
      </c>
      <c r="F678" s="57"/>
      <c r="G678" s="67"/>
      <c r="H678" s="59"/>
      <c r="I678" s="21"/>
      <c r="J678" s="59"/>
      <c r="K678" s="69"/>
      <c r="L678" s="56"/>
      <c r="M678" s="62"/>
    </row>
    <row r="679" spans="1:13">
      <c r="A679" s="74"/>
      <c r="B679" s="77"/>
      <c r="C679" s="80"/>
      <c r="D679" s="88" t="s">
        <v>10</v>
      </c>
      <c r="E679" s="3" t="s">
        <v>208</v>
      </c>
      <c r="F679" s="65">
        <v>4</v>
      </c>
      <c r="G679" s="90"/>
      <c r="H679" s="92"/>
      <c r="I679" s="71">
        <v>130</v>
      </c>
      <c r="J679" s="71">
        <v>0</v>
      </c>
      <c r="K679" s="72">
        <f>SUM(I679:J680)</f>
        <v>130</v>
      </c>
      <c r="L679" s="56"/>
      <c r="M679" s="62"/>
    </row>
    <row r="680" spans="1:13" ht="14.5" thickBot="1">
      <c r="A680" s="74"/>
      <c r="B680" s="78"/>
      <c r="C680" s="81"/>
      <c r="D680" s="89"/>
      <c r="E680" s="4" t="s">
        <v>209</v>
      </c>
      <c r="F680" s="57"/>
      <c r="G680" s="91"/>
      <c r="H680" s="93"/>
      <c r="I680" s="86"/>
      <c r="J680" s="86"/>
      <c r="K680" s="87"/>
      <c r="L680" s="57"/>
      <c r="M680" s="63"/>
    </row>
    <row r="681" spans="1:13" ht="14.5" thickBot="1">
      <c r="A681" s="75"/>
      <c r="B681" s="83" t="s">
        <v>26</v>
      </c>
      <c r="C681" s="84"/>
      <c r="D681" s="84"/>
      <c r="E681" s="85"/>
      <c r="F681" s="18">
        <f>SUM(F675:F680)</f>
        <v>50</v>
      </c>
      <c r="G681" s="18">
        <f>SUM(G675:G678)</f>
        <v>1114</v>
      </c>
      <c r="H681" s="18">
        <f>SUM(H675:H678)</f>
        <v>350</v>
      </c>
      <c r="I681" s="18">
        <f>SUM(I679)</f>
        <v>130</v>
      </c>
      <c r="J681" s="18">
        <f>SUM(J675:J680)</f>
        <v>0</v>
      </c>
      <c r="K681" s="18">
        <f>SUM(K675:K680)</f>
        <v>1594</v>
      </c>
      <c r="L681" s="19"/>
      <c r="M681" s="20"/>
    </row>
    <row r="682" spans="1:13" ht="29.25" customHeight="1" thickTop="1">
      <c r="A682" s="73" t="s">
        <v>66</v>
      </c>
      <c r="B682" s="76" t="s">
        <v>327</v>
      </c>
      <c r="C682" s="79" t="s">
        <v>215</v>
      </c>
      <c r="D682" s="65" t="s">
        <v>210</v>
      </c>
      <c r="E682" s="3" t="s">
        <v>146</v>
      </c>
      <c r="F682" s="65">
        <v>27</v>
      </c>
      <c r="G682" s="67">
        <v>759</v>
      </c>
      <c r="H682" s="59">
        <v>162</v>
      </c>
      <c r="I682" s="34"/>
      <c r="J682" s="59">
        <v>0</v>
      </c>
      <c r="K682" s="69">
        <f>SUM(G682,H682,J682)</f>
        <v>921</v>
      </c>
      <c r="L682" s="55">
        <v>4</v>
      </c>
      <c r="M682" s="61" t="s">
        <v>214</v>
      </c>
    </row>
    <row r="683" spans="1:13" ht="31.5" customHeight="1" thickBot="1">
      <c r="A683" s="74"/>
      <c r="B683" s="77"/>
      <c r="C683" s="80"/>
      <c r="D683" s="57"/>
      <c r="E683" s="4" t="s">
        <v>101</v>
      </c>
      <c r="F683" s="57"/>
      <c r="G683" s="70"/>
      <c r="H683" s="71"/>
      <c r="I683" s="21"/>
      <c r="J683" s="71"/>
      <c r="K683" s="72"/>
      <c r="L683" s="56"/>
      <c r="M683" s="62"/>
    </row>
    <row r="684" spans="1:13" ht="28.5" customHeight="1">
      <c r="A684" s="74"/>
      <c r="B684" s="77"/>
      <c r="C684" s="80"/>
      <c r="D684" s="65" t="s">
        <v>211</v>
      </c>
      <c r="E684" s="3" t="s">
        <v>103</v>
      </c>
      <c r="F684" s="65">
        <v>17</v>
      </c>
      <c r="G684" s="67">
        <v>490</v>
      </c>
      <c r="H684" s="59">
        <v>85</v>
      </c>
      <c r="I684" s="21"/>
      <c r="J684" s="59">
        <v>0</v>
      </c>
      <c r="K684" s="69">
        <f>SUM(G684,H684,J684)</f>
        <v>575</v>
      </c>
      <c r="L684" s="56"/>
      <c r="M684" s="62"/>
    </row>
    <row r="685" spans="1:13" ht="28.5" customHeight="1" thickBot="1">
      <c r="A685" s="74"/>
      <c r="B685" s="77"/>
      <c r="C685" s="80"/>
      <c r="D685" s="57"/>
      <c r="E685" s="4" t="s">
        <v>155</v>
      </c>
      <c r="F685" s="57"/>
      <c r="G685" s="70"/>
      <c r="H685" s="71"/>
      <c r="I685" s="21"/>
      <c r="J685" s="71"/>
      <c r="K685" s="72"/>
      <c r="L685" s="56"/>
      <c r="M685" s="62"/>
    </row>
    <row r="686" spans="1:13" ht="30.75" customHeight="1">
      <c r="A686" s="74"/>
      <c r="B686" s="77"/>
      <c r="C686" s="80"/>
      <c r="D686" s="65" t="s">
        <v>212</v>
      </c>
      <c r="E686" s="3" t="s">
        <v>85</v>
      </c>
      <c r="F686" s="65">
        <v>5.5</v>
      </c>
      <c r="G686" s="70">
        <v>158</v>
      </c>
      <c r="H686" s="71">
        <v>29</v>
      </c>
      <c r="I686" s="21"/>
      <c r="J686" s="71">
        <v>0</v>
      </c>
      <c r="K686" s="72">
        <f t="shared" ref="K686" si="198">SUM(G686,H686,J686)</f>
        <v>187</v>
      </c>
      <c r="L686" s="56"/>
      <c r="M686" s="62"/>
    </row>
    <row r="687" spans="1:13" ht="21.75" customHeight="1" thickBot="1">
      <c r="A687" s="74"/>
      <c r="B687" s="77"/>
      <c r="C687" s="80"/>
      <c r="D687" s="57"/>
      <c r="E687" s="4" t="s">
        <v>84</v>
      </c>
      <c r="F687" s="57"/>
      <c r="G687" s="70"/>
      <c r="H687" s="71"/>
      <c r="I687" s="21"/>
      <c r="J687" s="71"/>
      <c r="K687" s="72"/>
      <c r="L687" s="56"/>
      <c r="M687" s="62"/>
    </row>
    <row r="688" spans="1:13" ht="28.5" customHeight="1">
      <c r="A688" s="74"/>
      <c r="B688" s="77"/>
      <c r="C688" s="80"/>
      <c r="D688" s="65" t="s">
        <v>213</v>
      </c>
      <c r="E688" s="3" t="s">
        <v>89</v>
      </c>
      <c r="F688" s="65">
        <v>4.5</v>
      </c>
      <c r="G688" s="70">
        <v>155</v>
      </c>
      <c r="H688" s="71">
        <v>13</v>
      </c>
      <c r="I688" s="21"/>
      <c r="J688" s="71">
        <v>0</v>
      </c>
      <c r="K688" s="72">
        <f t="shared" ref="K688" si="199">SUM(G688,H688,J688)</f>
        <v>168</v>
      </c>
      <c r="L688" s="56"/>
      <c r="M688" s="62"/>
    </row>
    <row r="689" spans="1:13" ht="19.5" customHeight="1" thickBot="1">
      <c r="A689" s="74"/>
      <c r="B689" s="77"/>
      <c r="C689" s="80"/>
      <c r="D689" s="57"/>
      <c r="E689" s="4" t="s">
        <v>117</v>
      </c>
      <c r="F689" s="56"/>
      <c r="G689" s="70"/>
      <c r="H689" s="71"/>
      <c r="I689" s="21"/>
      <c r="J689" s="71"/>
      <c r="K689" s="72"/>
      <c r="L689" s="56"/>
      <c r="M689" s="62"/>
    </row>
    <row r="690" spans="1:13">
      <c r="A690" s="74"/>
      <c r="B690" s="77"/>
      <c r="C690" s="80"/>
      <c r="D690" s="88" t="s">
        <v>10</v>
      </c>
      <c r="E690" s="3" t="s">
        <v>248</v>
      </c>
      <c r="F690" s="65">
        <v>6</v>
      </c>
      <c r="G690" s="90"/>
      <c r="H690" s="92"/>
      <c r="I690" s="71">
        <v>196</v>
      </c>
      <c r="J690" s="71">
        <v>0</v>
      </c>
      <c r="K690" s="72">
        <f>SUM(I690:J691)</f>
        <v>196</v>
      </c>
      <c r="L690" s="56"/>
      <c r="M690" s="62"/>
    </row>
    <row r="691" spans="1:13" ht="14.5" thickBot="1">
      <c r="A691" s="74"/>
      <c r="B691" s="78"/>
      <c r="C691" s="81"/>
      <c r="D691" s="89"/>
      <c r="E691" s="4" t="s">
        <v>204</v>
      </c>
      <c r="F691" s="57"/>
      <c r="G691" s="91"/>
      <c r="H691" s="93"/>
      <c r="I691" s="86"/>
      <c r="J691" s="86"/>
      <c r="K691" s="87"/>
      <c r="L691" s="57"/>
      <c r="M691" s="63"/>
    </row>
    <row r="692" spans="1:13" ht="14.5" thickBot="1">
      <c r="A692" s="75"/>
      <c r="B692" s="83" t="s">
        <v>26</v>
      </c>
      <c r="C692" s="84"/>
      <c r="D692" s="84"/>
      <c r="E692" s="85"/>
      <c r="F692" s="18">
        <f>SUM(F682:F691)</f>
        <v>60</v>
      </c>
      <c r="G692" s="18">
        <f>SUM(G682:G689)</f>
        <v>1562</v>
      </c>
      <c r="H692" s="18">
        <f>SUM(H682:H689)</f>
        <v>289</v>
      </c>
      <c r="I692" s="18">
        <f>SUM(I690)</f>
        <v>196</v>
      </c>
      <c r="J692" s="18">
        <f>SUM(J682:J691)</f>
        <v>0</v>
      </c>
      <c r="K692" s="18">
        <f>SUM(K682:K691)</f>
        <v>2047</v>
      </c>
      <c r="L692" s="19"/>
      <c r="M692" s="20"/>
    </row>
    <row r="693" spans="1:13" ht="42.75" customHeight="1" thickTop="1">
      <c r="A693" s="73" t="s">
        <v>67</v>
      </c>
      <c r="B693" s="76" t="s">
        <v>328</v>
      </c>
      <c r="C693" s="79" t="s">
        <v>217</v>
      </c>
      <c r="D693" s="55" t="s">
        <v>193</v>
      </c>
      <c r="E693" s="3" t="s">
        <v>146</v>
      </c>
      <c r="F693" s="55">
        <v>28</v>
      </c>
      <c r="G693" s="82">
        <v>884</v>
      </c>
      <c r="H693" s="94">
        <v>106</v>
      </c>
      <c r="I693" s="34"/>
      <c r="J693" s="94">
        <v>0</v>
      </c>
      <c r="K693" s="95">
        <f>SUM(G693,H693,J693)</f>
        <v>990</v>
      </c>
      <c r="L693" s="55">
        <v>4</v>
      </c>
      <c r="M693" s="61"/>
    </row>
    <row r="694" spans="1:13" ht="32.25" customHeight="1" thickBot="1">
      <c r="A694" s="74"/>
      <c r="B694" s="77"/>
      <c r="C694" s="80"/>
      <c r="D694" s="57"/>
      <c r="E694" s="4" t="s">
        <v>104</v>
      </c>
      <c r="F694" s="57"/>
      <c r="G694" s="67"/>
      <c r="H694" s="59"/>
      <c r="I694" s="21"/>
      <c r="J694" s="59"/>
      <c r="K694" s="69"/>
      <c r="L694" s="56"/>
      <c r="M694" s="62"/>
    </row>
    <row r="695" spans="1:13" ht="33.75" customHeight="1">
      <c r="A695" s="74"/>
      <c r="B695" s="77"/>
      <c r="C695" s="80"/>
      <c r="D695" s="65" t="s">
        <v>194</v>
      </c>
      <c r="E695" s="3" t="s">
        <v>105</v>
      </c>
      <c r="F695" s="65">
        <v>10</v>
      </c>
      <c r="G695" s="66">
        <v>235</v>
      </c>
      <c r="H695" s="60">
        <v>98</v>
      </c>
      <c r="I695" s="21"/>
      <c r="J695" s="60">
        <v>0</v>
      </c>
      <c r="K695" s="68">
        <f>SUM(G695,H695,J695)</f>
        <v>333</v>
      </c>
      <c r="L695" s="56"/>
      <c r="M695" s="62"/>
    </row>
    <row r="696" spans="1:13" ht="33" customHeight="1" thickBot="1">
      <c r="A696" s="74"/>
      <c r="B696" s="77"/>
      <c r="C696" s="80"/>
      <c r="D696" s="57"/>
      <c r="E696" s="4" t="s">
        <v>135</v>
      </c>
      <c r="F696" s="57"/>
      <c r="G696" s="67"/>
      <c r="H696" s="59"/>
      <c r="I696" s="21"/>
      <c r="J696" s="59"/>
      <c r="K696" s="69"/>
      <c r="L696" s="56"/>
      <c r="M696" s="62"/>
    </row>
    <row r="697" spans="1:13" ht="27" customHeight="1">
      <c r="A697" s="74"/>
      <c r="B697" s="77"/>
      <c r="C697" s="80"/>
      <c r="D697" s="65" t="s">
        <v>195</v>
      </c>
      <c r="E697" s="3" t="s">
        <v>134</v>
      </c>
      <c r="F697" s="65">
        <v>21</v>
      </c>
      <c r="G697" s="66">
        <v>612</v>
      </c>
      <c r="H697" s="60">
        <v>112</v>
      </c>
      <c r="I697" s="21"/>
      <c r="J697" s="60">
        <v>0</v>
      </c>
      <c r="K697" s="68">
        <f t="shared" ref="K697" si="200">SUM(G697,H697,J697)</f>
        <v>724</v>
      </c>
      <c r="L697" s="56"/>
      <c r="M697" s="62"/>
    </row>
    <row r="698" spans="1:13" ht="25.5" customHeight="1" thickBot="1">
      <c r="A698" s="74"/>
      <c r="B698" s="77"/>
      <c r="C698" s="80"/>
      <c r="D698" s="57"/>
      <c r="E698" s="4" t="s">
        <v>192</v>
      </c>
      <c r="F698" s="57"/>
      <c r="G698" s="67"/>
      <c r="H698" s="59"/>
      <c r="I698" s="21"/>
      <c r="J698" s="59"/>
      <c r="K698" s="69"/>
      <c r="L698" s="56"/>
      <c r="M698" s="62"/>
    </row>
    <row r="699" spans="1:13">
      <c r="A699" s="74"/>
      <c r="B699" s="77"/>
      <c r="C699" s="80"/>
      <c r="D699" s="88" t="s">
        <v>10</v>
      </c>
      <c r="E699" s="3" t="s">
        <v>130</v>
      </c>
      <c r="F699" s="65">
        <v>4</v>
      </c>
      <c r="G699" s="158"/>
      <c r="H699" s="160"/>
      <c r="I699" s="60">
        <v>113</v>
      </c>
      <c r="J699" s="60">
        <v>0</v>
      </c>
      <c r="K699" s="68">
        <f>SUM(I699:J700)</f>
        <v>113</v>
      </c>
      <c r="L699" s="56"/>
      <c r="M699" s="62"/>
    </row>
    <row r="700" spans="1:13" ht="14.5" thickBot="1">
      <c r="A700" s="74"/>
      <c r="B700" s="78"/>
      <c r="C700" s="81"/>
      <c r="D700" s="89"/>
      <c r="E700" s="4" t="s">
        <v>132</v>
      </c>
      <c r="F700" s="57"/>
      <c r="G700" s="159"/>
      <c r="H700" s="161"/>
      <c r="I700" s="157"/>
      <c r="J700" s="157"/>
      <c r="K700" s="110"/>
      <c r="L700" s="57"/>
      <c r="M700" s="63"/>
    </row>
    <row r="701" spans="1:13" ht="14.5" thickBot="1">
      <c r="A701" s="75"/>
      <c r="B701" s="83" t="s">
        <v>26</v>
      </c>
      <c r="C701" s="84"/>
      <c r="D701" s="84"/>
      <c r="E701" s="85"/>
      <c r="F701" s="18">
        <f>SUM(F693:F700)</f>
        <v>63</v>
      </c>
      <c r="G701" s="18">
        <f>SUM(G693:G698)</f>
        <v>1731</v>
      </c>
      <c r="H701" s="18">
        <f>SUM(H693:H698)</f>
        <v>316</v>
      </c>
      <c r="I701" s="18">
        <f>SUM(I699)</f>
        <v>113</v>
      </c>
      <c r="J701" s="18">
        <f>SUM(J693:J700)</f>
        <v>0</v>
      </c>
      <c r="K701" s="18">
        <f>SUM(K693:K700)</f>
        <v>2160</v>
      </c>
      <c r="L701" s="19"/>
      <c r="M701" s="20"/>
    </row>
    <row r="702" spans="1:13" ht="81.75" customHeight="1" thickTop="1">
      <c r="A702" s="73" t="s">
        <v>68</v>
      </c>
      <c r="B702" s="76" t="s">
        <v>329</v>
      </c>
      <c r="C702" s="79" t="s">
        <v>216</v>
      </c>
      <c r="D702" s="65" t="s">
        <v>78</v>
      </c>
      <c r="E702" s="3" t="s">
        <v>146</v>
      </c>
      <c r="F702" s="65">
        <v>34</v>
      </c>
      <c r="G702" s="163">
        <v>851</v>
      </c>
      <c r="H702" s="163">
        <v>268</v>
      </c>
      <c r="I702" s="34"/>
      <c r="J702" s="59">
        <v>0</v>
      </c>
      <c r="K702" s="69">
        <f>SUM(G702,H702,J702)</f>
        <v>1119</v>
      </c>
      <c r="L702" s="55">
        <v>4</v>
      </c>
      <c r="M702" s="61"/>
    </row>
    <row r="703" spans="1:13" ht="52.5" customHeight="1" thickBot="1">
      <c r="A703" s="74"/>
      <c r="B703" s="77"/>
      <c r="C703" s="80"/>
      <c r="D703" s="57"/>
      <c r="E703" s="4" t="s">
        <v>162</v>
      </c>
      <c r="F703" s="57"/>
      <c r="G703" s="164"/>
      <c r="H703" s="164"/>
      <c r="I703" s="21"/>
      <c r="J703" s="71"/>
      <c r="K703" s="72"/>
      <c r="L703" s="56"/>
      <c r="M703" s="62"/>
    </row>
    <row r="704" spans="1:13" ht="33.75" customHeight="1">
      <c r="A704" s="74"/>
      <c r="B704" s="77"/>
      <c r="C704" s="80"/>
      <c r="D704" s="88" t="s">
        <v>10</v>
      </c>
      <c r="E704" s="3" t="s">
        <v>163</v>
      </c>
      <c r="F704" s="65">
        <v>4</v>
      </c>
      <c r="G704" s="90"/>
      <c r="H704" s="92"/>
      <c r="I704" s="71">
        <v>102</v>
      </c>
      <c r="J704" s="71">
        <v>0</v>
      </c>
      <c r="K704" s="72">
        <f>SUM(I704:J705)</f>
        <v>102</v>
      </c>
      <c r="L704" s="56"/>
      <c r="M704" s="62"/>
    </row>
    <row r="705" spans="1:13" ht="14.5" thickBot="1">
      <c r="A705" s="74"/>
      <c r="B705" s="78"/>
      <c r="C705" s="81"/>
      <c r="D705" s="89"/>
      <c r="E705" s="4" t="s">
        <v>135</v>
      </c>
      <c r="F705" s="57"/>
      <c r="G705" s="91"/>
      <c r="H705" s="93"/>
      <c r="I705" s="86"/>
      <c r="J705" s="86"/>
      <c r="K705" s="87"/>
      <c r="L705" s="57"/>
      <c r="M705" s="63"/>
    </row>
    <row r="706" spans="1:13" ht="14.5" thickBot="1">
      <c r="A706" s="75"/>
      <c r="B706" s="83" t="s">
        <v>26</v>
      </c>
      <c r="C706" s="84"/>
      <c r="D706" s="84"/>
      <c r="E706" s="85"/>
      <c r="F706" s="18">
        <f>SUM(F702:F705)</f>
        <v>38</v>
      </c>
      <c r="G706" s="18">
        <f>SUM(G702:G703)</f>
        <v>851</v>
      </c>
      <c r="H706" s="18">
        <f>SUM(H702:H703)</f>
        <v>268</v>
      </c>
      <c r="I706" s="18">
        <f>SUM(I704)</f>
        <v>102</v>
      </c>
      <c r="J706" s="18">
        <f>SUM(J702:J705)</f>
        <v>0</v>
      </c>
      <c r="K706" s="18">
        <f>SUM(K702:K705)</f>
        <v>1221</v>
      </c>
      <c r="L706" s="19"/>
      <c r="M706" s="20"/>
    </row>
    <row r="707" spans="1:13" ht="14.5" thickTop="1">
      <c r="A707" s="73" t="s">
        <v>69</v>
      </c>
      <c r="B707" s="76" t="s">
        <v>319</v>
      </c>
      <c r="C707" s="79" t="s">
        <v>275</v>
      </c>
      <c r="D707" s="65" t="s">
        <v>588</v>
      </c>
      <c r="E707" s="3" t="s">
        <v>146</v>
      </c>
      <c r="F707" s="65">
        <v>0.5</v>
      </c>
      <c r="G707" s="67">
        <v>23</v>
      </c>
      <c r="H707" s="59">
        <v>0</v>
      </c>
      <c r="I707" s="34"/>
      <c r="J707" s="59">
        <v>0</v>
      </c>
      <c r="K707" s="69">
        <f>SUM(G707,H707,J707)</f>
        <v>23</v>
      </c>
      <c r="L707" s="55">
        <v>4</v>
      </c>
      <c r="M707" s="61"/>
    </row>
    <row r="708" spans="1:13" ht="14.5" thickBot="1">
      <c r="A708" s="74"/>
      <c r="B708" s="77"/>
      <c r="C708" s="80"/>
      <c r="D708" s="57"/>
      <c r="E708" s="4" t="s">
        <v>276</v>
      </c>
      <c r="F708" s="57"/>
      <c r="G708" s="70"/>
      <c r="H708" s="71"/>
      <c r="I708" s="21"/>
      <c r="J708" s="71"/>
      <c r="K708" s="72"/>
      <c r="L708" s="56"/>
      <c r="M708" s="62"/>
    </row>
    <row r="709" spans="1:13">
      <c r="A709" s="74"/>
      <c r="B709" s="77"/>
      <c r="C709" s="80"/>
      <c r="D709" s="65" t="s">
        <v>589</v>
      </c>
      <c r="E709" s="3" t="s">
        <v>146</v>
      </c>
      <c r="F709" s="65">
        <v>0.5</v>
      </c>
      <c r="G709" s="70">
        <v>10</v>
      </c>
      <c r="H709" s="71">
        <v>1</v>
      </c>
      <c r="I709" s="21"/>
      <c r="J709" s="71">
        <v>0</v>
      </c>
      <c r="K709" s="72">
        <f t="shared" ref="K709" si="201">SUM(G709,H709,J709)</f>
        <v>11</v>
      </c>
      <c r="L709" s="56"/>
      <c r="M709" s="62"/>
    </row>
    <row r="710" spans="1:13" ht="14.5" thickBot="1">
      <c r="A710" s="74"/>
      <c r="B710" s="77"/>
      <c r="C710" s="80"/>
      <c r="D710" s="57"/>
      <c r="E710" s="4" t="s">
        <v>276</v>
      </c>
      <c r="F710" s="57"/>
      <c r="G710" s="70"/>
      <c r="H710" s="71"/>
      <c r="I710" s="21"/>
      <c r="J710" s="71"/>
      <c r="K710" s="72"/>
      <c r="L710" s="56"/>
      <c r="M710" s="62"/>
    </row>
    <row r="711" spans="1:13">
      <c r="A711" s="74"/>
      <c r="B711" s="77"/>
      <c r="C711" s="80"/>
      <c r="D711" s="65" t="s">
        <v>590</v>
      </c>
      <c r="E711" s="3" t="s">
        <v>25</v>
      </c>
      <c r="F711" s="65">
        <v>1</v>
      </c>
      <c r="G711" s="70">
        <v>33</v>
      </c>
      <c r="H711" s="71">
        <v>0</v>
      </c>
      <c r="I711" s="21"/>
      <c r="J711" s="71">
        <v>0</v>
      </c>
      <c r="K711" s="72">
        <f t="shared" ref="K711" si="202">SUM(G711,H711,J711)</f>
        <v>33</v>
      </c>
      <c r="L711" s="56"/>
      <c r="M711" s="62"/>
    </row>
    <row r="712" spans="1:13" ht="14.5" thickBot="1">
      <c r="A712" s="74"/>
      <c r="B712" s="77"/>
      <c r="C712" s="80"/>
      <c r="D712" s="56"/>
      <c r="E712" s="4" t="s">
        <v>75</v>
      </c>
      <c r="F712" s="56"/>
      <c r="G712" s="70"/>
      <c r="H712" s="71"/>
      <c r="I712" s="21"/>
      <c r="J712" s="71"/>
      <c r="K712" s="72"/>
      <c r="L712" s="56"/>
      <c r="M712" s="62"/>
    </row>
    <row r="713" spans="1:13">
      <c r="A713" s="74"/>
      <c r="B713" s="77"/>
      <c r="C713" s="80"/>
      <c r="D713" s="65" t="s">
        <v>591</v>
      </c>
      <c r="E713" s="3" t="s">
        <v>148</v>
      </c>
      <c r="F713" s="65">
        <v>3.5</v>
      </c>
      <c r="G713" s="70">
        <v>101</v>
      </c>
      <c r="H713" s="71">
        <v>5</v>
      </c>
      <c r="I713" s="21"/>
      <c r="J713" s="71">
        <v>0</v>
      </c>
      <c r="K713" s="72">
        <f>SUM(G713,H713,J713)</f>
        <v>106</v>
      </c>
      <c r="L713" s="56"/>
      <c r="M713" s="62"/>
    </row>
    <row r="714" spans="1:13" ht="14.5" thickBot="1">
      <c r="A714" s="74"/>
      <c r="B714" s="77"/>
      <c r="C714" s="80"/>
      <c r="D714" s="57"/>
      <c r="E714" s="4" t="s">
        <v>252</v>
      </c>
      <c r="F714" s="57"/>
      <c r="G714" s="70"/>
      <c r="H714" s="71"/>
      <c r="I714" s="21"/>
      <c r="J714" s="71"/>
      <c r="K714" s="72"/>
      <c r="L714" s="56"/>
      <c r="M714" s="62"/>
    </row>
    <row r="715" spans="1:13">
      <c r="A715" s="74"/>
      <c r="B715" s="77"/>
      <c r="C715" s="80"/>
      <c r="D715" s="65" t="s">
        <v>592</v>
      </c>
      <c r="E715" s="3" t="s">
        <v>251</v>
      </c>
      <c r="F715" s="65">
        <v>0.5</v>
      </c>
      <c r="G715" s="70">
        <v>25</v>
      </c>
      <c r="H715" s="71">
        <v>0</v>
      </c>
      <c r="I715" s="21"/>
      <c r="J715" s="71">
        <v>0</v>
      </c>
      <c r="K715" s="72">
        <f t="shared" ref="K715" si="203">SUM(G715,H715,J715)</f>
        <v>25</v>
      </c>
      <c r="L715" s="56"/>
      <c r="M715" s="62"/>
    </row>
    <row r="716" spans="1:13" ht="14.5" thickBot="1">
      <c r="A716" s="74"/>
      <c r="B716" s="77"/>
      <c r="C716" s="80"/>
      <c r="D716" s="57"/>
      <c r="E716" s="4" t="s">
        <v>252</v>
      </c>
      <c r="F716" s="57"/>
      <c r="G716" s="70"/>
      <c r="H716" s="71"/>
      <c r="I716" s="21"/>
      <c r="J716" s="71"/>
      <c r="K716" s="72"/>
      <c r="L716" s="56"/>
      <c r="M716" s="62"/>
    </row>
    <row r="717" spans="1:13">
      <c r="A717" s="74"/>
      <c r="B717" s="77"/>
      <c r="C717" s="80"/>
      <c r="D717" s="65" t="s">
        <v>593</v>
      </c>
      <c r="E717" s="3" t="s">
        <v>179</v>
      </c>
      <c r="F717" s="65">
        <v>1.5</v>
      </c>
      <c r="G717" s="70">
        <v>31</v>
      </c>
      <c r="H717" s="71">
        <v>3</v>
      </c>
      <c r="I717" s="21"/>
      <c r="J717" s="71">
        <v>0</v>
      </c>
      <c r="K717" s="72">
        <f t="shared" ref="K717" si="204">SUM(G717,H717,J717)</f>
        <v>34</v>
      </c>
      <c r="L717" s="56"/>
      <c r="M717" s="62"/>
    </row>
    <row r="718" spans="1:13" ht="14.5" thickBot="1">
      <c r="A718" s="74"/>
      <c r="B718" s="77"/>
      <c r="C718" s="80"/>
      <c r="D718" s="56"/>
      <c r="E718" s="4" t="s">
        <v>180</v>
      </c>
      <c r="F718" s="56"/>
      <c r="G718" s="70"/>
      <c r="H718" s="71"/>
      <c r="I718" s="21"/>
      <c r="J718" s="71"/>
      <c r="K718" s="72"/>
      <c r="L718" s="56"/>
      <c r="M718" s="62"/>
    </row>
    <row r="719" spans="1:13">
      <c r="A719" s="74"/>
      <c r="B719" s="77"/>
      <c r="C719" s="80"/>
      <c r="D719" s="65" t="s">
        <v>594</v>
      </c>
      <c r="E719" s="3" t="s">
        <v>253</v>
      </c>
      <c r="F719" s="65">
        <v>0.5</v>
      </c>
      <c r="G719" s="70">
        <v>24</v>
      </c>
      <c r="H719" s="71">
        <v>2</v>
      </c>
      <c r="I719" s="21"/>
      <c r="J719" s="71">
        <v>0</v>
      </c>
      <c r="K719" s="72">
        <f>SUM(G719,H719,J719)</f>
        <v>26</v>
      </c>
      <c r="L719" s="56"/>
      <c r="M719" s="62"/>
    </row>
    <row r="720" spans="1:13" ht="14.5" thickBot="1">
      <c r="A720" s="74"/>
      <c r="B720" s="77"/>
      <c r="C720" s="80"/>
      <c r="D720" s="57"/>
      <c r="E720" s="4" t="s">
        <v>180</v>
      </c>
      <c r="F720" s="57"/>
      <c r="G720" s="70"/>
      <c r="H720" s="71"/>
      <c r="I720" s="21"/>
      <c r="J720" s="71"/>
      <c r="K720" s="72"/>
      <c r="L720" s="56"/>
      <c r="M720" s="62"/>
    </row>
    <row r="721" spans="1:13">
      <c r="A721" s="74"/>
      <c r="B721" s="77"/>
      <c r="C721" s="80"/>
      <c r="D721" s="65" t="s">
        <v>595</v>
      </c>
      <c r="E721" s="3" t="s">
        <v>277</v>
      </c>
      <c r="F721" s="65">
        <v>0.5</v>
      </c>
      <c r="G721" s="70">
        <v>23</v>
      </c>
      <c r="H721" s="71">
        <v>1</v>
      </c>
      <c r="I721" s="21"/>
      <c r="J721" s="71">
        <v>0</v>
      </c>
      <c r="K721" s="72">
        <f t="shared" ref="K721" si="205">SUM(G721,H721,J721)</f>
        <v>24</v>
      </c>
      <c r="L721" s="56"/>
      <c r="M721" s="62"/>
    </row>
    <row r="722" spans="1:13" ht="14.5" thickBot="1">
      <c r="A722" s="74"/>
      <c r="B722" s="77"/>
      <c r="C722" s="80"/>
      <c r="D722" s="57"/>
      <c r="E722" s="4" t="s">
        <v>238</v>
      </c>
      <c r="F722" s="57"/>
      <c r="G722" s="70"/>
      <c r="H722" s="71"/>
      <c r="I722" s="21"/>
      <c r="J722" s="71"/>
      <c r="K722" s="72"/>
      <c r="L722" s="56"/>
      <c r="M722" s="62"/>
    </row>
    <row r="723" spans="1:13">
      <c r="A723" s="74"/>
      <c r="B723" s="77"/>
      <c r="C723" s="80"/>
      <c r="D723" s="65" t="s">
        <v>596</v>
      </c>
      <c r="E723" s="3" t="s">
        <v>277</v>
      </c>
      <c r="F723" s="65">
        <v>2.5</v>
      </c>
      <c r="G723" s="70">
        <v>65</v>
      </c>
      <c r="H723" s="71">
        <v>5</v>
      </c>
      <c r="I723" s="21"/>
      <c r="J723" s="71">
        <v>0</v>
      </c>
      <c r="K723" s="72">
        <f t="shared" ref="K723" si="206">SUM(G723,H723,J723)</f>
        <v>70</v>
      </c>
      <c r="L723" s="56"/>
      <c r="M723" s="62"/>
    </row>
    <row r="724" spans="1:13" ht="14.5" thickBot="1">
      <c r="A724" s="74"/>
      <c r="B724" s="77"/>
      <c r="C724" s="80"/>
      <c r="D724" s="56"/>
      <c r="E724" s="4" t="s">
        <v>149</v>
      </c>
      <c r="F724" s="56"/>
      <c r="G724" s="70"/>
      <c r="H724" s="71"/>
      <c r="I724" s="21"/>
      <c r="J724" s="71"/>
      <c r="K724" s="72"/>
      <c r="L724" s="56"/>
      <c r="M724" s="62"/>
    </row>
    <row r="725" spans="1:13">
      <c r="A725" s="74"/>
      <c r="B725" s="77"/>
      <c r="C725" s="80"/>
      <c r="D725" s="88" t="s">
        <v>10</v>
      </c>
      <c r="E725" s="3" t="s">
        <v>150</v>
      </c>
      <c r="F725" s="65">
        <v>1</v>
      </c>
      <c r="G725" s="90"/>
      <c r="H725" s="92"/>
      <c r="I725" s="71">
        <v>33</v>
      </c>
      <c r="J725" s="71">
        <v>0</v>
      </c>
      <c r="K725" s="72">
        <f>SUM(I725:J726)</f>
        <v>33</v>
      </c>
      <c r="L725" s="56"/>
      <c r="M725" s="62"/>
    </row>
    <row r="726" spans="1:13" ht="14.5" thickBot="1">
      <c r="A726" s="74"/>
      <c r="B726" s="78"/>
      <c r="C726" s="81"/>
      <c r="D726" s="89"/>
      <c r="E726" s="4" t="s">
        <v>202</v>
      </c>
      <c r="F726" s="57"/>
      <c r="G726" s="91"/>
      <c r="H726" s="93"/>
      <c r="I726" s="86"/>
      <c r="J726" s="86"/>
      <c r="K726" s="87"/>
      <c r="L726" s="57"/>
      <c r="M726" s="63"/>
    </row>
    <row r="727" spans="1:13" ht="14.5" thickBot="1">
      <c r="A727" s="75"/>
      <c r="B727" s="83" t="s">
        <v>26</v>
      </c>
      <c r="C727" s="84"/>
      <c r="D727" s="84"/>
      <c r="E727" s="85"/>
      <c r="F727" s="18">
        <f>SUM(F707:F726)</f>
        <v>12</v>
      </c>
      <c r="G727" s="18">
        <f>SUM(G707:G726)</f>
        <v>335</v>
      </c>
      <c r="H727" s="18">
        <f>SUM(H707:H726)</f>
        <v>17</v>
      </c>
      <c r="I727" s="18">
        <f>SUM(I725)</f>
        <v>33</v>
      </c>
      <c r="J727" s="18">
        <f>SUM(J707:J726)</f>
        <v>0</v>
      </c>
      <c r="K727" s="18">
        <f>SUM(K707:K726)</f>
        <v>385</v>
      </c>
      <c r="L727" s="19"/>
      <c r="M727" s="20"/>
    </row>
    <row r="728" spans="1:13" ht="14.5" thickTop="1">
      <c r="A728" s="73" t="s">
        <v>70</v>
      </c>
      <c r="B728" s="76" t="s">
        <v>143</v>
      </c>
      <c r="C728" s="79" t="s">
        <v>144</v>
      </c>
      <c r="D728" s="65" t="s">
        <v>597</v>
      </c>
      <c r="E728" s="3" t="s">
        <v>146</v>
      </c>
      <c r="F728" s="65">
        <v>2.5</v>
      </c>
      <c r="G728" s="67">
        <v>76</v>
      </c>
      <c r="H728" s="59">
        <v>4</v>
      </c>
      <c r="I728" s="34"/>
      <c r="J728" s="59">
        <v>2</v>
      </c>
      <c r="K728" s="69">
        <f>SUM(G728,H728,J728)</f>
        <v>82</v>
      </c>
      <c r="L728" s="55">
        <v>4</v>
      </c>
      <c r="M728" s="61" t="s">
        <v>145</v>
      </c>
    </row>
    <row r="729" spans="1:13" ht="14.5" thickBot="1">
      <c r="A729" s="74"/>
      <c r="B729" s="77"/>
      <c r="C729" s="80"/>
      <c r="D729" s="57"/>
      <c r="E729" s="4" t="s">
        <v>147</v>
      </c>
      <c r="F729" s="57"/>
      <c r="G729" s="70"/>
      <c r="H729" s="71"/>
      <c r="I729" s="21"/>
      <c r="J729" s="71"/>
      <c r="K729" s="72"/>
      <c r="L729" s="56"/>
      <c r="M729" s="62"/>
    </row>
    <row r="730" spans="1:13">
      <c r="A730" s="74"/>
      <c r="B730" s="77"/>
      <c r="C730" s="80"/>
      <c r="D730" s="65" t="s">
        <v>598</v>
      </c>
      <c r="E730" s="3" t="s">
        <v>148</v>
      </c>
      <c r="F730" s="65">
        <v>8.5</v>
      </c>
      <c r="G730" s="70">
        <v>263</v>
      </c>
      <c r="H730" s="71">
        <v>20</v>
      </c>
      <c r="I730" s="21"/>
      <c r="J730" s="71">
        <v>5</v>
      </c>
      <c r="K730" s="72">
        <f t="shared" ref="K730" si="207">SUM(G730,H730,J730)</f>
        <v>288</v>
      </c>
      <c r="L730" s="56"/>
      <c r="M730" s="62"/>
    </row>
    <row r="731" spans="1:13" ht="14.5" thickBot="1">
      <c r="A731" s="74"/>
      <c r="B731" s="77"/>
      <c r="C731" s="80"/>
      <c r="D731" s="57"/>
      <c r="E731" s="4" t="s">
        <v>149</v>
      </c>
      <c r="F731" s="57"/>
      <c r="G731" s="70"/>
      <c r="H731" s="71"/>
      <c r="I731" s="21"/>
      <c r="J731" s="71"/>
      <c r="K731" s="72"/>
      <c r="L731" s="56"/>
      <c r="M731" s="62"/>
    </row>
    <row r="732" spans="1:13">
      <c r="A732" s="74"/>
      <c r="B732" s="77"/>
      <c r="C732" s="80"/>
      <c r="D732" s="65" t="s">
        <v>642</v>
      </c>
      <c r="E732" s="3" t="s">
        <v>150</v>
      </c>
      <c r="F732" s="65">
        <v>8.5</v>
      </c>
      <c r="G732" s="70">
        <v>248</v>
      </c>
      <c r="H732" s="71">
        <v>40</v>
      </c>
      <c r="I732" s="21"/>
      <c r="J732" s="71">
        <v>12</v>
      </c>
      <c r="K732" s="72">
        <f t="shared" ref="K732" si="208">SUM(G732,H732,J732)</f>
        <v>300</v>
      </c>
      <c r="L732" s="56"/>
      <c r="M732" s="62"/>
    </row>
    <row r="733" spans="1:13" ht="14.5" thickBot="1">
      <c r="A733" s="74"/>
      <c r="B733" s="77"/>
      <c r="C733" s="80"/>
      <c r="D733" s="56"/>
      <c r="E733" s="4" t="s">
        <v>151</v>
      </c>
      <c r="F733" s="56"/>
      <c r="G733" s="70"/>
      <c r="H733" s="71"/>
      <c r="I733" s="21"/>
      <c r="J733" s="71"/>
      <c r="K733" s="72"/>
      <c r="L733" s="56"/>
      <c r="M733" s="62"/>
    </row>
    <row r="734" spans="1:13">
      <c r="A734" s="74"/>
      <c r="B734" s="77"/>
      <c r="C734" s="80"/>
      <c r="D734" s="65" t="s">
        <v>599</v>
      </c>
      <c r="E734" s="3" t="s">
        <v>152</v>
      </c>
      <c r="F734" s="65">
        <v>1.5</v>
      </c>
      <c r="G734" s="70">
        <v>39</v>
      </c>
      <c r="H734" s="71">
        <v>3</v>
      </c>
      <c r="I734" s="21"/>
      <c r="J734" s="71">
        <v>1</v>
      </c>
      <c r="K734" s="72">
        <f>SUM(G734,H734,J734)</f>
        <v>43</v>
      </c>
      <c r="L734" s="56"/>
      <c r="M734" s="62"/>
    </row>
    <row r="735" spans="1:13" ht="14.5" thickBot="1">
      <c r="A735" s="74"/>
      <c r="B735" s="77"/>
      <c r="C735" s="80"/>
      <c r="D735" s="57"/>
      <c r="E735" s="4" t="s">
        <v>94</v>
      </c>
      <c r="F735" s="57"/>
      <c r="G735" s="70"/>
      <c r="H735" s="71"/>
      <c r="I735" s="21"/>
      <c r="J735" s="71"/>
      <c r="K735" s="72"/>
      <c r="L735" s="56"/>
      <c r="M735" s="62"/>
    </row>
    <row r="736" spans="1:13">
      <c r="A736" s="74"/>
      <c r="B736" s="77"/>
      <c r="C736" s="80"/>
      <c r="D736" s="65" t="s">
        <v>600</v>
      </c>
      <c r="E736" s="3" t="s">
        <v>139</v>
      </c>
      <c r="F736" s="65">
        <v>7.5</v>
      </c>
      <c r="G736" s="70">
        <v>236</v>
      </c>
      <c r="H736" s="71">
        <v>36</v>
      </c>
      <c r="I736" s="21"/>
      <c r="J736" s="71">
        <v>6</v>
      </c>
      <c r="K736" s="72">
        <f t="shared" ref="K736" si="209">SUM(G736,H736,J736)</f>
        <v>278</v>
      </c>
      <c r="L736" s="56"/>
      <c r="M736" s="62"/>
    </row>
    <row r="737" spans="1:13" ht="14.5" thickBot="1">
      <c r="A737" s="74"/>
      <c r="B737" s="77"/>
      <c r="C737" s="80"/>
      <c r="D737" s="57"/>
      <c r="E737" s="4" t="s">
        <v>153</v>
      </c>
      <c r="F737" s="57"/>
      <c r="G737" s="70"/>
      <c r="H737" s="71"/>
      <c r="I737" s="21"/>
      <c r="J737" s="71"/>
      <c r="K737" s="72"/>
      <c r="L737" s="56"/>
      <c r="M737" s="62"/>
    </row>
    <row r="738" spans="1:13">
      <c r="A738" s="74"/>
      <c r="B738" s="77"/>
      <c r="C738" s="80"/>
      <c r="D738" s="65" t="s">
        <v>601</v>
      </c>
      <c r="E738" s="3" t="s">
        <v>105</v>
      </c>
      <c r="F738" s="65">
        <v>6.5</v>
      </c>
      <c r="G738" s="70">
        <v>203</v>
      </c>
      <c r="H738" s="71">
        <v>4</v>
      </c>
      <c r="I738" s="21"/>
      <c r="J738" s="71">
        <v>5</v>
      </c>
      <c r="K738" s="72">
        <f t="shared" ref="K738" si="210">SUM(G738,H738,J738)</f>
        <v>212</v>
      </c>
      <c r="L738" s="56"/>
      <c r="M738" s="62"/>
    </row>
    <row r="739" spans="1:13" ht="14.5" thickBot="1">
      <c r="A739" s="74"/>
      <c r="B739" s="77"/>
      <c r="C739" s="80"/>
      <c r="D739" s="56"/>
      <c r="E739" s="4" t="s">
        <v>126</v>
      </c>
      <c r="F739" s="56"/>
      <c r="G739" s="70"/>
      <c r="H739" s="71"/>
      <c r="I739" s="21"/>
      <c r="J739" s="71"/>
      <c r="K739" s="72"/>
      <c r="L739" s="56"/>
      <c r="M739" s="62"/>
    </row>
    <row r="740" spans="1:13">
      <c r="A740" s="74"/>
      <c r="B740" s="77"/>
      <c r="C740" s="80"/>
      <c r="D740" s="65" t="s">
        <v>646</v>
      </c>
      <c r="E740" s="3" t="s">
        <v>127</v>
      </c>
      <c r="F740" s="65">
        <v>0.5</v>
      </c>
      <c r="G740" s="70">
        <v>20</v>
      </c>
      <c r="H740" s="71">
        <v>0</v>
      </c>
      <c r="I740" s="21"/>
      <c r="J740" s="71">
        <v>0</v>
      </c>
      <c r="K740" s="72">
        <f>SUM(G740,H740,J740)</f>
        <v>20</v>
      </c>
      <c r="L740" s="56"/>
      <c r="M740" s="62"/>
    </row>
    <row r="741" spans="1:13" ht="14.5" thickBot="1">
      <c r="A741" s="74"/>
      <c r="B741" s="77"/>
      <c r="C741" s="80"/>
      <c r="D741" s="57"/>
      <c r="E741" s="4" t="s">
        <v>154</v>
      </c>
      <c r="F741" s="57"/>
      <c r="G741" s="70"/>
      <c r="H741" s="71"/>
      <c r="I741" s="21"/>
      <c r="J741" s="71"/>
      <c r="K741" s="72"/>
      <c r="L741" s="56"/>
      <c r="M741" s="62"/>
    </row>
    <row r="742" spans="1:13">
      <c r="A742" s="74"/>
      <c r="B742" s="77"/>
      <c r="C742" s="80"/>
      <c r="D742" s="65" t="s">
        <v>602</v>
      </c>
      <c r="E742" s="3" t="s">
        <v>127</v>
      </c>
      <c r="F742" s="65">
        <v>4.5</v>
      </c>
      <c r="G742" s="70">
        <v>133</v>
      </c>
      <c r="H742" s="71">
        <v>8</v>
      </c>
      <c r="I742" s="21"/>
      <c r="J742" s="71">
        <v>4</v>
      </c>
      <c r="K742" s="72">
        <f t="shared" ref="K742" si="211">SUM(G742,H742,J742)</f>
        <v>145</v>
      </c>
      <c r="L742" s="56"/>
      <c r="M742" s="62"/>
    </row>
    <row r="743" spans="1:13" ht="14.5" thickBot="1">
      <c r="A743" s="74"/>
      <c r="B743" s="77"/>
      <c r="C743" s="80"/>
      <c r="D743" s="57"/>
      <c r="E743" s="4" t="s">
        <v>112</v>
      </c>
      <c r="F743" s="57"/>
      <c r="G743" s="70"/>
      <c r="H743" s="71"/>
      <c r="I743" s="21"/>
      <c r="J743" s="71"/>
      <c r="K743" s="72"/>
      <c r="L743" s="56"/>
      <c r="M743" s="62"/>
    </row>
    <row r="744" spans="1:13">
      <c r="A744" s="74"/>
      <c r="B744" s="77"/>
      <c r="C744" s="80"/>
      <c r="D744" s="65" t="s">
        <v>603</v>
      </c>
      <c r="E744" s="3" t="s">
        <v>131</v>
      </c>
      <c r="F744" s="65">
        <v>5</v>
      </c>
      <c r="G744" s="70">
        <v>156</v>
      </c>
      <c r="H744" s="71">
        <v>9</v>
      </c>
      <c r="I744" s="21"/>
      <c r="J744" s="71">
        <v>5</v>
      </c>
      <c r="K744" s="72">
        <f t="shared" ref="K744" si="212">SUM(G744,H744,J744)</f>
        <v>170</v>
      </c>
      <c r="L744" s="56"/>
      <c r="M744" s="62"/>
    </row>
    <row r="745" spans="1:13" ht="14.5" thickBot="1">
      <c r="A745" s="74"/>
      <c r="B745" s="77"/>
      <c r="C745" s="80"/>
      <c r="D745" s="56"/>
      <c r="E745" s="4" t="s">
        <v>155</v>
      </c>
      <c r="F745" s="56"/>
      <c r="G745" s="70"/>
      <c r="H745" s="71"/>
      <c r="I745" s="21"/>
      <c r="J745" s="71"/>
      <c r="K745" s="72"/>
      <c r="L745" s="56"/>
      <c r="M745" s="62"/>
    </row>
    <row r="746" spans="1:13">
      <c r="A746" s="74"/>
      <c r="B746" s="77"/>
      <c r="C746" s="80"/>
      <c r="D746" s="65" t="s">
        <v>604</v>
      </c>
      <c r="E746" s="3" t="s">
        <v>85</v>
      </c>
      <c r="F746" s="65">
        <v>3.5</v>
      </c>
      <c r="G746" s="67">
        <v>116</v>
      </c>
      <c r="H746" s="59">
        <v>3</v>
      </c>
      <c r="I746" s="21"/>
      <c r="J746" s="59">
        <v>6</v>
      </c>
      <c r="K746" s="69">
        <f>SUM(G746,H746,J746)</f>
        <v>125</v>
      </c>
      <c r="L746" s="56"/>
      <c r="M746" s="62"/>
    </row>
    <row r="747" spans="1:13" ht="14.5" thickBot="1">
      <c r="A747" s="74"/>
      <c r="B747" s="77"/>
      <c r="C747" s="80"/>
      <c r="D747" s="57"/>
      <c r="E747" s="4" t="s">
        <v>156</v>
      </c>
      <c r="F747" s="57"/>
      <c r="G747" s="70"/>
      <c r="H747" s="71"/>
      <c r="I747" s="21"/>
      <c r="J747" s="71"/>
      <c r="K747" s="72"/>
      <c r="L747" s="56"/>
      <c r="M747" s="62"/>
    </row>
    <row r="748" spans="1:13">
      <c r="A748" s="74"/>
      <c r="B748" s="77"/>
      <c r="C748" s="80"/>
      <c r="D748" s="65" t="s">
        <v>605</v>
      </c>
      <c r="E748" s="3" t="s">
        <v>116</v>
      </c>
      <c r="F748" s="65">
        <v>1.5</v>
      </c>
      <c r="G748" s="70">
        <v>48</v>
      </c>
      <c r="H748" s="71">
        <v>2</v>
      </c>
      <c r="I748" s="21"/>
      <c r="J748" s="71">
        <v>0</v>
      </c>
      <c r="K748" s="72">
        <f t="shared" ref="K748" si="213">SUM(G748,H748,J748)</f>
        <v>50</v>
      </c>
      <c r="L748" s="56"/>
      <c r="M748" s="62"/>
    </row>
    <row r="749" spans="1:13" ht="14.5" thickBot="1">
      <c r="A749" s="74"/>
      <c r="B749" s="77"/>
      <c r="C749" s="80"/>
      <c r="D749" s="57"/>
      <c r="E749" s="4" t="s">
        <v>87</v>
      </c>
      <c r="F749" s="57"/>
      <c r="G749" s="70"/>
      <c r="H749" s="71"/>
      <c r="I749" s="21"/>
      <c r="J749" s="71"/>
      <c r="K749" s="72"/>
      <c r="L749" s="56"/>
      <c r="M749" s="62"/>
    </row>
    <row r="750" spans="1:13">
      <c r="A750" s="74"/>
      <c r="B750" s="77"/>
      <c r="C750" s="80"/>
      <c r="D750" s="65" t="s">
        <v>606</v>
      </c>
      <c r="E750" s="3" t="s">
        <v>89</v>
      </c>
      <c r="F750" s="65">
        <v>2</v>
      </c>
      <c r="G750" s="70">
        <v>67</v>
      </c>
      <c r="H750" s="71">
        <v>2</v>
      </c>
      <c r="I750" s="21"/>
      <c r="J750" s="71">
        <v>0</v>
      </c>
      <c r="K750" s="72">
        <f t="shared" ref="K750" si="214">SUM(G750,H750,J750)</f>
        <v>69</v>
      </c>
      <c r="L750" s="56"/>
      <c r="M750" s="62"/>
    </row>
    <row r="751" spans="1:13" ht="14.5" thickBot="1">
      <c r="A751" s="74"/>
      <c r="B751" s="77"/>
      <c r="C751" s="80"/>
      <c r="D751" s="56"/>
      <c r="E751" s="4" t="s">
        <v>90</v>
      </c>
      <c r="F751" s="56"/>
      <c r="G751" s="70"/>
      <c r="H751" s="71"/>
      <c r="I751" s="21"/>
      <c r="J751" s="71"/>
      <c r="K751" s="72"/>
      <c r="L751" s="56"/>
      <c r="M751" s="62"/>
    </row>
    <row r="752" spans="1:13">
      <c r="A752" s="74"/>
      <c r="B752" s="77"/>
      <c r="C752" s="80"/>
      <c r="D752" s="88" t="s">
        <v>10</v>
      </c>
      <c r="E752" s="3" t="s">
        <v>80</v>
      </c>
      <c r="F752" s="65">
        <v>2</v>
      </c>
      <c r="G752" s="90"/>
      <c r="H752" s="92"/>
      <c r="I752" s="71">
        <v>59</v>
      </c>
      <c r="J752" s="71">
        <v>0</v>
      </c>
      <c r="K752" s="72">
        <v>59</v>
      </c>
      <c r="L752" s="56"/>
      <c r="M752" s="62"/>
    </row>
    <row r="753" spans="1:13" ht="14.5" thickBot="1">
      <c r="A753" s="74"/>
      <c r="B753" s="78"/>
      <c r="C753" s="81"/>
      <c r="D753" s="89"/>
      <c r="E753" s="4" t="s">
        <v>157</v>
      </c>
      <c r="F753" s="57"/>
      <c r="G753" s="91"/>
      <c r="H753" s="93"/>
      <c r="I753" s="86"/>
      <c r="J753" s="86"/>
      <c r="K753" s="87"/>
      <c r="L753" s="57"/>
      <c r="M753" s="63"/>
    </row>
    <row r="754" spans="1:13" ht="14.5" thickBot="1">
      <c r="A754" s="75"/>
      <c r="B754" s="83" t="s">
        <v>26</v>
      </c>
      <c r="C754" s="84"/>
      <c r="D754" s="84"/>
      <c r="E754" s="85"/>
      <c r="F754" s="18">
        <f>SUM(F728:F753)</f>
        <v>54</v>
      </c>
      <c r="G754" s="18">
        <f>SUM(G728:G751)</f>
        <v>1605</v>
      </c>
      <c r="H754" s="18">
        <f t="shared" ref="H754" si="215">SUM(H728:H751)</f>
        <v>131</v>
      </c>
      <c r="I754" s="18">
        <f>I752</f>
        <v>59</v>
      </c>
      <c r="J754" s="18">
        <f>SUM(J728:J753)</f>
        <v>46</v>
      </c>
      <c r="K754" s="18">
        <f>SUM(K728:K753)</f>
        <v>1841</v>
      </c>
      <c r="L754" s="19"/>
      <c r="M754" s="20"/>
    </row>
    <row r="755" spans="1:13" ht="15" customHeight="1" thickTop="1">
      <c r="A755" s="73" t="s">
        <v>71</v>
      </c>
      <c r="B755" s="76" t="s">
        <v>244</v>
      </c>
      <c r="C755" s="96" t="s">
        <v>245</v>
      </c>
      <c r="D755" s="65" t="s">
        <v>607</v>
      </c>
      <c r="E755" s="3" t="s">
        <v>134</v>
      </c>
      <c r="F755" s="65">
        <v>1</v>
      </c>
      <c r="G755" s="67">
        <v>30</v>
      </c>
      <c r="H755" s="59">
        <v>0</v>
      </c>
      <c r="I755" s="34"/>
      <c r="J755" s="59">
        <v>2</v>
      </c>
      <c r="K755" s="69">
        <f>SUM(G755,H755,J755)</f>
        <v>32</v>
      </c>
      <c r="L755" s="55">
        <v>4</v>
      </c>
      <c r="M755" s="61"/>
    </row>
    <row r="756" spans="1:13" ht="14.5" thickBot="1">
      <c r="A756" s="74"/>
      <c r="B756" s="77"/>
      <c r="C756" s="80"/>
      <c r="D756" s="57"/>
      <c r="E756" s="4" t="s">
        <v>133</v>
      </c>
      <c r="F756" s="57"/>
      <c r="G756" s="70"/>
      <c r="H756" s="71"/>
      <c r="I756" s="21"/>
      <c r="J756" s="71"/>
      <c r="K756" s="72"/>
      <c r="L756" s="56"/>
      <c r="M756" s="62"/>
    </row>
    <row r="757" spans="1:13">
      <c r="A757" s="74"/>
      <c r="B757" s="77"/>
      <c r="C757" s="80"/>
      <c r="D757" s="65" t="s">
        <v>608</v>
      </c>
      <c r="E757" s="3" t="s">
        <v>247</v>
      </c>
      <c r="F757" s="65">
        <v>2</v>
      </c>
      <c r="G757" s="70">
        <v>52</v>
      </c>
      <c r="H757" s="71">
        <v>9</v>
      </c>
      <c r="I757" s="21"/>
      <c r="J757" s="71">
        <v>0</v>
      </c>
      <c r="K757" s="72">
        <f t="shared" ref="K757" si="216">SUM(G757,H757,J757)</f>
        <v>61</v>
      </c>
      <c r="L757" s="56"/>
      <c r="M757" s="62"/>
    </row>
    <row r="758" spans="1:13" ht="14.5" thickBot="1">
      <c r="A758" s="74"/>
      <c r="B758" s="77"/>
      <c r="C758" s="80"/>
      <c r="D758" s="57"/>
      <c r="E758" s="4" t="s">
        <v>196</v>
      </c>
      <c r="F758" s="57"/>
      <c r="G758" s="70"/>
      <c r="H758" s="71"/>
      <c r="I758" s="21"/>
      <c r="J758" s="71"/>
      <c r="K758" s="72"/>
      <c r="L758" s="56"/>
      <c r="M758" s="62"/>
    </row>
    <row r="759" spans="1:13">
      <c r="A759" s="74"/>
      <c r="B759" s="77"/>
      <c r="C759" s="80"/>
      <c r="D759" s="65" t="s">
        <v>609</v>
      </c>
      <c r="E759" s="3" t="s">
        <v>208</v>
      </c>
      <c r="F759" s="65">
        <v>2</v>
      </c>
      <c r="G759" s="70">
        <v>60</v>
      </c>
      <c r="H759" s="71">
        <v>5</v>
      </c>
      <c r="I759" s="21"/>
      <c r="J759" s="71">
        <v>0</v>
      </c>
      <c r="K759" s="72">
        <f t="shared" ref="K759" si="217">SUM(G759,H759,J759)</f>
        <v>65</v>
      </c>
      <c r="L759" s="56"/>
      <c r="M759" s="62"/>
    </row>
    <row r="760" spans="1:13" ht="14.5" thickBot="1">
      <c r="A760" s="74"/>
      <c r="B760" s="77"/>
      <c r="C760" s="80"/>
      <c r="D760" s="56"/>
      <c r="E760" s="4" t="s">
        <v>86</v>
      </c>
      <c r="F760" s="56"/>
      <c r="G760" s="70"/>
      <c r="H760" s="71"/>
      <c r="I760" s="21"/>
      <c r="J760" s="71"/>
      <c r="K760" s="72"/>
      <c r="L760" s="56"/>
      <c r="M760" s="62"/>
    </row>
    <row r="761" spans="1:13">
      <c r="A761" s="74"/>
      <c r="B761" s="77"/>
      <c r="C761" s="80"/>
      <c r="D761" s="65" t="s">
        <v>610</v>
      </c>
      <c r="E761" s="3" t="s">
        <v>81</v>
      </c>
      <c r="F761" s="65">
        <v>9</v>
      </c>
      <c r="G761" s="70">
        <v>226</v>
      </c>
      <c r="H761" s="71">
        <v>40</v>
      </c>
      <c r="I761" s="21"/>
      <c r="J761" s="71">
        <v>23</v>
      </c>
      <c r="K761" s="72">
        <f>SUM(G761,H761,J761)</f>
        <v>289</v>
      </c>
      <c r="L761" s="56"/>
      <c r="M761" s="62"/>
    </row>
    <row r="762" spans="1:13" ht="14.5" thickBot="1">
      <c r="A762" s="74"/>
      <c r="B762" s="77"/>
      <c r="C762" s="80"/>
      <c r="D762" s="57"/>
      <c r="E762" s="4" t="s">
        <v>117</v>
      </c>
      <c r="F762" s="57"/>
      <c r="G762" s="70"/>
      <c r="H762" s="71"/>
      <c r="I762" s="21"/>
      <c r="J762" s="71"/>
      <c r="K762" s="72"/>
      <c r="L762" s="56"/>
      <c r="M762" s="62"/>
    </row>
    <row r="763" spans="1:13">
      <c r="A763" s="74"/>
      <c r="B763" s="77"/>
      <c r="C763" s="80"/>
      <c r="D763" s="65" t="s">
        <v>611</v>
      </c>
      <c r="E763" s="3" t="s">
        <v>248</v>
      </c>
      <c r="F763" s="65">
        <v>2</v>
      </c>
      <c r="G763" s="70">
        <v>73</v>
      </c>
      <c r="H763" s="71">
        <v>0</v>
      </c>
      <c r="I763" s="21"/>
      <c r="J763" s="71">
        <v>0</v>
      </c>
      <c r="K763" s="72">
        <f t="shared" ref="K763" si="218">SUM(G763,H763,J763)</f>
        <v>73</v>
      </c>
      <c r="L763" s="56"/>
      <c r="M763" s="62"/>
    </row>
    <row r="764" spans="1:13" ht="14.5" thickBot="1">
      <c r="A764" s="74"/>
      <c r="B764" s="77"/>
      <c r="C764" s="80"/>
      <c r="D764" s="57"/>
      <c r="E764" s="4" t="s">
        <v>121</v>
      </c>
      <c r="F764" s="57"/>
      <c r="G764" s="70"/>
      <c r="H764" s="71"/>
      <c r="I764" s="21"/>
      <c r="J764" s="71"/>
      <c r="K764" s="72"/>
      <c r="L764" s="56"/>
      <c r="M764" s="62"/>
    </row>
    <row r="765" spans="1:13">
      <c r="A765" s="74"/>
      <c r="B765" s="77"/>
      <c r="C765" s="80"/>
      <c r="D765" s="65" t="s">
        <v>612</v>
      </c>
      <c r="E765" s="3" t="s">
        <v>122</v>
      </c>
      <c r="F765" s="65">
        <v>1</v>
      </c>
      <c r="G765" s="70">
        <v>33</v>
      </c>
      <c r="H765" s="71">
        <v>3</v>
      </c>
      <c r="I765" s="21"/>
      <c r="J765" s="71">
        <v>1</v>
      </c>
      <c r="K765" s="72">
        <f t="shared" ref="K765" si="219">SUM(G765,H765,J765)</f>
        <v>37</v>
      </c>
      <c r="L765" s="56"/>
      <c r="M765" s="62"/>
    </row>
    <row r="766" spans="1:13" ht="14.5" thickBot="1">
      <c r="A766" s="74"/>
      <c r="B766" s="77"/>
      <c r="C766" s="80"/>
      <c r="D766" s="56"/>
      <c r="E766" s="4" t="s">
        <v>123</v>
      </c>
      <c r="F766" s="56"/>
      <c r="G766" s="70"/>
      <c r="H766" s="71"/>
      <c r="I766" s="21"/>
      <c r="J766" s="71"/>
      <c r="K766" s="72"/>
      <c r="L766" s="56"/>
      <c r="M766" s="62"/>
    </row>
    <row r="767" spans="1:13">
      <c r="A767" s="74"/>
      <c r="B767" s="77"/>
      <c r="C767" s="80"/>
      <c r="D767" s="88" t="s">
        <v>10</v>
      </c>
      <c r="E767" s="3" t="s">
        <v>246</v>
      </c>
      <c r="F767" s="65">
        <v>1</v>
      </c>
      <c r="G767" s="90"/>
      <c r="H767" s="92"/>
      <c r="I767" s="71">
        <v>17</v>
      </c>
      <c r="J767" s="71">
        <v>0</v>
      </c>
      <c r="K767" s="72">
        <f>SUM(I767:J768)</f>
        <v>17</v>
      </c>
      <c r="L767" s="56"/>
      <c r="M767" s="62"/>
    </row>
    <row r="768" spans="1:13" ht="14.5" thickBot="1">
      <c r="A768" s="74"/>
      <c r="B768" s="78"/>
      <c r="C768" s="81"/>
      <c r="D768" s="89"/>
      <c r="E768" s="4" t="s">
        <v>221</v>
      </c>
      <c r="F768" s="57"/>
      <c r="G768" s="91"/>
      <c r="H768" s="93"/>
      <c r="I768" s="86"/>
      <c r="J768" s="86"/>
      <c r="K768" s="87"/>
      <c r="L768" s="57"/>
      <c r="M768" s="63"/>
    </row>
    <row r="769" spans="1:13" ht="14.5" thickBot="1">
      <c r="A769" s="75"/>
      <c r="B769" s="83" t="s">
        <v>26</v>
      </c>
      <c r="C769" s="84"/>
      <c r="D769" s="84"/>
      <c r="E769" s="85"/>
      <c r="F769" s="18">
        <f>SUM(F755:F768)</f>
        <v>18</v>
      </c>
      <c r="G769" s="18">
        <f>SUM(G755:G766)</f>
        <v>474</v>
      </c>
      <c r="H769" s="18">
        <f t="shared" ref="H769" si="220">SUM(H755:H766)</f>
        <v>57</v>
      </c>
      <c r="I769" s="18">
        <f>I767</f>
        <v>17</v>
      </c>
      <c r="J769" s="18">
        <f>SUM(J755:J768)</f>
        <v>26</v>
      </c>
      <c r="K769" s="18">
        <f>SUM(K755:K768)</f>
        <v>574</v>
      </c>
      <c r="L769" s="19"/>
      <c r="M769" s="20"/>
    </row>
    <row r="770" spans="1:13" ht="14.5" thickTop="1">
      <c r="A770" s="73" t="s">
        <v>72</v>
      </c>
      <c r="B770" s="76" t="s">
        <v>260</v>
      </c>
      <c r="C770" s="79" t="s">
        <v>259</v>
      </c>
      <c r="D770" s="65" t="s">
        <v>613</v>
      </c>
      <c r="E770" s="3" t="s">
        <v>142</v>
      </c>
      <c r="F770" s="65">
        <v>3</v>
      </c>
      <c r="G770" s="67">
        <v>87</v>
      </c>
      <c r="H770" s="59">
        <v>11</v>
      </c>
      <c r="I770" s="34"/>
      <c r="J770" s="59">
        <v>0</v>
      </c>
      <c r="K770" s="69">
        <f>SUM(G770,H770,J770)</f>
        <v>98</v>
      </c>
      <c r="L770" s="55">
        <v>4</v>
      </c>
      <c r="M770" s="61"/>
    </row>
    <row r="771" spans="1:13" ht="14.5" thickBot="1">
      <c r="A771" s="74"/>
      <c r="B771" s="77"/>
      <c r="C771" s="80"/>
      <c r="D771" s="57"/>
      <c r="E771" s="4" t="s">
        <v>104</v>
      </c>
      <c r="F771" s="57"/>
      <c r="G771" s="70"/>
      <c r="H771" s="71"/>
      <c r="I771" s="21"/>
      <c r="J771" s="71"/>
      <c r="K771" s="72"/>
      <c r="L771" s="56"/>
      <c r="M771" s="62"/>
    </row>
    <row r="772" spans="1:13">
      <c r="A772" s="74"/>
      <c r="B772" s="77"/>
      <c r="C772" s="80"/>
      <c r="D772" s="65" t="s">
        <v>614</v>
      </c>
      <c r="E772" s="3" t="s">
        <v>105</v>
      </c>
      <c r="F772" s="65">
        <v>1</v>
      </c>
      <c r="G772" s="70">
        <v>32</v>
      </c>
      <c r="H772" s="71">
        <v>1</v>
      </c>
      <c r="I772" s="21"/>
      <c r="J772" s="71">
        <v>0</v>
      </c>
      <c r="K772" s="72">
        <f t="shared" ref="K772" si="221">SUM(G772,H772,J772)</f>
        <v>33</v>
      </c>
      <c r="L772" s="56"/>
      <c r="M772" s="62"/>
    </row>
    <row r="773" spans="1:13" ht="14.5" thickBot="1">
      <c r="A773" s="74"/>
      <c r="B773" s="77"/>
      <c r="C773" s="80"/>
      <c r="D773" s="57"/>
      <c r="E773" s="4" t="s">
        <v>153</v>
      </c>
      <c r="F773" s="57"/>
      <c r="G773" s="70"/>
      <c r="H773" s="71"/>
      <c r="I773" s="21"/>
      <c r="J773" s="71"/>
      <c r="K773" s="72"/>
      <c r="L773" s="56"/>
      <c r="M773" s="62"/>
    </row>
    <row r="774" spans="1:13">
      <c r="A774" s="74"/>
      <c r="B774" s="77"/>
      <c r="C774" s="80"/>
      <c r="D774" s="65" t="s">
        <v>615</v>
      </c>
      <c r="E774" s="3" t="s">
        <v>107</v>
      </c>
      <c r="F774" s="65">
        <v>1</v>
      </c>
      <c r="G774" s="70">
        <v>30</v>
      </c>
      <c r="H774" s="71">
        <v>1</v>
      </c>
      <c r="I774" s="21"/>
      <c r="J774" s="71">
        <v>0</v>
      </c>
      <c r="K774" s="72">
        <f t="shared" ref="K774" si="222">SUM(G774,H774,J774)</f>
        <v>31</v>
      </c>
      <c r="L774" s="56"/>
      <c r="M774" s="62"/>
    </row>
    <row r="775" spans="1:13" ht="14.5" thickBot="1">
      <c r="A775" s="74"/>
      <c r="B775" s="77"/>
      <c r="C775" s="80"/>
      <c r="D775" s="56"/>
      <c r="E775" s="4" t="s">
        <v>106</v>
      </c>
      <c r="F775" s="56"/>
      <c r="G775" s="70"/>
      <c r="H775" s="71"/>
      <c r="I775" s="21"/>
      <c r="J775" s="71"/>
      <c r="K775" s="72"/>
      <c r="L775" s="56"/>
      <c r="M775" s="62"/>
    </row>
    <row r="776" spans="1:13">
      <c r="A776" s="74"/>
      <c r="B776" s="77"/>
      <c r="C776" s="80"/>
      <c r="D776" s="65" t="s">
        <v>616</v>
      </c>
      <c r="E776" s="3" t="s">
        <v>164</v>
      </c>
      <c r="F776" s="65">
        <v>1.5</v>
      </c>
      <c r="G776" s="70">
        <v>41</v>
      </c>
      <c r="H776" s="71">
        <v>3</v>
      </c>
      <c r="I776" s="21"/>
      <c r="J776" s="71">
        <v>0</v>
      </c>
      <c r="K776" s="72">
        <f>SUM(G776,H776,J776)</f>
        <v>44</v>
      </c>
      <c r="L776" s="56"/>
      <c r="M776" s="62"/>
    </row>
    <row r="777" spans="1:13" ht="14.5" thickBot="1">
      <c r="A777" s="74"/>
      <c r="B777" s="77"/>
      <c r="C777" s="80"/>
      <c r="D777" s="57"/>
      <c r="E777" s="4" t="s">
        <v>160</v>
      </c>
      <c r="F777" s="57"/>
      <c r="G777" s="70"/>
      <c r="H777" s="71"/>
      <c r="I777" s="21"/>
      <c r="J777" s="71"/>
      <c r="K777" s="72"/>
      <c r="L777" s="56"/>
      <c r="M777" s="62"/>
    </row>
    <row r="778" spans="1:13">
      <c r="A778" s="74"/>
      <c r="B778" s="77"/>
      <c r="C778" s="80"/>
      <c r="D778" s="65" t="s">
        <v>617</v>
      </c>
      <c r="E778" s="3" t="s">
        <v>159</v>
      </c>
      <c r="F778" s="65">
        <v>0.5</v>
      </c>
      <c r="G778" s="70">
        <v>21</v>
      </c>
      <c r="H778" s="71">
        <v>1</v>
      </c>
      <c r="I778" s="21"/>
      <c r="J778" s="71">
        <v>0</v>
      </c>
      <c r="K778" s="72">
        <f t="shared" ref="K778" si="223">SUM(G778,H778,J778)</f>
        <v>22</v>
      </c>
      <c r="L778" s="56"/>
      <c r="M778" s="62"/>
    </row>
    <row r="779" spans="1:13" ht="14.5" thickBot="1">
      <c r="A779" s="74"/>
      <c r="B779" s="77"/>
      <c r="C779" s="80"/>
      <c r="D779" s="57"/>
      <c r="E779" s="4" t="s">
        <v>160</v>
      </c>
      <c r="F779" s="57"/>
      <c r="G779" s="70"/>
      <c r="H779" s="71"/>
      <c r="I779" s="21"/>
      <c r="J779" s="71"/>
      <c r="K779" s="72"/>
      <c r="L779" s="56"/>
      <c r="M779" s="62"/>
    </row>
    <row r="780" spans="1:13">
      <c r="A780" s="74"/>
      <c r="B780" s="77"/>
      <c r="C780" s="80"/>
      <c r="D780" s="88" t="s">
        <v>10</v>
      </c>
      <c r="E780" s="3" t="s">
        <v>161</v>
      </c>
      <c r="F780" s="65">
        <v>1</v>
      </c>
      <c r="G780" s="90"/>
      <c r="H780" s="92"/>
      <c r="I780" s="71">
        <v>14</v>
      </c>
      <c r="J780" s="71">
        <v>0</v>
      </c>
      <c r="K780" s="72">
        <f>SUM(I780:J781)</f>
        <v>14</v>
      </c>
      <c r="L780" s="56"/>
      <c r="M780" s="62"/>
    </row>
    <row r="781" spans="1:13" ht="14.5" thickBot="1">
      <c r="A781" s="74"/>
      <c r="B781" s="78"/>
      <c r="C781" s="81"/>
      <c r="D781" s="89"/>
      <c r="E781" s="4" t="s">
        <v>108</v>
      </c>
      <c r="F781" s="57"/>
      <c r="G781" s="91"/>
      <c r="H781" s="93"/>
      <c r="I781" s="86"/>
      <c r="J781" s="86"/>
      <c r="K781" s="87"/>
      <c r="L781" s="57"/>
      <c r="M781" s="63"/>
    </row>
    <row r="782" spans="1:13" ht="14.5" thickBot="1">
      <c r="A782" s="75"/>
      <c r="B782" s="83" t="s">
        <v>26</v>
      </c>
      <c r="C782" s="84"/>
      <c r="D782" s="84"/>
      <c r="E782" s="85"/>
      <c r="F782" s="18">
        <f>SUM(F770:F781)</f>
        <v>8</v>
      </c>
      <c r="G782" s="18">
        <f>SUM(G770:G779)</f>
        <v>211</v>
      </c>
      <c r="H782" s="18">
        <f t="shared" ref="H782" si="224">SUM(H770:H779)</f>
        <v>17</v>
      </c>
      <c r="I782" s="18">
        <f>I780</f>
        <v>14</v>
      </c>
      <c r="J782" s="18">
        <f>SUM(J770:J781)</f>
        <v>0</v>
      </c>
      <c r="K782" s="18">
        <f>SUM(K770:K781)</f>
        <v>242</v>
      </c>
      <c r="L782" s="19"/>
      <c r="M782" s="20"/>
    </row>
    <row r="783" spans="1:13" ht="15" customHeight="1" thickTop="1">
      <c r="A783" s="73" t="s">
        <v>73</v>
      </c>
      <c r="B783" s="76" t="s">
        <v>261</v>
      </c>
      <c r="C783" s="96" t="s">
        <v>262</v>
      </c>
      <c r="D783" s="65" t="s">
        <v>618</v>
      </c>
      <c r="E783" s="3" t="s">
        <v>139</v>
      </c>
      <c r="F783" s="65">
        <v>2.34</v>
      </c>
      <c r="G783" s="67">
        <v>76</v>
      </c>
      <c r="H783" s="59">
        <v>3</v>
      </c>
      <c r="I783" s="34"/>
      <c r="J783" s="59">
        <v>2</v>
      </c>
      <c r="K783" s="69">
        <f>SUM(G783,H783,J783)</f>
        <v>81</v>
      </c>
      <c r="L783" s="55">
        <v>4</v>
      </c>
      <c r="M783" s="61"/>
    </row>
    <row r="784" spans="1:13" ht="14.5" thickBot="1">
      <c r="A784" s="74"/>
      <c r="B784" s="77"/>
      <c r="C784" s="80"/>
      <c r="D784" s="57"/>
      <c r="E784" s="4" t="s">
        <v>97</v>
      </c>
      <c r="F784" s="57"/>
      <c r="G784" s="70"/>
      <c r="H784" s="71"/>
      <c r="I784" s="21"/>
      <c r="J784" s="71"/>
      <c r="K784" s="72"/>
      <c r="L784" s="56"/>
      <c r="M784" s="62"/>
    </row>
    <row r="785" spans="1:13">
      <c r="A785" s="74"/>
      <c r="B785" s="77"/>
      <c r="C785" s="80"/>
      <c r="D785" s="65" t="s">
        <v>619</v>
      </c>
      <c r="E785" s="3" t="s">
        <v>141</v>
      </c>
      <c r="F785" s="65">
        <v>1</v>
      </c>
      <c r="G785" s="70">
        <v>22</v>
      </c>
      <c r="H785" s="71">
        <v>4</v>
      </c>
      <c r="I785" s="21"/>
      <c r="J785" s="71">
        <v>0</v>
      </c>
      <c r="K785" s="72">
        <f t="shared" ref="K785" si="225">SUM(G785,H785,J785)</f>
        <v>26</v>
      </c>
      <c r="L785" s="56"/>
      <c r="M785" s="62"/>
    </row>
    <row r="786" spans="1:13" ht="14.5" thickBot="1">
      <c r="A786" s="74"/>
      <c r="B786" s="77"/>
      <c r="C786" s="80"/>
      <c r="D786" s="57"/>
      <c r="E786" s="4" t="s">
        <v>99</v>
      </c>
      <c r="F786" s="57"/>
      <c r="G786" s="70"/>
      <c r="H786" s="71"/>
      <c r="I786" s="21"/>
      <c r="J786" s="71"/>
      <c r="K786" s="72"/>
      <c r="L786" s="56"/>
      <c r="M786" s="62"/>
    </row>
    <row r="787" spans="1:13">
      <c r="A787" s="74"/>
      <c r="B787" s="77"/>
      <c r="C787" s="80"/>
      <c r="D787" s="65" t="s">
        <v>620</v>
      </c>
      <c r="E787" s="3" t="s">
        <v>98</v>
      </c>
      <c r="F787" s="65">
        <v>1</v>
      </c>
      <c r="G787" s="70">
        <v>35</v>
      </c>
      <c r="H787" s="71">
        <v>1</v>
      </c>
      <c r="I787" s="21"/>
      <c r="J787" s="71">
        <v>0</v>
      </c>
      <c r="K787" s="72">
        <f t="shared" ref="K787" si="226">SUM(G787,H787,J787)</f>
        <v>36</v>
      </c>
      <c r="L787" s="56"/>
      <c r="M787" s="62"/>
    </row>
    <row r="788" spans="1:13" ht="14.5" thickBot="1">
      <c r="A788" s="74"/>
      <c r="B788" s="77"/>
      <c r="C788" s="80"/>
      <c r="D788" s="56"/>
      <c r="E788" s="4" t="s">
        <v>100</v>
      </c>
      <c r="F788" s="56"/>
      <c r="G788" s="70"/>
      <c r="H788" s="71"/>
      <c r="I788" s="21"/>
      <c r="J788" s="71"/>
      <c r="K788" s="72"/>
      <c r="L788" s="56"/>
      <c r="M788" s="62"/>
    </row>
    <row r="789" spans="1:13">
      <c r="A789" s="74"/>
      <c r="B789" s="77"/>
      <c r="C789" s="80"/>
      <c r="D789" s="65" t="s">
        <v>621</v>
      </c>
      <c r="E789" s="3" t="s">
        <v>142</v>
      </c>
      <c r="F789" s="65">
        <v>0.33</v>
      </c>
      <c r="G789" s="70">
        <v>26</v>
      </c>
      <c r="H789" s="71">
        <v>1</v>
      </c>
      <c r="I789" s="21"/>
      <c r="J789" s="71">
        <v>0</v>
      </c>
      <c r="K789" s="72">
        <f>SUM(G789,H789,J789)</f>
        <v>27</v>
      </c>
      <c r="L789" s="56"/>
      <c r="M789" s="62"/>
    </row>
    <row r="790" spans="1:13" ht="14.5" thickBot="1">
      <c r="A790" s="74"/>
      <c r="B790" s="77"/>
      <c r="C790" s="80"/>
      <c r="D790" s="57"/>
      <c r="E790" s="4" t="s">
        <v>100</v>
      </c>
      <c r="F790" s="57"/>
      <c r="G790" s="70"/>
      <c r="H790" s="71"/>
      <c r="I790" s="21"/>
      <c r="J790" s="71"/>
      <c r="K790" s="72"/>
      <c r="L790" s="56"/>
      <c r="M790" s="62"/>
    </row>
    <row r="791" spans="1:13">
      <c r="A791" s="74"/>
      <c r="B791" s="77"/>
      <c r="C791" s="80"/>
      <c r="D791" s="65" t="s">
        <v>622</v>
      </c>
      <c r="E791" s="3" t="s">
        <v>142</v>
      </c>
      <c r="F791" s="65">
        <v>1.33</v>
      </c>
      <c r="G791" s="70">
        <v>35</v>
      </c>
      <c r="H791" s="71">
        <v>5</v>
      </c>
      <c r="I791" s="21"/>
      <c r="J791" s="71">
        <v>0</v>
      </c>
      <c r="K791" s="72">
        <f t="shared" ref="K791" si="227">SUM(G791,H791,J791)</f>
        <v>40</v>
      </c>
      <c r="L791" s="56"/>
      <c r="M791" s="62"/>
    </row>
    <row r="792" spans="1:13" ht="14.5" thickBot="1">
      <c r="A792" s="74"/>
      <c r="B792" s="77"/>
      <c r="C792" s="80"/>
      <c r="D792" s="57"/>
      <c r="E792" s="4" t="s">
        <v>101</v>
      </c>
      <c r="F792" s="57"/>
      <c r="G792" s="70"/>
      <c r="H792" s="71"/>
      <c r="I792" s="21"/>
      <c r="J792" s="71"/>
      <c r="K792" s="72"/>
      <c r="L792" s="56"/>
      <c r="M792" s="62"/>
    </row>
    <row r="793" spans="1:13">
      <c r="A793" s="74"/>
      <c r="B793" s="77"/>
      <c r="C793" s="80"/>
      <c r="D793" s="65" t="s">
        <v>623</v>
      </c>
      <c r="E793" s="3" t="s">
        <v>103</v>
      </c>
      <c r="F793" s="65">
        <v>1</v>
      </c>
      <c r="G793" s="70">
        <v>26</v>
      </c>
      <c r="H793" s="71">
        <v>6</v>
      </c>
      <c r="I793" s="21"/>
      <c r="J793" s="71">
        <v>0</v>
      </c>
      <c r="K793" s="72">
        <f t="shared" ref="K793" si="228">SUM(G793,H793,J793)</f>
        <v>32</v>
      </c>
      <c r="L793" s="56"/>
      <c r="M793" s="62"/>
    </row>
    <row r="794" spans="1:13" ht="14.5" thickBot="1">
      <c r="A794" s="74"/>
      <c r="B794" s="77"/>
      <c r="C794" s="80"/>
      <c r="D794" s="56"/>
      <c r="E794" s="4" t="s">
        <v>104</v>
      </c>
      <c r="F794" s="56"/>
      <c r="G794" s="70"/>
      <c r="H794" s="71"/>
      <c r="I794" s="21"/>
      <c r="J794" s="71"/>
      <c r="K794" s="72"/>
      <c r="L794" s="56"/>
      <c r="M794" s="62"/>
    </row>
    <row r="795" spans="1:13">
      <c r="A795" s="74"/>
      <c r="B795" s="77"/>
      <c r="C795" s="80"/>
      <c r="D795" s="88" t="s">
        <v>10</v>
      </c>
      <c r="E795" s="3" t="s">
        <v>93</v>
      </c>
      <c r="F795" s="65">
        <v>1</v>
      </c>
      <c r="G795" s="90"/>
      <c r="H795" s="92"/>
      <c r="I795" s="71">
        <v>24</v>
      </c>
      <c r="J795" s="71">
        <v>0</v>
      </c>
      <c r="K795" s="72">
        <f>SUM(I795:J796)</f>
        <v>24</v>
      </c>
      <c r="L795" s="56"/>
      <c r="M795" s="62"/>
    </row>
    <row r="796" spans="1:13" ht="14.5" thickBot="1">
      <c r="A796" s="74"/>
      <c r="B796" s="78"/>
      <c r="C796" s="81"/>
      <c r="D796" s="89"/>
      <c r="E796" s="4" t="s">
        <v>94</v>
      </c>
      <c r="F796" s="57"/>
      <c r="G796" s="91"/>
      <c r="H796" s="93"/>
      <c r="I796" s="86"/>
      <c r="J796" s="86"/>
      <c r="K796" s="87"/>
      <c r="L796" s="57"/>
      <c r="M796" s="63"/>
    </row>
    <row r="797" spans="1:13" ht="14.5" thickBot="1">
      <c r="A797" s="75"/>
      <c r="B797" s="83" t="s">
        <v>26</v>
      </c>
      <c r="C797" s="84"/>
      <c r="D797" s="84"/>
      <c r="E797" s="85"/>
      <c r="F797" s="18">
        <f>SUM(F783:F796)</f>
        <v>8</v>
      </c>
      <c r="G797" s="18">
        <f t="shared" ref="G797:H797" si="229">SUM(G783:G796)</f>
        <v>220</v>
      </c>
      <c r="H797" s="18">
        <f t="shared" si="229"/>
        <v>20</v>
      </c>
      <c r="I797" s="18">
        <f>I795</f>
        <v>24</v>
      </c>
      <c r="J797" s="18">
        <f>SUM(J783:J796)</f>
        <v>2</v>
      </c>
      <c r="K797" s="18">
        <f>SUM(K783:K796)</f>
        <v>266</v>
      </c>
      <c r="L797" s="19"/>
      <c r="M797" s="20"/>
    </row>
    <row r="798" spans="1:13" ht="14.5" thickTop="1">
      <c r="A798" s="73" t="s">
        <v>74</v>
      </c>
      <c r="B798" s="76" t="s">
        <v>76</v>
      </c>
      <c r="C798" s="79" t="s">
        <v>125</v>
      </c>
      <c r="D798" s="55" t="s">
        <v>624</v>
      </c>
      <c r="E798" s="3" t="s">
        <v>105</v>
      </c>
      <c r="F798" s="65">
        <v>7</v>
      </c>
      <c r="G798" s="67">
        <v>215</v>
      </c>
      <c r="H798" s="59">
        <v>15</v>
      </c>
      <c r="I798" s="34"/>
      <c r="J798" s="94">
        <v>5</v>
      </c>
      <c r="K798" s="69">
        <f>SUM(G798,H798,J798)</f>
        <v>235</v>
      </c>
      <c r="L798" s="55">
        <v>4</v>
      </c>
      <c r="M798" s="61"/>
    </row>
    <row r="799" spans="1:13" ht="14.5" thickBot="1">
      <c r="A799" s="74"/>
      <c r="B799" s="77"/>
      <c r="C799" s="80"/>
      <c r="D799" s="57"/>
      <c r="E799" s="4" t="s">
        <v>126</v>
      </c>
      <c r="F799" s="57"/>
      <c r="G799" s="70"/>
      <c r="H799" s="71"/>
      <c r="I799" s="21"/>
      <c r="J799" s="59"/>
      <c r="K799" s="72"/>
      <c r="L799" s="56"/>
      <c r="M799" s="62"/>
    </row>
    <row r="800" spans="1:13">
      <c r="A800" s="74"/>
      <c r="B800" s="77"/>
      <c r="C800" s="80"/>
      <c r="D800" s="65" t="s">
        <v>625</v>
      </c>
      <c r="E800" s="3" t="s">
        <v>127</v>
      </c>
      <c r="F800" s="65">
        <v>1.5</v>
      </c>
      <c r="G800" s="70">
        <v>55</v>
      </c>
      <c r="H800" s="71">
        <v>2</v>
      </c>
      <c r="I800" s="21"/>
      <c r="J800" s="60">
        <v>0</v>
      </c>
      <c r="K800" s="72">
        <f t="shared" ref="K800" si="230">SUM(G800,H800,J800)</f>
        <v>57</v>
      </c>
      <c r="L800" s="56"/>
      <c r="M800" s="62"/>
    </row>
    <row r="801" spans="1:13" ht="14.5" thickBot="1">
      <c r="A801" s="74"/>
      <c r="B801" s="77"/>
      <c r="C801" s="80"/>
      <c r="D801" s="57"/>
      <c r="E801" s="4" t="s">
        <v>128</v>
      </c>
      <c r="F801" s="57"/>
      <c r="G801" s="70"/>
      <c r="H801" s="71"/>
      <c r="I801" s="21"/>
      <c r="J801" s="59"/>
      <c r="K801" s="72"/>
      <c r="L801" s="56"/>
      <c r="M801" s="62"/>
    </row>
    <row r="802" spans="1:13">
      <c r="A802" s="74"/>
      <c r="B802" s="77"/>
      <c r="C802" s="80"/>
      <c r="D802" s="65" t="s">
        <v>626</v>
      </c>
      <c r="E802" s="3" t="s">
        <v>129</v>
      </c>
      <c r="F802" s="65">
        <v>1.5</v>
      </c>
      <c r="G802" s="70">
        <v>30</v>
      </c>
      <c r="H802" s="71">
        <v>4</v>
      </c>
      <c r="I802" s="21"/>
      <c r="J802" s="60">
        <v>4</v>
      </c>
      <c r="K802" s="72">
        <f t="shared" ref="K802" si="231">SUM(G802,H802,J802)</f>
        <v>38</v>
      </c>
      <c r="L802" s="56"/>
      <c r="M802" s="62"/>
    </row>
    <row r="803" spans="1:13" ht="14.5" thickBot="1">
      <c r="A803" s="74"/>
      <c r="B803" s="77"/>
      <c r="C803" s="80"/>
      <c r="D803" s="57"/>
      <c r="E803" s="4" t="s">
        <v>135</v>
      </c>
      <c r="F803" s="56"/>
      <c r="G803" s="70"/>
      <c r="H803" s="71"/>
      <c r="I803" s="21"/>
      <c r="J803" s="59"/>
      <c r="K803" s="72"/>
      <c r="L803" s="56"/>
      <c r="M803" s="62"/>
    </row>
    <row r="804" spans="1:13">
      <c r="A804" s="74"/>
      <c r="B804" s="77"/>
      <c r="C804" s="80"/>
      <c r="D804" s="65" t="s">
        <v>627</v>
      </c>
      <c r="E804" s="3" t="s">
        <v>130</v>
      </c>
      <c r="F804" s="65">
        <v>2</v>
      </c>
      <c r="G804" s="70">
        <v>58</v>
      </c>
      <c r="H804" s="71">
        <v>4</v>
      </c>
      <c r="I804" s="21"/>
      <c r="J804" s="60">
        <v>2</v>
      </c>
      <c r="K804" s="72">
        <f>SUM(G804,H804,J804)</f>
        <v>64</v>
      </c>
      <c r="L804" s="56"/>
      <c r="M804" s="62"/>
    </row>
    <row r="805" spans="1:13" ht="14.5" thickBot="1">
      <c r="A805" s="74"/>
      <c r="B805" s="77"/>
      <c r="C805" s="80"/>
      <c r="D805" s="57"/>
      <c r="E805" s="4" t="s">
        <v>112</v>
      </c>
      <c r="F805" s="57"/>
      <c r="G805" s="70"/>
      <c r="H805" s="71"/>
      <c r="I805" s="21"/>
      <c r="J805" s="59"/>
      <c r="K805" s="72"/>
      <c r="L805" s="56"/>
      <c r="M805" s="62"/>
    </row>
    <row r="806" spans="1:13">
      <c r="A806" s="74"/>
      <c r="B806" s="77"/>
      <c r="C806" s="80"/>
      <c r="D806" s="65" t="s">
        <v>645</v>
      </c>
      <c r="E806" s="3" t="s">
        <v>131</v>
      </c>
      <c r="F806" s="65">
        <v>2</v>
      </c>
      <c r="G806" s="70">
        <v>58</v>
      </c>
      <c r="H806" s="71">
        <v>4</v>
      </c>
      <c r="I806" s="21"/>
      <c r="J806" s="71">
        <v>0</v>
      </c>
      <c r="K806" s="72">
        <f t="shared" ref="K806" si="232">SUM(G806,H806,J806)</f>
        <v>62</v>
      </c>
      <c r="L806" s="56"/>
      <c r="M806" s="62"/>
    </row>
    <row r="807" spans="1:13" ht="14.5" thickBot="1">
      <c r="A807" s="74"/>
      <c r="B807" s="77"/>
      <c r="C807" s="80"/>
      <c r="D807" s="57"/>
      <c r="E807" s="4" t="s">
        <v>132</v>
      </c>
      <c r="F807" s="57"/>
      <c r="G807" s="70"/>
      <c r="H807" s="71"/>
      <c r="I807" s="21"/>
      <c r="J807" s="71"/>
      <c r="K807" s="72"/>
      <c r="L807" s="56"/>
      <c r="M807" s="62"/>
    </row>
    <row r="808" spans="1:13">
      <c r="A808" s="74"/>
      <c r="B808" s="77"/>
      <c r="C808" s="80"/>
      <c r="D808" s="88" t="s">
        <v>10</v>
      </c>
      <c r="E808" s="3" t="s">
        <v>134</v>
      </c>
      <c r="F808" s="65">
        <v>1</v>
      </c>
      <c r="G808" s="90"/>
      <c r="H808" s="92"/>
      <c r="I808" s="71">
        <v>0</v>
      </c>
      <c r="J808" s="71">
        <v>0</v>
      </c>
      <c r="K808" s="72">
        <f>SUM(I808:J809)</f>
        <v>0</v>
      </c>
      <c r="L808" s="56"/>
      <c r="M808" s="62"/>
    </row>
    <row r="809" spans="1:13" ht="14.5" thickBot="1">
      <c r="A809" s="74"/>
      <c r="B809" s="78"/>
      <c r="C809" s="81"/>
      <c r="D809" s="89"/>
      <c r="E809" s="4" t="s">
        <v>133</v>
      </c>
      <c r="F809" s="57"/>
      <c r="G809" s="91"/>
      <c r="H809" s="93"/>
      <c r="I809" s="86"/>
      <c r="J809" s="86"/>
      <c r="K809" s="87"/>
      <c r="L809" s="57"/>
      <c r="M809" s="63"/>
    </row>
    <row r="810" spans="1:13" ht="14.5" thickBot="1">
      <c r="A810" s="75"/>
      <c r="B810" s="83" t="s">
        <v>26</v>
      </c>
      <c r="C810" s="84"/>
      <c r="D810" s="84"/>
      <c r="E810" s="85"/>
      <c r="F810" s="18">
        <f>SUM(F798:F809)</f>
        <v>15</v>
      </c>
      <c r="G810" s="18">
        <f>SUM(G798:G807)</f>
        <v>416</v>
      </c>
      <c r="H810" s="18">
        <f t="shared" ref="H810" si="233">SUM(H798:H807)</f>
        <v>29</v>
      </c>
      <c r="I810" s="18">
        <f>I808</f>
        <v>0</v>
      </c>
      <c r="J810" s="18">
        <f>SUM(J798:J809)</f>
        <v>11</v>
      </c>
      <c r="K810" s="18">
        <f>SUM(K798:K809)</f>
        <v>456</v>
      </c>
      <c r="L810" s="19"/>
      <c r="M810" s="20"/>
    </row>
    <row r="811" spans="1:13" ht="15" thickTop="1" thickBot="1">
      <c r="B811" s="165" t="s">
        <v>26</v>
      </c>
      <c r="C811" s="166"/>
      <c r="D811" s="166"/>
      <c r="E811" s="167"/>
      <c r="F811" s="35">
        <f>SUM(F22,F43,F74,F87,F102,F125,F142,F155,F170,F185,F208,F237,F260,F275,F300,F305,F330,F349,F366,F381,F414,F419,F446,F461,F478,F497,F514,F543,F548,F577,F582,F599,F618,F639,F652,F661,F674,F681,F692,F701,F706,F727,F754,F769,F782,F797,F810)</f>
        <v>1137</v>
      </c>
      <c r="G811" s="35">
        <f t="shared" ref="G811:I811" si="234">SUM(G22,G43,G74,G87,G102,G125,G142,G155,G170,G185,G208,G237,G260,G275,G300,G305,G330,G349,G366,G381,G414,G419,G446,G461,G478,G497,G514,G543,G548,G577,G582,G599,G618,G639,G652,G661,G674,G681,G692,G701,G706,G727,G754,G769,G782,G797,G810)</f>
        <v>29553</v>
      </c>
      <c r="H811" s="35">
        <f t="shared" si="234"/>
        <v>4366</v>
      </c>
      <c r="I811" s="35">
        <f t="shared" si="234"/>
        <v>2085</v>
      </c>
      <c r="J811" s="35">
        <f>SUM(J22,J43,J74,J87,J102,J125,J142,J155,J170,J185,J208,J237,J260,J275,J300,J305,J330,J349,J366,J381,J414,J419,J446,J461,J478,J497,J514,J543,J548,J577,J582,J599,J618,J639,J652,J661,J674,J681,J692,J701,J706,J727,J754,J769,J782,J797,J810)</f>
        <v>408</v>
      </c>
      <c r="K811" s="35">
        <f>SUM(K22,K43,K74,K87,K102,K125,K142,K155,K170,K185,K208,K237,K260,K275,K300,K305,K330,K349,K366,K381,K414,K419,K446,K461,K478,K497,K514,K543,K548,K577,K582,K599,K618,K639,K652,K661,K674,K681,K692,K701,K706,K727,K754,K769,K782,K797,K810)</f>
        <v>36412</v>
      </c>
    </row>
    <row r="812" spans="1:13" ht="14.5" thickTop="1">
      <c r="A812" s="36"/>
      <c r="B812" s="36"/>
      <c r="C812" s="37"/>
      <c r="D812" s="36"/>
      <c r="E812" s="36"/>
      <c r="F812" s="36"/>
      <c r="G812" s="36"/>
      <c r="H812" s="36"/>
      <c r="I812" s="36"/>
      <c r="J812" s="36"/>
      <c r="K812" s="36"/>
      <c r="L812" s="36"/>
    </row>
    <row r="813" spans="1:13" ht="47.5" customHeight="1">
      <c r="A813" s="54" t="s">
        <v>36</v>
      </c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</row>
    <row r="814" spans="1:13" ht="26.5" customHeight="1">
      <c r="A814" s="54" t="s">
        <v>35</v>
      </c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</row>
    <row r="815" spans="1:13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</row>
    <row r="816" spans="1:13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</row>
    <row r="817" spans="1:13" ht="15.65" customHeight="1">
      <c r="A817" s="53" t="s">
        <v>77</v>
      </c>
      <c r="B817" s="53"/>
      <c r="C817" s="53"/>
      <c r="D817" s="38"/>
      <c r="E817" s="38"/>
      <c r="F817" s="38"/>
      <c r="G817" s="38"/>
      <c r="H817" s="38"/>
      <c r="I817" s="38"/>
      <c r="J817" s="38"/>
      <c r="K817" s="38"/>
      <c r="L817" s="38"/>
    </row>
    <row r="818" spans="1:13" ht="14.5" thickBot="1">
      <c r="A818" s="39"/>
      <c r="B818" s="39"/>
      <c r="C818" s="40"/>
      <c r="D818" s="39"/>
      <c r="E818" s="39"/>
      <c r="F818" s="39"/>
      <c r="G818" s="39"/>
      <c r="H818" s="39"/>
      <c r="I818" s="39"/>
      <c r="J818" s="39"/>
      <c r="K818" s="39"/>
      <c r="L818" s="39"/>
    </row>
    <row r="819" spans="1:13" ht="29.25" customHeight="1" thickBot="1">
      <c r="A819" s="49" t="s">
        <v>13</v>
      </c>
      <c r="B819" s="122" t="s">
        <v>27</v>
      </c>
      <c r="C819" s="123"/>
      <c r="D819" s="123"/>
      <c r="E819" s="123"/>
      <c r="F819" s="123"/>
      <c r="G819" s="123"/>
      <c r="H819" s="124"/>
      <c r="I819" s="41">
        <v>47</v>
      </c>
      <c r="K819" s="39"/>
      <c r="L819" s="39"/>
      <c r="M819" s="39"/>
    </row>
    <row r="820" spans="1:13" ht="24" customHeight="1" thickBot="1">
      <c r="A820" s="50" t="s">
        <v>14</v>
      </c>
      <c r="B820" s="125" t="s">
        <v>28</v>
      </c>
      <c r="C820" s="126"/>
      <c r="D820" s="126"/>
      <c r="E820" s="126"/>
      <c r="F820" s="126"/>
      <c r="G820" s="126"/>
      <c r="H820" s="127"/>
      <c r="I820" s="42">
        <f>K811</f>
        <v>36412</v>
      </c>
      <c r="K820" s="39"/>
      <c r="L820" s="39"/>
      <c r="M820" s="39"/>
    </row>
    <row r="821" spans="1:13" ht="14.5" thickBot="1">
      <c r="A821" s="50"/>
      <c r="B821" s="128" t="s">
        <v>29</v>
      </c>
      <c r="C821" s="129"/>
      <c r="D821" s="129"/>
      <c r="E821" s="129"/>
      <c r="F821" s="130"/>
      <c r="G821" s="43"/>
      <c r="H821" s="43"/>
      <c r="J821" s="43"/>
      <c r="K821" s="39"/>
      <c r="L821" s="39"/>
      <c r="M821" s="39"/>
    </row>
    <row r="822" spans="1:13">
      <c r="A822" s="50" t="s">
        <v>15</v>
      </c>
      <c r="B822" s="131" t="s">
        <v>30</v>
      </c>
      <c r="C822" s="132"/>
      <c r="D822" s="44">
        <f>SUM(G811)</f>
        <v>29553</v>
      </c>
      <c r="E822" s="133" t="s">
        <v>31</v>
      </c>
      <c r="F822" s="135">
        <f>SUM(D822:D823)</f>
        <v>33919</v>
      </c>
      <c r="G822" s="43"/>
      <c r="H822" s="43"/>
      <c r="J822" s="43"/>
      <c r="K822" s="39"/>
      <c r="L822" s="39"/>
      <c r="M822" s="39"/>
    </row>
    <row r="823" spans="1:13" ht="22.5" customHeight="1" thickBot="1">
      <c r="A823" s="50" t="s">
        <v>16</v>
      </c>
      <c r="B823" s="137" t="s">
        <v>32</v>
      </c>
      <c r="C823" s="138"/>
      <c r="D823" s="45">
        <f>SUM(H811)</f>
        <v>4366</v>
      </c>
      <c r="E823" s="134"/>
      <c r="F823" s="136"/>
      <c r="G823" s="43"/>
      <c r="H823" s="43"/>
      <c r="J823" s="43"/>
      <c r="K823" s="39"/>
      <c r="L823" s="39"/>
      <c r="M823" s="39"/>
    </row>
    <row r="824" spans="1:13" ht="21.75" customHeight="1" thickBot="1">
      <c r="A824" s="50" t="s">
        <v>17</v>
      </c>
      <c r="B824" s="118" t="s">
        <v>33</v>
      </c>
      <c r="C824" s="119"/>
      <c r="D824" s="46">
        <f>SUM(I811)</f>
        <v>2085</v>
      </c>
      <c r="E824" s="116" t="s">
        <v>34</v>
      </c>
      <c r="F824" s="117"/>
      <c r="G824" s="43"/>
      <c r="H824" s="43"/>
      <c r="J824" s="43"/>
      <c r="K824" s="39"/>
      <c r="L824" s="39"/>
      <c r="M824" s="39"/>
    </row>
    <row r="825" spans="1:13" ht="44.25" customHeight="1" thickBot="1">
      <c r="A825" s="51" t="s">
        <v>18</v>
      </c>
      <c r="B825" s="120" t="s">
        <v>37</v>
      </c>
      <c r="C825" s="121"/>
      <c r="D825" s="47">
        <f>SUM(J811)</f>
        <v>408</v>
      </c>
      <c r="E825" s="139">
        <f>SUM(D825,D824,D823,D822)</f>
        <v>36412</v>
      </c>
      <c r="F825" s="140"/>
      <c r="G825" s="43"/>
      <c r="H825" s="43"/>
      <c r="J825" s="43"/>
      <c r="K825" s="39"/>
      <c r="L825" s="39"/>
      <c r="M825" s="39"/>
    </row>
  </sheetData>
  <mergeCells count="2641">
    <mergeCell ref="B811:E811"/>
    <mergeCell ref="L783:L796"/>
    <mergeCell ref="H94:H95"/>
    <mergeCell ref="G98:G99"/>
    <mergeCell ref="G94:G95"/>
    <mergeCell ref="G96:G97"/>
    <mergeCell ref="H96:H97"/>
    <mergeCell ref="G90:G91"/>
    <mergeCell ref="H90:H91"/>
    <mergeCell ref="H98:H99"/>
    <mergeCell ref="G92:G93"/>
    <mergeCell ref="H92:H93"/>
    <mergeCell ref="D121:D122"/>
    <mergeCell ref="F121:F122"/>
    <mergeCell ref="G121:G122"/>
    <mergeCell ref="H121:H122"/>
    <mergeCell ref="J121:J122"/>
    <mergeCell ref="K121:K122"/>
    <mergeCell ref="L798:L809"/>
    <mergeCell ref="B797:E797"/>
    <mergeCell ref="K774:K775"/>
    <mergeCell ref="D776:D777"/>
    <mergeCell ref="F776:F777"/>
    <mergeCell ref="G776:G777"/>
    <mergeCell ref="H776:H777"/>
    <mergeCell ref="J776:J777"/>
    <mergeCell ref="K776:K777"/>
    <mergeCell ref="D778:D779"/>
    <mergeCell ref="F778:F779"/>
    <mergeCell ref="G778:G779"/>
    <mergeCell ref="B782:E782"/>
    <mergeCell ref="B769:E769"/>
    <mergeCell ref="M798:M809"/>
    <mergeCell ref="D800:D801"/>
    <mergeCell ref="F800:F801"/>
    <mergeCell ref="G800:G801"/>
    <mergeCell ref="H800:H801"/>
    <mergeCell ref="J800:J801"/>
    <mergeCell ref="K800:K801"/>
    <mergeCell ref="D802:D803"/>
    <mergeCell ref="F802:F803"/>
    <mergeCell ref="G802:G803"/>
    <mergeCell ref="H802:H803"/>
    <mergeCell ref="J802:J803"/>
    <mergeCell ref="K802:K803"/>
    <mergeCell ref="D804:D805"/>
    <mergeCell ref="F804:F805"/>
    <mergeCell ref="G804:G805"/>
    <mergeCell ref="H804:H805"/>
    <mergeCell ref="J804:J805"/>
    <mergeCell ref="K804:K805"/>
    <mergeCell ref="D806:D807"/>
    <mergeCell ref="F806:F807"/>
    <mergeCell ref="G806:G807"/>
    <mergeCell ref="M783:M796"/>
    <mergeCell ref="D785:D786"/>
    <mergeCell ref="F785:F786"/>
    <mergeCell ref="G785:G786"/>
    <mergeCell ref="H785:H786"/>
    <mergeCell ref="J785:J786"/>
    <mergeCell ref="K785:K786"/>
    <mergeCell ref="D787:D788"/>
    <mergeCell ref="F787:F788"/>
    <mergeCell ref="G787:G788"/>
    <mergeCell ref="H787:H788"/>
    <mergeCell ref="J787:J788"/>
    <mergeCell ref="K787:K788"/>
    <mergeCell ref="D789:D790"/>
    <mergeCell ref="F789:F790"/>
    <mergeCell ref="G789:G790"/>
    <mergeCell ref="H789:H790"/>
    <mergeCell ref="J789:J790"/>
    <mergeCell ref="K789:K790"/>
    <mergeCell ref="D795:D796"/>
    <mergeCell ref="F795:F796"/>
    <mergeCell ref="G795:G796"/>
    <mergeCell ref="H795:H796"/>
    <mergeCell ref="I795:I796"/>
    <mergeCell ref="J795:J796"/>
    <mergeCell ref="K795:K796"/>
    <mergeCell ref="H791:H792"/>
    <mergeCell ref="A770:A782"/>
    <mergeCell ref="B770:B781"/>
    <mergeCell ref="C770:C781"/>
    <mergeCell ref="D770:D771"/>
    <mergeCell ref="F770:F771"/>
    <mergeCell ref="G770:G771"/>
    <mergeCell ref="H770:H771"/>
    <mergeCell ref="J770:J771"/>
    <mergeCell ref="J778:J779"/>
    <mergeCell ref="K778:K779"/>
    <mergeCell ref="A798:A810"/>
    <mergeCell ref="B798:B809"/>
    <mergeCell ref="C798:C809"/>
    <mergeCell ref="D798:D799"/>
    <mergeCell ref="F798:F799"/>
    <mergeCell ref="G798:G799"/>
    <mergeCell ref="H798:H799"/>
    <mergeCell ref="J798:J799"/>
    <mergeCell ref="H806:H807"/>
    <mergeCell ref="J806:J807"/>
    <mergeCell ref="B810:E810"/>
    <mergeCell ref="K806:K807"/>
    <mergeCell ref="D808:D809"/>
    <mergeCell ref="F808:F809"/>
    <mergeCell ref="G808:G809"/>
    <mergeCell ref="H808:H809"/>
    <mergeCell ref="I808:I809"/>
    <mergeCell ref="J808:J809"/>
    <mergeCell ref="K808:K809"/>
    <mergeCell ref="K798:K799"/>
    <mergeCell ref="A783:A797"/>
    <mergeCell ref="B783:B796"/>
    <mergeCell ref="C783:C796"/>
    <mergeCell ref="D783:D784"/>
    <mergeCell ref="F783:F784"/>
    <mergeCell ref="G783:G784"/>
    <mergeCell ref="H783:H784"/>
    <mergeCell ref="J783:J784"/>
    <mergeCell ref="K783:K784"/>
    <mergeCell ref="J791:J792"/>
    <mergeCell ref="K791:K792"/>
    <mergeCell ref="D793:D794"/>
    <mergeCell ref="F793:F794"/>
    <mergeCell ref="G793:G794"/>
    <mergeCell ref="H793:H794"/>
    <mergeCell ref="J793:J794"/>
    <mergeCell ref="K793:K794"/>
    <mergeCell ref="G757:G758"/>
    <mergeCell ref="H757:H758"/>
    <mergeCell ref="J757:J758"/>
    <mergeCell ref="K757:K758"/>
    <mergeCell ref="D759:D760"/>
    <mergeCell ref="F759:F760"/>
    <mergeCell ref="G759:G760"/>
    <mergeCell ref="H759:H760"/>
    <mergeCell ref="J759:J760"/>
    <mergeCell ref="K759:K760"/>
    <mergeCell ref="D761:D762"/>
    <mergeCell ref="F761:F762"/>
    <mergeCell ref="G761:G762"/>
    <mergeCell ref="H778:H779"/>
    <mergeCell ref="D791:D792"/>
    <mergeCell ref="F791:F792"/>
    <mergeCell ref="G791:G792"/>
    <mergeCell ref="H763:H764"/>
    <mergeCell ref="D767:D768"/>
    <mergeCell ref="F767:F768"/>
    <mergeCell ref="G767:G768"/>
    <mergeCell ref="H767:H768"/>
    <mergeCell ref="I767:I768"/>
    <mergeCell ref="J767:J768"/>
    <mergeCell ref="L770:L781"/>
    <mergeCell ref="M770:M781"/>
    <mergeCell ref="G774:G775"/>
    <mergeCell ref="H774:H775"/>
    <mergeCell ref="J774:J775"/>
    <mergeCell ref="L755:L768"/>
    <mergeCell ref="D780:D781"/>
    <mergeCell ref="F780:F781"/>
    <mergeCell ref="G780:G781"/>
    <mergeCell ref="H780:H781"/>
    <mergeCell ref="I780:I781"/>
    <mergeCell ref="J780:J781"/>
    <mergeCell ref="K780:K781"/>
    <mergeCell ref="D772:D773"/>
    <mergeCell ref="F772:F773"/>
    <mergeCell ref="G772:G773"/>
    <mergeCell ref="H772:H773"/>
    <mergeCell ref="J772:J773"/>
    <mergeCell ref="K772:K773"/>
    <mergeCell ref="D774:D775"/>
    <mergeCell ref="F774:F775"/>
    <mergeCell ref="K770:K771"/>
    <mergeCell ref="M755:M768"/>
    <mergeCell ref="D757:D758"/>
    <mergeCell ref="F757:F758"/>
    <mergeCell ref="D752:D753"/>
    <mergeCell ref="F752:F753"/>
    <mergeCell ref="G752:G753"/>
    <mergeCell ref="H752:H753"/>
    <mergeCell ref="I752:I753"/>
    <mergeCell ref="J752:J753"/>
    <mergeCell ref="K752:K753"/>
    <mergeCell ref="B754:E754"/>
    <mergeCell ref="A755:A769"/>
    <mergeCell ref="B755:B768"/>
    <mergeCell ref="C755:C768"/>
    <mergeCell ref="D755:D756"/>
    <mergeCell ref="F755:F756"/>
    <mergeCell ref="G755:G756"/>
    <mergeCell ref="H755:H756"/>
    <mergeCell ref="J755:J756"/>
    <mergeCell ref="K755:K756"/>
    <mergeCell ref="J763:J764"/>
    <mergeCell ref="K763:K764"/>
    <mergeCell ref="D765:D766"/>
    <mergeCell ref="F765:F766"/>
    <mergeCell ref="G765:G766"/>
    <mergeCell ref="H765:H766"/>
    <mergeCell ref="J765:J766"/>
    <mergeCell ref="K767:K768"/>
    <mergeCell ref="K765:K766"/>
    <mergeCell ref="H761:H762"/>
    <mergeCell ref="J761:J762"/>
    <mergeCell ref="K761:K762"/>
    <mergeCell ref="D763:D764"/>
    <mergeCell ref="F763:F764"/>
    <mergeCell ref="G763:G764"/>
    <mergeCell ref="H748:H749"/>
    <mergeCell ref="J748:J749"/>
    <mergeCell ref="K748:K749"/>
    <mergeCell ref="D750:D751"/>
    <mergeCell ref="F750:F751"/>
    <mergeCell ref="G750:G751"/>
    <mergeCell ref="H750:H751"/>
    <mergeCell ref="J750:J751"/>
    <mergeCell ref="K750:K751"/>
    <mergeCell ref="D744:D745"/>
    <mergeCell ref="F744:F745"/>
    <mergeCell ref="G744:G745"/>
    <mergeCell ref="H744:H745"/>
    <mergeCell ref="J744:J745"/>
    <mergeCell ref="K744:K745"/>
    <mergeCell ref="D746:D747"/>
    <mergeCell ref="F746:F747"/>
    <mergeCell ref="G746:G747"/>
    <mergeCell ref="H746:H747"/>
    <mergeCell ref="J746:J747"/>
    <mergeCell ref="K746:K747"/>
    <mergeCell ref="G740:G741"/>
    <mergeCell ref="H740:H741"/>
    <mergeCell ref="J740:J741"/>
    <mergeCell ref="K740:K741"/>
    <mergeCell ref="D742:D743"/>
    <mergeCell ref="F742:F743"/>
    <mergeCell ref="G742:G743"/>
    <mergeCell ref="H742:H743"/>
    <mergeCell ref="J742:J743"/>
    <mergeCell ref="K742:K743"/>
    <mergeCell ref="L728:L753"/>
    <mergeCell ref="M728:M753"/>
    <mergeCell ref="D730:D731"/>
    <mergeCell ref="F730:F731"/>
    <mergeCell ref="G730:G731"/>
    <mergeCell ref="H730:H731"/>
    <mergeCell ref="J730:J731"/>
    <mergeCell ref="K730:K731"/>
    <mergeCell ref="D732:D733"/>
    <mergeCell ref="F732:F733"/>
    <mergeCell ref="G732:G733"/>
    <mergeCell ref="H732:H733"/>
    <mergeCell ref="J732:J733"/>
    <mergeCell ref="K732:K733"/>
    <mergeCell ref="D734:D735"/>
    <mergeCell ref="F734:F735"/>
    <mergeCell ref="G734:G735"/>
    <mergeCell ref="H734:H735"/>
    <mergeCell ref="J734:J735"/>
    <mergeCell ref="D748:D749"/>
    <mergeCell ref="F748:F749"/>
    <mergeCell ref="G748:G749"/>
    <mergeCell ref="K734:K735"/>
    <mergeCell ref="D736:D737"/>
    <mergeCell ref="F736:F737"/>
    <mergeCell ref="G736:G737"/>
    <mergeCell ref="H736:H737"/>
    <mergeCell ref="D725:D726"/>
    <mergeCell ref="F725:F726"/>
    <mergeCell ref="G725:G726"/>
    <mergeCell ref="H725:H726"/>
    <mergeCell ref="I725:I726"/>
    <mergeCell ref="J725:J726"/>
    <mergeCell ref="K725:K726"/>
    <mergeCell ref="B727:E727"/>
    <mergeCell ref="A728:A754"/>
    <mergeCell ref="B728:B753"/>
    <mergeCell ref="C728:C753"/>
    <mergeCell ref="D728:D729"/>
    <mergeCell ref="F728:F729"/>
    <mergeCell ref="G728:G729"/>
    <mergeCell ref="H728:H729"/>
    <mergeCell ref="J728:J729"/>
    <mergeCell ref="K728:K729"/>
    <mergeCell ref="J736:J737"/>
    <mergeCell ref="K736:K737"/>
    <mergeCell ref="D738:D739"/>
    <mergeCell ref="F738:F739"/>
    <mergeCell ref="G738:G739"/>
    <mergeCell ref="H738:H739"/>
    <mergeCell ref="J738:J739"/>
    <mergeCell ref="K738:K739"/>
    <mergeCell ref="D740:D741"/>
    <mergeCell ref="F740:F741"/>
    <mergeCell ref="H723:H724"/>
    <mergeCell ref="J723:J724"/>
    <mergeCell ref="K723:K724"/>
    <mergeCell ref="L707:L726"/>
    <mergeCell ref="M707:M726"/>
    <mergeCell ref="D709:D710"/>
    <mergeCell ref="F709:F710"/>
    <mergeCell ref="G709:G710"/>
    <mergeCell ref="H709:H710"/>
    <mergeCell ref="J709:J710"/>
    <mergeCell ref="K709:K710"/>
    <mergeCell ref="D711:D712"/>
    <mergeCell ref="F711:F712"/>
    <mergeCell ref="G711:G712"/>
    <mergeCell ref="H711:H712"/>
    <mergeCell ref="J711:J712"/>
    <mergeCell ref="K711:K712"/>
    <mergeCell ref="D713:D714"/>
    <mergeCell ref="F713:F714"/>
    <mergeCell ref="G713:G714"/>
    <mergeCell ref="H713:H714"/>
    <mergeCell ref="J713:J714"/>
    <mergeCell ref="K713:K714"/>
    <mergeCell ref="D715:D716"/>
    <mergeCell ref="F715:F716"/>
    <mergeCell ref="G715:G716"/>
    <mergeCell ref="H715:H716"/>
    <mergeCell ref="A707:A727"/>
    <mergeCell ref="B707:B726"/>
    <mergeCell ref="C707:C726"/>
    <mergeCell ref="D707:D708"/>
    <mergeCell ref="F707:F708"/>
    <mergeCell ref="G707:G708"/>
    <mergeCell ref="H707:H708"/>
    <mergeCell ref="J707:J708"/>
    <mergeCell ref="K707:K708"/>
    <mergeCell ref="J715:J716"/>
    <mergeCell ref="K715:K716"/>
    <mergeCell ref="D717:D718"/>
    <mergeCell ref="F717:F718"/>
    <mergeCell ref="G717:G718"/>
    <mergeCell ref="H717:H718"/>
    <mergeCell ref="J717:J718"/>
    <mergeCell ref="K717:K718"/>
    <mergeCell ref="D719:D720"/>
    <mergeCell ref="F719:F720"/>
    <mergeCell ref="G719:G720"/>
    <mergeCell ref="H719:H720"/>
    <mergeCell ref="J719:J720"/>
    <mergeCell ref="K719:K720"/>
    <mergeCell ref="D721:D722"/>
    <mergeCell ref="F721:F722"/>
    <mergeCell ref="G721:G722"/>
    <mergeCell ref="H721:H722"/>
    <mergeCell ref="J721:J722"/>
    <mergeCell ref="K721:K722"/>
    <mergeCell ref="D723:D724"/>
    <mergeCell ref="F723:F724"/>
    <mergeCell ref="G723:G724"/>
    <mergeCell ref="L702:L705"/>
    <mergeCell ref="M702:M705"/>
    <mergeCell ref="D704:D705"/>
    <mergeCell ref="F704:F705"/>
    <mergeCell ref="G704:G705"/>
    <mergeCell ref="H704:H705"/>
    <mergeCell ref="A702:A706"/>
    <mergeCell ref="B702:B705"/>
    <mergeCell ref="C702:C705"/>
    <mergeCell ref="D702:D703"/>
    <mergeCell ref="F702:F703"/>
    <mergeCell ref="J702:J703"/>
    <mergeCell ref="K702:K703"/>
    <mergeCell ref="I704:I705"/>
    <mergeCell ref="J704:J705"/>
    <mergeCell ref="K704:K705"/>
    <mergeCell ref="B706:E706"/>
    <mergeCell ref="G702:G703"/>
    <mergeCell ref="H702:H703"/>
    <mergeCell ref="L693:L700"/>
    <mergeCell ref="M693:M700"/>
    <mergeCell ref="D695:D696"/>
    <mergeCell ref="F695:F696"/>
    <mergeCell ref="G695:G696"/>
    <mergeCell ref="H695:H696"/>
    <mergeCell ref="J695:J696"/>
    <mergeCell ref="K695:K696"/>
    <mergeCell ref="D697:D698"/>
    <mergeCell ref="F697:F698"/>
    <mergeCell ref="G697:G698"/>
    <mergeCell ref="H697:H698"/>
    <mergeCell ref="J697:J698"/>
    <mergeCell ref="K697:K698"/>
    <mergeCell ref="D699:D700"/>
    <mergeCell ref="F699:F700"/>
    <mergeCell ref="G699:G700"/>
    <mergeCell ref="H699:H700"/>
    <mergeCell ref="A693:A701"/>
    <mergeCell ref="B693:B700"/>
    <mergeCell ref="C693:C700"/>
    <mergeCell ref="D693:D694"/>
    <mergeCell ref="F693:F694"/>
    <mergeCell ref="G693:G694"/>
    <mergeCell ref="H693:H694"/>
    <mergeCell ref="J693:J694"/>
    <mergeCell ref="K693:K694"/>
    <mergeCell ref="I699:I700"/>
    <mergeCell ref="J699:J700"/>
    <mergeCell ref="K699:K700"/>
    <mergeCell ref="B701:E701"/>
    <mergeCell ref="D679:D680"/>
    <mergeCell ref="F679:F680"/>
    <mergeCell ref="G679:G680"/>
    <mergeCell ref="H679:H680"/>
    <mergeCell ref="I679:I680"/>
    <mergeCell ref="J679:J680"/>
    <mergeCell ref="K679:K680"/>
    <mergeCell ref="B681:E681"/>
    <mergeCell ref="D684:D685"/>
    <mergeCell ref="F684:F685"/>
    <mergeCell ref="G684:G685"/>
    <mergeCell ref="H684:H685"/>
    <mergeCell ref="J684:J685"/>
    <mergeCell ref="K684:K685"/>
    <mergeCell ref="A682:A692"/>
    <mergeCell ref="B682:B691"/>
    <mergeCell ref="C682:C691"/>
    <mergeCell ref="B692:E692"/>
    <mergeCell ref="A675:A681"/>
    <mergeCell ref="L675:L680"/>
    <mergeCell ref="M675:M680"/>
    <mergeCell ref="D677:D678"/>
    <mergeCell ref="F677:F678"/>
    <mergeCell ref="G677:G678"/>
    <mergeCell ref="H677:H678"/>
    <mergeCell ref="J677:J678"/>
    <mergeCell ref="K677:K678"/>
    <mergeCell ref="L662:L673"/>
    <mergeCell ref="M662:M673"/>
    <mergeCell ref="D664:D665"/>
    <mergeCell ref="F664:F665"/>
    <mergeCell ref="G664:G665"/>
    <mergeCell ref="H664:H665"/>
    <mergeCell ref="J664:J665"/>
    <mergeCell ref="K664:K665"/>
    <mergeCell ref="D666:D667"/>
    <mergeCell ref="F666:F667"/>
    <mergeCell ref="G666:G667"/>
    <mergeCell ref="H666:H667"/>
    <mergeCell ref="J666:J667"/>
    <mergeCell ref="K666:K667"/>
    <mergeCell ref="D668:D669"/>
    <mergeCell ref="F668:F669"/>
    <mergeCell ref="G668:G669"/>
    <mergeCell ref="H668:H669"/>
    <mergeCell ref="J668:J669"/>
    <mergeCell ref="K668:K669"/>
    <mergeCell ref="D670:D671"/>
    <mergeCell ref="F670:F671"/>
    <mergeCell ref="G670:G671"/>
    <mergeCell ref="H670:H671"/>
    <mergeCell ref="D657:D658"/>
    <mergeCell ref="F657:F658"/>
    <mergeCell ref="G657:G658"/>
    <mergeCell ref="H657:H658"/>
    <mergeCell ref="J657:J658"/>
    <mergeCell ref="K657:K658"/>
    <mergeCell ref="A662:A674"/>
    <mergeCell ref="B662:B673"/>
    <mergeCell ref="C662:C673"/>
    <mergeCell ref="D662:D663"/>
    <mergeCell ref="F662:F663"/>
    <mergeCell ref="G662:G663"/>
    <mergeCell ref="H662:H663"/>
    <mergeCell ref="J662:J663"/>
    <mergeCell ref="K662:K663"/>
    <mergeCell ref="J670:J671"/>
    <mergeCell ref="K670:K671"/>
    <mergeCell ref="D672:D673"/>
    <mergeCell ref="F672:F673"/>
    <mergeCell ref="G672:G673"/>
    <mergeCell ref="H672:H673"/>
    <mergeCell ref="I672:I673"/>
    <mergeCell ref="J672:J673"/>
    <mergeCell ref="K672:K673"/>
    <mergeCell ref="J659:J660"/>
    <mergeCell ref="K659:K660"/>
    <mergeCell ref="B661:E661"/>
    <mergeCell ref="B674:E674"/>
    <mergeCell ref="A653:A661"/>
    <mergeCell ref="F655:F656"/>
    <mergeCell ref="G655:G656"/>
    <mergeCell ref="H655:H656"/>
    <mergeCell ref="L682:L691"/>
    <mergeCell ref="M682:M691"/>
    <mergeCell ref="D686:D687"/>
    <mergeCell ref="F686:F687"/>
    <mergeCell ref="G686:G687"/>
    <mergeCell ref="H686:H687"/>
    <mergeCell ref="J686:J687"/>
    <mergeCell ref="K686:K687"/>
    <mergeCell ref="D688:D689"/>
    <mergeCell ref="F688:F689"/>
    <mergeCell ref="G688:G689"/>
    <mergeCell ref="H688:H689"/>
    <mergeCell ref="J688:J689"/>
    <mergeCell ref="K688:K689"/>
    <mergeCell ref="D690:D691"/>
    <mergeCell ref="F690:F691"/>
    <mergeCell ref="G690:G691"/>
    <mergeCell ref="H690:H691"/>
    <mergeCell ref="I690:I691"/>
    <mergeCell ref="J690:J691"/>
    <mergeCell ref="K690:K691"/>
    <mergeCell ref="D682:D683"/>
    <mergeCell ref="F682:F683"/>
    <mergeCell ref="G682:G683"/>
    <mergeCell ref="H682:H683"/>
    <mergeCell ref="J682:J683"/>
    <mergeCell ref="K682:K683"/>
    <mergeCell ref="B675:B680"/>
    <mergeCell ref="C675:C680"/>
    <mergeCell ref="D675:D676"/>
    <mergeCell ref="F675:F676"/>
    <mergeCell ref="G675:G676"/>
    <mergeCell ref="H675:H676"/>
    <mergeCell ref="J675:J676"/>
    <mergeCell ref="K675:K676"/>
    <mergeCell ref="L653:L660"/>
    <mergeCell ref="M653:M660"/>
    <mergeCell ref="D650:D651"/>
    <mergeCell ref="F650:F651"/>
    <mergeCell ref="G650:G651"/>
    <mergeCell ref="H650:H651"/>
    <mergeCell ref="I650:I651"/>
    <mergeCell ref="J650:J651"/>
    <mergeCell ref="K650:K651"/>
    <mergeCell ref="B652:E652"/>
    <mergeCell ref="B653:B660"/>
    <mergeCell ref="C653:C660"/>
    <mergeCell ref="D653:D654"/>
    <mergeCell ref="F653:F654"/>
    <mergeCell ref="G653:G654"/>
    <mergeCell ref="H653:H654"/>
    <mergeCell ref="J653:J654"/>
    <mergeCell ref="K653:K654"/>
    <mergeCell ref="D659:D660"/>
    <mergeCell ref="F659:F660"/>
    <mergeCell ref="G659:G660"/>
    <mergeCell ref="H659:H660"/>
    <mergeCell ref="I659:I660"/>
    <mergeCell ref="D655:D656"/>
    <mergeCell ref="J655:J656"/>
    <mergeCell ref="K655:K656"/>
    <mergeCell ref="L640:L651"/>
    <mergeCell ref="M640:M651"/>
    <mergeCell ref="D642:D643"/>
    <mergeCell ref="F642:F643"/>
    <mergeCell ref="G642:G643"/>
    <mergeCell ref="H642:H643"/>
    <mergeCell ref="J642:J643"/>
    <mergeCell ref="K642:K643"/>
    <mergeCell ref="D644:D645"/>
    <mergeCell ref="F644:F645"/>
    <mergeCell ref="G644:G645"/>
    <mergeCell ref="H644:H645"/>
    <mergeCell ref="J644:J645"/>
    <mergeCell ref="K644:K645"/>
    <mergeCell ref="D646:D647"/>
    <mergeCell ref="F646:F647"/>
    <mergeCell ref="G646:G647"/>
    <mergeCell ref="H646:H647"/>
    <mergeCell ref="J646:J647"/>
    <mergeCell ref="K646:K647"/>
    <mergeCell ref="D648:D649"/>
    <mergeCell ref="F648:F649"/>
    <mergeCell ref="G648:G649"/>
    <mergeCell ref="H648:H649"/>
    <mergeCell ref="B639:E639"/>
    <mergeCell ref="A640:A652"/>
    <mergeCell ref="B640:B651"/>
    <mergeCell ref="C640:C651"/>
    <mergeCell ref="D640:D641"/>
    <mergeCell ref="F640:F641"/>
    <mergeCell ref="G640:G641"/>
    <mergeCell ref="H640:H641"/>
    <mergeCell ref="J640:J641"/>
    <mergeCell ref="K640:K641"/>
    <mergeCell ref="J648:J649"/>
    <mergeCell ref="K648:K649"/>
    <mergeCell ref="K633:K634"/>
    <mergeCell ref="D635:D636"/>
    <mergeCell ref="F635:F636"/>
    <mergeCell ref="G635:G636"/>
    <mergeCell ref="H635:H636"/>
    <mergeCell ref="J635:J636"/>
    <mergeCell ref="K635:K636"/>
    <mergeCell ref="H629:H630"/>
    <mergeCell ref="J629:J630"/>
    <mergeCell ref="K629:K630"/>
    <mergeCell ref="D631:D632"/>
    <mergeCell ref="F631:F632"/>
    <mergeCell ref="G631:G632"/>
    <mergeCell ref="H631:H632"/>
    <mergeCell ref="J631:J632"/>
    <mergeCell ref="K631:K632"/>
    <mergeCell ref="K619:K620"/>
    <mergeCell ref="L619:L638"/>
    <mergeCell ref="M619:M638"/>
    <mergeCell ref="D621:D622"/>
    <mergeCell ref="F621:F622"/>
    <mergeCell ref="G621:G622"/>
    <mergeCell ref="H621:H622"/>
    <mergeCell ref="J621:J622"/>
    <mergeCell ref="K621:K622"/>
    <mergeCell ref="D623:D624"/>
    <mergeCell ref="F623:F624"/>
    <mergeCell ref="G623:G624"/>
    <mergeCell ref="H623:H624"/>
    <mergeCell ref="J623:J624"/>
    <mergeCell ref="K623:K624"/>
    <mergeCell ref="D625:D626"/>
    <mergeCell ref="F625:F626"/>
    <mergeCell ref="G625:G626"/>
    <mergeCell ref="H625:H626"/>
    <mergeCell ref="H637:H638"/>
    <mergeCell ref="I637:I638"/>
    <mergeCell ref="J637:J638"/>
    <mergeCell ref="K637:K638"/>
    <mergeCell ref="J625:J626"/>
    <mergeCell ref="K625:K626"/>
    <mergeCell ref="D627:D628"/>
    <mergeCell ref="F627:F628"/>
    <mergeCell ref="G627:G628"/>
    <mergeCell ref="B618:E618"/>
    <mergeCell ref="A619:A639"/>
    <mergeCell ref="B619:B638"/>
    <mergeCell ref="C619:C638"/>
    <mergeCell ref="D619:D620"/>
    <mergeCell ref="F619:F620"/>
    <mergeCell ref="G619:G620"/>
    <mergeCell ref="H619:H620"/>
    <mergeCell ref="J619:J620"/>
    <mergeCell ref="H627:H628"/>
    <mergeCell ref="J627:J628"/>
    <mergeCell ref="D633:D634"/>
    <mergeCell ref="F633:F634"/>
    <mergeCell ref="G633:G634"/>
    <mergeCell ref="H633:H634"/>
    <mergeCell ref="J633:J634"/>
    <mergeCell ref="D637:D638"/>
    <mergeCell ref="F637:F638"/>
    <mergeCell ref="G637:G638"/>
    <mergeCell ref="A600:A618"/>
    <mergeCell ref="B600:B617"/>
    <mergeCell ref="C600:C617"/>
    <mergeCell ref="K602:K603"/>
    <mergeCell ref="K627:K628"/>
    <mergeCell ref="D629:D630"/>
    <mergeCell ref="F629:F630"/>
    <mergeCell ref="G629:G630"/>
    <mergeCell ref="D614:D615"/>
    <mergeCell ref="F614:F615"/>
    <mergeCell ref="G614:G615"/>
    <mergeCell ref="H614:H615"/>
    <mergeCell ref="J614:J615"/>
    <mergeCell ref="K614:K615"/>
    <mergeCell ref="D616:D617"/>
    <mergeCell ref="F616:F617"/>
    <mergeCell ref="G616:G617"/>
    <mergeCell ref="H616:H617"/>
    <mergeCell ref="I616:I617"/>
    <mergeCell ref="J616:J617"/>
    <mergeCell ref="K616:K617"/>
    <mergeCell ref="F610:F611"/>
    <mergeCell ref="G610:G611"/>
    <mergeCell ref="H610:H611"/>
    <mergeCell ref="J610:J611"/>
    <mergeCell ref="K610:K611"/>
    <mergeCell ref="D612:D613"/>
    <mergeCell ref="F612:F613"/>
    <mergeCell ref="G612:G613"/>
    <mergeCell ref="H612:H613"/>
    <mergeCell ref="J612:J613"/>
    <mergeCell ref="K612:K613"/>
    <mergeCell ref="L600:L617"/>
    <mergeCell ref="M600:M617"/>
    <mergeCell ref="D604:D605"/>
    <mergeCell ref="F604:F605"/>
    <mergeCell ref="G604:G605"/>
    <mergeCell ref="H604:H605"/>
    <mergeCell ref="J604:J605"/>
    <mergeCell ref="K604:K605"/>
    <mergeCell ref="D606:D607"/>
    <mergeCell ref="F606:F607"/>
    <mergeCell ref="G606:G607"/>
    <mergeCell ref="H606:H607"/>
    <mergeCell ref="J606:J607"/>
    <mergeCell ref="K606:K607"/>
    <mergeCell ref="D608:D609"/>
    <mergeCell ref="F608:F609"/>
    <mergeCell ref="G608:G609"/>
    <mergeCell ref="H608:H609"/>
    <mergeCell ref="J608:J609"/>
    <mergeCell ref="K608:K609"/>
    <mergeCell ref="D610:D611"/>
    <mergeCell ref="D600:D601"/>
    <mergeCell ref="F600:F601"/>
    <mergeCell ref="G600:G601"/>
    <mergeCell ref="H600:H601"/>
    <mergeCell ref="J600:J601"/>
    <mergeCell ref="K600:K601"/>
    <mergeCell ref="D602:D603"/>
    <mergeCell ref="F602:F603"/>
    <mergeCell ref="G602:G603"/>
    <mergeCell ref="H602:H603"/>
    <mergeCell ref="J602:J603"/>
    <mergeCell ref="L583:L598"/>
    <mergeCell ref="M583:M598"/>
    <mergeCell ref="D585:D586"/>
    <mergeCell ref="F585:F586"/>
    <mergeCell ref="G585:G586"/>
    <mergeCell ref="H585:H586"/>
    <mergeCell ref="J585:J586"/>
    <mergeCell ref="K585:K586"/>
    <mergeCell ref="D587:D588"/>
    <mergeCell ref="F587:F588"/>
    <mergeCell ref="G587:G588"/>
    <mergeCell ref="H587:H588"/>
    <mergeCell ref="J587:J588"/>
    <mergeCell ref="K587:K588"/>
    <mergeCell ref="D589:D590"/>
    <mergeCell ref="F589:F590"/>
    <mergeCell ref="G589:G590"/>
    <mergeCell ref="H589:H590"/>
    <mergeCell ref="J589:J590"/>
    <mergeCell ref="K589:K590"/>
    <mergeCell ref="D591:D592"/>
    <mergeCell ref="F591:F592"/>
    <mergeCell ref="G591:G592"/>
    <mergeCell ref="H591:H592"/>
    <mergeCell ref="G595:G596"/>
    <mergeCell ref="H595:H596"/>
    <mergeCell ref="J595:J596"/>
    <mergeCell ref="K595:K596"/>
    <mergeCell ref="B582:E582"/>
    <mergeCell ref="A583:A599"/>
    <mergeCell ref="B583:B598"/>
    <mergeCell ref="C583:C598"/>
    <mergeCell ref="D583:D584"/>
    <mergeCell ref="F583:F584"/>
    <mergeCell ref="G583:G584"/>
    <mergeCell ref="H583:H584"/>
    <mergeCell ref="J583:J584"/>
    <mergeCell ref="K583:K584"/>
    <mergeCell ref="J591:J592"/>
    <mergeCell ref="K591:K592"/>
    <mergeCell ref="D593:D594"/>
    <mergeCell ref="F593:F594"/>
    <mergeCell ref="G593:G594"/>
    <mergeCell ref="H593:H594"/>
    <mergeCell ref="J593:J594"/>
    <mergeCell ref="K593:K594"/>
    <mergeCell ref="D595:D596"/>
    <mergeCell ref="F595:F596"/>
    <mergeCell ref="D597:D598"/>
    <mergeCell ref="F597:F598"/>
    <mergeCell ref="G597:G598"/>
    <mergeCell ref="H597:H598"/>
    <mergeCell ref="I597:I598"/>
    <mergeCell ref="J597:J598"/>
    <mergeCell ref="K597:K598"/>
    <mergeCell ref="B599:E599"/>
    <mergeCell ref="K578:K579"/>
    <mergeCell ref="L578:L581"/>
    <mergeCell ref="M578:M581"/>
    <mergeCell ref="B577:E577"/>
    <mergeCell ref="A578:A582"/>
    <mergeCell ref="B578:B581"/>
    <mergeCell ref="C578:C581"/>
    <mergeCell ref="D578:D579"/>
    <mergeCell ref="F578:F579"/>
    <mergeCell ref="G578:G579"/>
    <mergeCell ref="H578:H579"/>
    <mergeCell ref="J578:J579"/>
    <mergeCell ref="D580:D581"/>
    <mergeCell ref="F580:F581"/>
    <mergeCell ref="G580:G581"/>
    <mergeCell ref="D573:D574"/>
    <mergeCell ref="F573:F574"/>
    <mergeCell ref="G573:G574"/>
    <mergeCell ref="H573:H574"/>
    <mergeCell ref="J573:J574"/>
    <mergeCell ref="K573:K574"/>
    <mergeCell ref="D575:D576"/>
    <mergeCell ref="F575:F576"/>
    <mergeCell ref="G575:G576"/>
    <mergeCell ref="H575:H576"/>
    <mergeCell ref="I575:I576"/>
    <mergeCell ref="J575:J576"/>
    <mergeCell ref="K575:K576"/>
    <mergeCell ref="H580:H581"/>
    <mergeCell ref="I580:I581"/>
    <mergeCell ref="J580:J581"/>
    <mergeCell ref="K580:K581"/>
    <mergeCell ref="D569:D570"/>
    <mergeCell ref="F569:F570"/>
    <mergeCell ref="G569:G570"/>
    <mergeCell ref="H569:H570"/>
    <mergeCell ref="J569:J570"/>
    <mergeCell ref="K569:K570"/>
    <mergeCell ref="D571:D572"/>
    <mergeCell ref="F571:F572"/>
    <mergeCell ref="G571:G572"/>
    <mergeCell ref="H571:H572"/>
    <mergeCell ref="J571:J572"/>
    <mergeCell ref="K571:K572"/>
    <mergeCell ref="L549:L576"/>
    <mergeCell ref="M549:M576"/>
    <mergeCell ref="D551:D552"/>
    <mergeCell ref="F551:F552"/>
    <mergeCell ref="G551:G552"/>
    <mergeCell ref="H551:H552"/>
    <mergeCell ref="J551:J552"/>
    <mergeCell ref="K551:K552"/>
    <mergeCell ref="D553:D554"/>
    <mergeCell ref="F553:F554"/>
    <mergeCell ref="G553:G554"/>
    <mergeCell ref="H553:H554"/>
    <mergeCell ref="J553:J554"/>
    <mergeCell ref="K553:K554"/>
    <mergeCell ref="D555:D556"/>
    <mergeCell ref="F555:F556"/>
    <mergeCell ref="G555:G556"/>
    <mergeCell ref="H555:H556"/>
    <mergeCell ref="J555:J556"/>
    <mergeCell ref="K555:K556"/>
    <mergeCell ref="D557:D558"/>
    <mergeCell ref="F557:F558"/>
    <mergeCell ref="G557:G558"/>
    <mergeCell ref="H557:H558"/>
    <mergeCell ref="D546:D547"/>
    <mergeCell ref="F546:F547"/>
    <mergeCell ref="G546:G547"/>
    <mergeCell ref="H546:H547"/>
    <mergeCell ref="I546:I547"/>
    <mergeCell ref="J546:J547"/>
    <mergeCell ref="K546:K547"/>
    <mergeCell ref="B548:E548"/>
    <mergeCell ref="A549:A577"/>
    <mergeCell ref="B549:B576"/>
    <mergeCell ref="C549:C576"/>
    <mergeCell ref="D549:D550"/>
    <mergeCell ref="F549:F550"/>
    <mergeCell ref="G549:G550"/>
    <mergeCell ref="H549:H550"/>
    <mergeCell ref="J549:J550"/>
    <mergeCell ref="K549:K550"/>
    <mergeCell ref="J557:J558"/>
    <mergeCell ref="K557:K558"/>
    <mergeCell ref="D559:D560"/>
    <mergeCell ref="F559:F560"/>
    <mergeCell ref="G559:G560"/>
    <mergeCell ref="H559:H560"/>
    <mergeCell ref="J559:J560"/>
    <mergeCell ref="D565:D566"/>
    <mergeCell ref="F565:F566"/>
    <mergeCell ref="G565:G566"/>
    <mergeCell ref="H565:H566"/>
    <mergeCell ref="J565:J566"/>
    <mergeCell ref="K565:K566"/>
    <mergeCell ref="D567:D568"/>
    <mergeCell ref="F567:F568"/>
    <mergeCell ref="G567:G568"/>
    <mergeCell ref="H567:H568"/>
    <mergeCell ref="J567:J568"/>
    <mergeCell ref="K567:K568"/>
    <mergeCell ref="D561:D562"/>
    <mergeCell ref="F561:F562"/>
    <mergeCell ref="G561:G562"/>
    <mergeCell ref="H561:H562"/>
    <mergeCell ref="J561:J562"/>
    <mergeCell ref="K561:K562"/>
    <mergeCell ref="D563:D564"/>
    <mergeCell ref="F563:F564"/>
    <mergeCell ref="G563:G564"/>
    <mergeCell ref="H563:H564"/>
    <mergeCell ref="J563:J564"/>
    <mergeCell ref="K563:K564"/>
    <mergeCell ref="K559:K560"/>
    <mergeCell ref="L544:L547"/>
    <mergeCell ref="M544:M547"/>
    <mergeCell ref="A544:A548"/>
    <mergeCell ref="B544:B547"/>
    <mergeCell ref="C544:C547"/>
    <mergeCell ref="D544:D545"/>
    <mergeCell ref="F544:F545"/>
    <mergeCell ref="G544:G545"/>
    <mergeCell ref="H544:H545"/>
    <mergeCell ref="J544:J545"/>
    <mergeCell ref="K544:K545"/>
    <mergeCell ref="D541:D542"/>
    <mergeCell ref="F541:F542"/>
    <mergeCell ref="G541:G542"/>
    <mergeCell ref="H541:H542"/>
    <mergeCell ref="I541:I542"/>
    <mergeCell ref="J541:J542"/>
    <mergeCell ref="K541:K542"/>
    <mergeCell ref="B543:E543"/>
    <mergeCell ref="L515:L542"/>
    <mergeCell ref="M515:M542"/>
    <mergeCell ref="D517:D518"/>
    <mergeCell ref="F517:F518"/>
    <mergeCell ref="G517:G518"/>
    <mergeCell ref="H517:H518"/>
    <mergeCell ref="J517:J518"/>
    <mergeCell ref="K517:K518"/>
    <mergeCell ref="D519:D520"/>
    <mergeCell ref="F519:F520"/>
    <mergeCell ref="G519:G520"/>
    <mergeCell ref="H519:H520"/>
    <mergeCell ref="D539:D540"/>
    <mergeCell ref="F539:F540"/>
    <mergeCell ref="G539:G540"/>
    <mergeCell ref="H539:H540"/>
    <mergeCell ref="J539:J540"/>
    <mergeCell ref="K539:K540"/>
    <mergeCell ref="D535:D536"/>
    <mergeCell ref="F535:F536"/>
    <mergeCell ref="G535:G536"/>
    <mergeCell ref="H535:H536"/>
    <mergeCell ref="J535:J536"/>
    <mergeCell ref="K535:K536"/>
    <mergeCell ref="D537:D538"/>
    <mergeCell ref="F537:F538"/>
    <mergeCell ref="G537:G538"/>
    <mergeCell ref="H537:H538"/>
    <mergeCell ref="J537:J538"/>
    <mergeCell ref="K537:K538"/>
    <mergeCell ref="D533:D534"/>
    <mergeCell ref="F533:F534"/>
    <mergeCell ref="G533:G534"/>
    <mergeCell ref="H533:H534"/>
    <mergeCell ref="J533:J534"/>
    <mergeCell ref="K533:K534"/>
    <mergeCell ref="K525:K526"/>
    <mergeCell ref="D527:D528"/>
    <mergeCell ref="F527:F528"/>
    <mergeCell ref="G527:G528"/>
    <mergeCell ref="H527:H528"/>
    <mergeCell ref="J527:J528"/>
    <mergeCell ref="K527:K528"/>
    <mergeCell ref="D529:D530"/>
    <mergeCell ref="F529:F530"/>
    <mergeCell ref="G529:G530"/>
    <mergeCell ref="H529:H530"/>
    <mergeCell ref="J529:J530"/>
    <mergeCell ref="K529:K530"/>
    <mergeCell ref="F523:F524"/>
    <mergeCell ref="G523:G524"/>
    <mergeCell ref="H523:H524"/>
    <mergeCell ref="D512:D513"/>
    <mergeCell ref="F512:F513"/>
    <mergeCell ref="G512:G513"/>
    <mergeCell ref="H512:H513"/>
    <mergeCell ref="I512:I513"/>
    <mergeCell ref="J512:J513"/>
    <mergeCell ref="K512:K513"/>
    <mergeCell ref="B514:E514"/>
    <mergeCell ref="D531:D532"/>
    <mergeCell ref="F531:F532"/>
    <mergeCell ref="G531:G532"/>
    <mergeCell ref="H531:H532"/>
    <mergeCell ref="J531:J532"/>
    <mergeCell ref="K531:K532"/>
    <mergeCell ref="A515:A543"/>
    <mergeCell ref="B515:B542"/>
    <mergeCell ref="C515:C542"/>
    <mergeCell ref="D515:D516"/>
    <mergeCell ref="F515:F516"/>
    <mergeCell ref="G515:G516"/>
    <mergeCell ref="H515:H516"/>
    <mergeCell ref="J515:J516"/>
    <mergeCell ref="K515:K516"/>
    <mergeCell ref="J523:J524"/>
    <mergeCell ref="K523:K524"/>
    <mergeCell ref="D525:D526"/>
    <mergeCell ref="F525:F526"/>
    <mergeCell ref="G525:G526"/>
    <mergeCell ref="H525:H526"/>
    <mergeCell ref="J525:J526"/>
    <mergeCell ref="K508:K509"/>
    <mergeCell ref="D510:D511"/>
    <mergeCell ref="F510:F511"/>
    <mergeCell ref="G510:G511"/>
    <mergeCell ref="H510:H511"/>
    <mergeCell ref="J510:J511"/>
    <mergeCell ref="K510:K511"/>
    <mergeCell ref="J519:J520"/>
    <mergeCell ref="K519:K520"/>
    <mergeCell ref="D521:D522"/>
    <mergeCell ref="F521:F522"/>
    <mergeCell ref="G521:G522"/>
    <mergeCell ref="H521:H522"/>
    <mergeCell ref="J521:J522"/>
    <mergeCell ref="K521:K522"/>
    <mergeCell ref="D523:D524"/>
    <mergeCell ref="L498:L513"/>
    <mergeCell ref="M498:M513"/>
    <mergeCell ref="D500:D501"/>
    <mergeCell ref="F500:F501"/>
    <mergeCell ref="G500:G501"/>
    <mergeCell ref="H500:H501"/>
    <mergeCell ref="J500:J501"/>
    <mergeCell ref="K500:K501"/>
    <mergeCell ref="D502:D503"/>
    <mergeCell ref="F502:F503"/>
    <mergeCell ref="G502:G503"/>
    <mergeCell ref="H502:H503"/>
    <mergeCell ref="J502:J503"/>
    <mergeCell ref="K502:K503"/>
    <mergeCell ref="D504:D505"/>
    <mergeCell ref="F504:F505"/>
    <mergeCell ref="G504:G505"/>
    <mergeCell ref="H504:H505"/>
    <mergeCell ref="J504:J505"/>
    <mergeCell ref="K504:K505"/>
    <mergeCell ref="D506:D507"/>
    <mergeCell ref="F506:F507"/>
    <mergeCell ref="G506:G507"/>
    <mergeCell ref="H506:H507"/>
    <mergeCell ref="I495:I496"/>
    <mergeCell ref="J495:J496"/>
    <mergeCell ref="K495:K496"/>
    <mergeCell ref="B497:E497"/>
    <mergeCell ref="A498:A514"/>
    <mergeCell ref="B498:B513"/>
    <mergeCell ref="C498:C513"/>
    <mergeCell ref="D498:D499"/>
    <mergeCell ref="F498:F499"/>
    <mergeCell ref="G498:G499"/>
    <mergeCell ref="H498:H499"/>
    <mergeCell ref="J498:J499"/>
    <mergeCell ref="K498:K499"/>
    <mergeCell ref="J506:J507"/>
    <mergeCell ref="K506:K507"/>
    <mergeCell ref="D508:D509"/>
    <mergeCell ref="F508:F509"/>
    <mergeCell ref="G508:G509"/>
    <mergeCell ref="H508:H509"/>
    <mergeCell ref="J508:J509"/>
    <mergeCell ref="H491:H492"/>
    <mergeCell ref="J491:J492"/>
    <mergeCell ref="K491:K492"/>
    <mergeCell ref="D493:D494"/>
    <mergeCell ref="F493:F494"/>
    <mergeCell ref="G493:G494"/>
    <mergeCell ref="H493:H494"/>
    <mergeCell ref="J493:J494"/>
    <mergeCell ref="K493:K494"/>
    <mergeCell ref="L479:L496"/>
    <mergeCell ref="M479:M496"/>
    <mergeCell ref="D481:D482"/>
    <mergeCell ref="F481:F482"/>
    <mergeCell ref="G481:G482"/>
    <mergeCell ref="H481:H482"/>
    <mergeCell ref="J481:J482"/>
    <mergeCell ref="K481:K482"/>
    <mergeCell ref="D483:D484"/>
    <mergeCell ref="F483:F484"/>
    <mergeCell ref="G483:G484"/>
    <mergeCell ref="H483:H484"/>
    <mergeCell ref="J483:J484"/>
    <mergeCell ref="K483:K484"/>
    <mergeCell ref="D485:D486"/>
    <mergeCell ref="F485:F486"/>
    <mergeCell ref="G485:G486"/>
    <mergeCell ref="H485:H486"/>
    <mergeCell ref="J485:J486"/>
    <mergeCell ref="D495:D496"/>
    <mergeCell ref="F495:F496"/>
    <mergeCell ref="G495:G496"/>
    <mergeCell ref="H495:H496"/>
    <mergeCell ref="K485:K486"/>
    <mergeCell ref="D487:D488"/>
    <mergeCell ref="F487:F488"/>
    <mergeCell ref="G487:G488"/>
    <mergeCell ref="H487:H488"/>
    <mergeCell ref="D476:D477"/>
    <mergeCell ref="F476:F477"/>
    <mergeCell ref="G476:G477"/>
    <mergeCell ref="H476:H477"/>
    <mergeCell ref="I476:I477"/>
    <mergeCell ref="K476:K477"/>
    <mergeCell ref="B478:E478"/>
    <mergeCell ref="A479:A497"/>
    <mergeCell ref="B479:B496"/>
    <mergeCell ref="C479:C496"/>
    <mergeCell ref="D479:D480"/>
    <mergeCell ref="F479:F480"/>
    <mergeCell ref="G479:G480"/>
    <mergeCell ref="H479:H480"/>
    <mergeCell ref="J479:J480"/>
    <mergeCell ref="K479:K480"/>
    <mergeCell ref="J487:J488"/>
    <mergeCell ref="K487:K488"/>
    <mergeCell ref="D489:D490"/>
    <mergeCell ref="F489:F490"/>
    <mergeCell ref="G489:G490"/>
    <mergeCell ref="H489:H490"/>
    <mergeCell ref="J489:J490"/>
    <mergeCell ref="K489:K490"/>
    <mergeCell ref="D491:D492"/>
    <mergeCell ref="F491:F492"/>
    <mergeCell ref="G491:G492"/>
    <mergeCell ref="L462:L477"/>
    <mergeCell ref="M462:M477"/>
    <mergeCell ref="D464:D465"/>
    <mergeCell ref="F464:F465"/>
    <mergeCell ref="G464:G465"/>
    <mergeCell ref="H464:H465"/>
    <mergeCell ref="J464:J465"/>
    <mergeCell ref="K464:K465"/>
    <mergeCell ref="D466:D467"/>
    <mergeCell ref="F466:F467"/>
    <mergeCell ref="G466:G467"/>
    <mergeCell ref="H466:H467"/>
    <mergeCell ref="J466:J467"/>
    <mergeCell ref="K466:K467"/>
    <mergeCell ref="D468:D469"/>
    <mergeCell ref="F468:F469"/>
    <mergeCell ref="G468:G469"/>
    <mergeCell ref="H468:H469"/>
    <mergeCell ref="J468:J469"/>
    <mergeCell ref="K468:K469"/>
    <mergeCell ref="D470:D471"/>
    <mergeCell ref="F470:F471"/>
    <mergeCell ref="G470:G471"/>
    <mergeCell ref="H470:H471"/>
    <mergeCell ref="A462:A478"/>
    <mergeCell ref="B462:B477"/>
    <mergeCell ref="C462:C477"/>
    <mergeCell ref="D462:D463"/>
    <mergeCell ref="F462:F463"/>
    <mergeCell ref="G462:G463"/>
    <mergeCell ref="H462:H463"/>
    <mergeCell ref="J462:J463"/>
    <mergeCell ref="K462:K463"/>
    <mergeCell ref="J470:J471"/>
    <mergeCell ref="K470:K471"/>
    <mergeCell ref="D472:D473"/>
    <mergeCell ref="F472:F473"/>
    <mergeCell ref="G472:G473"/>
    <mergeCell ref="H472:H473"/>
    <mergeCell ref="J472:J473"/>
    <mergeCell ref="K472:K473"/>
    <mergeCell ref="D474:D475"/>
    <mergeCell ref="F474:F475"/>
    <mergeCell ref="G474:G475"/>
    <mergeCell ref="H474:H475"/>
    <mergeCell ref="J474:J475"/>
    <mergeCell ref="K474:K475"/>
    <mergeCell ref="J476:J477"/>
    <mergeCell ref="L447:L460"/>
    <mergeCell ref="M447:M460"/>
    <mergeCell ref="D449:D450"/>
    <mergeCell ref="F449:F450"/>
    <mergeCell ref="G449:G450"/>
    <mergeCell ref="H449:H450"/>
    <mergeCell ref="J449:J450"/>
    <mergeCell ref="K449:K450"/>
    <mergeCell ref="D451:D452"/>
    <mergeCell ref="F451:F452"/>
    <mergeCell ref="G451:G452"/>
    <mergeCell ref="H451:H452"/>
    <mergeCell ref="J451:J452"/>
    <mergeCell ref="K451:K452"/>
    <mergeCell ref="D453:D454"/>
    <mergeCell ref="F453:F454"/>
    <mergeCell ref="G453:G454"/>
    <mergeCell ref="H453:H454"/>
    <mergeCell ref="J453:J454"/>
    <mergeCell ref="K453:K454"/>
    <mergeCell ref="D455:D456"/>
    <mergeCell ref="F455:F456"/>
    <mergeCell ref="G455:G456"/>
    <mergeCell ref="H455:H456"/>
    <mergeCell ref="D459:D460"/>
    <mergeCell ref="F459:F460"/>
    <mergeCell ref="G459:G460"/>
    <mergeCell ref="H459:H460"/>
    <mergeCell ref="I459:I460"/>
    <mergeCell ref="J459:J460"/>
    <mergeCell ref="K459:K460"/>
    <mergeCell ref="B446:E446"/>
    <mergeCell ref="A447:A461"/>
    <mergeCell ref="B447:B460"/>
    <mergeCell ref="C447:C460"/>
    <mergeCell ref="D447:D448"/>
    <mergeCell ref="F447:F448"/>
    <mergeCell ref="G447:G448"/>
    <mergeCell ref="H447:H448"/>
    <mergeCell ref="J447:J448"/>
    <mergeCell ref="K447:K448"/>
    <mergeCell ref="J455:J456"/>
    <mergeCell ref="K455:K456"/>
    <mergeCell ref="D457:D458"/>
    <mergeCell ref="F457:F458"/>
    <mergeCell ref="G457:G458"/>
    <mergeCell ref="H457:H458"/>
    <mergeCell ref="J457:J458"/>
    <mergeCell ref="K457:K458"/>
    <mergeCell ref="B461:E461"/>
    <mergeCell ref="K442:K443"/>
    <mergeCell ref="D438:D439"/>
    <mergeCell ref="F438:F439"/>
    <mergeCell ref="G438:G439"/>
    <mergeCell ref="H438:H439"/>
    <mergeCell ref="J438:J439"/>
    <mergeCell ref="K438:K439"/>
    <mergeCell ref="D440:D441"/>
    <mergeCell ref="F440:F441"/>
    <mergeCell ref="G440:G441"/>
    <mergeCell ref="H440:H441"/>
    <mergeCell ref="J440:J441"/>
    <mergeCell ref="K440:K441"/>
    <mergeCell ref="D444:D445"/>
    <mergeCell ref="F444:F445"/>
    <mergeCell ref="G444:G445"/>
    <mergeCell ref="H444:H445"/>
    <mergeCell ref="I444:I445"/>
    <mergeCell ref="J444:J445"/>
    <mergeCell ref="K444:K445"/>
    <mergeCell ref="D436:D437"/>
    <mergeCell ref="F436:F437"/>
    <mergeCell ref="G436:G437"/>
    <mergeCell ref="H436:H437"/>
    <mergeCell ref="J436:J437"/>
    <mergeCell ref="K436:K437"/>
    <mergeCell ref="L420:L445"/>
    <mergeCell ref="M420:M445"/>
    <mergeCell ref="D422:D423"/>
    <mergeCell ref="F422:F423"/>
    <mergeCell ref="G422:G423"/>
    <mergeCell ref="H422:H423"/>
    <mergeCell ref="J422:J423"/>
    <mergeCell ref="K422:K423"/>
    <mergeCell ref="D424:D425"/>
    <mergeCell ref="F424:F425"/>
    <mergeCell ref="G424:G425"/>
    <mergeCell ref="H424:H425"/>
    <mergeCell ref="J424:J425"/>
    <mergeCell ref="K424:K425"/>
    <mergeCell ref="D426:D427"/>
    <mergeCell ref="F426:F427"/>
    <mergeCell ref="G426:G427"/>
    <mergeCell ref="H426:H427"/>
    <mergeCell ref="J426:J427"/>
    <mergeCell ref="K426:K427"/>
    <mergeCell ref="D428:D429"/>
    <mergeCell ref="D442:D443"/>
    <mergeCell ref="F442:F443"/>
    <mergeCell ref="G442:G443"/>
    <mergeCell ref="H442:H443"/>
    <mergeCell ref="J442:J443"/>
    <mergeCell ref="F428:F429"/>
    <mergeCell ref="G428:G429"/>
    <mergeCell ref="H428:H429"/>
    <mergeCell ref="A420:A446"/>
    <mergeCell ref="B420:B445"/>
    <mergeCell ref="C420:C445"/>
    <mergeCell ref="D420:D421"/>
    <mergeCell ref="F420:F421"/>
    <mergeCell ref="G420:G421"/>
    <mergeCell ref="H420:H421"/>
    <mergeCell ref="J420:J421"/>
    <mergeCell ref="K420:K421"/>
    <mergeCell ref="J428:J429"/>
    <mergeCell ref="K428:K429"/>
    <mergeCell ref="D430:D431"/>
    <mergeCell ref="F430:F431"/>
    <mergeCell ref="G430:G431"/>
    <mergeCell ref="H430:H431"/>
    <mergeCell ref="J430:J431"/>
    <mergeCell ref="K430:K431"/>
    <mergeCell ref="D432:D433"/>
    <mergeCell ref="F432:F433"/>
    <mergeCell ref="G432:G433"/>
    <mergeCell ref="H432:H433"/>
    <mergeCell ref="J432:J433"/>
    <mergeCell ref="K432:K433"/>
    <mergeCell ref="D434:D435"/>
    <mergeCell ref="F434:F435"/>
    <mergeCell ref="G434:G435"/>
    <mergeCell ref="H434:H435"/>
    <mergeCell ref="J434:J435"/>
    <mergeCell ref="K434:K435"/>
    <mergeCell ref="L415:L418"/>
    <mergeCell ref="M415:M418"/>
    <mergeCell ref="D417:D418"/>
    <mergeCell ref="F417:F418"/>
    <mergeCell ref="G417:G418"/>
    <mergeCell ref="H417:H418"/>
    <mergeCell ref="I417:I418"/>
    <mergeCell ref="J417:J418"/>
    <mergeCell ref="K417:K418"/>
    <mergeCell ref="A415:A419"/>
    <mergeCell ref="B415:B418"/>
    <mergeCell ref="C415:C418"/>
    <mergeCell ref="D415:D416"/>
    <mergeCell ref="F415:F416"/>
    <mergeCell ref="G415:G416"/>
    <mergeCell ref="H415:H416"/>
    <mergeCell ref="J415:J416"/>
    <mergeCell ref="K415:K416"/>
    <mergeCell ref="B419:E419"/>
    <mergeCell ref="D412:D413"/>
    <mergeCell ref="F412:F413"/>
    <mergeCell ref="G412:G413"/>
    <mergeCell ref="H412:H413"/>
    <mergeCell ref="I412:I413"/>
    <mergeCell ref="J412:J413"/>
    <mergeCell ref="K412:K413"/>
    <mergeCell ref="B414:E414"/>
    <mergeCell ref="D410:D411"/>
    <mergeCell ref="F410:F411"/>
    <mergeCell ref="G410:G411"/>
    <mergeCell ref="H410:H411"/>
    <mergeCell ref="J410:J411"/>
    <mergeCell ref="K410:K411"/>
    <mergeCell ref="D406:D407"/>
    <mergeCell ref="F406:F407"/>
    <mergeCell ref="G406:G407"/>
    <mergeCell ref="H406:H407"/>
    <mergeCell ref="J406:J407"/>
    <mergeCell ref="K406:K407"/>
    <mergeCell ref="D408:D409"/>
    <mergeCell ref="F408:F409"/>
    <mergeCell ref="G408:G409"/>
    <mergeCell ref="H408:H409"/>
    <mergeCell ref="J408:J409"/>
    <mergeCell ref="K408:K409"/>
    <mergeCell ref="D402:D403"/>
    <mergeCell ref="F402:F403"/>
    <mergeCell ref="G402:G403"/>
    <mergeCell ref="H402:H403"/>
    <mergeCell ref="J402:J403"/>
    <mergeCell ref="K402:K403"/>
    <mergeCell ref="D404:D405"/>
    <mergeCell ref="F404:F405"/>
    <mergeCell ref="G404:G405"/>
    <mergeCell ref="H404:H405"/>
    <mergeCell ref="J404:J405"/>
    <mergeCell ref="K404:K405"/>
    <mergeCell ref="D398:D399"/>
    <mergeCell ref="F398:F399"/>
    <mergeCell ref="G398:G399"/>
    <mergeCell ref="H398:H399"/>
    <mergeCell ref="J398:J399"/>
    <mergeCell ref="K398:K399"/>
    <mergeCell ref="D400:D401"/>
    <mergeCell ref="F400:F401"/>
    <mergeCell ref="G400:G401"/>
    <mergeCell ref="H400:H401"/>
    <mergeCell ref="J400:J401"/>
    <mergeCell ref="K400:K401"/>
    <mergeCell ref="J392:J393"/>
    <mergeCell ref="K392:K393"/>
    <mergeCell ref="D394:D395"/>
    <mergeCell ref="F394:F395"/>
    <mergeCell ref="G394:G395"/>
    <mergeCell ref="H394:H395"/>
    <mergeCell ref="J394:J395"/>
    <mergeCell ref="K394:K395"/>
    <mergeCell ref="D396:D397"/>
    <mergeCell ref="F396:F397"/>
    <mergeCell ref="G396:G397"/>
    <mergeCell ref="H396:H397"/>
    <mergeCell ref="J396:J397"/>
    <mergeCell ref="K396:K397"/>
    <mergeCell ref="L382:L413"/>
    <mergeCell ref="M382:M413"/>
    <mergeCell ref="D384:D385"/>
    <mergeCell ref="F384:F385"/>
    <mergeCell ref="G384:G385"/>
    <mergeCell ref="H384:H385"/>
    <mergeCell ref="J384:J385"/>
    <mergeCell ref="K384:K385"/>
    <mergeCell ref="D386:D387"/>
    <mergeCell ref="F386:F387"/>
    <mergeCell ref="G386:G387"/>
    <mergeCell ref="H386:H387"/>
    <mergeCell ref="J386:J387"/>
    <mergeCell ref="K386:K387"/>
    <mergeCell ref="D388:D389"/>
    <mergeCell ref="F388:F389"/>
    <mergeCell ref="G388:G389"/>
    <mergeCell ref="H388:H389"/>
    <mergeCell ref="J388:J389"/>
    <mergeCell ref="K388:K389"/>
    <mergeCell ref="D390:D391"/>
    <mergeCell ref="F390:F391"/>
    <mergeCell ref="G390:G391"/>
    <mergeCell ref="D379:D380"/>
    <mergeCell ref="F379:F380"/>
    <mergeCell ref="G379:G380"/>
    <mergeCell ref="H379:H380"/>
    <mergeCell ref="I379:I380"/>
    <mergeCell ref="J379:J380"/>
    <mergeCell ref="K379:K380"/>
    <mergeCell ref="B381:E381"/>
    <mergeCell ref="A382:A414"/>
    <mergeCell ref="B382:B413"/>
    <mergeCell ref="C382:C413"/>
    <mergeCell ref="D382:D383"/>
    <mergeCell ref="F382:F383"/>
    <mergeCell ref="G382:G383"/>
    <mergeCell ref="H382:H383"/>
    <mergeCell ref="J382:J383"/>
    <mergeCell ref="K382:K383"/>
    <mergeCell ref="H390:H391"/>
    <mergeCell ref="J390:J391"/>
    <mergeCell ref="K390:K391"/>
    <mergeCell ref="D392:D393"/>
    <mergeCell ref="F392:F393"/>
    <mergeCell ref="G392:G393"/>
    <mergeCell ref="H392:H393"/>
    <mergeCell ref="A367:A381"/>
    <mergeCell ref="B367:B380"/>
    <mergeCell ref="C367:C380"/>
    <mergeCell ref="L367:L380"/>
    <mergeCell ref="M367:M380"/>
    <mergeCell ref="I368:I378"/>
    <mergeCell ref="D369:D370"/>
    <mergeCell ref="F369:F370"/>
    <mergeCell ref="G369:G370"/>
    <mergeCell ref="H369:H370"/>
    <mergeCell ref="J369:J370"/>
    <mergeCell ref="K369:K370"/>
    <mergeCell ref="D371:D372"/>
    <mergeCell ref="F371:F372"/>
    <mergeCell ref="G371:G372"/>
    <mergeCell ref="H371:H372"/>
    <mergeCell ref="J371:J372"/>
    <mergeCell ref="K371:K372"/>
    <mergeCell ref="D373:D374"/>
    <mergeCell ref="F373:F374"/>
    <mergeCell ref="G373:G374"/>
    <mergeCell ref="H373:H374"/>
    <mergeCell ref="J373:J374"/>
    <mergeCell ref="K373:K374"/>
    <mergeCell ref="D375:D376"/>
    <mergeCell ref="F375:F376"/>
    <mergeCell ref="G375:G376"/>
    <mergeCell ref="D367:D368"/>
    <mergeCell ref="F367:F368"/>
    <mergeCell ref="G367:G368"/>
    <mergeCell ref="H367:H368"/>
    <mergeCell ref="J367:J368"/>
    <mergeCell ref="K367:K368"/>
    <mergeCell ref="H375:H376"/>
    <mergeCell ref="J375:J376"/>
    <mergeCell ref="K375:K376"/>
    <mergeCell ref="D377:D378"/>
    <mergeCell ref="F377:F378"/>
    <mergeCell ref="G377:G378"/>
    <mergeCell ref="H377:H378"/>
    <mergeCell ref="J377:J378"/>
    <mergeCell ref="K377:K378"/>
    <mergeCell ref="D364:D365"/>
    <mergeCell ref="F364:F365"/>
    <mergeCell ref="G364:G365"/>
    <mergeCell ref="H364:H365"/>
    <mergeCell ref="I364:I365"/>
    <mergeCell ref="J364:J365"/>
    <mergeCell ref="K364:K365"/>
    <mergeCell ref="B366:E366"/>
    <mergeCell ref="K358:K359"/>
    <mergeCell ref="D360:D361"/>
    <mergeCell ref="F360:F361"/>
    <mergeCell ref="G360:G361"/>
    <mergeCell ref="H360:H361"/>
    <mergeCell ref="J360:J361"/>
    <mergeCell ref="K360:K361"/>
    <mergeCell ref="D362:D363"/>
    <mergeCell ref="F362:F363"/>
    <mergeCell ref="G362:G363"/>
    <mergeCell ref="H362:H363"/>
    <mergeCell ref="J362:J363"/>
    <mergeCell ref="K362:K363"/>
    <mergeCell ref="L350:L365"/>
    <mergeCell ref="A331:A349"/>
    <mergeCell ref="B331:B348"/>
    <mergeCell ref="C331:C348"/>
    <mergeCell ref="G331:G332"/>
    <mergeCell ref="H331:H332"/>
    <mergeCell ref="J331:J332"/>
    <mergeCell ref="K331:K332"/>
    <mergeCell ref="H339:H340"/>
    <mergeCell ref="L331:L348"/>
    <mergeCell ref="B349:E349"/>
    <mergeCell ref="M350:M365"/>
    <mergeCell ref="I351:I363"/>
    <mergeCell ref="D352:D353"/>
    <mergeCell ref="F352:F353"/>
    <mergeCell ref="G352:G353"/>
    <mergeCell ref="H352:H353"/>
    <mergeCell ref="J352:J353"/>
    <mergeCell ref="K352:K353"/>
    <mergeCell ref="D354:D355"/>
    <mergeCell ref="F354:F355"/>
    <mergeCell ref="G354:G355"/>
    <mergeCell ref="H354:H355"/>
    <mergeCell ref="J354:J355"/>
    <mergeCell ref="K354:K355"/>
    <mergeCell ref="D356:D357"/>
    <mergeCell ref="F356:F357"/>
    <mergeCell ref="G356:G357"/>
    <mergeCell ref="H356:H357"/>
    <mergeCell ref="J356:J357"/>
    <mergeCell ref="K356:K357"/>
    <mergeCell ref="D358:D359"/>
    <mergeCell ref="F343:F344"/>
    <mergeCell ref="G343:G344"/>
    <mergeCell ref="H343:H344"/>
    <mergeCell ref="J343:J344"/>
    <mergeCell ref="K343:K344"/>
    <mergeCell ref="A350:A366"/>
    <mergeCell ref="B350:B365"/>
    <mergeCell ref="C350:C365"/>
    <mergeCell ref="D350:D351"/>
    <mergeCell ref="F350:F351"/>
    <mergeCell ref="G350:G351"/>
    <mergeCell ref="H350:H351"/>
    <mergeCell ref="J350:J351"/>
    <mergeCell ref="H358:H359"/>
    <mergeCell ref="J358:J359"/>
    <mergeCell ref="D347:D348"/>
    <mergeCell ref="F347:F348"/>
    <mergeCell ref="G347:G348"/>
    <mergeCell ref="H347:H348"/>
    <mergeCell ref="I347:I348"/>
    <mergeCell ref="J347:J348"/>
    <mergeCell ref="F358:F359"/>
    <mergeCell ref="G358:G359"/>
    <mergeCell ref="K328:K329"/>
    <mergeCell ref="B330:E330"/>
    <mergeCell ref="K347:K348"/>
    <mergeCell ref="K350:K351"/>
    <mergeCell ref="D345:D346"/>
    <mergeCell ref="F345:F346"/>
    <mergeCell ref="G345:G346"/>
    <mergeCell ref="H345:H346"/>
    <mergeCell ref="J345:J346"/>
    <mergeCell ref="K345:K346"/>
    <mergeCell ref="M331:M348"/>
    <mergeCell ref="I332:I346"/>
    <mergeCell ref="D333:D334"/>
    <mergeCell ref="F333:F334"/>
    <mergeCell ref="G333:G334"/>
    <mergeCell ref="H333:H334"/>
    <mergeCell ref="J333:J334"/>
    <mergeCell ref="K333:K334"/>
    <mergeCell ref="D335:D336"/>
    <mergeCell ref="F335:F336"/>
    <mergeCell ref="G335:G336"/>
    <mergeCell ref="H335:H336"/>
    <mergeCell ref="J335:J336"/>
    <mergeCell ref="K335:K336"/>
    <mergeCell ref="D337:D338"/>
    <mergeCell ref="F337:F338"/>
    <mergeCell ref="G337:G338"/>
    <mergeCell ref="H337:H338"/>
    <mergeCell ref="J337:J338"/>
    <mergeCell ref="K337:K338"/>
    <mergeCell ref="D339:D340"/>
    <mergeCell ref="D343:D344"/>
    <mergeCell ref="K324:K325"/>
    <mergeCell ref="K314:K315"/>
    <mergeCell ref="D316:D317"/>
    <mergeCell ref="F316:F317"/>
    <mergeCell ref="G316:G317"/>
    <mergeCell ref="H316:H317"/>
    <mergeCell ref="J316:J317"/>
    <mergeCell ref="K316:K317"/>
    <mergeCell ref="D318:D319"/>
    <mergeCell ref="F318:F319"/>
    <mergeCell ref="G318:G319"/>
    <mergeCell ref="H318:H319"/>
    <mergeCell ref="J318:J319"/>
    <mergeCell ref="K318:K319"/>
    <mergeCell ref="J339:J340"/>
    <mergeCell ref="K339:K340"/>
    <mergeCell ref="D341:D342"/>
    <mergeCell ref="F341:F342"/>
    <mergeCell ref="G341:G342"/>
    <mergeCell ref="H341:H342"/>
    <mergeCell ref="J341:J342"/>
    <mergeCell ref="K341:K342"/>
    <mergeCell ref="F339:F340"/>
    <mergeCell ref="G339:G340"/>
    <mergeCell ref="D331:D332"/>
    <mergeCell ref="F331:F332"/>
    <mergeCell ref="K326:K327"/>
    <mergeCell ref="D328:D329"/>
    <mergeCell ref="F328:F329"/>
    <mergeCell ref="G328:G329"/>
    <mergeCell ref="H328:H329"/>
    <mergeCell ref="I328:I329"/>
    <mergeCell ref="K306:K307"/>
    <mergeCell ref="L306:L329"/>
    <mergeCell ref="M306:M329"/>
    <mergeCell ref="I307:I325"/>
    <mergeCell ref="D308:D309"/>
    <mergeCell ref="F308:F309"/>
    <mergeCell ref="G308:G309"/>
    <mergeCell ref="H308:H309"/>
    <mergeCell ref="J308:J309"/>
    <mergeCell ref="K308:K309"/>
    <mergeCell ref="D310:D311"/>
    <mergeCell ref="F310:F311"/>
    <mergeCell ref="G310:G311"/>
    <mergeCell ref="H310:H311"/>
    <mergeCell ref="J310:J311"/>
    <mergeCell ref="K310:K311"/>
    <mergeCell ref="D312:D313"/>
    <mergeCell ref="F312:F313"/>
    <mergeCell ref="G312:G313"/>
    <mergeCell ref="H312:H313"/>
    <mergeCell ref="J312:J313"/>
    <mergeCell ref="K312:K313"/>
    <mergeCell ref="D314:D315"/>
    <mergeCell ref="F314:F315"/>
    <mergeCell ref="K320:K321"/>
    <mergeCell ref="D322:D323"/>
    <mergeCell ref="F322:F323"/>
    <mergeCell ref="G322:G323"/>
    <mergeCell ref="H322:H323"/>
    <mergeCell ref="J322:J323"/>
    <mergeCell ref="K322:K323"/>
    <mergeCell ref="D324:D325"/>
    <mergeCell ref="B305:E305"/>
    <mergeCell ref="A306:A330"/>
    <mergeCell ref="B306:B329"/>
    <mergeCell ref="C306:C329"/>
    <mergeCell ref="D306:D307"/>
    <mergeCell ref="F306:F307"/>
    <mergeCell ref="G306:G307"/>
    <mergeCell ref="H306:H307"/>
    <mergeCell ref="J306:J307"/>
    <mergeCell ref="G314:G315"/>
    <mergeCell ref="H314:H315"/>
    <mergeCell ref="J314:J315"/>
    <mergeCell ref="D320:D321"/>
    <mergeCell ref="F320:F321"/>
    <mergeCell ref="G320:G321"/>
    <mergeCell ref="H320:H321"/>
    <mergeCell ref="J320:J321"/>
    <mergeCell ref="D326:D327"/>
    <mergeCell ref="F326:F327"/>
    <mergeCell ref="G326:G327"/>
    <mergeCell ref="H326:H327"/>
    <mergeCell ref="J326:J327"/>
    <mergeCell ref="A301:A305"/>
    <mergeCell ref="F324:F325"/>
    <mergeCell ref="G324:G325"/>
    <mergeCell ref="H324:H325"/>
    <mergeCell ref="J324:J325"/>
    <mergeCell ref="J328:J329"/>
    <mergeCell ref="M301:M304"/>
    <mergeCell ref="K298:K299"/>
    <mergeCell ref="B300:E300"/>
    <mergeCell ref="D296:D297"/>
    <mergeCell ref="F296:F297"/>
    <mergeCell ref="G296:G297"/>
    <mergeCell ref="H296:H297"/>
    <mergeCell ref="J296:J297"/>
    <mergeCell ref="K296:K297"/>
    <mergeCell ref="B301:B304"/>
    <mergeCell ref="C301:C304"/>
    <mergeCell ref="D301:D302"/>
    <mergeCell ref="F301:F302"/>
    <mergeCell ref="G301:G302"/>
    <mergeCell ref="H301:H302"/>
    <mergeCell ref="J301:J302"/>
    <mergeCell ref="K301:K302"/>
    <mergeCell ref="L276:L299"/>
    <mergeCell ref="M276:M299"/>
    <mergeCell ref="K278:K279"/>
    <mergeCell ref="D280:D281"/>
    <mergeCell ref="F280:F281"/>
    <mergeCell ref="G280:G281"/>
    <mergeCell ref="H280:H281"/>
    <mergeCell ref="H288:H289"/>
    <mergeCell ref="J288:J289"/>
    <mergeCell ref="K288:K289"/>
    <mergeCell ref="I277:I295"/>
    <mergeCell ref="D278:D279"/>
    <mergeCell ref="F278:F279"/>
    <mergeCell ref="G278:G279"/>
    <mergeCell ref="H278:H279"/>
    <mergeCell ref="J278:J279"/>
    <mergeCell ref="D303:D304"/>
    <mergeCell ref="F303:F304"/>
    <mergeCell ref="G303:G304"/>
    <mergeCell ref="H303:H304"/>
    <mergeCell ref="I303:I304"/>
    <mergeCell ref="J303:J304"/>
    <mergeCell ref="K303:K304"/>
    <mergeCell ref="L301:L304"/>
    <mergeCell ref="A276:A300"/>
    <mergeCell ref="B276:B299"/>
    <mergeCell ref="C276:C299"/>
    <mergeCell ref="D276:D277"/>
    <mergeCell ref="F276:F277"/>
    <mergeCell ref="G276:G277"/>
    <mergeCell ref="H276:H277"/>
    <mergeCell ref="J276:J277"/>
    <mergeCell ref="H284:H285"/>
    <mergeCell ref="J284:J285"/>
    <mergeCell ref="D290:D291"/>
    <mergeCell ref="F290:F291"/>
    <mergeCell ref="G290:G291"/>
    <mergeCell ref="H290:H291"/>
    <mergeCell ref="J290:J291"/>
    <mergeCell ref="D298:D299"/>
    <mergeCell ref="F298:F299"/>
    <mergeCell ref="G298:G299"/>
    <mergeCell ref="H298:H299"/>
    <mergeCell ref="I298:I299"/>
    <mergeCell ref="D292:D293"/>
    <mergeCell ref="F292:F293"/>
    <mergeCell ref="G292:G293"/>
    <mergeCell ref="H292:H293"/>
    <mergeCell ref="J292:J293"/>
    <mergeCell ref="D294:D295"/>
    <mergeCell ref="F294:F295"/>
    <mergeCell ref="G294:G295"/>
    <mergeCell ref="H294:H295"/>
    <mergeCell ref="J294:J295"/>
    <mergeCell ref="D286:D287"/>
    <mergeCell ref="F286:F287"/>
    <mergeCell ref="M261:M274"/>
    <mergeCell ref="I262:I272"/>
    <mergeCell ref="D263:D264"/>
    <mergeCell ref="F263:F264"/>
    <mergeCell ref="G263:G264"/>
    <mergeCell ref="H263:H264"/>
    <mergeCell ref="J263:J264"/>
    <mergeCell ref="K263:K264"/>
    <mergeCell ref="D265:D266"/>
    <mergeCell ref="F265:F266"/>
    <mergeCell ref="G265:G266"/>
    <mergeCell ref="H265:H266"/>
    <mergeCell ref="J265:J266"/>
    <mergeCell ref="K265:K266"/>
    <mergeCell ref="D267:D268"/>
    <mergeCell ref="F267:F268"/>
    <mergeCell ref="G267:G268"/>
    <mergeCell ref="H267:H268"/>
    <mergeCell ref="J267:J268"/>
    <mergeCell ref="K267:K268"/>
    <mergeCell ref="D269:D270"/>
    <mergeCell ref="F269:F270"/>
    <mergeCell ref="G269:G270"/>
    <mergeCell ref="J298:J299"/>
    <mergeCell ref="D273:D274"/>
    <mergeCell ref="F273:F274"/>
    <mergeCell ref="G273:G274"/>
    <mergeCell ref="H273:H274"/>
    <mergeCell ref="I273:I274"/>
    <mergeCell ref="J273:J274"/>
    <mergeCell ref="K273:K274"/>
    <mergeCell ref="K276:K277"/>
    <mergeCell ref="J280:J281"/>
    <mergeCell ref="K280:K281"/>
    <mergeCell ref="D282:D283"/>
    <mergeCell ref="F282:F283"/>
    <mergeCell ref="G282:G283"/>
    <mergeCell ref="H282:H283"/>
    <mergeCell ref="J282:J283"/>
    <mergeCell ref="K282:K283"/>
    <mergeCell ref="D284:D285"/>
    <mergeCell ref="F284:F285"/>
    <mergeCell ref="G284:G285"/>
    <mergeCell ref="B275:E275"/>
    <mergeCell ref="K290:K291"/>
    <mergeCell ref="K292:K293"/>
    <mergeCell ref="K294:K295"/>
    <mergeCell ref="K284:K285"/>
    <mergeCell ref="G286:G287"/>
    <mergeCell ref="H286:H287"/>
    <mergeCell ref="J286:J287"/>
    <mergeCell ref="K286:K287"/>
    <mergeCell ref="D288:D289"/>
    <mergeCell ref="F288:F289"/>
    <mergeCell ref="G288:G289"/>
    <mergeCell ref="H269:H270"/>
    <mergeCell ref="L186:L207"/>
    <mergeCell ref="A261:A275"/>
    <mergeCell ref="B261:B274"/>
    <mergeCell ref="C261:C274"/>
    <mergeCell ref="D261:D262"/>
    <mergeCell ref="F261:F262"/>
    <mergeCell ref="G261:G262"/>
    <mergeCell ref="H261:H262"/>
    <mergeCell ref="J261:J262"/>
    <mergeCell ref="K261:K262"/>
    <mergeCell ref="L261:L274"/>
    <mergeCell ref="J269:J270"/>
    <mergeCell ref="K269:K270"/>
    <mergeCell ref="D271:D272"/>
    <mergeCell ref="F271:F272"/>
    <mergeCell ref="G271:G272"/>
    <mergeCell ref="H271:H272"/>
    <mergeCell ref="J271:J272"/>
    <mergeCell ref="K271:K272"/>
    <mergeCell ref="A186:A208"/>
    <mergeCell ref="B186:B207"/>
    <mergeCell ref="C186:C207"/>
    <mergeCell ref="D196:D197"/>
    <mergeCell ref="F196:F197"/>
    <mergeCell ref="G196:G197"/>
    <mergeCell ref="H196:H197"/>
    <mergeCell ref="J196:J197"/>
    <mergeCell ref="K196:K197"/>
    <mergeCell ref="D198:D199"/>
    <mergeCell ref="F198:F199"/>
    <mergeCell ref="K219:K220"/>
    <mergeCell ref="M186:M207"/>
    <mergeCell ref="I187:I203"/>
    <mergeCell ref="D188:D189"/>
    <mergeCell ref="F188:F189"/>
    <mergeCell ref="G188:G189"/>
    <mergeCell ref="H188:H189"/>
    <mergeCell ref="J188:J189"/>
    <mergeCell ref="K188:K189"/>
    <mergeCell ref="D190:D191"/>
    <mergeCell ref="F190:F191"/>
    <mergeCell ref="G190:G191"/>
    <mergeCell ref="H190:H191"/>
    <mergeCell ref="J190:J191"/>
    <mergeCell ref="K190:K191"/>
    <mergeCell ref="D192:D193"/>
    <mergeCell ref="F192:F193"/>
    <mergeCell ref="G192:G193"/>
    <mergeCell ref="H192:H193"/>
    <mergeCell ref="J192:J193"/>
    <mergeCell ref="K192:K193"/>
    <mergeCell ref="D194:D195"/>
    <mergeCell ref="F194:F195"/>
    <mergeCell ref="G194:G195"/>
    <mergeCell ref="K194:K195"/>
    <mergeCell ref="D206:D207"/>
    <mergeCell ref="D186:D187"/>
    <mergeCell ref="F186:F187"/>
    <mergeCell ref="G186:G187"/>
    <mergeCell ref="H186:H187"/>
    <mergeCell ref="J186:J187"/>
    <mergeCell ref="K186:K187"/>
    <mergeCell ref="H194:H195"/>
    <mergeCell ref="M171:M184"/>
    <mergeCell ref="I172:I182"/>
    <mergeCell ref="D173:D174"/>
    <mergeCell ref="F173:F174"/>
    <mergeCell ref="G173:G174"/>
    <mergeCell ref="H173:H174"/>
    <mergeCell ref="J173:J174"/>
    <mergeCell ref="K173:K174"/>
    <mergeCell ref="D175:D176"/>
    <mergeCell ref="F175:F176"/>
    <mergeCell ref="G175:G176"/>
    <mergeCell ref="H175:H176"/>
    <mergeCell ref="J175:J176"/>
    <mergeCell ref="K175:K176"/>
    <mergeCell ref="D177:D178"/>
    <mergeCell ref="F177:F178"/>
    <mergeCell ref="G177:G178"/>
    <mergeCell ref="H177:H178"/>
    <mergeCell ref="J177:J178"/>
    <mergeCell ref="K177:K178"/>
    <mergeCell ref="D179:D180"/>
    <mergeCell ref="F179:F180"/>
    <mergeCell ref="G179:G180"/>
    <mergeCell ref="H179:H180"/>
    <mergeCell ref="J183:J184"/>
    <mergeCell ref="K183:K184"/>
    <mergeCell ref="L143:L154"/>
    <mergeCell ref="A171:A185"/>
    <mergeCell ref="B171:B184"/>
    <mergeCell ref="C171:C184"/>
    <mergeCell ref="D171:D172"/>
    <mergeCell ref="F171:F172"/>
    <mergeCell ref="G171:G172"/>
    <mergeCell ref="H171:H172"/>
    <mergeCell ref="J171:J172"/>
    <mergeCell ref="K171:K172"/>
    <mergeCell ref="L171:L184"/>
    <mergeCell ref="J179:J180"/>
    <mergeCell ref="K179:K180"/>
    <mergeCell ref="D181:D182"/>
    <mergeCell ref="F181:F182"/>
    <mergeCell ref="G181:G182"/>
    <mergeCell ref="H181:H182"/>
    <mergeCell ref="J181:J182"/>
    <mergeCell ref="K181:K182"/>
    <mergeCell ref="D183:D184"/>
    <mergeCell ref="F183:F184"/>
    <mergeCell ref="G183:G184"/>
    <mergeCell ref="H183:H184"/>
    <mergeCell ref="I183:I184"/>
    <mergeCell ref="A143:A155"/>
    <mergeCell ref="B143:B154"/>
    <mergeCell ref="C143:C154"/>
    <mergeCell ref="K149:K150"/>
    <mergeCell ref="D151:D152"/>
    <mergeCell ref="F151:F152"/>
    <mergeCell ref="G151:G152"/>
    <mergeCell ref="H151:H152"/>
    <mergeCell ref="M143:M154"/>
    <mergeCell ref="I143:I152"/>
    <mergeCell ref="D143:D144"/>
    <mergeCell ref="F143:F144"/>
    <mergeCell ref="G143:G144"/>
    <mergeCell ref="H143:H144"/>
    <mergeCell ref="J143:J144"/>
    <mergeCell ref="K143:K144"/>
    <mergeCell ref="D145:D146"/>
    <mergeCell ref="F145:F146"/>
    <mergeCell ref="G145:G146"/>
    <mergeCell ref="H145:H146"/>
    <mergeCell ref="J145:J146"/>
    <mergeCell ref="K145:K146"/>
    <mergeCell ref="D147:D148"/>
    <mergeCell ref="F147:F148"/>
    <mergeCell ref="G147:G148"/>
    <mergeCell ref="D153:D154"/>
    <mergeCell ref="F153:F154"/>
    <mergeCell ref="G153:G154"/>
    <mergeCell ref="H153:H154"/>
    <mergeCell ref="I153:I154"/>
    <mergeCell ref="J153:J154"/>
    <mergeCell ref="K153:K154"/>
    <mergeCell ref="H147:H148"/>
    <mergeCell ref="J147:J148"/>
    <mergeCell ref="K147:K148"/>
    <mergeCell ref="D149:D150"/>
    <mergeCell ref="F149:F150"/>
    <mergeCell ref="G149:G150"/>
    <mergeCell ref="H149:H150"/>
    <mergeCell ref="J149:J150"/>
    <mergeCell ref="J151:J152"/>
    <mergeCell ref="K151:K152"/>
    <mergeCell ref="B155:E155"/>
    <mergeCell ref="D140:D141"/>
    <mergeCell ref="F140:F141"/>
    <mergeCell ref="G140:G141"/>
    <mergeCell ref="H140:H141"/>
    <mergeCell ref="I140:I141"/>
    <mergeCell ref="J140:J141"/>
    <mergeCell ref="K140:K141"/>
    <mergeCell ref="B142:E142"/>
    <mergeCell ref="A126:A142"/>
    <mergeCell ref="B126:B141"/>
    <mergeCell ref="C126:C141"/>
    <mergeCell ref="G132:G133"/>
    <mergeCell ref="H132:H133"/>
    <mergeCell ref="J132:J133"/>
    <mergeCell ref="K132:K133"/>
    <mergeCell ref="K128:K129"/>
    <mergeCell ref="L126:L141"/>
    <mergeCell ref="M126:M141"/>
    <mergeCell ref="I127:I139"/>
    <mergeCell ref="D128:D129"/>
    <mergeCell ref="D138:D139"/>
    <mergeCell ref="F138:F139"/>
    <mergeCell ref="G138:G139"/>
    <mergeCell ref="H138:H139"/>
    <mergeCell ref="J138:J139"/>
    <mergeCell ref="K138:K139"/>
    <mergeCell ref="D134:D135"/>
    <mergeCell ref="F134:F135"/>
    <mergeCell ref="G134:G135"/>
    <mergeCell ref="H134:H135"/>
    <mergeCell ref="J134:J135"/>
    <mergeCell ref="K134:K135"/>
    <mergeCell ref="D136:D137"/>
    <mergeCell ref="F136:F137"/>
    <mergeCell ref="G136:G137"/>
    <mergeCell ref="H136:H137"/>
    <mergeCell ref="J136:J137"/>
    <mergeCell ref="K136:K137"/>
    <mergeCell ref="D132:D133"/>
    <mergeCell ref="F132:F133"/>
    <mergeCell ref="L103:L124"/>
    <mergeCell ref="M103:M124"/>
    <mergeCell ref="I104:I118"/>
    <mergeCell ref="D105:D106"/>
    <mergeCell ref="F105:F106"/>
    <mergeCell ref="G105:G106"/>
    <mergeCell ref="H105:H106"/>
    <mergeCell ref="J105:J106"/>
    <mergeCell ref="K105:K106"/>
    <mergeCell ref="D107:D108"/>
    <mergeCell ref="F107:F108"/>
    <mergeCell ref="G107:G108"/>
    <mergeCell ref="H107:H108"/>
    <mergeCell ref="J107:J108"/>
    <mergeCell ref="K107:K108"/>
    <mergeCell ref="D109:D110"/>
    <mergeCell ref="F109:F110"/>
    <mergeCell ref="G109:G110"/>
    <mergeCell ref="H109:H110"/>
    <mergeCell ref="H117:H118"/>
    <mergeCell ref="J117:J118"/>
    <mergeCell ref="D119:D120"/>
    <mergeCell ref="F119:F120"/>
    <mergeCell ref="G119:G120"/>
    <mergeCell ref="H119:H120"/>
    <mergeCell ref="J119:J120"/>
    <mergeCell ref="G123:G124"/>
    <mergeCell ref="H123:H124"/>
    <mergeCell ref="I123:I124"/>
    <mergeCell ref="J123:J124"/>
    <mergeCell ref="K123:K124"/>
    <mergeCell ref="K117:K118"/>
    <mergeCell ref="A88:A102"/>
    <mergeCell ref="B88:B101"/>
    <mergeCell ref="C88:C101"/>
    <mergeCell ref="D88:D89"/>
    <mergeCell ref="D123:D124"/>
    <mergeCell ref="F123:F124"/>
    <mergeCell ref="K111:K112"/>
    <mergeCell ref="D113:D114"/>
    <mergeCell ref="F113:F114"/>
    <mergeCell ref="G113:G114"/>
    <mergeCell ref="H113:H114"/>
    <mergeCell ref="J113:J114"/>
    <mergeCell ref="K113:K114"/>
    <mergeCell ref="D115:D116"/>
    <mergeCell ref="F115:F116"/>
    <mergeCell ref="G115:G116"/>
    <mergeCell ref="H115:H116"/>
    <mergeCell ref="J115:J116"/>
    <mergeCell ref="K115:K116"/>
    <mergeCell ref="A103:A125"/>
    <mergeCell ref="B103:B124"/>
    <mergeCell ref="C103:C124"/>
    <mergeCell ref="D103:D104"/>
    <mergeCell ref="F103:F104"/>
    <mergeCell ref="G103:G104"/>
    <mergeCell ref="H103:H104"/>
    <mergeCell ref="J103:J104"/>
    <mergeCell ref="H111:H112"/>
    <mergeCell ref="J111:J112"/>
    <mergeCell ref="D117:D118"/>
    <mergeCell ref="F117:F118"/>
    <mergeCell ref="G117:G118"/>
    <mergeCell ref="L88:L101"/>
    <mergeCell ref="F88:F89"/>
    <mergeCell ref="I88:I99"/>
    <mergeCell ref="D98:D99"/>
    <mergeCell ref="F98:F99"/>
    <mergeCell ref="M88:M101"/>
    <mergeCell ref="D90:D91"/>
    <mergeCell ref="F90:F91"/>
    <mergeCell ref="J90:J91"/>
    <mergeCell ref="K90:K91"/>
    <mergeCell ref="D92:D93"/>
    <mergeCell ref="F92:F93"/>
    <mergeCell ref="J92:J93"/>
    <mergeCell ref="K92:K93"/>
    <mergeCell ref="D94:D95"/>
    <mergeCell ref="F94:F95"/>
    <mergeCell ref="J94:J95"/>
    <mergeCell ref="K94:K95"/>
    <mergeCell ref="D96:D97"/>
    <mergeCell ref="F96:F97"/>
    <mergeCell ref="G88:G89"/>
    <mergeCell ref="H88:H89"/>
    <mergeCell ref="B125:E125"/>
    <mergeCell ref="D130:D131"/>
    <mergeCell ref="F130:F131"/>
    <mergeCell ref="G130:G131"/>
    <mergeCell ref="H130:H131"/>
    <mergeCell ref="J130:J131"/>
    <mergeCell ref="K130:K131"/>
    <mergeCell ref="D126:D127"/>
    <mergeCell ref="F126:F127"/>
    <mergeCell ref="G126:G127"/>
    <mergeCell ref="H126:H127"/>
    <mergeCell ref="J126:J127"/>
    <mergeCell ref="K126:K127"/>
    <mergeCell ref="F128:F129"/>
    <mergeCell ref="G128:G129"/>
    <mergeCell ref="H128:H129"/>
    <mergeCell ref="J128:J129"/>
    <mergeCell ref="K119:K120"/>
    <mergeCell ref="B87:E87"/>
    <mergeCell ref="D85:D86"/>
    <mergeCell ref="F85:F86"/>
    <mergeCell ref="G85:G86"/>
    <mergeCell ref="H85:H86"/>
    <mergeCell ref="I85:I86"/>
    <mergeCell ref="J85:J86"/>
    <mergeCell ref="K85:K86"/>
    <mergeCell ref="J88:J89"/>
    <mergeCell ref="K88:K89"/>
    <mergeCell ref="J96:J97"/>
    <mergeCell ref="K96:K97"/>
    <mergeCell ref="J98:J99"/>
    <mergeCell ref="K98:K99"/>
    <mergeCell ref="D100:D101"/>
    <mergeCell ref="F100:F101"/>
    <mergeCell ref="G100:G101"/>
    <mergeCell ref="H100:H101"/>
    <mergeCell ref="I100:I101"/>
    <mergeCell ref="J100:J101"/>
    <mergeCell ref="K100:K101"/>
    <mergeCell ref="K103:K104"/>
    <mergeCell ref="J109:J110"/>
    <mergeCell ref="K109:K110"/>
    <mergeCell ref="D111:D112"/>
    <mergeCell ref="F111:F112"/>
    <mergeCell ref="G111:G112"/>
    <mergeCell ref="B102:E102"/>
    <mergeCell ref="L75:L86"/>
    <mergeCell ref="M75:M86"/>
    <mergeCell ref="I76:I84"/>
    <mergeCell ref="D77:D78"/>
    <mergeCell ref="F77:F78"/>
    <mergeCell ref="G77:G78"/>
    <mergeCell ref="H77:H78"/>
    <mergeCell ref="J77:J78"/>
    <mergeCell ref="K77:K78"/>
    <mergeCell ref="D79:D80"/>
    <mergeCell ref="F79:F80"/>
    <mergeCell ref="G79:G80"/>
    <mergeCell ref="H79:H80"/>
    <mergeCell ref="J79:J80"/>
    <mergeCell ref="K79:K80"/>
    <mergeCell ref="D81:D82"/>
    <mergeCell ref="F81:F82"/>
    <mergeCell ref="G81:G82"/>
    <mergeCell ref="H81:H82"/>
    <mergeCell ref="J81:J82"/>
    <mergeCell ref="K81:K82"/>
    <mergeCell ref="D83:D84"/>
    <mergeCell ref="F83:F84"/>
    <mergeCell ref="G83:G84"/>
    <mergeCell ref="A75:A87"/>
    <mergeCell ref="B75:B86"/>
    <mergeCell ref="C75:C86"/>
    <mergeCell ref="D75:D76"/>
    <mergeCell ref="F75:F76"/>
    <mergeCell ref="G75:G76"/>
    <mergeCell ref="H75:H76"/>
    <mergeCell ref="J75:J76"/>
    <mergeCell ref="K75:K76"/>
    <mergeCell ref="H83:H84"/>
    <mergeCell ref="J83:J84"/>
    <mergeCell ref="K83:K84"/>
    <mergeCell ref="K70:K71"/>
    <mergeCell ref="I45:I71"/>
    <mergeCell ref="K64:K65"/>
    <mergeCell ref="D66:D67"/>
    <mergeCell ref="F66:F67"/>
    <mergeCell ref="G66:G67"/>
    <mergeCell ref="H66:H67"/>
    <mergeCell ref="J66:J67"/>
    <mergeCell ref="K66:K67"/>
    <mergeCell ref="D68:D69"/>
    <mergeCell ref="F68:F69"/>
    <mergeCell ref="G68:G69"/>
    <mergeCell ref="K52:K53"/>
    <mergeCell ref="D54:D55"/>
    <mergeCell ref="F54:F55"/>
    <mergeCell ref="G54:G55"/>
    <mergeCell ref="H54:H55"/>
    <mergeCell ref="J68:J69"/>
    <mergeCell ref="K68:K69"/>
    <mergeCell ref="K58:K59"/>
    <mergeCell ref="K56:K57"/>
    <mergeCell ref="K44:K45"/>
    <mergeCell ref="G72:G73"/>
    <mergeCell ref="H72:H73"/>
    <mergeCell ref="I72:I73"/>
    <mergeCell ref="J72:J73"/>
    <mergeCell ref="K72:K73"/>
    <mergeCell ref="D62:D63"/>
    <mergeCell ref="F62:F63"/>
    <mergeCell ref="G62:G63"/>
    <mergeCell ref="H62:H63"/>
    <mergeCell ref="J62:J63"/>
    <mergeCell ref="K62:K63"/>
    <mergeCell ref="D64:D65"/>
    <mergeCell ref="F64:F65"/>
    <mergeCell ref="G64:G65"/>
    <mergeCell ref="H64:H65"/>
    <mergeCell ref="H68:H69"/>
    <mergeCell ref="L44:L73"/>
    <mergeCell ref="M44:M73"/>
    <mergeCell ref="D46:D47"/>
    <mergeCell ref="F46:F47"/>
    <mergeCell ref="G46:G47"/>
    <mergeCell ref="H46:H47"/>
    <mergeCell ref="J46:J47"/>
    <mergeCell ref="K46:K47"/>
    <mergeCell ref="D48:D49"/>
    <mergeCell ref="F48:F49"/>
    <mergeCell ref="G48:G49"/>
    <mergeCell ref="H48:H49"/>
    <mergeCell ref="J48:J49"/>
    <mergeCell ref="K48:K49"/>
    <mergeCell ref="D50:D51"/>
    <mergeCell ref="F50:F51"/>
    <mergeCell ref="G50:G51"/>
    <mergeCell ref="H50:H51"/>
    <mergeCell ref="J50:J51"/>
    <mergeCell ref="K50:K51"/>
    <mergeCell ref="D52:D53"/>
    <mergeCell ref="F52:F53"/>
    <mergeCell ref="G52:G53"/>
    <mergeCell ref="J54:J55"/>
    <mergeCell ref="D60:D61"/>
    <mergeCell ref="F60:F61"/>
    <mergeCell ref="G60:G61"/>
    <mergeCell ref="H60:H61"/>
    <mergeCell ref="J60:J61"/>
    <mergeCell ref="K60:K61"/>
    <mergeCell ref="K54:K55"/>
    <mergeCell ref="D56:D57"/>
    <mergeCell ref="A44:A74"/>
    <mergeCell ref="B44:B73"/>
    <mergeCell ref="C44:C73"/>
    <mergeCell ref="D44:D45"/>
    <mergeCell ref="F44:F45"/>
    <mergeCell ref="G44:G45"/>
    <mergeCell ref="H44:H45"/>
    <mergeCell ref="J44:J45"/>
    <mergeCell ref="H52:H53"/>
    <mergeCell ref="J52:J53"/>
    <mergeCell ref="D58:D59"/>
    <mergeCell ref="F58:F59"/>
    <mergeCell ref="G58:G59"/>
    <mergeCell ref="H58:H59"/>
    <mergeCell ref="J58:J59"/>
    <mergeCell ref="B74:E74"/>
    <mergeCell ref="J64:J65"/>
    <mergeCell ref="D70:D71"/>
    <mergeCell ref="F70:F71"/>
    <mergeCell ref="G70:G71"/>
    <mergeCell ref="H70:H71"/>
    <mergeCell ref="J70:J71"/>
    <mergeCell ref="D72:D73"/>
    <mergeCell ref="F72:F73"/>
    <mergeCell ref="F56:F57"/>
    <mergeCell ref="G56:G57"/>
    <mergeCell ref="H56:H57"/>
    <mergeCell ref="J56:J57"/>
    <mergeCell ref="K37:K38"/>
    <mergeCell ref="D39:D40"/>
    <mergeCell ref="F39:F40"/>
    <mergeCell ref="G39:G40"/>
    <mergeCell ref="H39:H40"/>
    <mergeCell ref="J39:J40"/>
    <mergeCell ref="K39:K40"/>
    <mergeCell ref="I23:I40"/>
    <mergeCell ref="H33:H34"/>
    <mergeCell ref="J33:J34"/>
    <mergeCell ref="K33:K34"/>
    <mergeCell ref="D29:D30"/>
    <mergeCell ref="F29:F30"/>
    <mergeCell ref="G29:G30"/>
    <mergeCell ref="H29:H30"/>
    <mergeCell ref="J27:J28"/>
    <mergeCell ref="K27:K28"/>
    <mergeCell ref="H23:H24"/>
    <mergeCell ref="J23:J24"/>
    <mergeCell ref="K23:K24"/>
    <mergeCell ref="A2:M4"/>
    <mergeCell ref="B22:E22"/>
    <mergeCell ref="B43:E43"/>
    <mergeCell ref="A5:A6"/>
    <mergeCell ref="A8:A22"/>
    <mergeCell ref="A23:A43"/>
    <mergeCell ref="L23:L42"/>
    <mergeCell ref="M23:M42"/>
    <mergeCell ref="H25:H26"/>
    <mergeCell ref="J25:J26"/>
    <mergeCell ref="K25:K26"/>
    <mergeCell ref="D18:D19"/>
    <mergeCell ref="J31:J32"/>
    <mergeCell ref="K31:K32"/>
    <mergeCell ref="D33:D34"/>
    <mergeCell ref="F33:F34"/>
    <mergeCell ref="B23:B42"/>
    <mergeCell ref="D23:D24"/>
    <mergeCell ref="F23:F24"/>
    <mergeCell ref="G23:G24"/>
    <mergeCell ref="D25:D26"/>
    <mergeCell ref="F25:F26"/>
    <mergeCell ref="G25:G26"/>
    <mergeCell ref="D37:D38"/>
    <mergeCell ref="F37:F38"/>
    <mergeCell ref="G37:G38"/>
    <mergeCell ref="C23:C42"/>
    <mergeCell ref="G33:G34"/>
    <mergeCell ref="D41:D42"/>
    <mergeCell ref="F41:F42"/>
    <mergeCell ref="H37:H38"/>
    <mergeCell ref="J37:J38"/>
    <mergeCell ref="E824:F824"/>
    <mergeCell ref="B824:C824"/>
    <mergeCell ref="B825:C825"/>
    <mergeCell ref="B819:H819"/>
    <mergeCell ref="B820:H820"/>
    <mergeCell ref="B821:F821"/>
    <mergeCell ref="B822:C822"/>
    <mergeCell ref="E822:E823"/>
    <mergeCell ref="F822:F823"/>
    <mergeCell ref="B823:C823"/>
    <mergeCell ref="E825:F825"/>
    <mergeCell ref="H41:H42"/>
    <mergeCell ref="I41:I42"/>
    <mergeCell ref="J41:J42"/>
    <mergeCell ref="K41:K42"/>
    <mergeCell ref="D27:D28"/>
    <mergeCell ref="F27:F28"/>
    <mergeCell ref="G27:G28"/>
    <mergeCell ref="H27:H28"/>
    <mergeCell ref="J29:J30"/>
    <mergeCell ref="K29:K30"/>
    <mergeCell ref="D31:D32"/>
    <mergeCell ref="F31:F32"/>
    <mergeCell ref="G31:G32"/>
    <mergeCell ref="D35:D36"/>
    <mergeCell ref="F35:F36"/>
    <mergeCell ref="G35:G36"/>
    <mergeCell ref="H35:H36"/>
    <mergeCell ref="J35:J36"/>
    <mergeCell ref="K35:K36"/>
    <mergeCell ref="H31:H32"/>
    <mergeCell ref="G41:G42"/>
    <mergeCell ref="K18:K19"/>
    <mergeCell ref="B5:B6"/>
    <mergeCell ref="D5:D6"/>
    <mergeCell ref="E5:E6"/>
    <mergeCell ref="F5:F6"/>
    <mergeCell ref="G5:K5"/>
    <mergeCell ref="C8:C21"/>
    <mergeCell ref="I8:I19"/>
    <mergeCell ref="D14:D15"/>
    <mergeCell ref="F14:F15"/>
    <mergeCell ref="G14:G15"/>
    <mergeCell ref="H14:H15"/>
    <mergeCell ref="K14:K15"/>
    <mergeCell ref="D16:D17"/>
    <mergeCell ref="F16:F17"/>
    <mergeCell ref="G16:G17"/>
    <mergeCell ref="H16:H17"/>
    <mergeCell ref="L5:L6"/>
    <mergeCell ref="M5:M6"/>
    <mergeCell ref="K8:K9"/>
    <mergeCell ref="L8:L21"/>
    <mergeCell ref="M8:M21"/>
    <mergeCell ref="D10:D11"/>
    <mergeCell ref="F10:F11"/>
    <mergeCell ref="G10:G11"/>
    <mergeCell ref="H10:H11"/>
    <mergeCell ref="B8:B21"/>
    <mergeCell ref="K10:K11"/>
    <mergeCell ref="D12:D13"/>
    <mergeCell ref="F12:F13"/>
    <mergeCell ref="G12:G13"/>
    <mergeCell ref="H12:H13"/>
    <mergeCell ref="K12:K13"/>
    <mergeCell ref="K16:K17"/>
    <mergeCell ref="D20:D21"/>
    <mergeCell ref="F20:F21"/>
    <mergeCell ref="G20:G21"/>
    <mergeCell ref="H20:H21"/>
    <mergeCell ref="D8:D9"/>
    <mergeCell ref="F8:F9"/>
    <mergeCell ref="G8:G9"/>
    <mergeCell ref="H8:H9"/>
    <mergeCell ref="I20:I21"/>
    <mergeCell ref="J20:J21"/>
    <mergeCell ref="K20:K21"/>
    <mergeCell ref="F18:F19"/>
    <mergeCell ref="G18:G19"/>
    <mergeCell ref="H18:H19"/>
    <mergeCell ref="J18:J19"/>
    <mergeCell ref="A156:A170"/>
    <mergeCell ref="B156:B169"/>
    <mergeCell ref="C156:C169"/>
    <mergeCell ref="D156:D157"/>
    <mergeCell ref="F156:F157"/>
    <mergeCell ref="G156:G157"/>
    <mergeCell ref="H156:H157"/>
    <mergeCell ref="J156:J157"/>
    <mergeCell ref="K156:K157"/>
    <mergeCell ref="H164:H165"/>
    <mergeCell ref="J164:J165"/>
    <mergeCell ref="K164:K165"/>
    <mergeCell ref="D166:D167"/>
    <mergeCell ref="F166:F167"/>
    <mergeCell ref="G166:G167"/>
    <mergeCell ref="H166:H167"/>
    <mergeCell ref="J166:J167"/>
    <mergeCell ref="K166:K167"/>
    <mergeCell ref="D168:D169"/>
    <mergeCell ref="F168:F169"/>
    <mergeCell ref="G168:G169"/>
    <mergeCell ref="H168:H169"/>
    <mergeCell ref="I168:I169"/>
    <mergeCell ref="J168:J169"/>
    <mergeCell ref="B170:E170"/>
    <mergeCell ref="L156:L169"/>
    <mergeCell ref="M156:M169"/>
    <mergeCell ref="I157:I167"/>
    <mergeCell ref="D158:D159"/>
    <mergeCell ref="F158:F159"/>
    <mergeCell ref="G158:G159"/>
    <mergeCell ref="H158:H159"/>
    <mergeCell ref="J158:J159"/>
    <mergeCell ref="K158:K159"/>
    <mergeCell ref="D160:D161"/>
    <mergeCell ref="F160:F161"/>
    <mergeCell ref="G160:G161"/>
    <mergeCell ref="H160:H161"/>
    <mergeCell ref="J160:J161"/>
    <mergeCell ref="K160:K161"/>
    <mergeCell ref="D162:D163"/>
    <mergeCell ref="F162:F163"/>
    <mergeCell ref="G162:G163"/>
    <mergeCell ref="H162:H163"/>
    <mergeCell ref="J162:J163"/>
    <mergeCell ref="K162:K163"/>
    <mergeCell ref="D164:D165"/>
    <mergeCell ref="F164:F165"/>
    <mergeCell ref="G164:G165"/>
    <mergeCell ref="K168:K169"/>
    <mergeCell ref="B185:E185"/>
    <mergeCell ref="D200:D201"/>
    <mergeCell ref="F200:F201"/>
    <mergeCell ref="G200:G201"/>
    <mergeCell ref="H200:H201"/>
    <mergeCell ref="J200:J201"/>
    <mergeCell ref="K200:K201"/>
    <mergeCell ref="D202:D203"/>
    <mergeCell ref="F202:F203"/>
    <mergeCell ref="G202:G203"/>
    <mergeCell ref="H202:H203"/>
    <mergeCell ref="J202:J203"/>
    <mergeCell ref="K202:K203"/>
    <mergeCell ref="B208:E208"/>
    <mergeCell ref="F206:F207"/>
    <mergeCell ref="G206:G207"/>
    <mergeCell ref="H206:H207"/>
    <mergeCell ref="I206:I207"/>
    <mergeCell ref="J206:J207"/>
    <mergeCell ref="K206:K207"/>
    <mergeCell ref="G198:G199"/>
    <mergeCell ref="H198:H199"/>
    <mergeCell ref="J198:J199"/>
    <mergeCell ref="K198:K199"/>
    <mergeCell ref="J194:J195"/>
    <mergeCell ref="D204:D205"/>
    <mergeCell ref="F204:F205"/>
    <mergeCell ref="G204:G205"/>
    <mergeCell ref="H204:H205"/>
    <mergeCell ref="J204:J205"/>
    <mergeCell ref="K204:K205"/>
    <mergeCell ref="A209:A237"/>
    <mergeCell ref="B209:B236"/>
    <mergeCell ref="C209:C236"/>
    <mergeCell ref="D209:D210"/>
    <mergeCell ref="F209:F210"/>
    <mergeCell ref="G209:G210"/>
    <mergeCell ref="H209:H210"/>
    <mergeCell ref="J209:J210"/>
    <mergeCell ref="K209:K210"/>
    <mergeCell ref="H217:H218"/>
    <mergeCell ref="J217:J218"/>
    <mergeCell ref="K217:K218"/>
    <mergeCell ref="D219:D220"/>
    <mergeCell ref="F219:F220"/>
    <mergeCell ref="G219:G220"/>
    <mergeCell ref="H219:H220"/>
    <mergeCell ref="J219:J220"/>
    <mergeCell ref="D235:D236"/>
    <mergeCell ref="F235:F236"/>
    <mergeCell ref="H229:H230"/>
    <mergeCell ref="J229:J230"/>
    <mergeCell ref="K229:K230"/>
    <mergeCell ref="D231:D232"/>
    <mergeCell ref="F231:F232"/>
    <mergeCell ref="G231:G232"/>
    <mergeCell ref="H231:H232"/>
    <mergeCell ref="J231:J232"/>
    <mergeCell ref="G221:G222"/>
    <mergeCell ref="H221:H222"/>
    <mergeCell ref="J221:J222"/>
    <mergeCell ref="K221:K222"/>
    <mergeCell ref="D223:D224"/>
    <mergeCell ref="G229:G230"/>
    <mergeCell ref="G246:G247"/>
    <mergeCell ref="H254:H255"/>
    <mergeCell ref="G235:G236"/>
    <mergeCell ref="G225:G226"/>
    <mergeCell ref="K225:K226"/>
    <mergeCell ref="D227:D228"/>
    <mergeCell ref="F227:F228"/>
    <mergeCell ref="G227:G228"/>
    <mergeCell ref="H227:H228"/>
    <mergeCell ref="J227:J228"/>
    <mergeCell ref="K227:K228"/>
    <mergeCell ref="D229:D230"/>
    <mergeCell ref="F229:F230"/>
    <mergeCell ref="G256:G257"/>
    <mergeCell ref="F248:F249"/>
    <mergeCell ref="G248:G249"/>
    <mergeCell ref="H248:H249"/>
    <mergeCell ref="J248:J249"/>
    <mergeCell ref="K248:K249"/>
    <mergeCell ref="D250:D251"/>
    <mergeCell ref="H238:H239"/>
    <mergeCell ref="H223:H224"/>
    <mergeCell ref="J223:J224"/>
    <mergeCell ref="K244:K245"/>
    <mergeCell ref="D246:D247"/>
    <mergeCell ref="F246:F247"/>
    <mergeCell ref="F250:F251"/>
    <mergeCell ref="G250:G251"/>
    <mergeCell ref="H250:H251"/>
    <mergeCell ref="G244:G245"/>
    <mergeCell ref="H244:H245"/>
    <mergeCell ref="J244:J245"/>
    <mergeCell ref="H235:H236"/>
    <mergeCell ref="I235:I236"/>
    <mergeCell ref="J235:J236"/>
    <mergeCell ref="K235:K236"/>
    <mergeCell ref="D233:D234"/>
    <mergeCell ref="F233:F234"/>
    <mergeCell ref="G233:G234"/>
    <mergeCell ref="H233:H234"/>
    <mergeCell ref="J233:J234"/>
    <mergeCell ref="K233:K234"/>
    <mergeCell ref="B237:E237"/>
    <mergeCell ref="H225:H226"/>
    <mergeCell ref="J225:J226"/>
    <mergeCell ref="J250:J251"/>
    <mergeCell ref="K250:K251"/>
    <mergeCell ref="J238:J239"/>
    <mergeCell ref="K238:K239"/>
    <mergeCell ref="H246:H247"/>
    <mergeCell ref="J246:J247"/>
    <mergeCell ref="K246:K247"/>
    <mergeCell ref="D248:D249"/>
    <mergeCell ref="L209:L236"/>
    <mergeCell ref="M209:M236"/>
    <mergeCell ref="I210:I234"/>
    <mergeCell ref="D211:D212"/>
    <mergeCell ref="F211:F212"/>
    <mergeCell ref="G211:G212"/>
    <mergeCell ref="H211:H212"/>
    <mergeCell ref="J211:J212"/>
    <mergeCell ref="K211:K212"/>
    <mergeCell ref="D213:D214"/>
    <mergeCell ref="F213:F214"/>
    <mergeCell ref="G213:G214"/>
    <mergeCell ref="H213:H214"/>
    <mergeCell ref="J213:J214"/>
    <mergeCell ref="K213:K214"/>
    <mergeCell ref="D215:D216"/>
    <mergeCell ref="F215:F216"/>
    <mergeCell ref="D221:D222"/>
    <mergeCell ref="F221:F222"/>
    <mergeCell ref="K223:K224"/>
    <mergeCell ref="D225:D226"/>
    <mergeCell ref="F225:F226"/>
    <mergeCell ref="K231:K232"/>
    <mergeCell ref="G215:G216"/>
    <mergeCell ref="H215:H216"/>
    <mergeCell ref="J215:J216"/>
    <mergeCell ref="K215:K216"/>
    <mergeCell ref="D217:D218"/>
    <mergeCell ref="F217:F218"/>
    <mergeCell ref="G217:G218"/>
    <mergeCell ref="F223:F224"/>
    <mergeCell ref="G223:G224"/>
    <mergeCell ref="B260:E260"/>
    <mergeCell ref="D256:D257"/>
    <mergeCell ref="F256:F257"/>
    <mergeCell ref="H256:H257"/>
    <mergeCell ref="J256:J257"/>
    <mergeCell ref="K256:K257"/>
    <mergeCell ref="D252:D253"/>
    <mergeCell ref="J252:J253"/>
    <mergeCell ref="K252:K253"/>
    <mergeCell ref="D254:D255"/>
    <mergeCell ref="F252:F253"/>
    <mergeCell ref="G252:G253"/>
    <mergeCell ref="I258:I259"/>
    <mergeCell ref="J258:J259"/>
    <mergeCell ref="K258:K259"/>
    <mergeCell ref="K254:K255"/>
    <mergeCell ref="G254:G255"/>
    <mergeCell ref="H252:H253"/>
    <mergeCell ref="F254:F255"/>
    <mergeCell ref="J254:J255"/>
    <mergeCell ref="D258:D259"/>
    <mergeCell ref="F258:F259"/>
    <mergeCell ref="G258:G259"/>
    <mergeCell ref="H258:H259"/>
    <mergeCell ref="A1:M1"/>
    <mergeCell ref="A817:C817"/>
    <mergeCell ref="A814:L814"/>
    <mergeCell ref="A813:L813"/>
    <mergeCell ref="L238:L259"/>
    <mergeCell ref="J8:J9"/>
    <mergeCell ref="J10:J11"/>
    <mergeCell ref="J12:J13"/>
    <mergeCell ref="J14:J15"/>
    <mergeCell ref="J16:J17"/>
    <mergeCell ref="M238:M259"/>
    <mergeCell ref="I239:I257"/>
    <mergeCell ref="D240:D241"/>
    <mergeCell ref="F240:F241"/>
    <mergeCell ref="G240:G241"/>
    <mergeCell ref="H240:H241"/>
    <mergeCell ref="J240:J241"/>
    <mergeCell ref="K240:K241"/>
    <mergeCell ref="D242:D243"/>
    <mergeCell ref="F242:F243"/>
    <mergeCell ref="G242:G243"/>
    <mergeCell ref="H242:H243"/>
    <mergeCell ref="J242:J243"/>
    <mergeCell ref="K242:K243"/>
    <mergeCell ref="D244:D245"/>
    <mergeCell ref="F244:F245"/>
    <mergeCell ref="A238:A260"/>
    <mergeCell ref="B238:B259"/>
    <mergeCell ref="C238:C259"/>
    <mergeCell ref="D238:D239"/>
    <mergeCell ref="F238:F239"/>
    <mergeCell ref="G238:G239"/>
  </mergeCells>
  <phoneticPr fontId="4" type="noConversion"/>
  <pageMargins left="0.7" right="0.7" top="0.75" bottom="0.75" header="0.3" footer="0.3"/>
  <pageSetup paperSize="9" orientation="landscape" r:id="rId1"/>
  <headerFooter>
    <oddHeader xml:space="preserve">&amp;C
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defaultValue">
  <element uid="d7220eed-17a6-431d-810c-83a0ddfed893" value=""/>
</sisl>
</file>

<file path=customXml/itemProps1.xml><?xml version="1.0" encoding="utf-8"?>
<ds:datastoreItem xmlns:ds="http://schemas.openxmlformats.org/officeDocument/2006/customXml" ds:itemID="{60F24F3B-0052-49D8-9A0B-F7160BC7D1F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Kulicki Kacper</dc:creator>
  <cp:lastModifiedBy>Paulina Kolaszyńska</cp:lastModifiedBy>
  <cp:lastPrinted>2025-10-30T13:27:26Z</cp:lastPrinted>
  <dcterms:created xsi:type="dcterms:W3CDTF">2025-10-16T10:56:17Z</dcterms:created>
  <dcterms:modified xsi:type="dcterms:W3CDTF">2026-01-16T08:55:25Z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279621f7-885c-4e7b-ba65-d4e20ffd03f9</vt:lpwstr>
  </property>
  <property fmtid="{D5CDD505-2E9C-101B-9397-08002B2CF9AE}" pid="3" name="bjpmDocIH">
    <vt:lpwstr>zYQ4Zgx1H4HRbx8DlUxUA4HQBx7nR7Ss</vt:lpwstr>
  </property>
  <property fmtid="{D5CDD505-2E9C-101B-9397-08002B2CF9AE}" pid="4" name="bjDocumentSecurityLabel">
    <vt:lpwstr>[d7220eed-17a6-431d-810c-83a0ddfed893]</vt:lpwstr>
  </property>
  <property fmtid="{D5CDD505-2E9C-101B-9397-08002B2CF9AE}" pid="5" name="s5636:Creator type=author">
    <vt:lpwstr>Kulicki Kacper</vt:lpwstr>
  </property>
  <property fmtid="{D5CDD505-2E9C-101B-9397-08002B2CF9AE}" pid="6" name="s5636:Creator type=organization">
    <vt:lpwstr>MILNET-Z</vt:lpwstr>
  </property>
  <property fmtid="{D5CDD505-2E9C-101B-9397-08002B2CF9AE}" pid="7" name="bjPortionMark">
    <vt:lpwstr>[JAW]</vt:lpwstr>
  </property>
  <property fmtid="{D5CDD505-2E9C-101B-9397-08002B2CF9AE}" pid="8" name="s5636:Creator type=IP">
    <vt:lpwstr>10.8.93.194</vt:lpwstr>
  </property>
  <property fmtid="{D5CDD505-2E9C-101B-9397-08002B2CF9AE}" pid="9" name="bjSaver">
    <vt:lpwstr>Bir5vKKoqXRCqTuueaqss6/7/QjiZRK2</vt:lpwstr>
  </property>
  <property fmtid="{D5CDD505-2E9C-101B-9397-08002B2CF9AE}" pid="10" name="bjClsUserRVM">
    <vt:lpwstr>[]</vt:lpwstr>
  </property>
  <property fmtid="{D5CDD505-2E9C-101B-9397-08002B2CF9AE}" pid="11" name="bjDocumentLabelXML">
    <vt:lpwstr>&lt;?xml version="1.0" encoding="us-ascii"?&gt;&lt;sisl xmlns:xsi="http://www.w3.org/2001/XMLSchema-instance" xmlns:xsd="http://www.w3.org/2001/XMLSchema" sislVersion="0" policy="8417b2fb-54a7-4fbc-b023-b6b37b7a623f" origin="defaultValue" xmlns="http://www.boldonj</vt:lpwstr>
  </property>
  <property fmtid="{D5CDD505-2E9C-101B-9397-08002B2CF9AE}" pid="12" name="bjDocumentLabelXML-0">
    <vt:lpwstr>ames.com/2008/01/sie/internal/label"&gt;&lt;element uid="d7220eed-17a6-431d-810c-83a0ddfed893" value="" /&gt;&lt;/sisl&gt;</vt:lpwstr>
  </property>
</Properties>
</file>