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barbara.szmidt\Desktop\na bip robiórka stodoły\"/>
    </mc:Choice>
  </mc:AlternateContent>
  <xr:revisionPtr revIDLastSave="0" documentId="13_ncr:1_{5BD8B16D-5088-411A-B1E5-8275407CC1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fer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23" i="1" l="1"/>
  <c r="G24" i="1" s="1"/>
  <c r="G25" i="1" s="1"/>
  <c r="G26" i="1" s="1"/>
</calcChain>
</file>

<file path=xl/sharedStrings.xml><?xml version="1.0" encoding="utf-8"?>
<sst xmlns="http://schemas.openxmlformats.org/spreadsheetml/2006/main" count="87" uniqueCount="65">
  <si>
    <t xml:space="preserve">Kosztorys Ofertowy </t>
  </si>
  <si>
    <t>Lp.</t>
  </si>
  <si>
    <t>Podstawa</t>
  </si>
  <si>
    <t>Opis robót</t>
  </si>
  <si>
    <t>Jednostka</t>
  </si>
  <si>
    <t>Obmiar</t>
  </si>
  <si>
    <t>Cena jedn.</t>
  </si>
  <si>
    <t>Wartość</t>
  </si>
  <si>
    <t>1</t>
  </si>
  <si>
    <t>2</t>
  </si>
  <si>
    <t>3</t>
  </si>
  <si>
    <t>4</t>
  </si>
  <si>
    <t>5</t>
  </si>
  <si>
    <t>6</t>
  </si>
  <si>
    <t>7</t>
  </si>
  <si>
    <t>8</t>
  </si>
  <si>
    <t>Stodoła Doręgowice</t>
  </si>
  <si>
    <t>KNR 4-01 0511-03</t>
  </si>
  <si>
    <t>Rozebranie pokrycia z płyt azbestowo-cementowych nie nadających sie do użytku</t>
  </si>
  <si>
    <t>m2</t>
  </si>
  <si>
    <t>_x000D_
kalk. własna</t>
  </si>
  <si>
    <t>Wywóz i utylizacja płyt azbestowych dachowych</t>
  </si>
  <si>
    <t>m3</t>
  </si>
  <si>
    <t>KNR 4-01 0430-05</t>
  </si>
  <si>
    <t>Rozebranie elementów więźb dachowych - ołacenie dachum2 o odstępie łat ponad 24 cm</t>
  </si>
  <si>
    <t>KNR 4-01 0430-07_x000D_
analogia</t>
  </si>
  <si>
    <t>Rozebranie elementów więźb dachowych - więźby dacho- we z konstrukcją ścian</t>
  </si>
  <si>
    <t>KNR 4-01 0426-02</t>
  </si>
  <si>
    <t>Rozebranie obicia ścian drewnianych z desek nieotynkowa- nych na styk</t>
  </si>
  <si>
    <t>Wywóz i utylizacja elementów drewnianych konstrukcji</t>
  </si>
  <si>
    <t>kpl</t>
  </si>
  <si>
    <t>KNR 4-01 0349-02</t>
  </si>
  <si>
    <t>Rozebranie ścian, filarów i kolumn z cegieł na zaprawie ce- mentowo-wapiennej</t>
  </si>
  <si>
    <t>KNR 4-01 0212-02</t>
  </si>
  <si>
    <t>Rozbiórka elementów konstrukcji betonowych niezbrojo- nych o grubości ponad 15 cm</t>
  </si>
  <si>
    <t>9</t>
  </si>
  <si>
    <t>KNR 2-01 0302-020214-04_x000D_
analogia</t>
  </si>
  <si>
    <t>Ręczne wykopy fundamentowe z transportem urobku sa- mochodami skrzyniowymi na odległość 8 km (kat.gr.III) - odkopanie fundamentów po zewnętrznej stronie</t>
  </si>
  <si>
    <t>10</t>
  </si>
  <si>
    <t>KNR 4-01 0349-02_x000D_
analogia</t>
  </si>
  <si>
    <t>Rozebranie fundamentów kamienno-ceglanych</t>
  </si>
  <si>
    <t>11</t>
  </si>
  <si>
    <t>KNR 4-01 0108-110108-12</t>
  </si>
  <si>
    <t>Wywiezienie gruzu spryzmowanego samochodami samo- wyładowczymi na odległość 8 km z utylizacją betonu</t>
  </si>
  <si>
    <t>12</t>
  </si>
  <si>
    <t>KNR 4-01 0108-12</t>
  </si>
  <si>
    <t>Wywiezienie gruzu spryzmowanego samochodami samo- wyładowczymi - za każdy następny 1 km - do 15 km (+7 km)</t>
  </si>
  <si>
    <t>13</t>
  </si>
  <si>
    <t>KNR 4-01 0101-06</t>
  </si>
  <si>
    <t>Wyrównanie terenu z grubsza, ze ścięciem wypukłości do 30 cm w gruncie kat. III</t>
  </si>
  <si>
    <t>14</t>
  </si>
  <si>
    <t>KNR 4-01 0108-05</t>
  </si>
  <si>
    <t>Przywiezienie piasku do wyrównania teranu</t>
  </si>
  <si>
    <t>15</t>
  </si>
  <si>
    <t>KNR 2-01 0234-01</t>
  </si>
  <si>
    <t>Mechaniczne plantowanie terenu zgarniarkami o poj. skrzy- ni 8.0-10.0 m3 w gruncie kat. I-II</t>
  </si>
  <si>
    <t>16</t>
  </si>
  <si>
    <t>KNR 2-21 0401-02</t>
  </si>
  <si>
    <t>Wykonanie trawników dywanowych siewem na gruncie kat.m2 III bez nawożenia</t>
  </si>
  <si>
    <t>RAZEM 1 Stodoła Doręgowice</t>
  </si>
  <si>
    <t xml:space="preserve">RAZEM kosztorys netto </t>
  </si>
  <si>
    <t xml:space="preserve">Razem kosztorys brutto </t>
  </si>
  <si>
    <t>Proszę sprawdzić formuły liczące !!!</t>
  </si>
  <si>
    <t>Wartość VAT</t>
  </si>
  <si>
    <t>Załącznik nr 4a zn. spr.: S.270.1.17.2026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</si>
</sst>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#\ ###\ ##0.00"/>
    <numFmt numFmtId="165" formatCode="#\ ###\ ###\ ##0.000"/>
    <numFmt numFmtId="166" formatCode="#.00\ ###\ ###\ ##0"/>
  </numFmts>
  <fonts count="8" x14ac:knownFonts="1">
    <font>
      <sz val="11"/>
      <color theme="1"/>
      <name val="Calibri"/>
      <family val="2"/>
      <scheme val="minor"/>
    </font>
    <font>
      <b/>
      <sz val="15"/>
      <color theme="3"/>
      <name val="Calibri"/>
      <scheme val="minor"/>
    </font>
    <font>
      <b/>
      <sz val="11"/>
      <color theme="0"/>
      <name val="Century Gothic"/>
    </font>
    <font>
      <b/>
      <sz val="11"/>
      <name val="Century Gothic"/>
    </font>
    <font>
      <sz val="11"/>
      <name val="Century Gothic"/>
    </font>
    <font>
      <b/>
      <sz val="11"/>
      <name val="Century Gothic"/>
      <family val="2"/>
      <charset val="238"/>
    </font>
    <font>
      <b/>
      <sz val="16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 wrapText="1" justifyLastLine="1"/>
    </xf>
    <xf numFmtId="164" fontId="3" fillId="3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5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164" fontId="3" fillId="4" borderId="1" xfId="0" applyNumberFormat="1" applyFont="1" applyFill="1" applyBorder="1" applyAlignment="1">
      <alignment vertical="center" wrapText="1"/>
    </xf>
    <xf numFmtId="166" fontId="4" fillId="0" borderId="1" xfId="0" applyNumberFormat="1" applyFont="1" applyBorder="1" applyAlignment="1">
      <alignment vertical="center" wrapText="1"/>
    </xf>
    <xf numFmtId="0" fontId="0" fillId="4" borderId="1" xfId="0" applyFill="1" applyBorder="1"/>
    <xf numFmtId="0" fontId="5" fillId="4" borderId="1" xfId="0" applyFont="1" applyFill="1" applyBorder="1" applyAlignment="1">
      <alignment vertical="center" wrapText="1"/>
    </xf>
    <xf numFmtId="164" fontId="5" fillId="4" borderId="1" xfId="0" applyNumberFormat="1" applyFont="1" applyFill="1" applyBorder="1" applyAlignment="1">
      <alignment vertical="center" wrapText="1"/>
    </xf>
    <xf numFmtId="2" fontId="7" fillId="4" borderId="1" xfId="0" applyNumberFormat="1" applyFont="1" applyFill="1" applyBorder="1"/>
    <xf numFmtId="0" fontId="1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0" fillId="0" borderId="0" xfId="0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G26"/>
  <sheetViews>
    <sheetView tabSelected="1" topLeftCell="A13" workbookViewId="0">
      <selection activeCell="F17" sqref="F17"/>
    </sheetView>
  </sheetViews>
  <sheetFormatPr defaultRowHeight="14.4" x14ac:dyDescent="0.3"/>
  <cols>
    <col min="1" max="1" width="5.88671875" customWidth="1"/>
    <col min="2" max="2" width="28.5546875" customWidth="1"/>
    <col min="3" max="3" width="57.109375" customWidth="1"/>
    <col min="4" max="7" width="14.33203125" customWidth="1"/>
  </cols>
  <sheetData>
    <row r="1" spans="1:7" x14ac:dyDescent="0.3">
      <c r="A1" s="14" t="s">
        <v>64</v>
      </c>
      <c r="B1" s="14"/>
      <c r="C1" s="14"/>
      <c r="D1" s="14"/>
      <c r="E1" s="14"/>
      <c r="F1" s="14"/>
      <c r="G1" s="14"/>
    </row>
    <row r="2" spans="1:7" ht="21" x14ac:dyDescent="0.4">
      <c r="A2" s="13" t="s">
        <v>62</v>
      </c>
      <c r="B2" s="13"/>
      <c r="C2" s="13"/>
      <c r="D2" s="13"/>
      <c r="E2" s="13"/>
      <c r="F2" s="13"/>
      <c r="G2" s="13"/>
    </row>
    <row r="3" spans="1:7" ht="19.8" x14ac:dyDescent="0.3">
      <c r="A3" s="12" t="s">
        <v>0</v>
      </c>
      <c r="B3" s="12"/>
      <c r="C3" s="12"/>
      <c r="D3" s="12"/>
      <c r="E3" s="12"/>
      <c r="F3" s="12"/>
      <c r="G3" s="12"/>
    </row>
    <row r="4" spans="1:7" x14ac:dyDescent="0.3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</row>
    <row r="5" spans="1:7" x14ac:dyDescent="0.3">
      <c r="A5" s="1" t="s">
        <v>8</v>
      </c>
      <c r="B5" s="1" t="s">
        <v>9</v>
      </c>
      <c r="C5" s="1" t="s">
        <v>11</v>
      </c>
      <c r="D5" s="1" t="s">
        <v>12</v>
      </c>
      <c r="E5" s="1" t="s">
        <v>13</v>
      </c>
      <c r="F5" s="1" t="s">
        <v>14</v>
      </c>
      <c r="G5" s="1" t="s">
        <v>15</v>
      </c>
    </row>
    <row r="6" spans="1:7" x14ac:dyDescent="0.3">
      <c r="A6" s="2" t="s">
        <v>8</v>
      </c>
      <c r="B6" s="2"/>
      <c r="C6" s="2" t="s">
        <v>16</v>
      </c>
      <c r="D6" s="2"/>
      <c r="E6" s="2"/>
      <c r="F6" s="2"/>
      <c r="G6" s="2"/>
    </row>
    <row r="7" spans="1:7" ht="27.6" x14ac:dyDescent="0.3">
      <c r="A7" s="3" t="s">
        <v>8</v>
      </c>
      <c r="B7" s="3" t="s">
        <v>17</v>
      </c>
      <c r="C7" s="3" t="s">
        <v>18</v>
      </c>
      <c r="D7" s="3" t="s">
        <v>19</v>
      </c>
      <c r="E7" s="4">
        <v>166.6</v>
      </c>
      <c r="F7" s="5">
        <v>0</v>
      </c>
      <c r="G7" s="5">
        <f t="shared" ref="G7:G22" si="0">ROUND(E7*F7,2)</f>
        <v>0</v>
      </c>
    </row>
    <row r="8" spans="1:7" ht="27.6" x14ac:dyDescent="0.3">
      <c r="A8" s="3" t="s">
        <v>9</v>
      </c>
      <c r="B8" s="3" t="s">
        <v>20</v>
      </c>
      <c r="C8" s="3" t="s">
        <v>21</v>
      </c>
      <c r="D8" s="3" t="s">
        <v>22</v>
      </c>
      <c r="E8" s="4">
        <v>166.6</v>
      </c>
      <c r="F8" s="5">
        <v>0</v>
      </c>
      <c r="G8" s="5">
        <f t="shared" si="0"/>
        <v>0</v>
      </c>
    </row>
    <row r="9" spans="1:7" ht="27.6" x14ac:dyDescent="0.3">
      <c r="A9" s="3" t="s">
        <v>10</v>
      </c>
      <c r="B9" s="3" t="s">
        <v>23</v>
      </c>
      <c r="C9" s="3" t="s">
        <v>24</v>
      </c>
      <c r="D9" s="3" t="s">
        <v>19</v>
      </c>
      <c r="E9" s="4">
        <v>166.6</v>
      </c>
      <c r="F9" s="5">
        <v>0</v>
      </c>
      <c r="G9" s="5">
        <f t="shared" si="0"/>
        <v>0</v>
      </c>
    </row>
    <row r="10" spans="1:7" ht="27.6" x14ac:dyDescent="0.3">
      <c r="A10" s="3" t="s">
        <v>11</v>
      </c>
      <c r="B10" s="3" t="s">
        <v>25</v>
      </c>
      <c r="C10" s="3" t="s">
        <v>26</v>
      </c>
      <c r="D10" s="3" t="s">
        <v>19</v>
      </c>
      <c r="E10" s="4">
        <v>166.6</v>
      </c>
      <c r="F10" s="5">
        <v>0</v>
      </c>
      <c r="G10" s="5">
        <f t="shared" si="0"/>
        <v>0</v>
      </c>
    </row>
    <row r="11" spans="1:7" ht="27.6" x14ac:dyDescent="0.3">
      <c r="A11" s="3" t="s">
        <v>12</v>
      </c>
      <c r="B11" s="3" t="s">
        <v>27</v>
      </c>
      <c r="C11" s="3" t="s">
        <v>28</v>
      </c>
      <c r="D11" s="3" t="s">
        <v>19</v>
      </c>
      <c r="E11" s="4">
        <v>177.422</v>
      </c>
      <c r="F11" s="5">
        <v>0</v>
      </c>
      <c r="G11" s="5">
        <f t="shared" si="0"/>
        <v>0</v>
      </c>
    </row>
    <row r="12" spans="1:7" ht="27.6" x14ac:dyDescent="0.3">
      <c r="A12" s="3" t="s">
        <v>13</v>
      </c>
      <c r="B12" s="3" t="s">
        <v>20</v>
      </c>
      <c r="C12" s="3" t="s">
        <v>29</v>
      </c>
      <c r="D12" s="3" t="s">
        <v>30</v>
      </c>
      <c r="E12" s="7">
        <v>1</v>
      </c>
      <c r="F12" s="5">
        <v>0</v>
      </c>
      <c r="G12" s="5">
        <f t="shared" si="0"/>
        <v>0</v>
      </c>
    </row>
    <row r="13" spans="1:7" ht="27.6" x14ac:dyDescent="0.3">
      <c r="A13" s="3" t="s">
        <v>14</v>
      </c>
      <c r="B13" s="3" t="s">
        <v>31</v>
      </c>
      <c r="C13" s="3" t="s">
        <v>32</v>
      </c>
      <c r="D13" s="3" t="s">
        <v>22</v>
      </c>
      <c r="E13" s="4">
        <v>6.6109999999999998</v>
      </c>
      <c r="F13" s="5">
        <v>0</v>
      </c>
      <c r="G13" s="5">
        <f t="shared" si="0"/>
        <v>0</v>
      </c>
    </row>
    <row r="14" spans="1:7" ht="27.6" x14ac:dyDescent="0.3">
      <c r="A14" s="3" t="s">
        <v>15</v>
      </c>
      <c r="B14" s="3" t="s">
        <v>33</v>
      </c>
      <c r="C14" s="3" t="s">
        <v>34</v>
      </c>
      <c r="D14" s="3" t="s">
        <v>22</v>
      </c>
      <c r="E14" s="4">
        <v>13.196999999999999</v>
      </c>
      <c r="F14" s="5">
        <v>0</v>
      </c>
      <c r="G14" s="5">
        <f t="shared" si="0"/>
        <v>0</v>
      </c>
    </row>
    <row r="15" spans="1:7" ht="55.2" x14ac:dyDescent="0.3">
      <c r="A15" s="3" t="s">
        <v>35</v>
      </c>
      <c r="B15" s="3" t="s">
        <v>36</v>
      </c>
      <c r="C15" s="3" t="s">
        <v>37</v>
      </c>
      <c r="D15" s="3" t="s">
        <v>22</v>
      </c>
      <c r="E15" s="4">
        <v>12.167999999999999</v>
      </c>
      <c r="F15" s="5">
        <v>0</v>
      </c>
      <c r="G15" s="5">
        <f t="shared" si="0"/>
        <v>0</v>
      </c>
    </row>
    <row r="16" spans="1:7" ht="27.6" x14ac:dyDescent="0.3">
      <c r="A16" s="3" t="s">
        <v>38</v>
      </c>
      <c r="B16" s="3" t="s">
        <v>39</v>
      </c>
      <c r="C16" s="3" t="s">
        <v>40</v>
      </c>
      <c r="D16" s="3" t="s">
        <v>22</v>
      </c>
      <c r="E16" s="4">
        <v>12.167999999999999</v>
      </c>
      <c r="F16" s="5">
        <v>0</v>
      </c>
      <c r="G16" s="5">
        <f t="shared" si="0"/>
        <v>0</v>
      </c>
    </row>
    <row r="17" spans="1:7" ht="27.6" x14ac:dyDescent="0.3">
      <c r="A17" s="3" t="s">
        <v>41</v>
      </c>
      <c r="B17" s="3" t="s">
        <v>42</v>
      </c>
      <c r="C17" s="3" t="s">
        <v>43</v>
      </c>
      <c r="D17" s="3" t="s">
        <v>22</v>
      </c>
      <c r="E17" s="4">
        <v>31.975999999999999</v>
      </c>
      <c r="F17" s="5">
        <v>0</v>
      </c>
      <c r="G17" s="5">
        <f t="shared" si="0"/>
        <v>0</v>
      </c>
    </row>
    <row r="18" spans="1:7" ht="41.4" x14ac:dyDescent="0.3">
      <c r="A18" s="3" t="s">
        <v>44</v>
      </c>
      <c r="B18" s="3" t="s">
        <v>45</v>
      </c>
      <c r="C18" s="3" t="s">
        <v>46</v>
      </c>
      <c r="D18" s="3" t="s">
        <v>22</v>
      </c>
      <c r="E18" s="4">
        <v>31.975999999999999</v>
      </c>
      <c r="F18" s="5">
        <v>0</v>
      </c>
      <c r="G18" s="5">
        <f t="shared" si="0"/>
        <v>0</v>
      </c>
    </row>
    <row r="19" spans="1:7" ht="27.6" x14ac:dyDescent="0.3">
      <c r="A19" s="3" t="s">
        <v>47</v>
      </c>
      <c r="B19" s="3" t="s">
        <v>48</v>
      </c>
      <c r="C19" s="3" t="s">
        <v>49</v>
      </c>
      <c r="D19" s="3" t="s">
        <v>19</v>
      </c>
      <c r="E19" s="4">
        <v>83.234999999999999</v>
      </c>
      <c r="F19" s="5">
        <v>0</v>
      </c>
      <c r="G19" s="5">
        <f t="shared" si="0"/>
        <v>0</v>
      </c>
    </row>
    <row r="20" spans="1:7" x14ac:dyDescent="0.3">
      <c r="A20" s="3" t="s">
        <v>50</v>
      </c>
      <c r="B20" s="3" t="s">
        <v>51</v>
      </c>
      <c r="C20" s="3" t="s">
        <v>52</v>
      </c>
      <c r="D20" s="3" t="s">
        <v>22</v>
      </c>
      <c r="E20" s="4">
        <v>24.971</v>
      </c>
      <c r="F20" s="5">
        <v>0</v>
      </c>
      <c r="G20" s="5">
        <f t="shared" si="0"/>
        <v>0</v>
      </c>
    </row>
    <row r="21" spans="1:7" ht="27.6" x14ac:dyDescent="0.3">
      <c r="A21" s="3" t="s">
        <v>53</v>
      </c>
      <c r="B21" s="3" t="s">
        <v>54</v>
      </c>
      <c r="C21" s="3" t="s">
        <v>55</v>
      </c>
      <c r="D21" s="3" t="s">
        <v>19</v>
      </c>
      <c r="E21" s="4">
        <v>83.234999999999999</v>
      </c>
      <c r="F21" s="5">
        <v>0</v>
      </c>
      <c r="G21" s="5">
        <f t="shared" si="0"/>
        <v>0</v>
      </c>
    </row>
    <row r="22" spans="1:7" ht="27.6" x14ac:dyDescent="0.3">
      <c r="A22" s="3" t="s">
        <v>56</v>
      </c>
      <c r="B22" s="3" t="s">
        <v>57</v>
      </c>
      <c r="C22" s="3" t="s">
        <v>58</v>
      </c>
      <c r="D22" s="3" t="s">
        <v>19</v>
      </c>
      <c r="E22" s="4">
        <v>83.234999999999999</v>
      </c>
      <c r="F22" s="5">
        <v>0</v>
      </c>
      <c r="G22" s="5">
        <f t="shared" si="0"/>
        <v>0</v>
      </c>
    </row>
    <row r="23" spans="1:7" x14ac:dyDescent="0.3">
      <c r="A23" s="6"/>
      <c r="B23" s="6"/>
      <c r="C23" s="6" t="s">
        <v>59</v>
      </c>
      <c r="D23" s="6"/>
      <c r="E23" s="6"/>
      <c r="F23" s="6"/>
      <c r="G23" s="6">
        <f>SUM(G7:G22)</f>
        <v>0</v>
      </c>
    </row>
    <row r="24" spans="1:7" x14ac:dyDescent="0.3">
      <c r="A24" s="6"/>
      <c r="B24" s="6"/>
      <c r="C24" s="6" t="s">
        <v>60</v>
      </c>
      <c r="D24" s="6"/>
      <c r="E24" s="6"/>
      <c r="F24" s="6"/>
      <c r="G24" s="6">
        <f>G23</f>
        <v>0</v>
      </c>
    </row>
    <row r="25" spans="1:7" x14ac:dyDescent="0.3">
      <c r="A25" s="6"/>
      <c r="B25" s="6"/>
      <c r="C25" s="10" t="s">
        <v>63</v>
      </c>
      <c r="D25" s="6"/>
      <c r="E25" s="6"/>
      <c r="F25" s="6"/>
      <c r="G25" s="6">
        <f>ROUND(G24*0.23,2)</f>
        <v>0</v>
      </c>
    </row>
    <row r="26" spans="1:7" ht="18" x14ac:dyDescent="0.35">
      <c r="A26" s="8"/>
      <c r="B26" s="8"/>
      <c r="C26" s="9" t="s">
        <v>61</v>
      </c>
      <c r="D26" s="8"/>
      <c r="E26" s="8"/>
      <c r="F26" s="8"/>
      <c r="G26" s="11">
        <f>G25+G24</f>
        <v>0</v>
      </c>
    </row>
  </sheetData>
  <mergeCells count="3">
    <mergeCell ref="A3:G3"/>
    <mergeCell ref="A2:G2"/>
    <mergeCell ref="A1:G1"/>
  </mergeCells>
  <pageMargins left="0.7" right="0.7" top="0.75" bottom="0.75" header="0.3" footer="0.3"/>
  <pageSetup paperSize="9" scale="58" orientation="portrait" horizontalDpi="0" verticalDpi="0" r:id="rId1"/>
  <ignoredErrors>
    <ignoredError sqref="A3:B24 C3:G8 D24:G24 C10:G15 C9 E9:G9 C23:G23 C22 E22:G22 C17:G21 C16:E16 G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1223 N.Lutówko Daniel Zbilski</dc:creator>
  <cp:lastModifiedBy>1223 N.Lutówko Barbara Szmidt</cp:lastModifiedBy>
  <cp:lastPrinted>2026-04-17T07:40:47Z</cp:lastPrinted>
  <dcterms:created xsi:type="dcterms:W3CDTF">2026-04-17T07:16:54Z</dcterms:created>
  <dcterms:modified xsi:type="dcterms:W3CDTF">2026-04-17T07:57:12Z</dcterms:modified>
</cp:coreProperties>
</file>