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6_18" sheetId="73" r:id="rId2"/>
    <sheet name="Giełdowe 45_18" sheetId="78" r:id="rId3"/>
    <sheet name="ZiarnoZAK 46_18" sheetId="72" r:id="rId4"/>
    <sheet name="Ziarno PL_UE 45_18" sheetId="76" r:id="rId5"/>
    <sheet name="wykresy PL_UE 45_18" sheetId="77" r:id="rId6"/>
    <sheet name="MakaZAK 46_18" sheetId="74" r:id="rId7"/>
    <sheet name="SrutOtrZAK 46_18" sheetId="75" r:id="rId8"/>
    <sheet name="TargPol 46_18" sheetId="5" r:id="rId9"/>
    <sheet name="TargWoj 46_18" sheetId="7" r:id="rId10"/>
    <sheet name="ZestTarg 46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45_18'!#REF!</definedName>
    <definedName name="_xlnm._FilterDatabase" localSheetId="9" hidden="1">'TargWoj 46_18'!$A$5:$P$19</definedName>
    <definedName name="_xlnm._FilterDatabase" localSheetId="10" hidden="1">'ZestTarg 46_18'!$A$6:$T$129</definedName>
    <definedName name="_xlnm._FilterDatabase" localSheetId="1" hidden="1">'Zmiana Roczna 46_18'!#REF!</definedName>
    <definedName name="_xlnm.Print_Area" localSheetId="14">'Handel zagr. wg krajów'!$A$1:$N$72</definedName>
    <definedName name="_xlnm.Print_Area" localSheetId="6">'MakaZAK 46_18'!$A$1:$P$45</definedName>
    <definedName name="_xlnm.Print_Area" localSheetId="7">'SrutOtrZAK 46_18'!$1:$1048576</definedName>
    <definedName name="_xlnm.Print_Area" localSheetId="5">'wykresy PL_UE 45_18'!#REF!</definedName>
    <definedName name="_xlnm.Print_Area" localSheetId="4">'Ziarno PL_UE 45_18'!#REF!</definedName>
    <definedName name="_xlnm.Print_Area" localSheetId="3">'ZiarnoZAK 46_18'!$A$1:$K$23</definedName>
    <definedName name="TABLE" localSheetId="11">MAKROREGIONY!$A$4:$B$7</definedName>
    <definedName name="_xlnm.Print_Titles" localSheetId="9">'TargWoj 46_18'!$A:$A,'TargWoj 46_18'!$3:$5</definedName>
    <definedName name="_xlnm.Print_Titles" localSheetId="10">'ZestTarg 46_18'!$A:$B,'ZestTarg 46_18'!$3:$5</definedName>
    <definedName name="Z_7210F14B_1A6D_11D8_89CF_0080C8945F41_.wvu.FilterData" localSheetId="9" hidden="1">'TargWoj 46_18'!$A$5:$P$19</definedName>
    <definedName name="Z_7210F14B_1A6D_11D8_89CF_0080C8945F41_.wvu.FilterData" localSheetId="10" hidden="1">'ZestTarg 46_18'!$A$6:$T$8</definedName>
    <definedName name="Z_7210F14B_1A6D_11D8_89CF_0080C8945F41_.wvu.PrintArea" localSheetId="6" hidden="1">'MakaZAK 46_18'!$1:$1048576</definedName>
    <definedName name="Z_7210F14B_1A6D_11D8_89CF_0080C8945F41_.wvu.PrintArea" localSheetId="5" hidden="1">'wykresy PL_UE 45_18'!#REF!</definedName>
    <definedName name="Z_7210F14B_1A6D_11D8_89CF_0080C8945F41_.wvu.PrintArea" localSheetId="4" hidden="1">'Ziarno PL_UE 45_18'!#REF!</definedName>
    <definedName name="Z_7210F14B_1A6D_11D8_89CF_0080C8945F41_.wvu.PrintArea" localSheetId="3" hidden="1">'ZiarnoZAK 46_18'!$1:$1048576</definedName>
    <definedName name="Z_7210F14B_1A6D_11D8_89CF_0080C8945F41_.wvu.PrintTitles" localSheetId="9" hidden="1">'TargWoj 46_18'!$A:$A,'TargWoj 46_18'!$3:$5</definedName>
    <definedName name="Z_7210F14B_1A6D_11D8_89CF_0080C8945F41_.wvu.PrintTitles" localSheetId="10" hidden="1">'ZestTarg 46_18'!$A:$B,'ZestTarg 46_18'!$3:$5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D8" i="40" l="1"/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8" i="40" l="1"/>
  <c r="K8" i="40"/>
  <c r="J8" i="40"/>
  <c r="I8" i="40"/>
  <c r="H8" i="40"/>
  <c r="G8" i="40"/>
  <c r="F8" i="40"/>
  <c r="E8" i="40"/>
  <c r="C8" i="40"/>
</calcChain>
</file>

<file path=xl/sharedStrings.xml><?xml version="1.0" encoding="utf-8"?>
<sst xmlns="http://schemas.openxmlformats.org/spreadsheetml/2006/main" count="3033" uniqueCount="424">
  <si>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</si>
  <si>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</si>
  <si>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</si>
  <si>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</si>
  <si>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</si>
  <si>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</si>
  <si>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</si>
  <si>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</si>
  <si>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</si>
  <si>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</si>
  <si>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</si>
  <si>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</si>
  <si>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</si>
  <si>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</si>
  <si>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</si>
  <si>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</si>
  <si>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</si>
  <si>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</si>
  <si>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</si>
  <si>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</si>
  <si>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</si>
  <si>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</si>
  <si>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</si>
  <si>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</si>
  <si>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</si>
  <si>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</si>
  <si>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</si>
  <si>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</si>
  <si>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</si>
  <si>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</si>
  <si>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</si>
  <si>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</si>
  <si>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</si>
  <si>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</si>
  <si>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</si>
  <si>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</si>
  <si>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</si>
  <si>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</si>
  <si>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</si>
  <si>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</si>
  <si>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</si>
  <si>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</si>
  <si>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</si>
  <si>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</si>
  <si>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</si>
  <si>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</si>
  <si>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</si>
  <si>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</si>
  <si>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</si>
  <si>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</si>
  <si>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</si>
  <si>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</si>
  <si>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</si>
  <si>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</si>
  <si>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</si>
  <si>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</si>
  <si>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</si>
  <si>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</si>
  <si>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</si>
  <si>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</si>
  <si>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</si>
  <si>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</si>
  <si>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</si>
  <si>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</si>
  <si>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</si>
  <si>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</si>
  <si>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</si>
  <si>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</si>
  <si>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</si>
  <si>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</si>
  <si>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</si>
  <si>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</si>
  <si>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</si>
  <si>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</si>
  <si>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</si>
  <si>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</si>
  <si>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</si>
  <si>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</si>
  <si>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</si>
  <si>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</si>
  <si>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</si>
  <si>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</si>
  <si>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</si>
  <si>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</si>
  <si>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</si>
  <si>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</si>
  <si>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</si>
  <si>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</si>
  <si>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</si>
  <si>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</si>
  <si>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</si>
  <si>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</si>
  <si>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</si>
  <si>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</si>
  <si>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</si>
  <si>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</si>
  <si>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</si>
  <si>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</si>
  <si>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</si>
  <si>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</si>
  <si>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</si>
  <si>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</si>
  <si>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</si>
  <si>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</si>
  <si>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</si>
  <si>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</si>
  <si>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</si>
  <si>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</si>
  <si>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</si>
  <si>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</si>
  <si>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</si>
  <si>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</si>
  <si>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</si>
  <si>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</si>
  <si>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</si>
  <si>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</si>
  <si>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</si>
  <si>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</si>
  <si>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</si>
  <si>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</si>
  <si>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</si>
  <si>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</si>
  <si>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</si>
  <si>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</si>
  <si>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</si>
  <si>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</si>
  <si>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</si>
  <si>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</si>
  <si>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</si>
  <si>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</si>
  <si>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</si>
  <si>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</si>
  <si>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</si>
  <si>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</si>
  <si>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</si>
  <si>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</si>
  <si>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</si>
  <si>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</si>
  <si>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</si>
  <si>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</si>
  <si>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</si>
  <si>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</si>
  <si>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</si>
  <si>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</si>
  <si>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</si>
  <si>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</si>
  <si>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</si>
  <si>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</si>
  <si>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</si>
  <si>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</si>
  <si>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</si>
  <si>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</si>
  <si>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</si>
  <si>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</si>
  <si>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</si>
  <si>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</si>
  <si>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</si>
  <si>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</si>
  <si>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</si>
  <si>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</si>
  <si>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</si>
  <si>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</si>
  <si>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</si>
  <si>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</si>
  <si>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</si>
  <si>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</si>
  <si>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</si>
  <si>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</si>
  <si>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</si>
  <si>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</si>
  <si>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</si>
  <si>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</si>
  <si>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</si>
  <si>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</si>
  <si>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</si>
  <si>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</si>
  <si>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</si>
  <si>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</si>
  <si>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</si>
  <si>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</si>
  <si>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</si>
  <si>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</si>
  <si>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</si>
  <si>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</si>
  <si>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</si>
  <si>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</si>
  <si>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</si>
  <si>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</si>
  <si>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</si>
  <si>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</si>
  <si>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</si>
  <si>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</si>
  <si>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</si>
  <si>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</si>
  <si>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</si>
  <si>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</si>
  <si>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</si>
  <si>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</si>
  <si>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</si>
  <si>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</si>
  <si>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</si>
  <si>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</si>
  <si>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</si>
  <si>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</si>
  <si>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</si>
  <si>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</si>
  <si>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</si>
  <si>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</si>
  <si>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</si>
  <si>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</si>
  <si>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</si>
  <si>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</si>
  <si>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</si>
  <si>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</si>
  <si>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</si>
  <si>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</si>
  <si>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</si>
  <si>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</si>
  <si>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</si>
  <si>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</si>
  <si>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</si>
  <si>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</si>
  <si>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</si>
  <si>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</si>
  <si>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</si>
  <si>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</si>
  <si>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</si>
  <si>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</si>
  <si>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</si>
  <si>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</si>
  <si>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</si>
  <si>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</si>
  <si>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</si>
  <si>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</si>
  <si>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</si>
  <si>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</si>
  <si>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</si>
  <si>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</si>
  <si>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</si>
  <si>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</si>
  <si>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</si>
  <si>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</si>
  <si>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</si>
  <si>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</si>
  <si>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</si>
  <si>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</si>
  <si>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</si>
  <si>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</si>
  <si>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</si>
  <si>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</si>
  <si>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</si>
  <si>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</si>
  <si>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</si>
  <si>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</si>
  <si>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</si>
  <si>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</si>
  <si>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</si>
  <si>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</si>
  <si>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</si>
  <si>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</si>
  <si>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</si>
  <si>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</si>
  <si>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</si>
  <si>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</si>
  <si>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</si>
  <si>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</si>
  <si>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</si>
  <si>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</si>
  <si>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</si>
  <si>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</si>
  <si>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</si>
  <si>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</si>
  <si>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</si>
  <si>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</si>
  <si>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</si>
  <si>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</si>
  <si>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</si>
  <si>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</si>
  <si>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</si>
  <si>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</si>
  <si>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</si>
  <si>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</si>
  <si>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</si>
  <si>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</si>
  <si>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</si>
  <si>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</si>
  <si>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</si>
  <si>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</si>
  <si>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</si>
  <si>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</si>
  <si>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</si>
  <si>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</si>
  <si>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</si>
  <si>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</si>
  <si>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</si>
  <si>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</si>
  <si>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</si>
  <si>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</si>
  <si>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</si>
  <si>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</si>
  <si>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</si>
  <si>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</si>
  <si>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</si>
  <si>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</si>
  <si>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Kuba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</si>
  <si>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</si>
  <si>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</si>
  <si>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</si>
  <si>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</si>
  <si>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</si>
  <si>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</si>
  <si>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</si>
  <si>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</si>
  <si>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</si>
  <si>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</si>
  <si>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</si>
  <si>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</si>
  <si>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</si>
  <si>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</si>
  <si>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</si>
  <si>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</si>
  <si>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</si>
  <si>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</si>
  <si>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</si>
  <si>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</si>
  <si>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</si>
  <si>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</si>
  <si>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</si>
  <si>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</si>
  <si>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</si>
  <si>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</si>
  <si>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</si>
  <si>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</si>
  <si>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</si>
  <si>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</si>
  <si>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</si>
  <si>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</si>
  <si>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</si>
  <si>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</si>
  <si>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</si>
  <si>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</si>
  <si>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</si>
  <si>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</si>
  <si>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</si>
  <si>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</si>
  <si>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</si>
  <si>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</si>
  <si>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</si>
  <si>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</si>
  <si>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</si>
  <si>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</si>
  <si>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</si>
  <si>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</si>
  <si>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</si>
  <si>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</si>
  <si>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</si>
  <si>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</si>
  <si>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</si>
  <si>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</si>
  <si>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</si>
  <si>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</si>
  <si>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</si>
  <si>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</si>
  <si>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</si>
  <si>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</si>
  <si>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</si>
  <si>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</si>
  <si>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</si>
  <si>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</si>
  <si>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</si>
  <si>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</si>
  <si>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</si>
  <si>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</si>
  <si>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</si>
  <si>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</si>
  <si>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</si>
  <si>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</si>
  <si>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</si>
  <si>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</si>
  <si>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</si>
  <si>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</si>
  <si>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</si>
  <si>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</si>
  <si>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</si>
  <si>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</si>
  <si>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</si>
  <si>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</si>
  <si>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</si>
  <si>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</si>
  <si>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</si>
  <si>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</si>
  <si>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</si>
  <si>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</si>
  <si>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</si>
  <si>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</si>
  <si>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Nasiona gryki, pszenżyta, prosa; pozostałe</t>
  </si>
  <si>
    <t>Estonia</t>
  </si>
  <si>
    <t>wrzesień '18</t>
  </si>
  <si>
    <t>Algieria</t>
  </si>
  <si>
    <t>Wolumen   [tony]</t>
  </si>
  <si>
    <t>Czechy</t>
  </si>
  <si>
    <t>Grecja</t>
  </si>
  <si>
    <t>październik '18</t>
  </si>
  <si>
    <t>2018-11-11</t>
  </si>
  <si>
    <t>2018-11-09</t>
  </si>
  <si>
    <t xml:space="preserve">                 </t>
  </si>
  <si>
    <t>Otręby pszenne (luzem)</t>
  </si>
  <si>
    <t>Notowania cen na GIEŁDACH TOWAROWYCH w okresie: 5-9.11.2018 roku</t>
  </si>
  <si>
    <t>NR 46/2018</t>
  </si>
  <si>
    <t>22 listopada 2018 r.</t>
  </si>
  <si>
    <t>Notowania z okresu:  12 - 18 listopada 2018r. (46 tydz.)</t>
  </si>
  <si>
    <t>2018-11-18</t>
  </si>
  <si>
    <t>w okresie: 12 - 18 listopada 2018 roku</t>
  </si>
  <si>
    <t>2018-11-16</t>
  </si>
  <si>
    <t>Notowania cen na wybranych TARGOWISKACH w okresie: 12 - 16 listopada 2018 roku</t>
  </si>
  <si>
    <t>2017-11-19</t>
  </si>
  <si>
    <t>2016-11-20</t>
  </si>
  <si>
    <t>5 - 11 listopada 2018</t>
  </si>
  <si>
    <t>5 - 11 listopada 2018r.</t>
  </si>
  <si>
    <t>Brak nowszych transakcji</t>
  </si>
  <si>
    <t>I-IX 2017r.</t>
  </si>
  <si>
    <t>I-IX 2018r.*</t>
  </si>
  <si>
    <t>HANDEL ZAGRANICZNY PRODUKTAMI ZBOŻOWYMI w okresie I-IX 2018r. - DANE WSTĘPNE</t>
  </si>
  <si>
    <t>Haiti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</si>
</sst>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indent="2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2" fillId="0" borderId="64" xfId="0" applyNumberFormat="1" applyFont="1" applyBorder="1"/>
    <xf numFmtId="166" fontId="72" fillId="2" borderId="64" xfId="0" applyNumberFormat="1" applyFont="1" applyFill="1" applyBorder="1"/>
    <xf numFmtId="166" fontId="72" fillId="2" borderId="67" xfId="0" applyNumberFormat="1" applyFont="1" applyFill="1" applyBorder="1"/>
    <xf numFmtId="166" fontId="72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1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1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2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3" xfId="0" applyFont="1" applyFill="1" applyBorder="1"/>
    <xf numFmtId="1" fontId="87" fillId="0" borderId="114" xfId="0" applyNumberFormat="1" applyFont="1" applyFill="1" applyBorder="1"/>
    <xf numFmtId="1" fontId="88" fillId="0" borderId="115" xfId="0" applyNumberFormat="1" applyFont="1" applyBorder="1"/>
    <xf numFmtId="1" fontId="88" fillId="0" borderId="116" xfId="0" applyNumberFormat="1" applyFont="1" applyBorder="1"/>
    <xf numFmtId="164" fontId="89" fillId="2" borderId="117" xfId="0" applyNumberFormat="1" applyFont="1" applyFill="1" applyBorder="1"/>
    <xf numFmtId="164" fontId="89" fillId="4" borderId="118" xfId="0" applyNumberFormat="1" applyFont="1" applyFill="1" applyBorder="1"/>
    <xf numFmtId="0" fontId="80" fillId="0" borderId="6" xfId="0" applyFont="1" applyFill="1" applyBorder="1"/>
    <xf numFmtId="0" fontId="86" fillId="0" borderId="119" xfId="0" applyFont="1" applyFill="1" applyBorder="1"/>
    <xf numFmtId="1" fontId="87" fillId="0" borderId="120" xfId="0" applyNumberFormat="1" applyFont="1" applyFill="1" applyBorder="1"/>
    <xf numFmtId="1" fontId="88" fillId="0" borderId="121" xfId="0" applyNumberFormat="1" applyFont="1" applyBorder="1"/>
    <xf numFmtId="1" fontId="88" fillId="0" borderId="122" xfId="0" applyNumberFormat="1" applyFont="1" applyBorder="1"/>
    <xf numFmtId="164" fontId="89" fillId="2" borderId="123" xfId="0" applyNumberFormat="1" applyFont="1" applyFill="1" applyBorder="1"/>
    <xf numFmtId="164" fontId="89" fillId="4" borderId="124" xfId="0" applyNumberFormat="1" applyFont="1" applyFill="1" applyBorder="1"/>
    <xf numFmtId="0" fontId="80" fillId="0" borderId="125" xfId="0" applyFont="1" applyFill="1" applyBorder="1"/>
    <xf numFmtId="0" fontId="86" fillId="0" borderId="126" xfId="0" applyFont="1" applyFill="1" applyBorder="1"/>
    <xf numFmtId="1" fontId="87" fillId="0" borderId="127" xfId="0" applyNumberFormat="1" applyFont="1" applyFill="1" applyBorder="1"/>
    <xf numFmtId="1" fontId="88" fillId="0" borderId="128" xfId="0" applyNumberFormat="1" applyFont="1" applyBorder="1"/>
    <xf numFmtId="1" fontId="88" fillId="0" borderId="129" xfId="0" applyNumberFormat="1" applyFont="1" applyBorder="1"/>
    <xf numFmtId="164" fontId="89" fillId="2" borderId="130" xfId="0" applyNumberFormat="1" applyFont="1" applyFill="1" applyBorder="1"/>
    <xf numFmtId="164" fontId="89" fillId="4" borderId="131" xfId="0" applyNumberFormat="1" applyFont="1" applyFill="1" applyBorder="1"/>
    <xf numFmtId="1" fontId="88" fillId="0" borderId="115" xfId="0" applyNumberFormat="1" applyFont="1" applyFill="1" applyBorder="1"/>
    <xf numFmtId="1" fontId="88" fillId="0" borderId="116" xfId="0" applyNumberFormat="1" applyFont="1" applyFill="1" applyBorder="1"/>
    <xf numFmtId="0" fontId="90" fillId="0" borderId="35" xfId="0" applyFont="1" applyFill="1" applyBorder="1"/>
    <xf numFmtId="1" fontId="88" fillId="0" borderId="121" xfId="0" applyNumberFormat="1" applyFont="1" applyFill="1" applyBorder="1"/>
    <xf numFmtId="1" fontId="88" fillId="0" borderId="122" xfId="0" applyNumberFormat="1" applyFont="1" applyFill="1" applyBorder="1"/>
    <xf numFmtId="0" fontId="80" fillId="0" borderId="19" xfId="0" applyFont="1" applyFill="1" applyBorder="1"/>
    <xf numFmtId="0" fontId="86" fillId="0" borderId="132" xfId="0" applyFont="1" applyFill="1" applyBorder="1"/>
    <xf numFmtId="1" fontId="87" fillId="0" borderId="133" xfId="0" applyNumberFormat="1" applyFont="1" applyFill="1" applyBorder="1"/>
    <xf numFmtId="1" fontId="88" fillId="0" borderId="134" xfId="0" applyNumberFormat="1" applyFont="1" applyFill="1" applyBorder="1"/>
    <xf numFmtId="1" fontId="88" fillId="0" borderId="134" xfId="0" applyNumberFormat="1" applyFont="1" applyBorder="1"/>
    <xf numFmtId="0" fontId="90" fillId="0" borderId="7" xfId="0" applyFont="1" applyFill="1" applyBorder="1"/>
    <xf numFmtId="0" fontId="86" fillId="0" borderId="135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36" xfId="0" applyNumberFormat="1" applyFont="1" applyFill="1" applyBorder="1"/>
    <xf numFmtId="164" fontId="89" fillId="2" borderId="137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2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5" fillId="0" borderId="164" xfId="3" applyFont="1" applyBorder="1"/>
    <xf numFmtId="0" fontId="15" fillId="0" borderId="13" xfId="6" applyFont="1" applyFill="1" applyBorder="1" applyAlignment="1">
      <alignment horizontal="center"/>
    </xf>
    <xf numFmtId="0" fontId="98" fillId="0" borderId="13" xfId="3" applyFont="1" applyFill="1" applyBorder="1" applyAlignment="1">
      <alignment horizontal="center"/>
    </xf>
    <xf numFmtId="1" fontId="99" fillId="0" borderId="13" xfId="3" applyNumberFormat="1" applyFont="1" applyFill="1" applyBorder="1" applyAlignment="1">
      <alignment horizontal="right"/>
    </xf>
    <xf numFmtId="3" fontId="99" fillId="0" borderId="13" xfId="3" applyNumberFormat="1" applyFont="1" applyFill="1" applyBorder="1" applyAlignment="1">
      <alignment horizontal="right"/>
    </xf>
    <xf numFmtId="0" fontId="98" fillId="0" borderId="38" xfId="3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145" xfId="3" applyFont="1" applyBorder="1"/>
    <xf numFmtId="0" fontId="15" fillId="0" borderId="40" xfId="6" applyFont="1" applyFill="1" applyBorder="1" applyAlignment="1">
      <alignment horizontal="center"/>
    </xf>
    <xf numFmtId="0" fontId="98" fillId="0" borderId="40" xfId="3" applyFont="1" applyFill="1" applyBorder="1" applyAlignment="1">
      <alignment horizontal="center"/>
    </xf>
    <xf numFmtId="1" fontId="99" fillId="0" borderId="40" xfId="3" applyNumberFormat="1" applyFont="1" applyFill="1" applyBorder="1" applyAlignment="1">
      <alignment horizontal="right"/>
    </xf>
    <xf numFmtId="3" fontId="99" fillId="0" borderId="40" xfId="3" applyNumberFormat="1" applyFont="1" applyFill="1" applyBorder="1" applyAlignment="1">
      <alignment horizontal="right"/>
    </xf>
    <xf numFmtId="0" fontId="98" fillId="0" borderId="52" xfId="3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8" fillId="0" borderId="0" xfId="3" applyFont="1" applyFill="1" applyBorder="1" applyAlignment="1">
      <alignment horizontal="center"/>
    </xf>
    <xf numFmtId="1" fontId="99" fillId="0" borderId="0" xfId="3" applyNumberFormat="1" applyFont="1" applyFill="1" applyBorder="1" applyAlignment="1">
      <alignment horizontal="right"/>
    </xf>
    <xf numFmtId="3" fontId="99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100" fillId="0" borderId="0" xfId="6" applyFont="1" applyFill="1" applyBorder="1" applyAlignment="1">
      <alignment vertical="center" wrapText="1"/>
    </xf>
    <xf numFmtId="14" fontId="100" fillId="0" borderId="0" xfId="6" applyNumberFormat="1" applyFont="1" applyFill="1" applyBorder="1" applyAlignment="1">
      <alignment vertical="center" wrapText="1"/>
    </xf>
    <xf numFmtId="3" fontId="101" fillId="0" borderId="0" xfId="6" applyNumberFormat="1" applyFont="1" applyFill="1" applyBorder="1" applyAlignment="1">
      <alignment vertical="center" wrapText="1"/>
    </xf>
    <xf numFmtId="3" fontId="100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2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2" fillId="0" borderId="33" xfId="0" applyNumberFormat="1" applyFont="1" applyBorder="1"/>
    <xf numFmtId="166" fontId="72" fillId="2" borderId="33" xfId="0" applyNumberFormat="1" applyFont="1" applyFill="1" applyBorder="1"/>
    <xf numFmtId="166" fontId="72" fillId="2" borderId="44" xfId="0" applyNumberFormat="1" applyFont="1" applyFill="1" applyBorder="1"/>
    <xf numFmtId="166" fontId="72" fillId="0" borderId="45" xfId="0" applyNumberFormat="1" applyFont="1" applyBorder="1"/>
    <xf numFmtId="49" fontId="3" fillId="0" borderId="120" xfId="0" applyNumberFormat="1" applyFont="1" applyBorder="1"/>
    <xf numFmtId="0" fontId="3" fillId="0" borderId="165" xfId="0" applyFont="1" applyBorder="1"/>
    <xf numFmtId="166" fontId="10" fillId="0" borderId="166" xfId="0" applyNumberFormat="1" applyFont="1" applyBorder="1"/>
    <xf numFmtId="166" fontId="10" fillId="2" borderId="166" xfId="0" applyNumberFormat="1" applyFont="1" applyFill="1" applyBorder="1"/>
    <xf numFmtId="166" fontId="10" fillId="2" borderId="165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7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2" fillId="0" borderId="54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13" xfId="0" quotePrefix="1" applyNumberFormat="1" applyFont="1" applyBorder="1"/>
    <xf numFmtId="0" fontId="102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40" xfId="11" applyNumberFormat="1" applyFont="1" applyBorder="1"/>
    <xf numFmtId="3" fontId="44" fillId="0" borderId="52" xfId="11" applyNumberFormat="1" applyFont="1" applyBorder="1"/>
    <xf numFmtId="3" fontId="44" fillId="0" borderId="39" xfId="12" applyNumberFormat="1" applyFont="1" applyBorder="1"/>
    <xf numFmtId="3" fontId="44" fillId="0" borderId="40" xfId="12" applyNumberFormat="1" applyFont="1" applyBorder="1"/>
    <xf numFmtId="3" fontId="44" fillId="0" borderId="52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2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164" fontId="48" fillId="0" borderId="38" xfId="0" quotePrefix="1" applyNumberFormat="1" applyFont="1" applyBorder="1"/>
    <xf numFmtId="0" fontId="103" fillId="0" borderId="0" xfId="6" applyFont="1" applyBorder="1"/>
    <xf numFmtId="0" fontId="15" fillId="0" borderId="17" xfId="6" applyFont="1" applyFill="1" applyBorder="1" applyAlignment="1">
      <alignment horizontal="center"/>
    </xf>
    <xf numFmtId="0" fontId="98" fillId="0" borderId="17" xfId="3" applyFont="1" applyFill="1" applyBorder="1" applyAlignment="1">
      <alignment horizontal="center"/>
    </xf>
    <xf numFmtId="1" fontId="99" fillId="0" borderId="17" xfId="3" applyNumberFormat="1" applyFont="1" applyFill="1" applyBorder="1" applyAlignment="1">
      <alignment horizontal="right"/>
    </xf>
    <xf numFmtId="3" fontId="99" fillId="0" borderId="17" xfId="3" applyNumberFormat="1" applyFont="1" applyFill="1" applyBorder="1" applyAlignment="1">
      <alignment horizontal="right"/>
    </xf>
    <xf numFmtId="0" fontId="98" fillId="0" borderId="50" xfId="3" applyFont="1" applyFill="1" applyBorder="1" applyAlignment="1">
      <alignment horizontal="center"/>
    </xf>
    <xf numFmtId="0" fontId="104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391140</xdr:colOff>
      <xdr:row>26</xdr:row>
      <xdr:rowOff>2985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938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9</xdr:col>
      <xdr:colOff>607219</xdr:colOff>
      <xdr:row>3</xdr:row>
      <xdr:rowOff>154782</xdr:rowOff>
    </xdr:from>
    <xdr:to>
      <xdr:col>19</xdr:col>
      <xdr:colOff>71439</xdr:colOff>
      <xdr:row>26</xdr:row>
      <xdr:rowOff>18763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5063" y="631032"/>
          <a:ext cx="5679282" cy="36977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59531</xdr:rowOff>
    </xdr:from>
    <xdr:to>
      <xdr:col>9</xdr:col>
      <xdr:colOff>333375</xdr:colOff>
      <xdr:row>48</xdr:row>
      <xdr:rowOff>143790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536281"/>
          <a:ext cx="5941219" cy="3656134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583405</xdr:colOff>
      <xdr:row>27</xdr:row>
      <xdr:rowOff>83344</xdr:rowOff>
    </xdr:from>
    <xdr:to>
      <xdr:col>19</xdr:col>
      <xdr:colOff>151261</xdr:colOff>
      <xdr:row>48</xdr:row>
      <xdr:rowOff>154782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49" y="4560094"/>
          <a:ext cx="5782918" cy="364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D29" sqref="D2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294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408</v>
      </c>
      <c r="C9" s="67"/>
      <c r="D9" s="6"/>
      <c r="E9" s="66" t="s">
        <v>30</v>
      </c>
      <c r="F9" s="67"/>
      <c r="G9" s="67"/>
      <c r="H9" s="67"/>
      <c r="I9" s="66" t="s">
        <v>409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410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235" t="s">
        <v>317</v>
      </c>
      <c r="C13" s="234"/>
      <c r="D13" s="234"/>
    </row>
    <row r="15" spans="1:13" ht="15" x14ac:dyDescent="0.25">
      <c r="B15" s="214" t="s">
        <v>310</v>
      </c>
    </row>
    <row r="16" spans="1:13" ht="14.25" x14ac:dyDescent="0.2">
      <c r="B16" s="214" t="s">
        <v>27</v>
      </c>
    </row>
    <row r="17" spans="2:8" ht="14.25" x14ac:dyDescent="0.2">
      <c r="B17" s="214" t="s">
        <v>308</v>
      </c>
    </row>
    <row r="18" spans="2:8" ht="14.25" x14ac:dyDescent="0.2">
      <c r="B18" s="214" t="s">
        <v>306</v>
      </c>
    </row>
    <row r="19" spans="2:8" ht="18.75" customHeight="1" x14ac:dyDescent="0.25">
      <c r="B19" s="213" t="s">
        <v>309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05"/>
    </row>
    <row r="31" spans="2:8" ht="20.25" x14ac:dyDescent="0.2">
      <c r="B31" s="205"/>
    </row>
    <row r="32" spans="2:8" ht="20.25" x14ac:dyDescent="0.2">
      <c r="B32" s="205"/>
    </row>
    <row r="33" spans="2:2" ht="19.5" x14ac:dyDescent="0.2">
      <c r="B33" s="19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414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4" t="s">
        <v>62</v>
      </c>
      <c r="E4" s="94" t="s">
        <v>61</v>
      </c>
      <c r="F4" s="34"/>
      <c r="G4" s="194" t="s">
        <v>62</v>
      </c>
      <c r="H4" s="94" t="s">
        <v>61</v>
      </c>
      <c r="I4" s="34"/>
      <c r="J4" s="194" t="s">
        <v>62</v>
      </c>
    </row>
    <row r="5" spans="1:10" ht="30" x14ac:dyDescent="0.25">
      <c r="A5" s="35"/>
      <c r="B5" s="610" t="s">
        <v>413</v>
      </c>
      <c r="C5" s="192" t="s">
        <v>404</v>
      </c>
      <c r="D5" s="195" t="s">
        <v>63</v>
      </c>
      <c r="E5" s="609" t="s">
        <v>413</v>
      </c>
      <c r="F5" s="192" t="s">
        <v>404</v>
      </c>
      <c r="G5" s="195" t="s">
        <v>63</v>
      </c>
      <c r="H5" s="191" t="s">
        <v>413</v>
      </c>
      <c r="I5" s="192" t="s">
        <v>404</v>
      </c>
      <c r="J5" s="19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950</v>
      </c>
      <c r="C7" s="49">
        <v>905</v>
      </c>
      <c r="D7" s="188">
        <v>4.972375690607735</v>
      </c>
      <c r="E7" s="64">
        <v>750</v>
      </c>
      <c r="F7" s="49">
        <v>750</v>
      </c>
      <c r="G7" s="188">
        <v>0</v>
      </c>
      <c r="H7" s="64">
        <v>850</v>
      </c>
      <c r="I7" s="49">
        <v>815</v>
      </c>
      <c r="J7" s="188">
        <v>4.294478527607362</v>
      </c>
    </row>
    <row r="8" spans="1:10" ht="15" x14ac:dyDescent="0.25">
      <c r="A8" s="37" t="s">
        <v>7</v>
      </c>
      <c r="B8" s="72">
        <v>837.5</v>
      </c>
      <c r="C8" s="49">
        <v>825</v>
      </c>
      <c r="D8" s="188">
        <v>1.5151515151515151</v>
      </c>
      <c r="E8" s="64">
        <v>700</v>
      </c>
      <c r="F8" s="49">
        <v>700</v>
      </c>
      <c r="G8" s="188">
        <v>0</v>
      </c>
      <c r="H8" s="64">
        <v>725</v>
      </c>
      <c r="I8" s="49">
        <v>740</v>
      </c>
      <c r="J8" s="188">
        <v>-2.0270270270270272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 t="s">
        <v>108</v>
      </c>
      <c r="F9" s="49" t="s">
        <v>108</v>
      </c>
      <c r="G9" s="188" t="s">
        <v>108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900</v>
      </c>
      <c r="C10" s="49">
        <v>837.14</v>
      </c>
      <c r="D10" s="188">
        <v>7.5088993477793453</v>
      </c>
      <c r="E10" s="64" t="s">
        <v>108</v>
      </c>
      <c r="F10" s="49">
        <v>650</v>
      </c>
      <c r="G10" s="188" t="s">
        <v>108</v>
      </c>
      <c r="H10" s="64">
        <v>850</v>
      </c>
      <c r="I10" s="49">
        <v>792.86</v>
      </c>
      <c r="J10" s="188">
        <v>7.2068208763211645</v>
      </c>
    </row>
    <row r="11" spans="1:10" ht="15" x14ac:dyDescent="0.25">
      <c r="A11" s="37" t="s">
        <v>9</v>
      </c>
      <c r="B11" s="72">
        <v>870</v>
      </c>
      <c r="C11" s="49">
        <v>843.33</v>
      </c>
      <c r="D11" s="188">
        <v>3.1624630927394919</v>
      </c>
      <c r="E11" s="64" t="s">
        <v>108</v>
      </c>
      <c r="F11" s="49" t="s">
        <v>108</v>
      </c>
      <c r="G11" s="188" t="s">
        <v>108</v>
      </c>
      <c r="H11" s="64">
        <v>795</v>
      </c>
      <c r="I11" s="49">
        <v>784</v>
      </c>
      <c r="J11" s="188">
        <v>1.403061224489796</v>
      </c>
    </row>
    <row r="12" spans="1:10" ht="15" x14ac:dyDescent="0.25">
      <c r="A12" s="37" t="s">
        <v>10</v>
      </c>
      <c r="B12" s="72">
        <v>872.44</v>
      </c>
      <c r="C12" s="49">
        <v>870.9</v>
      </c>
      <c r="D12" s="188">
        <v>0.17682856814790188</v>
      </c>
      <c r="E12" s="64">
        <v>642.08000000000004</v>
      </c>
      <c r="F12" s="49">
        <v>654.58000000000004</v>
      </c>
      <c r="G12" s="188">
        <v>-1.9096214366463991</v>
      </c>
      <c r="H12" s="64">
        <v>807.18</v>
      </c>
      <c r="I12" s="49">
        <v>803.33</v>
      </c>
      <c r="J12" s="188">
        <v>0.47925510064355975</v>
      </c>
    </row>
    <row r="13" spans="1:10" ht="15" x14ac:dyDescent="0.25">
      <c r="A13" s="37" t="s">
        <v>11</v>
      </c>
      <c r="B13" s="72">
        <v>865</v>
      </c>
      <c r="C13" s="49">
        <v>865</v>
      </c>
      <c r="D13" s="188">
        <v>0</v>
      </c>
      <c r="E13" s="64">
        <v>800</v>
      </c>
      <c r="F13" s="49">
        <v>800</v>
      </c>
      <c r="G13" s="188">
        <v>0</v>
      </c>
      <c r="H13" s="64">
        <v>787.5</v>
      </c>
      <c r="I13" s="49">
        <v>787.5</v>
      </c>
      <c r="J13" s="188">
        <v>0</v>
      </c>
    </row>
    <row r="14" spans="1:10" ht="15" x14ac:dyDescent="0.25">
      <c r="A14" s="37" t="s">
        <v>13</v>
      </c>
      <c r="B14" s="72">
        <v>895</v>
      </c>
      <c r="C14" s="49">
        <v>897</v>
      </c>
      <c r="D14" s="188">
        <v>-0.2229654403567447</v>
      </c>
      <c r="E14" s="64">
        <v>613.33000000000004</v>
      </c>
      <c r="F14" s="49">
        <v>688</v>
      </c>
      <c r="G14" s="188">
        <v>-10.853197674418599</v>
      </c>
      <c r="H14" s="64">
        <v>812.5</v>
      </c>
      <c r="I14" s="49">
        <v>850</v>
      </c>
      <c r="J14" s="188">
        <v>-4.4117647058823533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882</v>
      </c>
      <c r="C16" s="49">
        <v>783.33</v>
      </c>
      <c r="D16" s="188">
        <v>12.59622381371835</v>
      </c>
      <c r="E16" s="64" t="s">
        <v>108</v>
      </c>
      <c r="F16" s="49" t="s">
        <v>108</v>
      </c>
      <c r="G16" s="188" t="s">
        <v>108</v>
      </c>
      <c r="H16" s="64">
        <v>794</v>
      </c>
      <c r="I16" s="49">
        <v>713.33</v>
      </c>
      <c r="J16" s="188">
        <v>11.308931350146489</v>
      </c>
    </row>
    <row r="17" spans="1:10" ht="15" x14ac:dyDescent="0.25">
      <c r="A17" s="37" t="s">
        <v>19</v>
      </c>
      <c r="B17" s="72">
        <v>773.34</v>
      </c>
      <c r="C17" s="49">
        <v>760</v>
      </c>
      <c r="D17" s="188">
        <v>1.7552631578947411</v>
      </c>
      <c r="E17" s="64">
        <v>666.66</v>
      </c>
      <c r="F17" s="49" t="s">
        <v>108</v>
      </c>
      <c r="G17" s="188" t="s">
        <v>108</v>
      </c>
      <c r="H17" s="64">
        <v>725</v>
      </c>
      <c r="I17" s="49">
        <v>700</v>
      </c>
      <c r="J17" s="188">
        <v>3.5714285714285712</v>
      </c>
    </row>
    <row r="18" spans="1:10" ht="15" x14ac:dyDescent="0.25">
      <c r="A18" s="37" t="s">
        <v>20</v>
      </c>
      <c r="B18" s="72">
        <v>850</v>
      </c>
      <c r="C18" s="49">
        <v>830</v>
      </c>
      <c r="D18" s="188">
        <v>2.4096385542168677</v>
      </c>
      <c r="E18" s="64" t="s">
        <v>108</v>
      </c>
      <c r="F18" s="49" t="s">
        <v>108</v>
      </c>
      <c r="G18" s="188" t="s">
        <v>108</v>
      </c>
      <c r="H18" s="64">
        <v>700</v>
      </c>
      <c r="I18" s="49">
        <v>700</v>
      </c>
      <c r="J18" s="188">
        <v>0</v>
      </c>
    </row>
    <row r="19" spans="1:10" ht="15" x14ac:dyDescent="0.25">
      <c r="A19" s="37" t="s">
        <v>21</v>
      </c>
      <c r="B19" s="72">
        <v>947.5</v>
      </c>
      <c r="C19" s="49">
        <v>914</v>
      </c>
      <c r="D19" s="188">
        <v>3.665207877461707</v>
      </c>
      <c r="E19" s="64">
        <v>686.67</v>
      </c>
      <c r="F19" s="49">
        <v>686.67</v>
      </c>
      <c r="G19" s="188">
        <v>0</v>
      </c>
      <c r="H19" s="64">
        <v>805</v>
      </c>
      <c r="I19" s="49">
        <v>835</v>
      </c>
      <c r="J19" s="188">
        <v>-3.5928143712574849</v>
      </c>
    </row>
    <row r="20" spans="1:10" ht="15.75" thickBot="1" x14ac:dyDescent="0.3">
      <c r="A20" s="38" t="s">
        <v>40</v>
      </c>
      <c r="B20" s="208">
        <v>900</v>
      </c>
      <c r="C20" s="74">
        <v>900</v>
      </c>
      <c r="D20" s="189">
        <v>0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610" t="s">
        <v>413</v>
      </c>
      <c r="C24" s="192" t="s">
        <v>404</v>
      </c>
      <c r="D24" s="87" t="s">
        <v>63</v>
      </c>
      <c r="E24" s="609" t="s">
        <v>413</v>
      </c>
      <c r="F24" s="192" t="s">
        <v>404</v>
      </c>
      <c r="G24" s="87" t="s">
        <v>63</v>
      </c>
      <c r="H24" s="191" t="s">
        <v>413</v>
      </c>
      <c r="I24" s="192" t="s">
        <v>404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>
        <v>800</v>
      </c>
      <c r="F26" s="49">
        <v>740</v>
      </c>
      <c r="G26" s="188">
        <v>8.1081081081081088</v>
      </c>
      <c r="H26" s="64">
        <v>850</v>
      </c>
      <c r="I26" s="49">
        <v>805</v>
      </c>
      <c r="J26" s="188">
        <v>5.5900621118012426</v>
      </c>
    </row>
    <row r="27" spans="1:10" ht="15" x14ac:dyDescent="0.25">
      <c r="A27" s="37" t="s">
        <v>7</v>
      </c>
      <c r="B27" s="72">
        <v>900</v>
      </c>
      <c r="C27" s="49">
        <v>800</v>
      </c>
      <c r="D27" s="188">
        <v>12.5</v>
      </c>
      <c r="E27" s="64">
        <v>625</v>
      </c>
      <c r="F27" s="49">
        <v>608.33000000000004</v>
      </c>
      <c r="G27" s="188">
        <v>2.740288987884858</v>
      </c>
      <c r="H27" s="64">
        <v>708.33</v>
      </c>
      <c r="I27" s="49">
        <v>668.75</v>
      </c>
      <c r="J27" s="188">
        <v>5.9185046728972024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950</v>
      </c>
      <c r="C29" s="49">
        <v>975</v>
      </c>
      <c r="D29" s="188">
        <v>-2.5641025641025639</v>
      </c>
      <c r="E29" s="64">
        <v>700</v>
      </c>
      <c r="F29" s="49">
        <v>666.67</v>
      </c>
      <c r="G29" s="188">
        <v>4.999475002624993</v>
      </c>
      <c r="H29" s="64">
        <v>800</v>
      </c>
      <c r="I29" s="49">
        <v>742.86</v>
      </c>
      <c r="J29" s="188">
        <v>7.691893492717333</v>
      </c>
    </row>
    <row r="30" spans="1:10" ht="15" x14ac:dyDescent="0.25">
      <c r="A30" s="37" t="s">
        <v>9</v>
      </c>
      <c r="B30" s="72">
        <v>875</v>
      </c>
      <c r="C30" s="49">
        <v>866.67</v>
      </c>
      <c r="D30" s="188">
        <v>0.96115014942250698</v>
      </c>
      <c r="E30" s="64">
        <v>666.67</v>
      </c>
      <c r="F30" s="49">
        <v>700</v>
      </c>
      <c r="G30" s="188">
        <v>-4.7614285714285778</v>
      </c>
      <c r="H30" s="64">
        <v>750</v>
      </c>
      <c r="I30" s="49">
        <v>700</v>
      </c>
      <c r="J30" s="188">
        <v>7.1428571428571423</v>
      </c>
    </row>
    <row r="31" spans="1:10" ht="15" x14ac:dyDescent="0.25">
      <c r="A31" s="37" t="s">
        <v>10</v>
      </c>
      <c r="B31" s="72">
        <v>876.25</v>
      </c>
      <c r="C31" s="49">
        <v>868.75</v>
      </c>
      <c r="D31" s="188">
        <v>0.86330935251798557</v>
      </c>
      <c r="E31" s="64">
        <v>638.85</v>
      </c>
      <c r="F31" s="49">
        <v>637.69000000000005</v>
      </c>
      <c r="G31" s="188">
        <v>0.1819065690225608</v>
      </c>
      <c r="H31" s="64">
        <v>756.03</v>
      </c>
      <c r="I31" s="49">
        <v>759.49</v>
      </c>
      <c r="J31" s="188">
        <v>-0.45556886858286966</v>
      </c>
    </row>
    <row r="32" spans="1:10" ht="15" x14ac:dyDescent="0.25">
      <c r="A32" s="37" t="s">
        <v>11</v>
      </c>
      <c r="B32" s="72">
        <v>933.33</v>
      </c>
      <c r="C32" s="49">
        <v>933.33</v>
      </c>
      <c r="D32" s="188">
        <v>0</v>
      </c>
      <c r="E32" s="64">
        <v>680</v>
      </c>
      <c r="F32" s="49">
        <v>680</v>
      </c>
      <c r="G32" s="188">
        <v>0</v>
      </c>
      <c r="H32" s="64">
        <v>850</v>
      </c>
      <c r="I32" s="49">
        <v>850</v>
      </c>
      <c r="J32" s="188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675</v>
      </c>
      <c r="F33" s="49">
        <v>731.25</v>
      </c>
      <c r="G33" s="188">
        <v>-7.6923076923076925</v>
      </c>
      <c r="H33" s="64">
        <v>695</v>
      </c>
      <c r="I33" s="49">
        <v>720.83</v>
      </c>
      <c r="J33" s="188">
        <v>-3.5833691716493541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928.6</v>
      </c>
      <c r="C35" s="49">
        <v>897.67</v>
      </c>
      <c r="D35" s="188">
        <v>3.4455869083293491</v>
      </c>
      <c r="E35" s="64">
        <v>762</v>
      </c>
      <c r="F35" s="49">
        <v>600</v>
      </c>
      <c r="G35" s="188">
        <v>27</v>
      </c>
      <c r="H35" s="64">
        <v>705</v>
      </c>
      <c r="I35" s="49">
        <v>715</v>
      </c>
      <c r="J35" s="188">
        <v>-1.3986013986013985</v>
      </c>
    </row>
    <row r="36" spans="1:10" ht="15" x14ac:dyDescent="0.25">
      <c r="A36" s="37" t="s">
        <v>19</v>
      </c>
      <c r="B36" s="72">
        <v>983.33</v>
      </c>
      <c r="C36" s="49">
        <v>700</v>
      </c>
      <c r="D36" s="188">
        <v>40.47571428571429</v>
      </c>
      <c r="E36" s="64">
        <v>666.66</v>
      </c>
      <c r="F36" s="49">
        <v>550</v>
      </c>
      <c r="G36" s="188">
        <v>21.210909090909087</v>
      </c>
      <c r="H36" s="64">
        <v>716.66</v>
      </c>
      <c r="I36" s="49">
        <v>650</v>
      </c>
      <c r="J36" s="188">
        <v>10.25538461538461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600</v>
      </c>
      <c r="F37" s="49">
        <v>560</v>
      </c>
      <c r="G37" s="188">
        <v>7.1428571428571423</v>
      </c>
      <c r="H37" s="64">
        <v>750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950</v>
      </c>
      <c r="C38" s="49">
        <v>950</v>
      </c>
      <c r="D38" s="188">
        <v>0</v>
      </c>
      <c r="E38" s="64">
        <v>785</v>
      </c>
      <c r="F38" s="49">
        <v>785</v>
      </c>
      <c r="G38" s="188">
        <v>0</v>
      </c>
      <c r="H38" s="64">
        <v>772.5</v>
      </c>
      <c r="I38" s="49">
        <v>805</v>
      </c>
      <c r="J38" s="188">
        <v>-4.0372670807453419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800</v>
      </c>
      <c r="F39" s="74">
        <v>750</v>
      </c>
      <c r="G39" s="189">
        <v>6.666666666666667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E23" sqref="E2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414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413</v>
      </c>
      <c r="D5" s="36" t="s">
        <v>404</v>
      </c>
      <c r="E5" s="47" t="s">
        <v>63</v>
      </c>
      <c r="F5" s="167" t="s">
        <v>413</v>
      </c>
      <c r="G5" s="36" t="s">
        <v>404</v>
      </c>
      <c r="H5" s="47" t="s">
        <v>63</v>
      </c>
      <c r="I5" s="167" t="s">
        <v>413</v>
      </c>
      <c r="J5" s="36" t="s">
        <v>404</v>
      </c>
      <c r="K5" s="47" t="s">
        <v>63</v>
      </c>
      <c r="L5" s="167" t="s">
        <v>413</v>
      </c>
      <c r="M5" s="36" t="s">
        <v>404</v>
      </c>
      <c r="N5" s="47" t="s">
        <v>63</v>
      </c>
      <c r="O5" s="167" t="s">
        <v>413</v>
      </c>
      <c r="P5" s="36" t="s">
        <v>404</v>
      </c>
      <c r="Q5" s="47" t="s">
        <v>63</v>
      </c>
      <c r="R5" s="217" t="s">
        <v>413</v>
      </c>
      <c r="S5" s="36" t="s">
        <v>404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950</v>
      </c>
      <c r="E12" s="50">
        <v>0</v>
      </c>
      <c r="F12" s="48">
        <v>750</v>
      </c>
      <c r="G12" s="48">
        <v>750</v>
      </c>
      <c r="H12" s="50">
        <v>0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800</v>
      </c>
      <c r="Q12" s="50">
        <v>0</v>
      </c>
      <c r="R12" s="49">
        <v>850</v>
      </c>
      <c r="S12" s="49">
        <v>850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860</v>
      </c>
      <c r="E19" s="50" t="s">
        <v>108</v>
      </c>
      <c r="F19" s="48" t="s">
        <v>108</v>
      </c>
      <c r="G19" s="48" t="s">
        <v>108</v>
      </c>
      <c r="H19" s="50" t="s">
        <v>108</v>
      </c>
      <c r="I19" s="49" t="s">
        <v>108</v>
      </c>
      <c r="J19" s="49">
        <v>780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680</v>
      </c>
      <c r="Q19" s="50" t="s">
        <v>108</v>
      </c>
      <c r="R19" s="49" t="s">
        <v>108</v>
      </c>
      <c r="S19" s="49">
        <v>760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800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750</v>
      </c>
      <c r="K26" s="50" t="s">
        <v>108</v>
      </c>
      <c r="L26" s="49" t="s">
        <v>108</v>
      </c>
      <c r="M26" s="49">
        <v>800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>
        <v>700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850</v>
      </c>
      <c r="E28" s="50" t="s">
        <v>108</v>
      </c>
      <c r="F28" s="48">
        <v>700</v>
      </c>
      <c r="G28" s="48">
        <v>700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900</v>
      </c>
      <c r="M28" s="49" t="s">
        <v>108</v>
      </c>
      <c r="N28" s="50" t="s">
        <v>108</v>
      </c>
      <c r="O28" s="49">
        <v>650</v>
      </c>
      <c r="P28" s="49">
        <v>600</v>
      </c>
      <c r="Q28" s="50" t="s">
        <v>108</v>
      </c>
      <c r="R28" s="49">
        <v>750</v>
      </c>
      <c r="S28" s="49">
        <v>600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600</v>
      </c>
      <c r="P29" s="49">
        <v>600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 t="s">
        <v>108</v>
      </c>
      <c r="D36" s="49">
        <v>850</v>
      </c>
      <c r="E36" s="50" t="s">
        <v>108</v>
      </c>
      <c r="F36" s="48" t="s">
        <v>108</v>
      </c>
      <c r="G36" s="48">
        <v>700</v>
      </c>
      <c r="H36" s="50" t="s">
        <v>108</v>
      </c>
      <c r="I36" s="49" t="s">
        <v>108</v>
      </c>
      <c r="J36" s="49">
        <v>800</v>
      </c>
      <c r="K36" s="50" t="s">
        <v>108</v>
      </c>
      <c r="L36" s="49" t="s">
        <v>108</v>
      </c>
      <c r="M36" s="49">
        <v>1000</v>
      </c>
      <c r="N36" s="50" t="s">
        <v>108</v>
      </c>
      <c r="O36" s="49" t="s">
        <v>108</v>
      </c>
      <c r="P36" s="49">
        <v>650</v>
      </c>
      <c r="Q36" s="50" t="s">
        <v>108</v>
      </c>
      <c r="R36" s="49" t="s">
        <v>108</v>
      </c>
      <c r="S36" s="49">
        <v>750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900</v>
      </c>
      <c r="M38" s="49">
        <v>900</v>
      </c>
      <c r="N38" s="50">
        <v>0</v>
      </c>
      <c r="O38" s="49">
        <v>700</v>
      </c>
      <c r="P38" s="49">
        <v>700</v>
      </c>
      <c r="Q38" s="50">
        <v>0</v>
      </c>
      <c r="R38" s="49">
        <v>750</v>
      </c>
      <c r="S38" s="49">
        <v>750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>
        <v>800</v>
      </c>
      <c r="E39" s="50" t="s">
        <v>108</v>
      </c>
      <c r="F39" s="48" t="s">
        <v>108</v>
      </c>
      <c r="G39" s="48">
        <v>600</v>
      </c>
      <c r="H39" s="50" t="s">
        <v>108</v>
      </c>
      <c r="I39" s="49" t="s">
        <v>108</v>
      </c>
      <c r="J39" s="49">
        <v>750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>
        <v>650</v>
      </c>
      <c r="Q39" s="50" t="s">
        <v>108</v>
      </c>
      <c r="R39" s="49" t="s">
        <v>108</v>
      </c>
      <c r="S39" s="49">
        <v>750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800</v>
      </c>
      <c r="T41" s="50">
        <v>6.25</v>
      </c>
    </row>
    <row r="42" spans="1:20" ht="15" x14ac:dyDescent="0.25">
      <c r="A42" s="48" t="s">
        <v>3</v>
      </c>
      <c r="B42" s="48" t="s">
        <v>120</v>
      </c>
      <c r="C42" s="49" t="s">
        <v>108</v>
      </c>
      <c r="D42" s="49">
        <v>860</v>
      </c>
      <c r="E42" s="50" t="s">
        <v>108</v>
      </c>
      <c r="F42" s="48" t="s">
        <v>108</v>
      </c>
      <c r="G42" s="48">
        <v>600</v>
      </c>
      <c r="H42" s="50" t="s">
        <v>108</v>
      </c>
      <c r="I42" s="49" t="s">
        <v>108</v>
      </c>
      <c r="J42" s="49">
        <v>800</v>
      </c>
      <c r="K42" s="50" t="s">
        <v>108</v>
      </c>
      <c r="L42" s="49" t="s">
        <v>108</v>
      </c>
      <c r="M42" s="49" t="s">
        <v>108</v>
      </c>
      <c r="N42" s="50" t="s">
        <v>108</v>
      </c>
      <c r="O42" s="49" t="s">
        <v>108</v>
      </c>
      <c r="P42" s="49">
        <v>650</v>
      </c>
      <c r="Q42" s="50" t="s">
        <v>108</v>
      </c>
      <c r="R42" s="49" t="s">
        <v>108</v>
      </c>
      <c r="S42" s="49">
        <v>750</v>
      </c>
      <c r="T42" s="50" t="s">
        <v>108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780</v>
      </c>
      <c r="D46" s="49">
        <v>780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730</v>
      </c>
      <c r="J46" s="49">
        <v>730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850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800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850</v>
      </c>
      <c r="M48" s="49">
        <v>800</v>
      </c>
      <c r="N48" s="50">
        <v>6.25</v>
      </c>
      <c r="O48" s="49">
        <v>650</v>
      </c>
      <c r="P48" s="49">
        <v>600</v>
      </c>
      <c r="Q48" s="50">
        <v>8.3333333333333321</v>
      </c>
      <c r="R48" s="49">
        <v>750</v>
      </c>
      <c r="S48" s="49">
        <v>700</v>
      </c>
      <c r="T48" s="50">
        <v>7.1428571428571423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900</v>
      </c>
      <c r="N50" s="50" t="s">
        <v>108</v>
      </c>
      <c r="O50" s="49" t="s">
        <v>108</v>
      </c>
      <c r="P50" s="49">
        <v>650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>
        <v>1000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1000</v>
      </c>
      <c r="J52" s="49">
        <v>1000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900</v>
      </c>
      <c r="S52" s="49">
        <v>900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950</v>
      </c>
      <c r="E53" s="50">
        <v>5.2631578947368416</v>
      </c>
      <c r="F53" s="48">
        <v>700</v>
      </c>
      <c r="G53" s="48">
        <v>750</v>
      </c>
      <c r="H53" s="50">
        <v>-6.666666666666667</v>
      </c>
      <c r="I53" s="49">
        <v>950</v>
      </c>
      <c r="J53" s="49">
        <v>900</v>
      </c>
      <c r="K53" s="50">
        <v>5.5555555555555554</v>
      </c>
      <c r="L53" s="49">
        <v>1000</v>
      </c>
      <c r="M53" s="49">
        <v>950</v>
      </c>
      <c r="N53" s="50">
        <v>5.2631578947368416</v>
      </c>
      <c r="O53" s="49">
        <v>750</v>
      </c>
      <c r="P53" s="49">
        <v>700</v>
      </c>
      <c r="Q53" s="50">
        <v>7.1428571428571423</v>
      </c>
      <c r="R53" s="49">
        <v>800</v>
      </c>
      <c r="S53" s="49">
        <v>900</v>
      </c>
      <c r="T53" s="50">
        <v>-11.111111111111111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800</v>
      </c>
      <c r="K55" s="50">
        <v>-6.25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880</v>
      </c>
      <c r="D57" s="49">
        <v>880</v>
      </c>
      <c r="E57" s="50">
        <v>0</v>
      </c>
      <c r="F57" s="48">
        <v>680</v>
      </c>
      <c r="G57" s="48">
        <v>700</v>
      </c>
      <c r="H57" s="50">
        <v>-2.8571428571428572</v>
      </c>
      <c r="I57" s="49">
        <v>800</v>
      </c>
      <c r="J57" s="49">
        <v>800</v>
      </c>
      <c r="K57" s="50">
        <v>0</v>
      </c>
      <c r="L57" s="49">
        <v>850</v>
      </c>
      <c r="M57" s="49">
        <v>850</v>
      </c>
      <c r="N57" s="50">
        <v>0</v>
      </c>
      <c r="O57" s="49">
        <v>700</v>
      </c>
      <c r="P57" s="49">
        <v>700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950</v>
      </c>
      <c r="E58" s="50">
        <v>-5.2631578947368416</v>
      </c>
      <c r="F58" s="48">
        <v>600</v>
      </c>
      <c r="G58" s="48">
        <v>650</v>
      </c>
      <c r="H58" s="50">
        <v>-7.6923076923076925</v>
      </c>
      <c r="I58" s="49">
        <v>850</v>
      </c>
      <c r="J58" s="49">
        <v>900</v>
      </c>
      <c r="K58" s="50">
        <v>-5.5555555555555554</v>
      </c>
      <c r="L58" s="49">
        <v>900</v>
      </c>
      <c r="M58" s="49">
        <v>900</v>
      </c>
      <c r="N58" s="50">
        <v>0</v>
      </c>
      <c r="O58" s="49">
        <v>650</v>
      </c>
      <c r="P58" s="49">
        <v>700</v>
      </c>
      <c r="Q58" s="50">
        <v>-7.1428571428571423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980</v>
      </c>
      <c r="E59" s="50">
        <v>-3.0612244897959182</v>
      </c>
      <c r="F59" s="48">
        <v>700</v>
      </c>
      <c r="G59" s="48">
        <v>700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850</v>
      </c>
      <c r="T59" s="50">
        <v>-5.8823529411764701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850</v>
      </c>
      <c r="D61" s="49">
        <v>820</v>
      </c>
      <c r="E61" s="50">
        <v>3.6585365853658534</v>
      </c>
      <c r="F61" s="48">
        <v>650</v>
      </c>
      <c r="G61" s="48">
        <v>670</v>
      </c>
      <c r="H61" s="50">
        <v>-2.9850746268656714</v>
      </c>
      <c r="I61" s="49">
        <v>820</v>
      </c>
      <c r="J61" s="49">
        <v>800</v>
      </c>
      <c r="K61" s="50">
        <v>2.5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650</v>
      </c>
      <c r="Q61" s="50">
        <v>0</v>
      </c>
      <c r="R61" s="49">
        <v>750</v>
      </c>
      <c r="S61" s="49">
        <v>680</v>
      </c>
      <c r="T61" s="50">
        <v>10.294117647058822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866.67</v>
      </c>
      <c r="E63" s="50">
        <v>0</v>
      </c>
      <c r="F63" s="48">
        <v>650</v>
      </c>
      <c r="G63" s="48">
        <v>650</v>
      </c>
      <c r="H63" s="50">
        <v>0</v>
      </c>
      <c r="I63" s="49">
        <v>783.33</v>
      </c>
      <c r="J63" s="49">
        <v>783.33</v>
      </c>
      <c r="K63" s="50">
        <v>0</v>
      </c>
      <c r="L63" s="49">
        <v>1000</v>
      </c>
      <c r="M63" s="49">
        <v>1000</v>
      </c>
      <c r="N63" s="50">
        <v>0</v>
      </c>
      <c r="O63" s="49">
        <v>600</v>
      </c>
      <c r="P63" s="49">
        <v>600</v>
      </c>
      <c r="Q63" s="50">
        <v>0</v>
      </c>
      <c r="R63" s="49">
        <v>733.33</v>
      </c>
      <c r="S63" s="49">
        <v>733.33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775</v>
      </c>
      <c r="D64" s="49">
        <v>775</v>
      </c>
      <c r="E64" s="50">
        <v>0</v>
      </c>
      <c r="F64" s="48">
        <v>550</v>
      </c>
      <c r="G64" s="48">
        <v>560</v>
      </c>
      <c r="H64" s="50">
        <v>-1.7857142857142856</v>
      </c>
      <c r="I64" s="49">
        <v>640</v>
      </c>
      <c r="J64" s="49">
        <v>660</v>
      </c>
      <c r="K64" s="50">
        <v>-3.0303030303030303</v>
      </c>
      <c r="L64" s="49">
        <v>810</v>
      </c>
      <c r="M64" s="49">
        <v>800</v>
      </c>
      <c r="N64" s="50">
        <v>1.25</v>
      </c>
      <c r="O64" s="49">
        <v>555</v>
      </c>
      <c r="P64" s="49">
        <v>540</v>
      </c>
      <c r="Q64" s="50">
        <v>2.7777777777777777</v>
      </c>
      <c r="R64" s="49">
        <v>640</v>
      </c>
      <c r="S64" s="49">
        <v>635</v>
      </c>
      <c r="T64" s="50">
        <v>0.78740157480314954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750</v>
      </c>
      <c r="G65" s="48">
        <v>750</v>
      </c>
      <c r="H65" s="50">
        <v>0</v>
      </c>
      <c r="I65" s="49">
        <v>725</v>
      </c>
      <c r="J65" s="49">
        <v>675</v>
      </c>
      <c r="K65" s="50">
        <v>7.4074074074074066</v>
      </c>
      <c r="L65" s="49">
        <v>650</v>
      </c>
      <c r="M65" s="49">
        <v>650</v>
      </c>
      <c r="N65" s="50">
        <v>0</v>
      </c>
      <c r="O65" s="49">
        <v>650</v>
      </c>
      <c r="P65" s="49">
        <v>650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870</v>
      </c>
      <c r="D66" s="49">
        <v>850</v>
      </c>
      <c r="E66" s="50">
        <v>2.3529411764705883</v>
      </c>
      <c r="F66" s="48">
        <v>600</v>
      </c>
      <c r="G66" s="48">
        <v>600</v>
      </c>
      <c r="H66" s="50">
        <v>0</v>
      </c>
      <c r="I66" s="49">
        <v>800</v>
      </c>
      <c r="J66" s="49">
        <v>750</v>
      </c>
      <c r="K66" s="50">
        <v>6.666666666666667</v>
      </c>
      <c r="L66" s="49" t="s">
        <v>108</v>
      </c>
      <c r="M66" s="49" t="s">
        <v>108</v>
      </c>
      <c r="N66" s="50" t="s">
        <v>108</v>
      </c>
      <c r="O66" s="49">
        <v>625</v>
      </c>
      <c r="P66" s="49">
        <v>625</v>
      </c>
      <c r="Q66" s="50">
        <v>0</v>
      </c>
      <c r="R66" s="49">
        <v>755</v>
      </c>
      <c r="S66" s="49">
        <v>725</v>
      </c>
      <c r="T66" s="50">
        <v>4.1379310344827589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675</v>
      </c>
      <c r="P71" s="49">
        <v>675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725</v>
      </c>
      <c r="D74" s="49">
        <v>725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675</v>
      </c>
      <c r="J74" s="49">
        <v>675</v>
      </c>
      <c r="K74" s="50">
        <v>0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875</v>
      </c>
      <c r="E79" s="50">
        <v>0</v>
      </c>
      <c r="F79" s="48">
        <v>650</v>
      </c>
      <c r="G79" s="48">
        <v>625</v>
      </c>
      <c r="H79" s="50">
        <v>4</v>
      </c>
      <c r="I79" s="49">
        <v>700</v>
      </c>
      <c r="J79" s="49">
        <v>750</v>
      </c>
      <c r="K79" s="50">
        <v>-6.666666666666667</v>
      </c>
      <c r="L79" s="49" t="s">
        <v>108</v>
      </c>
      <c r="M79" s="49" t="s">
        <v>108</v>
      </c>
      <c r="N79" s="50" t="s">
        <v>108</v>
      </c>
      <c r="O79" s="49">
        <v>600</v>
      </c>
      <c r="P79" s="49">
        <v>625</v>
      </c>
      <c r="Q79" s="50">
        <v>-4</v>
      </c>
      <c r="R79" s="49">
        <v>675</v>
      </c>
      <c r="S79" s="49">
        <v>675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>
        <v>550</v>
      </c>
      <c r="G80" s="48">
        <v>550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 t="s">
        <v>108</v>
      </c>
      <c r="Q80" s="50" t="s">
        <v>108</v>
      </c>
      <c r="R80" s="49">
        <v>675</v>
      </c>
      <c r="S80" s="49">
        <v>675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1000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1000</v>
      </c>
      <c r="J81" s="49">
        <v>1000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750</v>
      </c>
      <c r="P81" s="49">
        <v>750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810</v>
      </c>
      <c r="D82" s="49">
        <v>810</v>
      </c>
      <c r="E82" s="50">
        <v>0</v>
      </c>
      <c r="F82" s="48">
        <v>640</v>
      </c>
      <c r="G82" s="48">
        <v>640</v>
      </c>
      <c r="H82" s="50">
        <v>0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750</v>
      </c>
      <c r="J83" s="49">
        <v>750</v>
      </c>
      <c r="K83" s="50">
        <v>0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700</v>
      </c>
      <c r="S83" s="49">
        <v>700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 t="s">
        <v>108</v>
      </c>
      <c r="D84" s="49">
        <v>950</v>
      </c>
      <c r="E84" s="50" t="s">
        <v>108</v>
      </c>
      <c r="F84" s="48" t="s">
        <v>108</v>
      </c>
      <c r="G84" s="48">
        <v>900</v>
      </c>
      <c r="H84" s="50" t="s">
        <v>108</v>
      </c>
      <c r="I84" s="49" t="s">
        <v>108</v>
      </c>
      <c r="J84" s="49">
        <v>950</v>
      </c>
      <c r="K84" s="50" t="s">
        <v>108</v>
      </c>
      <c r="L84" s="49" t="s">
        <v>108</v>
      </c>
      <c r="M84" s="49" t="s">
        <v>108</v>
      </c>
      <c r="N84" s="50" t="s">
        <v>108</v>
      </c>
      <c r="O84" s="49" t="s">
        <v>108</v>
      </c>
      <c r="P84" s="49">
        <v>850</v>
      </c>
      <c r="Q84" s="50" t="s">
        <v>108</v>
      </c>
      <c r="R84" s="49" t="s">
        <v>108</v>
      </c>
      <c r="S84" s="49">
        <v>850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>
        <v>725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780</v>
      </c>
      <c r="D94" s="49">
        <v>780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680</v>
      </c>
      <c r="J94" s="49">
        <v>700</v>
      </c>
      <c r="K94" s="50">
        <v>-2.8571428571428572</v>
      </c>
      <c r="L94" s="49">
        <v>910</v>
      </c>
      <c r="M94" s="49">
        <v>900</v>
      </c>
      <c r="N94" s="50">
        <v>1.1111111111111112</v>
      </c>
      <c r="O94" s="49">
        <v>570</v>
      </c>
      <c r="P94" s="49">
        <v>580</v>
      </c>
      <c r="Q94" s="50">
        <v>-1.7241379310344827</v>
      </c>
      <c r="R94" s="49">
        <v>660</v>
      </c>
      <c r="S94" s="49">
        <v>680</v>
      </c>
      <c r="T94" s="50">
        <v>-2.9411764705882351</v>
      </c>
    </row>
    <row r="95" spans="1:20" ht="15" x14ac:dyDescent="0.25">
      <c r="A95" s="48" t="s">
        <v>16</v>
      </c>
      <c r="B95" s="48" t="s">
        <v>73</v>
      </c>
      <c r="C95" s="49">
        <v>850</v>
      </c>
      <c r="D95" s="49">
        <v>770</v>
      </c>
      <c r="E95" s="50">
        <v>10.38961038961039</v>
      </c>
      <c r="F95" s="48" t="s">
        <v>108</v>
      </c>
      <c r="G95" s="48" t="s">
        <v>108</v>
      </c>
      <c r="H95" s="50" t="s">
        <v>108</v>
      </c>
      <c r="I95" s="49">
        <v>740</v>
      </c>
      <c r="J95" s="49">
        <v>690</v>
      </c>
      <c r="K95" s="50">
        <v>7.2463768115942031</v>
      </c>
      <c r="L95" s="49">
        <v>900</v>
      </c>
      <c r="M95" s="49">
        <v>910</v>
      </c>
      <c r="N95" s="50">
        <v>-1.098901098901099</v>
      </c>
      <c r="O95" s="49">
        <v>630</v>
      </c>
      <c r="P95" s="49">
        <v>570</v>
      </c>
      <c r="Q95" s="50">
        <v>10.526315789473683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 t="s">
        <v>108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>
        <v>900</v>
      </c>
      <c r="J96" s="49" t="s">
        <v>108</v>
      </c>
      <c r="K96" s="50" t="s">
        <v>108</v>
      </c>
      <c r="L96" s="49">
        <v>1000</v>
      </c>
      <c r="M96" s="49" t="s">
        <v>108</v>
      </c>
      <c r="N96" s="50" t="s">
        <v>108</v>
      </c>
      <c r="O96" s="49">
        <v>1000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 t="s">
        <v>405</v>
      </c>
      <c r="E98" s="50" t="s">
        <v>108</v>
      </c>
      <c r="F98" s="48" t="s">
        <v>108</v>
      </c>
      <c r="G98" s="48" t="s">
        <v>108</v>
      </c>
      <c r="H98" s="50" t="s">
        <v>108</v>
      </c>
      <c r="I98" s="49">
        <v>900</v>
      </c>
      <c r="J98" s="49" t="s">
        <v>405</v>
      </c>
      <c r="K98" s="50" t="s">
        <v>108</v>
      </c>
      <c r="L98" s="49">
        <v>950</v>
      </c>
      <c r="M98" s="49" t="s">
        <v>405</v>
      </c>
      <c r="N98" s="50" t="s">
        <v>108</v>
      </c>
      <c r="O98" s="49">
        <v>960</v>
      </c>
      <c r="P98" s="49" t="s">
        <v>405</v>
      </c>
      <c r="Q98" s="50" t="s">
        <v>108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866.67</v>
      </c>
      <c r="D102" s="49" t="s">
        <v>108</v>
      </c>
      <c r="E102" s="50" t="s">
        <v>108</v>
      </c>
      <c r="F102" s="48">
        <v>733.33</v>
      </c>
      <c r="G102" s="48" t="s">
        <v>108</v>
      </c>
      <c r="H102" s="50" t="s">
        <v>108</v>
      </c>
      <c r="I102" s="49">
        <v>800</v>
      </c>
      <c r="J102" s="49" t="s">
        <v>108</v>
      </c>
      <c r="K102" s="50" t="s">
        <v>108</v>
      </c>
      <c r="L102" s="49">
        <v>983.33</v>
      </c>
      <c r="M102" s="49" t="s">
        <v>108</v>
      </c>
      <c r="N102" s="50" t="s">
        <v>108</v>
      </c>
      <c r="O102" s="49">
        <v>733.33</v>
      </c>
      <c r="P102" s="49" t="s">
        <v>108</v>
      </c>
      <c r="Q102" s="50" t="s">
        <v>108</v>
      </c>
      <c r="R102" s="49">
        <v>783.33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680</v>
      </c>
      <c r="D105" s="49">
        <v>760</v>
      </c>
      <c r="E105" s="50">
        <v>-10.526315789473683</v>
      </c>
      <c r="F105" s="48">
        <v>600</v>
      </c>
      <c r="G105" s="48" t="s">
        <v>108</v>
      </c>
      <c r="H105" s="50" t="s">
        <v>108</v>
      </c>
      <c r="I105" s="49">
        <v>650</v>
      </c>
      <c r="J105" s="49">
        <v>700</v>
      </c>
      <c r="K105" s="50">
        <v>-7.1428571428571423</v>
      </c>
      <c r="L105" s="49" t="s">
        <v>108</v>
      </c>
      <c r="M105" s="49">
        <v>700</v>
      </c>
      <c r="N105" s="50" t="s">
        <v>108</v>
      </c>
      <c r="O105" s="49">
        <v>600</v>
      </c>
      <c r="P105" s="49">
        <v>550</v>
      </c>
      <c r="Q105" s="50">
        <v>9.0909090909090917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750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830</v>
      </c>
      <c r="E109" s="50">
        <v>2.4096385542168677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600</v>
      </c>
      <c r="P109" s="49">
        <v>560</v>
      </c>
      <c r="Q109" s="50">
        <v>7.1428571428571423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600</v>
      </c>
      <c r="G113" s="48">
        <v>600</v>
      </c>
      <c r="H113" s="50">
        <v>0</v>
      </c>
      <c r="I113" s="49">
        <v>850</v>
      </c>
      <c r="J113" s="49">
        <v>850</v>
      </c>
      <c r="K113" s="50">
        <v>0</v>
      </c>
      <c r="L113" s="49">
        <v>900</v>
      </c>
      <c r="M113" s="49">
        <v>900</v>
      </c>
      <c r="N113" s="50">
        <v>0</v>
      </c>
      <c r="O113" s="49">
        <v>750</v>
      </c>
      <c r="P113" s="49">
        <v>750</v>
      </c>
      <c r="Q113" s="50">
        <v>0</v>
      </c>
      <c r="R113" s="49">
        <v>800</v>
      </c>
      <c r="S113" s="49">
        <v>800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>
        <v>750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900</v>
      </c>
      <c r="K116" s="50">
        <v>-11.111111111111111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900</v>
      </c>
      <c r="T116" s="50">
        <v>-11.111111111111111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 t="s">
        <v>108</v>
      </c>
      <c r="G124" s="48" t="s">
        <v>108</v>
      </c>
      <c r="H124" s="50" t="s">
        <v>108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790</v>
      </c>
      <c r="D125" s="49">
        <v>820</v>
      </c>
      <c r="E125" s="50">
        <v>-3.6585365853658534</v>
      </c>
      <c r="F125" s="48">
        <v>660</v>
      </c>
      <c r="G125" s="48">
        <v>660</v>
      </c>
      <c r="H125" s="50">
        <v>0</v>
      </c>
      <c r="I125" s="49">
        <v>770</v>
      </c>
      <c r="J125" s="49">
        <v>790</v>
      </c>
      <c r="K125" s="50">
        <v>-2.5316455696202533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690</v>
      </c>
      <c r="S125" s="49">
        <v>720</v>
      </c>
      <c r="T125" s="50">
        <v>-4.1666666666666661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750</v>
      </c>
      <c r="Q127" s="50">
        <v>6.666666666666667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26" sqref="B26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25" workbookViewId="0">
      <selection activeCell="S61" sqref="S61"/>
    </sheetView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6" t="s">
        <v>91</v>
      </c>
      <c r="B4" s="197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6" t="s">
        <v>91</v>
      </c>
      <c r="B17" s="197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16" t="s">
        <v>91</v>
      </c>
      <c r="B30" s="617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16" t="s">
        <v>91</v>
      </c>
      <c r="B43" s="617"/>
      <c r="C43" s="125" t="s">
        <v>297</v>
      </c>
      <c r="D43" s="126" t="s">
        <v>298</v>
      </c>
      <c r="E43" s="126" t="s">
        <v>300</v>
      </c>
      <c r="F43" s="218" t="s">
        <v>303</v>
      </c>
      <c r="G43" s="126" t="s">
        <v>307</v>
      </c>
      <c r="H43" s="126" t="s">
        <v>311</v>
      </c>
      <c r="I43" s="126" t="s">
        <v>316</v>
      </c>
      <c r="J43" s="126" t="s">
        <v>393</v>
      </c>
      <c r="K43" s="126" t="s">
        <v>397</v>
      </c>
      <c r="L43" s="219" t="s">
        <v>402</v>
      </c>
      <c r="M43" s="126"/>
      <c r="N43" s="127"/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2">
        <v>818.56073910052817</v>
      </c>
      <c r="M44" s="131"/>
      <c r="N44" s="132"/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7">
        <v>800.09295862552619</v>
      </c>
      <c r="M45" s="136"/>
      <c r="N45" s="137"/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7">
        <v>706.13838806230467</v>
      </c>
      <c r="M46" s="136"/>
      <c r="N46" s="137"/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7">
        <v>688.17620841823998</v>
      </c>
      <c r="M47" s="136"/>
      <c r="N47" s="137"/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7">
        <v>761.72268215468785</v>
      </c>
      <c r="M48" s="136"/>
      <c r="N48" s="137"/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7">
        <v>783.15127901494634</v>
      </c>
      <c r="M49" s="136"/>
      <c r="N49" s="137"/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7">
        <v>779.73203354365785</v>
      </c>
      <c r="M50" s="136"/>
      <c r="N50" s="137"/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7">
        <v>719.78252808576792</v>
      </c>
      <c r="M51" s="136"/>
      <c r="N51" s="137"/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7">
        <v>637.71802050785186</v>
      </c>
      <c r="M52" s="136"/>
      <c r="N52" s="137"/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7">
        <v>698.10465728259555</v>
      </c>
      <c r="M53" s="136"/>
      <c r="N53" s="137"/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5">
        <v>752.05255802121519</v>
      </c>
      <c r="M54" s="144"/>
      <c r="N54" s="145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>
      <selection activeCell="D9" sqref="D9"/>
    </sheetView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422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8"/>
      <c r="G5" s="175" t="s">
        <v>200</v>
      </c>
      <c r="H5" s="102"/>
      <c r="I5" s="102"/>
      <c r="J5" s="228"/>
      <c r="K5" s="175" t="s">
        <v>201</v>
      </c>
      <c r="L5" s="228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9"/>
      <c r="G6" s="94" t="s">
        <v>204</v>
      </c>
      <c r="H6" s="34"/>
      <c r="I6" s="34" t="s">
        <v>205</v>
      </c>
      <c r="J6" s="229"/>
      <c r="K6" s="94" t="s">
        <v>204</v>
      </c>
      <c r="L6" s="229"/>
    </row>
    <row r="7" spans="1:12" customFormat="1" ht="15.75" thickBot="1" x14ac:dyDescent="0.3">
      <c r="A7" s="105"/>
      <c r="B7" s="106"/>
      <c r="C7" s="230" t="s">
        <v>420</v>
      </c>
      <c r="D7" s="231" t="s">
        <v>421</v>
      </c>
      <c r="E7" s="230" t="s">
        <v>420</v>
      </c>
      <c r="F7" s="232" t="s">
        <v>421</v>
      </c>
      <c r="G7" s="233" t="s">
        <v>420</v>
      </c>
      <c r="H7" s="231" t="s">
        <v>421</v>
      </c>
      <c r="I7" s="230" t="s">
        <v>420</v>
      </c>
      <c r="J7" s="232" t="s">
        <v>421</v>
      </c>
      <c r="K7" s="233" t="s">
        <v>420</v>
      </c>
      <c r="L7" s="232" t="s">
        <v>421</v>
      </c>
    </row>
    <row r="8" spans="1:12" customFormat="1" ht="14.25" x14ac:dyDescent="0.2">
      <c r="A8" s="107" t="s">
        <v>215</v>
      </c>
      <c r="B8" s="108"/>
      <c r="C8" s="220">
        <f>SUM(C9:C15)</f>
        <v>634545.79399999999</v>
      </c>
      <c r="D8" s="221">
        <f>SUM(D9:D15)</f>
        <v>554761.47699999996</v>
      </c>
      <c r="E8" s="220">
        <f t="shared" ref="D8:L8" si="0">SUM(E9:E15)</f>
        <v>3576630.8630000004</v>
      </c>
      <c r="F8" s="222">
        <f t="shared" si="0"/>
        <v>2904117.9410000001</v>
      </c>
      <c r="G8" s="223">
        <f t="shared" si="0"/>
        <v>296256.06900000002</v>
      </c>
      <c r="H8" s="221">
        <f t="shared" si="0"/>
        <v>240660.40100000001</v>
      </c>
      <c r="I8" s="220">
        <f t="shared" si="0"/>
        <v>1423669.1520000002</v>
      </c>
      <c r="J8" s="222">
        <f t="shared" si="0"/>
        <v>934166.18799999997</v>
      </c>
      <c r="K8" s="223">
        <f t="shared" si="0"/>
        <v>338289.72500000003</v>
      </c>
      <c r="L8" s="222">
        <f t="shared" si="0"/>
        <v>314101.076</v>
      </c>
    </row>
    <row r="9" spans="1:12" customFormat="1" ht="15" x14ac:dyDescent="0.25">
      <c r="A9" s="109" t="s">
        <v>206</v>
      </c>
      <c r="B9" s="110" t="s">
        <v>207</v>
      </c>
      <c r="C9" s="224">
        <v>375422.71100000001</v>
      </c>
      <c r="D9" s="225">
        <v>241752.66</v>
      </c>
      <c r="E9" s="224">
        <v>2112803.4169999999</v>
      </c>
      <c r="F9" s="226">
        <v>1291183.879</v>
      </c>
      <c r="G9" s="227">
        <v>122420.281</v>
      </c>
      <c r="H9" s="225">
        <v>76191.692999999999</v>
      </c>
      <c r="I9" s="224">
        <v>771912.58700000006</v>
      </c>
      <c r="J9" s="226">
        <v>444406.67300000001</v>
      </c>
      <c r="K9" s="227">
        <v>253002.43</v>
      </c>
      <c r="L9" s="226">
        <v>165560.967</v>
      </c>
    </row>
    <row r="10" spans="1:12" customFormat="1" ht="15" x14ac:dyDescent="0.25">
      <c r="A10" s="109" t="s">
        <v>208</v>
      </c>
      <c r="B10" s="110" t="s">
        <v>23</v>
      </c>
      <c r="C10" s="224">
        <v>36528.65</v>
      </c>
      <c r="D10" s="225">
        <v>65185.031999999999</v>
      </c>
      <c r="E10" s="224">
        <v>242705.45199999999</v>
      </c>
      <c r="F10" s="226">
        <v>371420.11700000003</v>
      </c>
      <c r="G10" s="227">
        <v>3739.4720000000002</v>
      </c>
      <c r="H10" s="225">
        <v>7738.4570000000003</v>
      </c>
      <c r="I10" s="224">
        <v>11952.89</v>
      </c>
      <c r="J10" s="226">
        <v>38861.233999999997</v>
      </c>
      <c r="K10" s="227">
        <v>32789.178</v>
      </c>
      <c r="L10" s="226">
        <v>57446.574999999997</v>
      </c>
    </row>
    <row r="11" spans="1:12" customFormat="1" ht="15" x14ac:dyDescent="0.25">
      <c r="A11" s="109" t="s">
        <v>209</v>
      </c>
      <c r="B11" s="110" t="s">
        <v>24</v>
      </c>
      <c r="C11" s="224">
        <v>10196.813</v>
      </c>
      <c r="D11" s="225">
        <v>22324.631000000001</v>
      </c>
      <c r="E11" s="224">
        <v>59340.169000000002</v>
      </c>
      <c r="F11" s="226">
        <v>108874.01300000001</v>
      </c>
      <c r="G11" s="227">
        <v>33139.067000000003</v>
      </c>
      <c r="H11" s="225">
        <v>33525.025000000001</v>
      </c>
      <c r="I11" s="224">
        <v>204643.84599999999</v>
      </c>
      <c r="J11" s="226">
        <v>190302.07800000001</v>
      </c>
      <c r="K11" s="227">
        <v>-22942.254000000001</v>
      </c>
      <c r="L11" s="226">
        <v>-11200.394</v>
      </c>
    </row>
    <row r="12" spans="1:12" customFormat="1" ht="15" x14ac:dyDescent="0.25">
      <c r="A12" s="109" t="s">
        <v>210</v>
      </c>
      <c r="B12" s="110" t="s">
        <v>97</v>
      </c>
      <c r="C12" s="224">
        <v>9578.8870000000006</v>
      </c>
      <c r="D12" s="225">
        <v>17953.141</v>
      </c>
      <c r="E12" s="224">
        <v>51700.12</v>
      </c>
      <c r="F12" s="226">
        <v>95308.237999999998</v>
      </c>
      <c r="G12" s="227">
        <v>553.14499999999998</v>
      </c>
      <c r="H12" s="225">
        <v>1452.97</v>
      </c>
      <c r="I12" s="224">
        <v>3293.1570000000002</v>
      </c>
      <c r="J12" s="226">
        <v>9115.902</v>
      </c>
      <c r="K12" s="227">
        <v>9025.7420000000002</v>
      </c>
      <c r="L12" s="226">
        <v>16500.170999999998</v>
      </c>
    </row>
    <row r="13" spans="1:12" customFormat="1" ht="15" x14ac:dyDescent="0.25">
      <c r="A13" s="109" t="s">
        <v>211</v>
      </c>
      <c r="B13" s="110" t="s">
        <v>212</v>
      </c>
      <c r="C13" s="224">
        <v>127421.73699999999</v>
      </c>
      <c r="D13" s="225">
        <v>125144.673</v>
      </c>
      <c r="E13" s="224">
        <v>726836.49199999997</v>
      </c>
      <c r="F13" s="226">
        <v>634639.34400000004</v>
      </c>
      <c r="G13" s="227">
        <v>109922.67600000001</v>
      </c>
      <c r="H13" s="225">
        <v>91445.464000000007</v>
      </c>
      <c r="I13" s="224">
        <v>357124.288</v>
      </c>
      <c r="J13" s="226">
        <v>168729.527</v>
      </c>
      <c r="K13" s="227">
        <v>17499.060999999987</v>
      </c>
      <c r="L13" s="226">
        <v>33699.208999999988</v>
      </c>
    </row>
    <row r="14" spans="1:12" customFormat="1" ht="15" x14ac:dyDescent="0.25">
      <c r="A14" s="504" t="s">
        <v>394</v>
      </c>
      <c r="B14" s="505" t="s">
        <v>395</v>
      </c>
      <c r="C14" s="506">
        <v>48049.84</v>
      </c>
      <c r="D14" s="507">
        <v>60872.305999999997</v>
      </c>
      <c r="E14" s="506">
        <v>284665.15999999997</v>
      </c>
      <c r="F14" s="508">
        <v>330350.772</v>
      </c>
      <c r="G14" s="506">
        <v>9860.83</v>
      </c>
      <c r="H14" s="507">
        <v>10723.227999999999</v>
      </c>
      <c r="I14" s="506">
        <v>28591.523000000001</v>
      </c>
      <c r="J14" s="509">
        <v>29911.357</v>
      </c>
      <c r="K14" s="551">
        <v>38189.009999999995</v>
      </c>
      <c r="L14" s="509">
        <v>50149.077999999994</v>
      </c>
    </row>
    <row r="15" spans="1:12" ht="15.75" thickBot="1" x14ac:dyDescent="0.3">
      <c r="A15" s="498" t="s">
        <v>213</v>
      </c>
      <c r="B15" s="499" t="s">
        <v>214</v>
      </c>
      <c r="C15" s="500">
        <v>27347.155999999999</v>
      </c>
      <c r="D15" s="501">
        <v>21529.034</v>
      </c>
      <c r="E15" s="500">
        <v>98580.053</v>
      </c>
      <c r="F15" s="502">
        <v>72341.577999999994</v>
      </c>
      <c r="G15" s="503">
        <v>16620.598000000002</v>
      </c>
      <c r="H15" s="501">
        <v>19583.563999999998</v>
      </c>
      <c r="I15" s="500">
        <v>46150.860999999997</v>
      </c>
      <c r="J15" s="502">
        <v>52839.417000000001</v>
      </c>
      <c r="K15" s="503">
        <v>10726.557999999997</v>
      </c>
      <c r="L15" s="502">
        <v>1945.4700000000012</v>
      </c>
    </row>
    <row r="16" spans="1:12" ht="7.5" customHeight="1" x14ac:dyDescent="0.2">
      <c r="B16" s="98"/>
    </row>
    <row r="17" spans="1:1" x14ac:dyDescent="0.2">
      <c r="A17" s="190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>
      <selection activeCell="H21" sqref="H21"/>
    </sheetView>
  </sheetViews>
  <sheetFormatPr defaultRowHeight="12.75" x14ac:dyDescent="0.2"/>
  <cols>
    <col min="1" max="1" width="15.42578125" style="149" customWidth="1"/>
    <col min="2" max="2" width="11" style="149" bestFit="1" customWidth="1"/>
    <col min="3" max="3" width="9.85546875" style="149" bestFit="1" customWidth="1"/>
    <col min="4" max="4" width="16.28515625" style="149" customWidth="1"/>
    <col min="5" max="5" width="10.7109375" style="149" customWidth="1"/>
    <col min="6" max="6" width="9.5703125" style="149" bestFit="1" customWidth="1"/>
    <col min="7" max="8" width="17" style="149" customWidth="1"/>
    <col min="9" max="9" width="14.7109375" style="149" customWidth="1"/>
    <col min="10" max="10" width="10.7109375" style="149" customWidth="1"/>
    <col min="11" max="11" width="10.28515625" style="149" customWidth="1"/>
    <col min="12" max="12" width="15" style="149" customWidth="1"/>
    <col min="13" max="13" width="11.42578125" style="149" customWidth="1"/>
    <col min="14" max="14" width="10.570312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284</v>
      </c>
      <c r="B1" s="148"/>
      <c r="C1" s="148"/>
      <c r="D1" s="148"/>
      <c r="E1" s="148"/>
      <c r="I1" s="147" t="s">
        <v>285</v>
      </c>
      <c r="J1" s="148"/>
      <c r="K1" s="148"/>
      <c r="L1" s="148"/>
      <c r="M1" s="148"/>
    </row>
    <row r="2" spans="1:17" ht="16.5" customHeight="1" thickBot="1" x14ac:dyDescent="0.3">
      <c r="A2" s="186" t="s">
        <v>291</v>
      </c>
      <c r="B2" s="148"/>
      <c r="C2" s="148"/>
      <c r="D2" s="148"/>
      <c r="E2" s="148"/>
      <c r="I2" s="186" t="s">
        <v>291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420</v>
      </c>
      <c r="B4" s="170"/>
      <c r="C4" s="171"/>
      <c r="D4" s="172" t="s">
        <v>421</v>
      </c>
      <c r="E4" s="170"/>
      <c r="F4" s="173"/>
      <c r="G4" s="174"/>
      <c r="H4" s="174"/>
      <c r="I4" s="169" t="s">
        <v>420</v>
      </c>
      <c r="J4" s="170"/>
      <c r="K4" s="171"/>
      <c r="L4" s="172" t="s">
        <v>421</v>
      </c>
      <c r="M4" s="170"/>
      <c r="N4" s="173"/>
    </row>
    <row r="5" spans="1:17" ht="43.5" thickBot="1" x14ac:dyDescent="0.25">
      <c r="A5" s="153" t="s">
        <v>244</v>
      </c>
      <c r="B5" s="154" t="s">
        <v>204</v>
      </c>
      <c r="C5" s="155" t="s">
        <v>399</v>
      </c>
      <c r="D5" s="156" t="s">
        <v>244</v>
      </c>
      <c r="E5" s="154" t="s">
        <v>204</v>
      </c>
      <c r="F5" s="157" t="s">
        <v>399</v>
      </c>
      <c r="I5" s="153" t="s">
        <v>244</v>
      </c>
      <c r="J5" s="154" t="s">
        <v>204</v>
      </c>
      <c r="K5" s="157" t="s">
        <v>399</v>
      </c>
      <c r="L5" s="168" t="s">
        <v>244</v>
      </c>
      <c r="M5" s="154" t="s">
        <v>204</v>
      </c>
      <c r="N5" s="157" t="s">
        <v>399</v>
      </c>
      <c r="Q5" s="158"/>
    </row>
    <row r="6" spans="1:17" ht="15" thickBot="1" x14ac:dyDescent="0.25">
      <c r="A6" s="159" t="s">
        <v>157</v>
      </c>
      <c r="B6" s="552">
        <v>375422.71100000001</v>
      </c>
      <c r="C6" s="553">
        <v>2112803.4169999999</v>
      </c>
      <c r="D6" s="554" t="s">
        <v>157</v>
      </c>
      <c r="E6" s="552">
        <v>241752.66</v>
      </c>
      <c r="F6" s="553">
        <v>1291183.879</v>
      </c>
      <c r="G6" s="198"/>
      <c r="H6" s="198"/>
      <c r="I6" s="199" t="s">
        <v>157</v>
      </c>
      <c r="J6" s="570">
        <v>122420.281</v>
      </c>
      <c r="K6" s="553">
        <v>771912.58700000006</v>
      </c>
      <c r="L6" s="554" t="s">
        <v>157</v>
      </c>
      <c r="M6" s="552">
        <v>76191.692999999999</v>
      </c>
      <c r="N6" s="553">
        <v>444406.67300000001</v>
      </c>
    </row>
    <row r="7" spans="1:17" x14ac:dyDescent="0.2">
      <c r="A7" s="162" t="s">
        <v>245</v>
      </c>
      <c r="B7" s="555">
        <v>74014.039000000004</v>
      </c>
      <c r="C7" s="556">
        <v>435521.97399999999</v>
      </c>
      <c r="D7" s="557" t="s">
        <v>245</v>
      </c>
      <c r="E7" s="558">
        <v>76150.781000000003</v>
      </c>
      <c r="F7" s="559">
        <v>417130.93199999997</v>
      </c>
      <c r="G7" s="198"/>
      <c r="H7" s="198"/>
      <c r="I7" s="161" t="s">
        <v>248</v>
      </c>
      <c r="J7" s="560">
        <v>40612.000999999997</v>
      </c>
      <c r="K7" s="561">
        <v>271655.32900000003</v>
      </c>
      <c r="L7" s="557" t="s">
        <v>247</v>
      </c>
      <c r="M7" s="558">
        <v>31770.973000000002</v>
      </c>
      <c r="N7" s="559">
        <v>197423.04800000001</v>
      </c>
    </row>
    <row r="8" spans="1:17" x14ac:dyDescent="0.2">
      <c r="A8" s="161" t="s">
        <v>246</v>
      </c>
      <c r="B8" s="560">
        <v>50934.955999999998</v>
      </c>
      <c r="C8" s="561">
        <v>294803.43300000002</v>
      </c>
      <c r="D8" s="562" t="s">
        <v>246</v>
      </c>
      <c r="E8" s="563">
        <v>73654.763000000006</v>
      </c>
      <c r="F8" s="564">
        <v>388095.96100000001</v>
      </c>
      <c r="G8" s="198"/>
      <c r="H8" s="198"/>
      <c r="I8" s="161" t="s">
        <v>247</v>
      </c>
      <c r="J8" s="560">
        <v>32411.149000000001</v>
      </c>
      <c r="K8" s="561">
        <v>220678.25899999999</v>
      </c>
      <c r="L8" s="562" t="s">
        <v>248</v>
      </c>
      <c r="M8" s="563">
        <v>28631.795999999998</v>
      </c>
      <c r="N8" s="564">
        <v>170293.35399999999</v>
      </c>
    </row>
    <row r="9" spans="1:17" x14ac:dyDescent="0.2">
      <c r="A9" s="161" t="s">
        <v>250</v>
      </c>
      <c r="B9" s="560">
        <v>38277.945</v>
      </c>
      <c r="C9" s="561">
        <v>209078.826</v>
      </c>
      <c r="D9" s="562" t="s">
        <v>264</v>
      </c>
      <c r="E9" s="563">
        <v>12920.844999999999</v>
      </c>
      <c r="F9" s="564">
        <v>69449.445999999996</v>
      </c>
      <c r="G9" s="198"/>
      <c r="H9" s="198"/>
      <c r="I9" s="161" t="s">
        <v>245</v>
      </c>
      <c r="J9" s="560">
        <v>20529.62</v>
      </c>
      <c r="K9" s="561">
        <v>111023.431</v>
      </c>
      <c r="L9" s="562" t="s">
        <v>245</v>
      </c>
      <c r="M9" s="563">
        <v>5804.8689999999997</v>
      </c>
      <c r="N9" s="564">
        <v>28330.37</v>
      </c>
    </row>
    <row r="10" spans="1:17" x14ac:dyDescent="0.2">
      <c r="A10" s="161" t="s">
        <v>302</v>
      </c>
      <c r="B10" s="560">
        <v>33126.188999999998</v>
      </c>
      <c r="C10" s="561">
        <v>184524.18400000001</v>
      </c>
      <c r="D10" s="562" t="s">
        <v>249</v>
      </c>
      <c r="E10" s="563">
        <v>12170.282999999999</v>
      </c>
      <c r="F10" s="564">
        <v>66299.911999999997</v>
      </c>
      <c r="G10" s="198"/>
      <c r="H10" s="198"/>
      <c r="I10" s="161" t="s">
        <v>254</v>
      </c>
      <c r="J10" s="560">
        <v>9514.2009999999991</v>
      </c>
      <c r="K10" s="561">
        <v>57253.534</v>
      </c>
      <c r="L10" s="562" t="s">
        <v>253</v>
      </c>
      <c r="M10" s="563">
        <v>2685.8989999999999</v>
      </c>
      <c r="N10" s="564">
        <v>16062.013999999999</v>
      </c>
    </row>
    <row r="11" spans="1:17" x14ac:dyDescent="0.2">
      <c r="A11" s="161" t="s">
        <v>301</v>
      </c>
      <c r="B11" s="560">
        <v>31664.014999999999</v>
      </c>
      <c r="C11" s="561">
        <v>178362.70800000001</v>
      </c>
      <c r="D11" s="562" t="s">
        <v>250</v>
      </c>
      <c r="E11" s="563">
        <v>11244.63</v>
      </c>
      <c r="F11" s="564">
        <v>61949.603999999999</v>
      </c>
      <c r="G11" s="198"/>
      <c r="H11" s="198"/>
      <c r="I11" s="161" t="s">
        <v>253</v>
      </c>
      <c r="J11" s="560">
        <v>7065.7349999999997</v>
      </c>
      <c r="K11" s="561">
        <v>43096.239000000001</v>
      </c>
      <c r="L11" s="562" t="s">
        <v>254</v>
      </c>
      <c r="M11" s="563">
        <v>1710.125</v>
      </c>
      <c r="N11" s="564">
        <v>10021.195</v>
      </c>
    </row>
    <row r="12" spans="1:17" x14ac:dyDescent="0.2">
      <c r="A12" s="161" t="s">
        <v>249</v>
      </c>
      <c r="B12" s="560">
        <v>19774.084999999999</v>
      </c>
      <c r="C12" s="561">
        <v>109382.63400000001</v>
      </c>
      <c r="D12" s="562" t="s">
        <v>299</v>
      </c>
      <c r="E12" s="563">
        <v>9644.9629999999997</v>
      </c>
      <c r="F12" s="564">
        <v>53316.644999999997</v>
      </c>
      <c r="G12" s="198"/>
      <c r="H12" s="198"/>
      <c r="I12" s="161" t="s">
        <v>283</v>
      </c>
      <c r="J12" s="560">
        <v>1916.4179999999999</v>
      </c>
      <c r="K12" s="561">
        <v>10911.223</v>
      </c>
      <c r="L12" s="562" t="s">
        <v>252</v>
      </c>
      <c r="M12" s="563">
        <v>1553.106</v>
      </c>
      <c r="N12" s="564">
        <v>8097.2730000000001</v>
      </c>
    </row>
    <row r="13" spans="1:17" x14ac:dyDescent="0.2">
      <c r="A13" s="161" t="s">
        <v>305</v>
      </c>
      <c r="B13" s="560">
        <v>16987.024000000001</v>
      </c>
      <c r="C13" s="561">
        <v>95144.921000000002</v>
      </c>
      <c r="D13" s="562" t="s">
        <v>305</v>
      </c>
      <c r="E13" s="563">
        <v>7753.1930000000002</v>
      </c>
      <c r="F13" s="564">
        <v>42599.961000000003</v>
      </c>
      <c r="G13" s="198"/>
      <c r="H13" s="198"/>
      <c r="I13" s="161" t="s">
        <v>252</v>
      </c>
      <c r="J13" s="560">
        <v>1692.2650000000001</v>
      </c>
      <c r="K13" s="561">
        <v>9757.2919999999995</v>
      </c>
      <c r="L13" s="562" t="s">
        <v>251</v>
      </c>
      <c r="M13" s="563">
        <v>1229.771</v>
      </c>
      <c r="N13" s="564">
        <v>5418.35</v>
      </c>
    </row>
    <row r="14" spans="1:17" x14ac:dyDescent="0.2">
      <c r="A14" s="161" t="s">
        <v>299</v>
      </c>
      <c r="B14" s="560">
        <v>14432.387000000001</v>
      </c>
      <c r="C14" s="561">
        <v>82708.36</v>
      </c>
      <c r="D14" s="562" t="s">
        <v>302</v>
      </c>
      <c r="E14" s="563">
        <v>6223.473</v>
      </c>
      <c r="F14" s="564">
        <v>34374.633999999998</v>
      </c>
      <c r="G14" s="198"/>
      <c r="H14" s="198"/>
      <c r="I14" s="161" t="s">
        <v>255</v>
      </c>
      <c r="J14" s="560">
        <v>1834.17</v>
      </c>
      <c r="K14" s="561">
        <v>9733.9869999999992</v>
      </c>
      <c r="L14" s="562" t="s">
        <v>315</v>
      </c>
      <c r="M14" s="563">
        <v>381.16500000000002</v>
      </c>
      <c r="N14" s="564">
        <v>2141.1999999999998</v>
      </c>
    </row>
    <row r="15" spans="1:17" x14ac:dyDescent="0.2">
      <c r="A15" s="161" t="s">
        <v>423</v>
      </c>
      <c r="B15" s="560">
        <v>9908.7279999999992</v>
      </c>
      <c r="C15" s="561">
        <v>56638.752999999997</v>
      </c>
      <c r="D15" s="562" t="s">
        <v>398</v>
      </c>
      <c r="E15" s="563">
        <v>5236.91</v>
      </c>
      <c r="F15" s="564">
        <v>28500</v>
      </c>
      <c r="G15" s="198"/>
      <c r="H15" s="198"/>
      <c r="I15" s="161" t="s">
        <v>258</v>
      </c>
      <c r="J15" s="560">
        <v>1450.7729999999999</v>
      </c>
      <c r="K15" s="561">
        <v>8560.2860000000001</v>
      </c>
      <c r="L15" s="562" t="s">
        <v>256</v>
      </c>
      <c r="M15" s="563">
        <v>503.72399999999999</v>
      </c>
      <c r="N15" s="564">
        <v>2109.3049999999998</v>
      </c>
    </row>
    <row r="16" spans="1:17" ht="13.5" thickBot="1" x14ac:dyDescent="0.25">
      <c r="A16" s="163" t="s">
        <v>304</v>
      </c>
      <c r="B16" s="565">
        <v>9591.2549999999992</v>
      </c>
      <c r="C16" s="566">
        <v>52460.036999999997</v>
      </c>
      <c r="D16" s="567" t="s">
        <v>296</v>
      </c>
      <c r="E16" s="568">
        <v>6064.4170000000004</v>
      </c>
      <c r="F16" s="569">
        <v>27542.642</v>
      </c>
      <c r="G16" s="198"/>
      <c r="H16" s="198"/>
      <c r="I16" s="163" t="s">
        <v>396</v>
      </c>
      <c r="J16" s="565">
        <v>1265.826</v>
      </c>
      <c r="K16" s="566">
        <v>7400</v>
      </c>
      <c r="L16" s="567" t="s">
        <v>262</v>
      </c>
      <c r="M16" s="568">
        <v>221.65299999999999</v>
      </c>
      <c r="N16" s="569">
        <v>1348.627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292</v>
      </c>
      <c r="B20" s="148"/>
      <c r="C20" s="148"/>
      <c r="D20" s="148"/>
      <c r="E20" s="148"/>
      <c r="I20" s="147" t="s">
        <v>293</v>
      </c>
      <c r="J20" s="148"/>
      <c r="K20" s="148"/>
      <c r="L20" s="148"/>
      <c r="M20" s="148"/>
    </row>
    <row r="21" spans="1:17" ht="16.5" thickBot="1" x14ac:dyDescent="0.3">
      <c r="A21" s="186" t="s">
        <v>291</v>
      </c>
      <c r="B21" s="148"/>
      <c r="C21" s="148"/>
      <c r="D21" s="148"/>
      <c r="E21" s="148"/>
      <c r="I21" s="186" t="s">
        <v>291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/>
    </row>
    <row r="23" spans="1:17" ht="19.5" thickBot="1" x14ac:dyDescent="0.35">
      <c r="A23" s="169" t="s">
        <v>420</v>
      </c>
      <c r="B23" s="170"/>
      <c r="C23" s="171"/>
      <c r="D23" s="172" t="s">
        <v>421</v>
      </c>
      <c r="E23" s="170"/>
      <c r="F23" s="173"/>
      <c r="G23" s="174"/>
      <c r="H23" s="174"/>
      <c r="I23" s="169" t="s">
        <v>420</v>
      </c>
      <c r="J23" s="170"/>
      <c r="K23" s="171"/>
      <c r="L23" s="172" t="s">
        <v>421</v>
      </c>
      <c r="M23" s="170"/>
      <c r="N23" s="173"/>
    </row>
    <row r="24" spans="1:17" ht="43.5" thickBot="1" x14ac:dyDescent="0.25">
      <c r="A24" s="153" t="s">
        <v>244</v>
      </c>
      <c r="B24" s="154" t="s">
        <v>204</v>
      </c>
      <c r="C24" s="155" t="s">
        <v>399</v>
      </c>
      <c r="D24" s="156" t="s">
        <v>244</v>
      </c>
      <c r="E24" s="154" t="s">
        <v>204</v>
      </c>
      <c r="F24" s="157" t="s">
        <v>399</v>
      </c>
      <c r="I24" s="153" t="s">
        <v>244</v>
      </c>
      <c r="J24" s="154" t="s">
        <v>204</v>
      </c>
      <c r="K24" s="157" t="s">
        <v>399</v>
      </c>
      <c r="L24" s="168" t="s">
        <v>244</v>
      </c>
      <c r="M24" s="154" t="s">
        <v>204</v>
      </c>
      <c r="N24" s="157" t="s">
        <v>399</v>
      </c>
      <c r="Q24" s="215"/>
    </row>
    <row r="25" spans="1:17" ht="15" thickBot="1" x14ac:dyDescent="0.25">
      <c r="A25" s="160" t="s">
        <v>157</v>
      </c>
      <c r="B25" s="570">
        <v>10196.813</v>
      </c>
      <c r="C25" s="553">
        <v>59340.169000000002</v>
      </c>
      <c r="D25" s="554" t="s">
        <v>157</v>
      </c>
      <c r="E25" s="552">
        <v>22324.631000000001</v>
      </c>
      <c r="F25" s="553">
        <v>108874.01300000001</v>
      </c>
      <c r="I25" s="160" t="s">
        <v>157</v>
      </c>
      <c r="J25" s="570">
        <v>33139.067000000003</v>
      </c>
      <c r="K25" s="553">
        <v>204643.84599999999</v>
      </c>
      <c r="L25" s="554" t="s">
        <v>157</v>
      </c>
      <c r="M25" s="552">
        <v>33525.025000000001</v>
      </c>
      <c r="N25" s="553">
        <v>190302.07800000001</v>
      </c>
    </row>
    <row r="26" spans="1:17" x14ac:dyDescent="0.2">
      <c r="A26" s="161" t="s">
        <v>245</v>
      </c>
      <c r="B26" s="560">
        <v>9338.6820000000007</v>
      </c>
      <c r="C26" s="561">
        <v>56196.512000000002</v>
      </c>
      <c r="D26" s="571" t="s">
        <v>245</v>
      </c>
      <c r="E26" s="563">
        <v>14335.708000000001</v>
      </c>
      <c r="F26" s="564">
        <v>75337.297999999995</v>
      </c>
      <c r="I26" s="161" t="s">
        <v>248</v>
      </c>
      <c r="J26" s="560">
        <v>12291.78</v>
      </c>
      <c r="K26" s="561">
        <v>73170.157000000007</v>
      </c>
      <c r="L26" s="571" t="s">
        <v>248</v>
      </c>
      <c r="M26" s="563">
        <v>7534.0249999999996</v>
      </c>
      <c r="N26" s="564">
        <v>42530.625</v>
      </c>
    </row>
    <row r="27" spans="1:17" x14ac:dyDescent="0.2">
      <c r="A27" s="161" t="s">
        <v>248</v>
      </c>
      <c r="B27" s="560">
        <v>152.03200000000001</v>
      </c>
      <c r="C27" s="561">
        <v>1126.992</v>
      </c>
      <c r="D27" s="571" t="s">
        <v>248</v>
      </c>
      <c r="E27" s="563">
        <v>5979.201</v>
      </c>
      <c r="F27" s="564">
        <v>27018.720000000001</v>
      </c>
      <c r="I27" s="161" t="s">
        <v>247</v>
      </c>
      <c r="J27" s="560">
        <v>5906.1750000000002</v>
      </c>
      <c r="K27" s="561">
        <v>44434.862999999998</v>
      </c>
      <c r="L27" s="571" t="s">
        <v>256</v>
      </c>
      <c r="M27" s="563">
        <v>5999.0829999999996</v>
      </c>
      <c r="N27" s="564">
        <v>35172.46</v>
      </c>
    </row>
    <row r="28" spans="1:17" x14ac:dyDescent="0.2">
      <c r="A28" s="161" t="s">
        <v>258</v>
      </c>
      <c r="B28" s="560">
        <v>95.424000000000007</v>
      </c>
      <c r="C28" s="561">
        <v>605.55399999999997</v>
      </c>
      <c r="D28" s="571" t="s">
        <v>264</v>
      </c>
      <c r="E28" s="563">
        <v>649.64800000000002</v>
      </c>
      <c r="F28" s="564">
        <v>3464.58</v>
      </c>
      <c r="I28" s="161" t="s">
        <v>245</v>
      </c>
      <c r="J28" s="560">
        <v>5193.76</v>
      </c>
      <c r="K28" s="561">
        <v>28883.403999999999</v>
      </c>
      <c r="L28" s="571" t="s">
        <v>245</v>
      </c>
      <c r="M28" s="563">
        <v>6936.7889999999998</v>
      </c>
      <c r="N28" s="564">
        <v>34572.616000000002</v>
      </c>
    </row>
    <row r="29" spans="1:17" x14ac:dyDescent="0.2">
      <c r="A29" s="161" t="s">
        <v>253</v>
      </c>
      <c r="B29" s="560">
        <v>367.8</v>
      </c>
      <c r="C29" s="561">
        <v>434.113</v>
      </c>
      <c r="D29" s="571" t="s">
        <v>253</v>
      </c>
      <c r="E29" s="563">
        <v>878.76300000000003</v>
      </c>
      <c r="F29" s="564">
        <v>1763.7329999999999</v>
      </c>
      <c r="I29" s="161" t="s">
        <v>252</v>
      </c>
      <c r="J29" s="560">
        <v>4693.2709999999997</v>
      </c>
      <c r="K29" s="561">
        <v>24788.591</v>
      </c>
      <c r="L29" s="571" t="s">
        <v>247</v>
      </c>
      <c r="M29" s="563">
        <v>3421.386</v>
      </c>
      <c r="N29" s="564">
        <v>24951.02</v>
      </c>
    </row>
    <row r="30" spans="1:17" x14ac:dyDescent="0.2">
      <c r="A30" s="161" t="s">
        <v>254</v>
      </c>
      <c r="B30" s="560">
        <v>54.822000000000003</v>
      </c>
      <c r="C30" s="561">
        <v>386.16800000000001</v>
      </c>
      <c r="D30" s="571" t="s">
        <v>258</v>
      </c>
      <c r="E30" s="563">
        <v>82.308000000000007</v>
      </c>
      <c r="F30" s="564">
        <v>380.64</v>
      </c>
      <c r="I30" s="161" t="s">
        <v>254</v>
      </c>
      <c r="J30" s="560">
        <v>2080.9050000000002</v>
      </c>
      <c r="K30" s="561">
        <v>15204.401</v>
      </c>
      <c r="L30" s="571" t="s">
        <v>252</v>
      </c>
      <c r="M30" s="563">
        <v>3745.433</v>
      </c>
      <c r="N30" s="564">
        <v>18837.011999999999</v>
      </c>
    </row>
    <row r="31" spans="1:17" ht="13.5" thickBot="1" x14ac:dyDescent="0.25">
      <c r="A31" s="216" t="s">
        <v>252</v>
      </c>
      <c r="B31" s="572">
        <v>35.673999999999999</v>
      </c>
      <c r="C31" s="573">
        <v>236.364</v>
      </c>
      <c r="D31" s="574" t="s">
        <v>256</v>
      </c>
      <c r="E31" s="575">
        <v>71.185000000000002</v>
      </c>
      <c r="F31" s="576">
        <v>211.018</v>
      </c>
      <c r="I31" s="216" t="s">
        <v>253</v>
      </c>
      <c r="J31" s="572">
        <v>1532.3050000000001</v>
      </c>
      <c r="K31" s="573">
        <v>10020.605</v>
      </c>
      <c r="L31" s="574" t="s">
        <v>253</v>
      </c>
      <c r="M31" s="575">
        <v>1483.501</v>
      </c>
      <c r="N31" s="576">
        <v>9870.9419999999991</v>
      </c>
    </row>
    <row r="32" spans="1:17" x14ac:dyDescent="0.2">
      <c r="A32" s="187" t="s">
        <v>257</v>
      </c>
      <c r="B32"/>
      <c r="C32"/>
      <c r="D32"/>
      <c r="E32"/>
      <c r="F32"/>
      <c r="I32" s="187" t="s">
        <v>257</v>
      </c>
      <c r="J32"/>
      <c r="K32"/>
      <c r="L32"/>
      <c r="M32"/>
      <c r="N32"/>
    </row>
    <row r="33" spans="1:16" x14ac:dyDescent="0.2">
      <c r="A33"/>
      <c r="B33"/>
      <c r="C33"/>
      <c r="D33"/>
      <c r="E33"/>
      <c r="F33"/>
      <c r="I33"/>
      <c r="J33"/>
      <c r="K33"/>
      <c r="L33"/>
      <c r="M33"/>
      <c r="N33"/>
    </row>
    <row r="34" spans="1:16" x14ac:dyDescent="0.2">
      <c r="A34"/>
      <c r="B34"/>
      <c r="C34"/>
      <c r="D34"/>
      <c r="E34"/>
      <c r="F34"/>
      <c r="J34" s="164"/>
      <c r="K34" s="164"/>
      <c r="L34" s="165"/>
      <c r="M34" s="166"/>
    </row>
    <row r="35" spans="1:16" x14ac:dyDescent="0.2">
      <c r="B35" s="164"/>
      <c r="C35" s="164"/>
      <c r="D35" s="165"/>
      <c r="E35" s="166"/>
      <c r="F35" s="166"/>
      <c r="J35" s="164"/>
      <c r="K35" s="164"/>
      <c r="L35" s="165"/>
      <c r="M35" s="166"/>
    </row>
    <row r="36" spans="1:16" x14ac:dyDescent="0.2">
      <c r="A36" s="165"/>
      <c r="B36" s="164"/>
      <c r="C36" s="164"/>
      <c r="D36" s="165"/>
      <c r="E36" s="166"/>
      <c r="F36" s="166"/>
      <c r="I36" s="165"/>
      <c r="J36" s="164"/>
      <c r="K36" s="164"/>
      <c r="L36" s="165"/>
      <c r="M36" s="166"/>
      <c r="N36" s="166"/>
    </row>
    <row r="39" spans="1:16" ht="18.75" x14ac:dyDescent="0.3">
      <c r="A39" s="147" t="s">
        <v>286</v>
      </c>
      <c r="B39" s="148"/>
      <c r="C39" s="148"/>
      <c r="D39" s="148"/>
      <c r="E39" s="148"/>
      <c r="I39" s="147" t="s">
        <v>287</v>
      </c>
      <c r="J39" s="148"/>
      <c r="K39" s="148"/>
      <c r="L39" s="148"/>
      <c r="M39" s="148"/>
    </row>
    <row r="40" spans="1:16" ht="16.5" thickBot="1" x14ac:dyDescent="0.3">
      <c r="A40" s="186" t="s">
        <v>291</v>
      </c>
      <c r="B40" s="148"/>
      <c r="C40" s="148"/>
      <c r="D40" s="148"/>
      <c r="E40" s="148"/>
      <c r="I40" s="186" t="s">
        <v>291</v>
      </c>
      <c r="J40" s="148"/>
      <c r="K40" s="148"/>
      <c r="L40" s="148"/>
      <c r="M40" s="148"/>
    </row>
    <row r="41" spans="1:16" ht="21" thickBot="1" x14ac:dyDescent="0.35">
      <c r="A41" s="150" t="s">
        <v>242</v>
      </c>
      <c r="B41" s="151"/>
      <c r="C41" s="151"/>
      <c r="D41" s="151"/>
      <c r="E41" s="151"/>
      <c r="F41" s="152"/>
      <c r="I41" s="150" t="s">
        <v>243</v>
      </c>
      <c r="J41" s="151"/>
      <c r="K41" s="151"/>
      <c r="L41" s="151"/>
      <c r="M41" s="151"/>
      <c r="N41" s="152"/>
    </row>
    <row r="42" spans="1:16" ht="19.5" thickBot="1" x14ac:dyDescent="0.35">
      <c r="A42" s="169" t="s">
        <v>420</v>
      </c>
      <c r="B42" s="170"/>
      <c r="C42" s="171"/>
      <c r="D42" s="172" t="s">
        <v>421</v>
      </c>
      <c r="E42" s="170"/>
      <c r="F42" s="173"/>
      <c r="G42" s="174"/>
      <c r="H42" s="174"/>
      <c r="I42" s="169" t="s">
        <v>420</v>
      </c>
      <c r="J42" s="170"/>
      <c r="K42" s="171"/>
      <c r="L42" s="172" t="s">
        <v>421</v>
      </c>
      <c r="M42" s="170"/>
      <c r="N42" s="173"/>
      <c r="P42" s="215"/>
    </row>
    <row r="43" spans="1:16" ht="43.5" thickBot="1" x14ac:dyDescent="0.25">
      <c r="A43" s="153" t="s">
        <v>244</v>
      </c>
      <c r="B43" s="154" t="s">
        <v>204</v>
      </c>
      <c r="C43" s="155" t="s">
        <v>399</v>
      </c>
      <c r="D43" s="156" t="s">
        <v>244</v>
      </c>
      <c r="E43" s="154" t="s">
        <v>204</v>
      </c>
      <c r="F43" s="157" t="s">
        <v>399</v>
      </c>
      <c r="I43" s="153" t="s">
        <v>244</v>
      </c>
      <c r="J43" s="154" t="s">
        <v>204</v>
      </c>
      <c r="K43" s="157" t="s">
        <v>399</v>
      </c>
      <c r="L43" s="168" t="s">
        <v>244</v>
      </c>
      <c r="M43" s="154" t="s">
        <v>204</v>
      </c>
      <c r="N43" s="157" t="s">
        <v>399</v>
      </c>
    </row>
    <row r="44" spans="1:16" ht="15" thickBot="1" x14ac:dyDescent="0.25">
      <c r="A44" s="160" t="s">
        <v>157</v>
      </c>
      <c r="B44" s="570">
        <v>127421.73699999999</v>
      </c>
      <c r="C44" s="553">
        <v>726836.49199999997</v>
      </c>
      <c r="D44" s="554" t="s">
        <v>157</v>
      </c>
      <c r="E44" s="552">
        <v>125144.673</v>
      </c>
      <c r="F44" s="553">
        <v>634639.34400000004</v>
      </c>
      <c r="G44" s="198"/>
      <c r="H44" s="198"/>
      <c r="I44" s="199" t="s">
        <v>157</v>
      </c>
      <c r="J44" s="570">
        <v>109922.67600000001</v>
      </c>
      <c r="K44" s="553">
        <v>357124.288</v>
      </c>
      <c r="L44" s="554" t="s">
        <v>157</v>
      </c>
      <c r="M44" s="552">
        <v>91445.464000000007</v>
      </c>
      <c r="N44" s="553">
        <v>168729.527</v>
      </c>
    </row>
    <row r="45" spans="1:16" x14ac:dyDescent="0.2">
      <c r="A45" s="162" t="s">
        <v>245</v>
      </c>
      <c r="B45" s="555">
        <v>62902.474999999999</v>
      </c>
      <c r="C45" s="556">
        <v>369922.63500000001</v>
      </c>
      <c r="D45" s="577" t="s">
        <v>245</v>
      </c>
      <c r="E45" s="558">
        <v>98684.675000000003</v>
      </c>
      <c r="F45" s="559">
        <v>539426.23</v>
      </c>
      <c r="G45" s="198"/>
      <c r="H45" s="198"/>
      <c r="I45" s="162" t="s">
        <v>256</v>
      </c>
      <c r="J45" s="555">
        <v>20668.310000000001</v>
      </c>
      <c r="K45" s="556">
        <v>154407.663</v>
      </c>
      <c r="L45" s="577" t="s">
        <v>256</v>
      </c>
      <c r="M45" s="558">
        <v>8362.48</v>
      </c>
      <c r="N45" s="559">
        <v>63097.779000000002</v>
      </c>
    </row>
    <row r="46" spans="1:16" x14ac:dyDescent="0.2">
      <c r="A46" s="161" t="s">
        <v>258</v>
      </c>
      <c r="B46" s="560">
        <v>20155.893</v>
      </c>
      <c r="C46" s="561">
        <v>123185.423</v>
      </c>
      <c r="D46" s="571" t="s">
        <v>252</v>
      </c>
      <c r="E46" s="563">
        <v>4866.6670000000004</v>
      </c>
      <c r="F46" s="564">
        <v>26298.544000000002</v>
      </c>
      <c r="G46" s="198"/>
      <c r="H46" s="198"/>
      <c r="I46" s="161" t="s">
        <v>254</v>
      </c>
      <c r="J46" s="560">
        <v>22097.629000000001</v>
      </c>
      <c r="K46" s="561">
        <v>76388.603000000003</v>
      </c>
      <c r="L46" s="571" t="s">
        <v>247</v>
      </c>
      <c r="M46" s="563">
        <v>12360.429</v>
      </c>
      <c r="N46" s="564">
        <v>35328.978000000003</v>
      </c>
    </row>
    <row r="47" spans="1:16" x14ac:dyDescent="0.2">
      <c r="A47" s="161" t="s">
        <v>265</v>
      </c>
      <c r="B47" s="560">
        <v>16468.48</v>
      </c>
      <c r="C47" s="561">
        <v>103381.016</v>
      </c>
      <c r="D47" s="571" t="s">
        <v>248</v>
      </c>
      <c r="E47" s="563">
        <v>4559.4719999999998</v>
      </c>
      <c r="F47" s="564">
        <v>25752.922999999999</v>
      </c>
      <c r="G47" s="198"/>
      <c r="H47" s="198"/>
      <c r="I47" s="161" t="s">
        <v>247</v>
      </c>
      <c r="J47" s="560">
        <v>13976.32</v>
      </c>
      <c r="K47" s="561">
        <v>59226.351000000002</v>
      </c>
      <c r="L47" s="571" t="s">
        <v>261</v>
      </c>
      <c r="M47" s="563">
        <v>5470.1369999999997</v>
      </c>
      <c r="N47" s="564">
        <v>23845.384999999998</v>
      </c>
    </row>
    <row r="48" spans="1:16" x14ac:dyDescent="0.2">
      <c r="A48" s="161" t="s">
        <v>252</v>
      </c>
      <c r="B48" s="560">
        <v>4150.9660000000003</v>
      </c>
      <c r="C48" s="561">
        <v>25865.739000000001</v>
      </c>
      <c r="D48" s="571" t="s">
        <v>254</v>
      </c>
      <c r="E48" s="563">
        <v>1357.913</v>
      </c>
      <c r="F48" s="564">
        <v>7364.6819999999998</v>
      </c>
      <c r="G48" s="198"/>
      <c r="H48" s="198"/>
      <c r="I48" s="161" t="s">
        <v>261</v>
      </c>
      <c r="J48" s="560">
        <v>8036.7129999999997</v>
      </c>
      <c r="K48" s="561">
        <v>31567.727999999999</v>
      </c>
      <c r="L48" s="571" t="s">
        <v>254</v>
      </c>
      <c r="M48" s="563">
        <v>18067.774000000001</v>
      </c>
      <c r="N48" s="564">
        <v>14684.402</v>
      </c>
    </row>
    <row r="49" spans="1:14" x14ac:dyDescent="0.2">
      <c r="A49" s="161" t="s">
        <v>264</v>
      </c>
      <c r="B49" s="560">
        <v>3770.288</v>
      </c>
      <c r="C49" s="561">
        <v>22943.218000000001</v>
      </c>
      <c r="D49" s="571" t="s">
        <v>377</v>
      </c>
      <c r="E49" s="563">
        <v>1478.3820000000001</v>
      </c>
      <c r="F49" s="564">
        <v>7233.9560000000001</v>
      </c>
      <c r="G49" s="198"/>
      <c r="H49" s="198"/>
      <c r="I49" s="161" t="s">
        <v>259</v>
      </c>
      <c r="J49" s="560">
        <v>28175.23</v>
      </c>
      <c r="K49" s="561">
        <v>11377.47</v>
      </c>
      <c r="L49" s="571" t="s">
        <v>259</v>
      </c>
      <c r="M49" s="563">
        <v>30224.005000000001</v>
      </c>
      <c r="N49" s="564">
        <v>11242.678</v>
      </c>
    </row>
    <row r="50" spans="1:14" x14ac:dyDescent="0.2">
      <c r="A50" s="161" t="s">
        <v>263</v>
      </c>
      <c r="B50" s="560">
        <v>2907.1439999999998</v>
      </c>
      <c r="C50" s="561">
        <v>19539.909</v>
      </c>
      <c r="D50" s="571" t="s">
        <v>258</v>
      </c>
      <c r="E50" s="563">
        <v>1900.806</v>
      </c>
      <c r="F50" s="564">
        <v>6095.0739999999996</v>
      </c>
      <c r="G50" s="198"/>
      <c r="H50" s="198"/>
      <c r="I50" s="161" t="s">
        <v>248</v>
      </c>
      <c r="J50" s="560">
        <v>3201.8710000000001</v>
      </c>
      <c r="K50" s="561">
        <v>11248.308000000001</v>
      </c>
      <c r="L50" s="571" t="s">
        <v>248</v>
      </c>
      <c r="M50" s="563">
        <v>2682.0610000000001</v>
      </c>
      <c r="N50" s="564">
        <v>9663.3490000000002</v>
      </c>
    </row>
    <row r="51" spans="1:14" x14ac:dyDescent="0.2">
      <c r="A51" s="161" t="s">
        <v>267</v>
      </c>
      <c r="B51" s="560">
        <v>3296.1480000000001</v>
      </c>
      <c r="C51" s="561">
        <v>18216.102999999999</v>
      </c>
      <c r="D51" s="571" t="s">
        <v>265</v>
      </c>
      <c r="E51" s="563">
        <v>709.88599999999997</v>
      </c>
      <c r="F51" s="564">
        <v>4413.9369999999999</v>
      </c>
      <c r="G51" s="198"/>
      <c r="H51" s="198"/>
      <c r="I51" s="161" t="s">
        <v>253</v>
      </c>
      <c r="J51" s="560">
        <v>540.99400000000003</v>
      </c>
      <c r="K51" s="561">
        <v>3479.268</v>
      </c>
      <c r="L51" s="571" t="s">
        <v>255</v>
      </c>
      <c r="M51" s="563">
        <v>5790.8909999999996</v>
      </c>
      <c r="N51" s="564">
        <v>2855.645</v>
      </c>
    </row>
    <row r="52" spans="1:14" ht="13.5" thickBot="1" x14ac:dyDescent="0.25">
      <c r="A52" s="163" t="s">
        <v>253</v>
      </c>
      <c r="B52" s="565">
        <v>1781.777</v>
      </c>
      <c r="C52" s="566">
        <v>7935.0309999999999</v>
      </c>
      <c r="D52" s="578" t="s">
        <v>283</v>
      </c>
      <c r="E52" s="568">
        <v>535.39800000000002</v>
      </c>
      <c r="F52" s="569">
        <v>3144.239</v>
      </c>
      <c r="G52" s="198"/>
      <c r="H52" s="198"/>
      <c r="I52" s="163" t="s">
        <v>245</v>
      </c>
      <c r="J52" s="565">
        <v>3255.7779999999998</v>
      </c>
      <c r="K52" s="566">
        <v>2631.683</v>
      </c>
      <c r="L52" s="578" t="s">
        <v>315</v>
      </c>
      <c r="M52" s="568">
        <v>281.39800000000002</v>
      </c>
      <c r="N52" s="569">
        <v>2500</v>
      </c>
    </row>
    <row r="53" spans="1:14" x14ac:dyDescent="0.2">
      <c r="A53" s="187" t="s">
        <v>257</v>
      </c>
      <c r="B53"/>
      <c r="C53"/>
      <c r="D53"/>
      <c r="E53"/>
      <c r="F53"/>
      <c r="G53"/>
      <c r="H53"/>
      <c r="I53" s="187" t="s">
        <v>257</v>
      </c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B55" s="164"/>
      <c r="C55" s="164"/>
      <c r="D55" s="165"/>
      <c r="E55" s="166"/>
      <c r="F55" s="166"/>
      <c r="J55" s="164"/>
      <c r="K55" s="164"/>
      <c r="L55" s="165"/>
      <c r="M55" s="166"/>
      <c r="N55" s="166"/>
    </row>
    <row r="56" spans="1:14" x14ac:dyDescent="0.2">
      <c r="A56" s="165"/>
      <c r="B56" s="164"/>
      <c r="C56" s="164"/>
      <c r="D56" s="165"/>
      <c r="E56" s="166"/>
      <c r="F56" s="166"/>
      <c r="I56" s="165"/>
      <c r="J56" s="164"/>
      <c r="K56" s="164"/>
      <c r="L56" s="165"/>
      <c r="M56" s="166"/>
      <c r="N56" s="166"/>
    </row>
    <row r="58" spans="1:14" ht="18.75" x14ac:dyDescent="0.3">
      <c r="A58" s="147" t="s">
        <v>288</v>
      </c>
      <c r="B58" s="148"/>
      <c r="C58" s="148"/>
      <c r="D58" s="148"/>
      <c r="E58" s="148"/>
      <c r="I58" s="147" t="s">
        <v>289</v>
      </c>
      <c r="J58" s="148"/>
      <c r="K58" s="148"/>
      <c r="L58" s="148"/>
      <c r="M58" s="148"/>
    </row>
    <row r="59" spans="1:14" ht="16.5" thickBot="1" x14ac:dyDescent="0.3">
      <c r="A59" s="186" t="s">
        <v>291</v>
      </c>
      <c r="B59" s="148"/>
      <c r="C59" s="148"/>
      <c r="D59" s="148"/>
      <c r="E59" s="148"/>
      <c r="I59" s="186" t="s">
        <v>291</v>
      </c>
      <c r="J59" s="148"/>
      <c r="K59" s="148"/>
      <c r="L59" s="148"/>
      <c r="M59" s="148"/>
    </row>
    <row r="60" spans="1:14" ht="21" thickBot="1" x14ac:dyDescent="0.35">
      <c r="A60" s="150" t="s">
        <v>242</v>
      </c>
      <c r="B60" s="151"/>
      <c r="C60" s="151"/>
      <c r="D60" s="151"/>
      <c r="E60" s="151"/>
      <c r="F60" s="152"/>
      <c r="I60" s="150" t="s">
        <v>243</v>
      </c>
      <c r="J60" s="151"/>
      <c r="K60" s="151"/>
      <c r="L60" s="151"/>
      <c r="M60" s="151"/>
      <c r="N60" s="152"/>
    </row>
    <row r="61" spans="1:14" ht="19.5" thickBot="1" x14ac:dyDescent="0.35">
      <c r="A61" s="169" t="s">
        <v>420</v>
      </c>
      <c r="B61" s="170"/>
      <c r="C61" s="171"/>
      <c r="D61" s="172" t="s">
        <v>421</v>
      </c>
      <c r="E61" s="170"/>
      <c r="F61" s="173"/>
      <c r="G61" s="174"/>
      <c r="H61" s="174"/>
      <c r="I61" s="169" t="s">
        <v>420</v>
      </c>
      <c r="J61" s="170"/>
      <c r="K61" s="171"/>
      <c r="L61" s="172" t="s">
        <v>421</v>
      </c>
      <c r="M61" s="170"/>
      <c r="N61" s="173"/>
    </row>
    <row r="62" spans="1:14" ht="43.5" thickBot="1" x14ac:dyDescent="0.25">
      <c r="A62" s="153" t="s">
        <v>244</v>
      </c>
      <c r="B62" s="154" t="s">
        <v>204</v>
      </c>
      <c r="C62" s="155" t="s">
        <v>399</v>
      </c>
      <c r="D62" s="156" t="s">
        <v>244</v>
      </c>
      <c r="E62" s="154" t="s">
        <v>204</v>
      </c>
      <c r="F62" s="157" t="s">
        <v>399</v>
      </c>
      <c r="I62" s="153" t="s">
        <v>244</v>
      </c>
      <c r="J62" s="154" t="s">
        <v>204</v>
      </c>
      <c r="K62" s="157" t="s">
        <v>399</v>
      </c>
      <c r="L62" s="168" t="s">
        <v>244</v>
      </c>
      <c r="M62" s="154" t="s">
        <v>204</v>
      </c>
      <c r="N62" s="157" t="s">
        <v>399</v>
      </c>
    </row>
    <row r="63" spans="1:14" ht="15" thickBot="1" x14ac:dyDescent="0.25">
      <c r="A63" s="160" t="s">
        <v>157</v>
      </c>
      <c r="B63" s="570">
        <v>27347.155999999999</v>
      </c>
      <c r="C63" s="553">
        <v>98580.053</v>
      </c>
      <c r="D63" s="554" t="s">
        <v>157</v>
      </c>
      <c r="E63" s="552">
        <v>21529.034</v>
      </c>
      <c r="F63" s="553">
        <v>72341.577999999994</v>
      </c>
      <c r="G63" s="510"/>
      <c r="H63" s="510"/>
      <c r="I63" s="511" t="s">
        <v>157</v>
      </c>
      <c r="J63" s="570">
        <v>16620.598000000002</v>
      </c>
      <c r="K63" s="553">
        <v>46150.860999999997</v>
      </c>
      <c r="L63" s="554" t="s">
        <v>157</v>
      </c>
      <c r="M63" s="552">
        <v>19583.563999999998</v>
      </c>
      <c r="N63" s="553">
        <v>52839.417000000001</v>
      </c>
    </row>
    <row r="64" spans="1:14" x14ac:dyDescent="0.2">
      <c r="A64" s="162" t="s">
        <v>253</v>
      </c>
      <c r="B64" s="555">
        <v>7995.0360000000001</v>
      </c>
      <c r="C64" s="556">
        <v>29358.717000000001</v>
      </c>
      <c r="D64" s="577" t="s">
        <v>245</v>
      </c>
      <c r="E64" s="558">
        <v>5668.2690000000002</v>
      </c>
      <c r="F64" s="559">
        <v>23834.196</v>
      </c>
      <c r="G64" s="510"/>
      <c r="H64" s="510"/>
      <c r="I64" s="512" t="s">
        <v>245</v>
      </c>
      <c r="J64" s="555">
        <v>8701.4580000000005</v>
      </c>
      <c r="K64" s="556">
        <v>24271.418000000001</v>
      </c>
      <c r="L64" s="577" t="s">
        <v>245</v>
      </c>
      <c r="M64" s="558">
        <v>11094.146000000001</v>
      </c>
      <c r="N64" s="559">
        <v>30190.079000000002</v>
      </c>
    </row>
    <row r="65" spans="1:14" x14ac:dyDescent="0.2">
      <c r="A65" s="161" t="s">
        <v>245</v>
      </c>
      <c r="B65" s="560">
        <v>6495.7240000000002</v>
      </c>
      <c r="C65" s="561">
        <v>26213.579000000002</v>
      </c>
      <c r="D65" s="571" t="s">
        <v>253</v>
      </c>
      <c r="E65" s="563">
        <v>5417.335</v>
      </c>
      <c r="F65" s="564">
        <v>18609.207999999999</v>
      </c>
      <c r="G65" s="510"/>
      <c r="H65" s="510"/>
      <c r="I65" s="513" t="s">
        <v>266</v>
      </c>
      <c r="J65" s="560">
        <v>2489.2060000000001</v>
      </c>
      <c r="K65" s="561">
        <v>5126.625</v>
      </c>
      <c r="L65" s="571" t="s">
        <v>266</v>
      </c>
      <c r="M65" s="563">
        <v>3091.9949999999999</v>
      </c>
      <c r="N65" s="564">
        <v>6369.0569999999998</v>
      </c>
    </row>
    <row r="66" spans="1:14" x14ac:dyDescent="0.2">
      <c r="A66" s="161" t="s">
        <v>265</v>
      </c>
      <c r="B66" s="560">
        <v>4949.3</v>
      </c>
      <c r="C66" s="561">
        <v>16884.311000000002</v>
      </c>
      <c r="D66" s="571" t="s">
        <v>265</v>
      </c>
      <c r="E66" s="563">
        <v>3613.1869999999999</v>
      </c>
      <c r="F66" s="564">
        <v>10558.223</v>
      </c>
      <c r="G66" s="510"/>
      <c r="H66" s="510"/>
      <c r="I66" s="513" t="s">
        <v>248</v>
      </c>
      <c r="J66" s="560">
        <v>587.72500000000002</v>
      </c>
      <c r="K66" s="561">
        <v>2827.049</v>
      </c>
      <c r="L66" s="571" t="s">
        <v>248</v>
      </c>
      <c r="M66" s="563">
        <v>1349.404</v>
      </c>
      <c r="N66" s="564">
        <v>4038.759</v>
      </c>
    </row>
    <row r="67" spans="1:14" x14ac:dyDescent="0.2">
      <c r="A67" s="161" t="s">
        <v>280</v>
      </c>
      <c r="B67" s="560">
        <v>1661.413</v>
      </c>
      <c r="C67" s="561">
        <v>6695.2</v>
      </c>
      <c r="D67" s="571" t="s">
        <v>258</v>
      </c>
      <c r="E67" s="563">
        <v>3000.7849999999999</v>
      </c>
      <c r="F67" s="564">
        <v>8391.4290000000001</v>
      </c>
      <c r="G67" s="510"/>
      <c r="H67" s="510"/>
      <c r="I67" s="513" t="s">
        <v>254</v>
      </c>
      <c r="J67" s="560">
        <v>927.19799999999998</v>
      </c>
      <c r="K67" s="561">
        <v>2736.0160000000001</v>
      </c>
      <c r="L67" s="571" t="s">
        <v>265</v>
      </c>
      <c r="M67" s="563">
        <v>801.14</v>
      </c>
      <c r="N67" s="564">
        <v>2265.558</v>
      </c>
    </row>
    <row r="68" spans="1:14" x14ac:dyDescent="0.2">
      <c r="A68" s="161" t="s">
        <v>258</v>
      </c>
      <c r="B68" s="560">
        <v>1995.2159999999999</v>
      </c>
      <c r="C68" s="561">
        <v>6351.674</v>
      </c>
      <c r="D68" s="571" t="s">
        <v>247</v>
      </c>
      <c r="E68" s="563">
        <v>1039.3420000000001</v>
      </c>
      <c r="F68" s="564">
        <v>2779.91</v>
      </c>
      <c r="G68" s="510"/>
      <c r="H68" s="510"/>
      <c r="I68" s="513" t="s">
        <v>262</v>
      </c>
      <c r="J68" s="560">
        <v>993.04</v>
      </c>
      <c r="K68" s="561">
        <v>2435.4589999999998</v>
      </c>
      <c r="L68" s="571" t="s">
        <v>260</v>
      </c>
      <c r="M68" s="563">
        <v>499.93799999999999</v>
      </c>
      <c r="N68" s="564">
        <v>1676.2619999999999</v>
      </c>
    </row>
    <row r="69" spans="1:14" x14ac:dyDescent="0.2">
      <c r="A69" s="161" t="s">
        <v>248</v>
      </c>
      <c r="B69" s="560">
        <v>1047.595</v>
      </c>
      <c r="C69" s="561">
        <v>3903.7719999999999</v>
      </c>
      <c r="D69" s="571" t="s">
        <v>263</v>
      </c>
      <c r="E69" s="563">
        <v>546.86300000000006</v>
      </c>
      <c r="F69" s="564">
        <v>1682.5170000000001</v>
      </c>
      <c r="G69" s="510"/>
      <c r="H69" s="510"/>
      <c r="I69" s="513" t="s">
        <v>265</v>
      </c>
      <c r="J69" s="560">
        <v>755.28300000000002</v>
      </c>
      <c r="K69" s="561">
        <v>2145.7939999999999</v>
      </c>
      <c r="L69" s="571" t="s">
        <v>262</v>
      </c>
      <c r="M69" s="563">
        <v>676.25400000000002</v>
      </c>
      <c r="N69" s="564">
        <v>1547.845</v>
      </c>
    </row>
    <row r="70" spans="1:14" ht="13.5" thickBot="1" x14ac:dyDescent="0.25">
      <c r="A70" s="163" t="s">
        <v>247</v>
      </c>
      <c r="B70" s="565">
        <v>1203.038</v>
      </c>
      <c r="C70" s="566">
        <v>3592.7420000000002</v>
      </c>
      <c r="D70" s="578" t="s">
        <v>248</v>
      </c>
      <c r="E70" s="568">
        <v>364.99400000000003</v>
      </c>
      <c r="F70" s="569">
        <v>1304.403</v>
      </c>
      <c r="G70" s="510"/>
      <c r="H70" s="510"/>
      <c r="I70" s="514" t="s">
        <v>260</v>
      </c>
      <c r="J70" s="565">
        <v>471.69200000000001</v>
      </c>
      <c r="K70" s="566">
        <v>1893.058</v>
      </c>
      <c r="L70" s="578" t="s">
        <v>253</v>
      </c>
      <c r="M70" s="568">
        <v>213.94200000000001</v>
      </c>
      <c r="N70" s="569">
        <v>1537.2</v>
      </c>
    </row>
    <row r="71" spans="1:14" x14ac:dyDescent="0.2">
      <c r="A71" s="187" t="s">
        <v>257</v>
      </c>
      <c r="B71"/>
      <c r="C71"/>
      <c r="D71"/>
      <c r="E71"/>
      <c r="F71"/>
      <c r="G71"/>
      <c r="H71"/>
      <c r="I71" s="187" t="s">
        <v>257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">
      <c r="A73"/>
      <c r="B73"/>
      <c r="C73"/>
      <c r="D73"/>
      <c r="E73" s="165"/>
      <c r="F73"/>
      <c r="G73"/>
      <c r="H73"/>
      <c r="I73"/>
      <c r="J73"/>
      <c r="K73"/>
      <c r="L73"/>
      <c r="M73"/>
      <c r="N73"/>
    </row>
    <row r="74" spans="1:14" x14ac:dyDescent="0.2">
      <c r="B74" s="164"/>
      <c r="C74" s="164"/>
      <c r="D74" s="165"/>
      <c r="E74" s="166"/>
      <c r="F74" s="166"/>
    </row>
    <row r="75" spans="1:14" x14ac:dyDescent="0.2">
      <c r="B75" s="164"/>
      <c r="C75" s="164"/>
      <c r="D75" s="165"/>
      <c r="E75" s="166"/>
      <c r="F75" s="166"/>
    </row>
    <row r="76" spans="1:14" x14ac:dyDescent="0.2">
      <c r="A76" s="165"/>
      <c r="B76" s="164"/>
      <c r="C76" s="164"/>
      <c r="D76" s="165"/>
      <c r="E76" s="166"/>
      <c r="F76" s="166"/>
    </row>
    <row r="77" spans="1:14" x14ac:dyDescent="0.2">
      <c r="A77" s="165"/>
      <c r="B77" s="164"/>
      <c r="C77" s="164"/>
      <c r="D77" s="165"/>
      <c r="E77" s="166"/>
      <c r="F77" s="166"/>
    </row>
    <row r="78" spans="1:14" x14ac:dyDescent="0.2">
      <c r="A78" s="165"/>
      <c r="B78" s="164"/>
      <c r="C78" s="164"/>
      <c r="D78" s="165"/>
      <c r="E78" s="166"/>
      <c r="F78" s="166"/>
    </row>
    <row r="79" spans="1:14" x14ac:dyDescent="0.2">
      <c r="A79" s="165"/>
      <c r="B79" s="164"/>
      <c r="C79" s="164"/>
      <c r="D79" s="165"/>
      <c r="E79" s="166"/>
      <c r="F79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6" sqref="C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6" t="s">
        <v>318</v>
      </c>
      <c r="B1" s="12"/>
      <c r="C1" s="13"/>
      <c r="D1" s="12"/>
      <c r="E1" s="12"/>
    </row>
    <row r="2" spans="1:7" s="16" customFormat="1" ht="18.75" x14ac:dyDescent="0.3">
      <c r="A2" s="236" t="s">
        <v>319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7"/>
      <c r="B4" s="237"/>
      <c r="C4" s="238" t="s">
        <v>320</v>
      </c>
      <c r="D4" s="237" t="s">
        <v>197</v>
      </c>
      <c r="E4" s="237"/>
      <c r="F4" s="237"/>
      <c r="G4" s="237"/>
    </row>
    <row r="5" spans="1:7" ht="18.75" customHeight="1" thickBot="1" x14ac:dyDescent="0.35">
      <c r="A5" s="239"/>
      <c r="B5" s="240"/>
      <c r="C5" s="241" t="s">
        <v>85</v>
      </c>
      <c r="D5" s="242"/>
      <c r="E5" s="242"/>
      <c r="F5" s="242"/>
      <c r="G5" s="243"/>
    </row>
    <row r="6" spans="1:7" ht="32.25" thickBot="1" x14ac:dyDescent="0.3">
      <c r="A6" s="244" t="s">
        <v>90</v>
      </c>
      <c r="B6" s="245" t="s">
        <v>321</v>
      </c>
      <c r="C6" s="246" t="s">
        <v>411</v>
      </c>
      <c r="D6" s="247" t="s">
        <v>415</v>
      </c>
      <c r="E6" s="248" t="s">
        <v>416</v>
      </c>
      <c r="F6" s="249" t="s">
        <v>322</v>
      </c>
      <c r="G6" s="250"/>
    </row>
    <row r="7" spans="1:7" ht="16.5" thickBot="1" x14ac:dyDescent="0.25">
      <c r="A7" s="251"/>
      <c r="B7" s="252"/>
      <c r="C7" s="253"/>
      <c r="D7" s="254"/>
      <c r="E7" s="255"/>
      <c r="F7" s="256" t="s">
        <v>323</v>
      </c>
      <c r="G7" s="257" t="s">
        <v>324</v>
      </c>
    </row>
    <row r="8" spans="1:7" ht="19.5" x14ac:dyDescent="0.35">
      <c r="A8" s="258" t="s">
        <v>22</v>
      </c>
      <c r="B8" s="259" t="s">
        <v>325</v>
      </c>
      <c r="C8" s="260">
        <v>832.17</v>
      </c>
      <c r="D8" s="261">
        <v>676.96299999999997</v>
      </c>
      <c r="E8" s="262">
        <v>653.87300000000005</v>
      </c>
      <c r="F8" s="263">
        <f>((C8-D8)/D8)*100</f>
        <v>22.926954648924681</v>
      </c>
      <c r="G8" s="264">
        <f>((C8-E8)/E8)*100</f>
        <v>27.267833356018663</v>
      </c>
    </row>
    <row r="9" spans="1:7" ht="19.5" x14ac:dyDescent="0.35">
      <c r="A9" s="265"/>
      <c r="B9" s="266" t="s">
        <v>326</v>
      </c>
      <c r="C9" s="267">
        <v>834.77099999999996</v>
      </c>
      <c r="D9" s="268">
        <v>683.34900000000005</v>
      </c>
      <c r="E9" s="269">
        <v>647.33900000000006</v>
      </c>
      <c r="F9" s="270">
        <f t="shared" ref="F9:F18" si="0">((C9-D9)/D9)*100</f>
        <v>22.158809041939023</v>
      </c>
      <c r="G9" s="271">
        <f t="shared" ref="G9:G18" si="1">((C9-E9)/E9)*100</f>
        <v>28.954226456308035</v>
      </c>
    </row>
    <row r="10" spans="1:7" ht="19.5" x14ac:dyDescent="0.35">
      <c r="A10" s="258" t="s">
        <v>23</v>
      </c>
      <c r="B10" s="259" t="s">
        <v>94</v>
      </c>
      <c r="C10" s="260">
        <v>717.71</v>
      </c>
      <c r="D10" s="261">
        <v>577.21100000000001</v>
      </c>
      <c r="E10" s="262">
        <v>526.73599999999999</v>
      </c>
      <c r="F10" s="263">
        <f t="shared" si="0"/>
        <v>24.341012212171982</v>
      </c>
      <c r="G10" s="264">
        <f t="shared" si="1"/>
        <v>36.256113119285573</v>
      </c>
    </row>
    <row r="11" spans="1:7" ht="19.5" x14ac:dyDescent="0.35">
      <c r="A11" s="265"/>
      <c r="B11" s="266" t="s">
        <v>95</v>
      </c>
      <c r="C11" s="267">
        <v>721.88400000000001</v>
      </c>
      <c r="D11" s="268">
        <v>508.04500000000002</v>
      </c>
      <c r="E11" s="269">
        <v>525.54300000000001</v>
      </c>
      <c r="F11" s="270">
        <f t="shared" si="0"/>
        <v>42.090562843842569</v>
      </c>
      <c r="G11" s="264">
        <f t="shared" si="1"/>
        <v>37.359645166998703</v>
      </c>
    </row>
    <row r="12" spans="1:7" ht="20.25" thickBot="1" x14ac:dyDescent="0.4">
      <c r="A12" s="272" t="s">
        <v>31</v>
      </c>
      <c r="B12" s="273" t="s">
        <v>326</v>
      </c>
      <c r="C12" s="274">
        <v>714.95399999999995</v>
      </c>
      <c r="D12" s="275">
        <v>616.50400000000002</v>
      </c>
      <c r="E12" s="276">
        <v>596.43499999999995</v>
      </c>
      <c r="F12" s="277">
        <f>((C12-D12)/D12)*100</f>
        <v>15.969077248484995</v>
      </c>
      <c r="G12" s="278">
        <f>((C12-E12)/E12)*100</f>
        <v>19.871234920821216</v>
      </c>
    </row>
    <row r="13" spans="1:7" ht="20.25" thickTop="1" x14ac:dyDescent="0.35">
      <c r="A13" s="258" t="s">
        <v>327</v>
      </c>
      <c r="B13" s="259" t="s">
        <v>328</v>
      </c>
      <c r="C13" s="260">
        <v>1428.0450000000001</v>
      </c>
      <c r="D13" s="279">
        <v>1311.251</v>
      </c>
      <c r="E13" s="280">
        <v>1242.6479999999999</v>
      </c>
      <c r="F13" s="263">
        <f t="shared" si="0"/>
        <v>8.9070666104353844</v>
      </c>
      <c r="G13" s="264">
        <f t="shared" si="1"/>
        <v>14.919510593506782</v>
      </c>
    </row>
    <row r="14" spans="1:7" ht="19.5" x14ac:dyDescent="0.35">
      <c r="A14" s="281" t="s">
        <v>329</v>
      </c>
      <c r="B14" s="266" t="s">
        <v>330</v>
      </c>
      <c r="C14" s="267">
        <v>1667.415</v>
      </c>
      <c r="D14" s="282">
        <v>1564.2560000000001</v>
      </c>
      <c r="E14" s="283">
        <v>1446.3440000000001</v>
      </c>
      <c r="F14" s="270">
        <f t="shared" si="0"/>
        <v>6.5947645398195611</v>
      </c>
      <c r="G14" s="271">
        <f t="shared" si="1"/>
        <v>15.284814677559414</v>
      </c>
    </row>
    <row r="15" spans="1:7" ht="19.5" x14ac:dyDescent="0.35">
      <c r="A15" s="284" t="s">
        <v>327</v>
      </c>
      <c r="B15" s="285" t="s">
        <v>331</v>
      </c>
      <c r="C15" s="286">
        <v>1192.4359999999999</v>
      </c>
      <c r="D15" s="287">
        <v>1012.6369999999999</v>
      </c>
      <c r="E15" s="280">
        <v>932.80200000000002</v>
      </c>
      <c r="F15" s="263">
        <f t="shared" si="0"/>
        <v>17.755523450160325</v>
      </c>
      <c r="G15" s="264">
        <f t="shared" si="1"/>
        <v>27.833773941308003</v>
      </c>
    </row>
    <row r="16" spans="1:7" ht="19.5" x14ac:dyDescent="0.35">
      <c r="A16" s="281" t="s">
        <v>332</v>
      </c>
      <c r="B16" s="266" t="s">
        <v>333</v>
      </c>
      <c r="C16" s="267">
        <v>1103.473</v>
      </c>
      <c r="D16" s="282">
        <v>931.38699999999994</v>
      </c>
      <c r="E16" s="283">
        <v>835.21500000000003</v>
      </c>
      <c r="F16" s="270">
        <f t="shared" si="0"/>
        <v>18.476315430642689</v>
      </c>
      <c r="G16" s="271">
        <f t="shared" si="1"/>
        <v>32.118436570224425</v>
      </c>
    </row>
    <row r="17" spans="1:10" ht="19.5" x14ac:dyDescent="0.35">
      <c r="A17" s="284" t="s">
        <v>334</v>
      </c>
      <c r="B17" s="285" t="s">
        <v>335</v>
      </c>
      <c r="C17" s="286">
        <v>1111.0450000000001</v>
      </c>
      <c r="D17" s="288">
        <v>984.20899999999995</v>
      </c>
      <c r="E17" s="280">
        <v>826.96400000000006</v>
      </c>
      <c r="F17" s="263">
        <f t="shared" si="0"/>
        <v>12.887100199246312</v>
      </c>
      <c r="G17" s="264">
        <f t="shared" si="1"/>
        <v>34.352281356866804</v>
      </c>
    </row>
    <row r="18" spans="1:10" ht="20.25" thickBot="1" x14ac:dyDescent="0.4">
      <c r="A18" s="289" t="s">
        <v>332</v>
      </c>
      <c r="B18" s="290" t="s">
        <v>336</v>
      </c>
      <c r="C18" s="291">
        <v>1089.992</v>
      </c>
      <c r="D18" s="292">
        <v>959.31399999999996</v>
      </c>
      <c r="E18" s="293">
        <v>807.428</v>
      </c>
      <c r="F18" s="294">
        <f t="shared" si="0"/>
        <v>13.622025739226157</v>
      </c>
      <c r="G18" s="295">
        <f t="shared" si="1"/>
        <v>34.995566168128917</v>
      </c>
      <c r="J18" s="15"/>
    </row>
    <row r="19" spans="1:10" x14ac:dyDescent="0.2">
      <c r="A19" s="16"/>
      <c r="B19" s="16"/>
    </row>
    <row r="20" spans="1:10" ht="15" x14ac:dyDescent="0.25">
      <c r="A20" s="20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3"/>
  <sheetViews>
    <sheetView showGridLines="0" zoomScale="80" workbookViewId="0">
      <selection activeCell="A14" sqref="A14"/>
    </sheetView>
  </sheetViews>
  <sheetFormatPr defaultRowHeight="12.75" x14ac:dyDescent="0.2"/>
  <cols>
    <col min="1" max="1" width="26.7109375" style="459" customWidth="1"/>
    <col min="2" max="2" width="14.5703125" style="472" customWidth="1"/>
    <col min="3" max="3" width="16.85546875" style="489" customWidth="1"/>
    <col min="4" max="4" width="11" style="472" customWidth="1"/>
    <col min="5" max="5" width="9.28515625" style="490" bestFit="1" customWidth="1"/>
    <col min="6" max="6" width="20.140625" style="491" bestFit="1" customWidth="1"/>
    <col min="7" max="7" width="10.140625" style="472" customWidth="1"/>
    <col min="8" max="8" width="12.140625" style="472" customWidth="1"/>
    <col min="9" max="9" width="29" style="458" customWidth="1"/>
    <col min="10" max="10" width="31.7109375" style="458" customWidth="1"/>
    <col min="11" max="11" width="36" style="458" customWidth="1"/>
    <col min="12" max="16384" width="9.140625" style="458"/>
  </cols>
  <sheetData>
    <row r="1" spans="1:16" ht="15.75" x14ac:dyDescent="0.25">
      <c r="A1" s="2" t="s">
        <v>407</v>
      </c>
      <c r="B1" s="454"/>
      <c r="C1" s="455"/>
      <c r="D1" s="454"/>
      <c r="E1" s="456"/>
      <c r="F1" s="457"/>
      <c r="G1" s="454"/>
      <c r="H1" s="454"/>
    </row>
    <row r="2" spans="1:16" ht="15.75" x14ac:dyDescent="0.25">
      <c r="A2" s="2" t="s">
        <v>379</v>
      </c>
      <c r="B2" s="454"/>
      <c r="C2" s="455"/>
      <c r="D2" s="454"/>
      <c r="E2" s="456"/>
      <c r="F2" s="457"/>
      <c r="G2" s="454"/>
      <c r="H2" s="454"/>
    </row>
    <row r="3" spans="1:16" ht="9" customHeight="1" thickBot="1" x14ac:dyDescent="0.25">
      <c r="B3" s="454"/>
      <c r="C3" s="455"/>
      <c r="D3" s="454"/>
      <c r="E3" s="456"/>
      <c r="F3" s="457"/>
      <c r="G3" s="454"/>
      <c r="H3" s="454"/>
    </row>
    <row r="4" spans="1:16" ht="36.75" customHeight="1" x14ac:dyDescent="0.2">
      <c r="A4" s="460" t="s">
        <v>380</v>
      </c>
      <c r="B4" s="461" t="s">
        <v>381</v>
      </c>
      <c r="C4" s="462" t="s">
        <v>382</v>
      </c>
      <c r="D4" s="463" t="s">
        <v>383</v>
      </c>
      <c r="E4" s="464" t="s">
        <v>384</v>
      </c>
      <c r="F4" s="462" t="s">
        <v>385</v>
      </c>
      <c r="G4" s="465" t="s">
        <v>386</v>
      </c>
      <c r="H4" s="458"/>
    </row>
    <row r="5" spans="1:16" ht="15.75" x14ac:dyDescent="0.25">
      <c r="A5" s="613" t="s">
        <v>387</v>
      </c>
      <c r="B5" s="614"/>
      <c r="C5" s="614"/>
      <c r="D5" s="614"/>
      <c r="E5" s="614"/>
      <c r="F5" s="614"/>
      <c r="G5" s="615"/>
      <c r="H5" s="458"/>
    </row>
    <row r="6" spans="1:16" ht="15.75" x14ac:dyDescent="0.25">
      <c r="A6" s="466" t="s">
        <v>366</v>
      </c>
      <c r="B6" s="467" t="s">
        <v>388</v>
      </c>
      <c r="C6" s="468" t="s">
        <v>389</v>
      </c>
      <c r="D6" s="469">
        <v>840</v>
      </c>
      <c r="E6" s="470">
        <v>200</v>
      </c>
      <c r="F6" s="468" t="s">
        <v>392</v>
      </c>
      <c r="G6" s="471" t="s">
        <v>390</v>
      </c>
    </row>
    <row r="7" spans="1:16" ht="15.75" x14ac:dyDescent="0.25">
      <c r="A7" s="466" t="s">
        <v>365</v>
      </c>
      <c r="B7" s="601" t="s">
        <v>388</v>
      </c>
      <c r="C7" s="602" t="s">
        <v>389</v>
      </c>
      <c r="D7" s="603">
        <v>874</v>
      </c>
      <c r="E7" s="604">
        <v>700</v>
      </c>
      <c r="F7" s="602" t="s">
        <v>392</v>
      </c>
      <c r="G7" s="605" t="s">
        <v>390</v>
      </c>
    </row>
    <row r="8" spans="1:16" ht="15.75" x14ac:dyDescent="0.25">
      <c r="A8" s="466" t="s">
        <v>406</v>
      </c>
      <c r="B8" s="601" t="s">
        <v>388</v>
      </c>
      <c r="C8" s="602" t="s">
        <v>389</v>
      </c>
      <c r="D8" s="603">
        <v>615</v>
      </c>
      <c r="E8" s="604">
        <v>24</v>
      </c>
      <c r="F8" s="602" t="s">
        <v>392</v>
      </c>
      <c r="G8" s="605" t="s">
        <v>390</v>
      </c>
    </row>
    <row r="9" spans="1:16" ht="16.5" thickBot="1" x14ac:dyDescent="0.3">
      <c r="A9" s="473" t="s">
        <v>367</v>
      </c>
      <c r="B9" s="474" t="s">
        <v>388</v>
      </c>
      <c r="C9" s="475" t="s">
        <v>389</v>
      </c>
      <c r="D9" s="476">
        <v>825</v>
      </c>
      <c r="E9" s="477">
        <v>50</v>
      </c>
      <c r="F9" s="475" t="s">
        <v>392</v>
      </c>
      <c r="G9" s="478" t="s">
        <v>390</v>
      </c>
    </row>
    <row r="10" spans="1:16" ht="15.75" x14ac:dyDescent="0.25">
      <c r="A10" s="479" t="s">
        <v>391</v>
      </c>
      <c r="B10" s="480"/>
      <c r="C10" s="481"/>
      <c r="D10" s="482"/>
      <c r="E10" s="483"/>
      <c r="F10" s="481"/>
      <c r="G10" s="481"/>
    </row>
    <row r="11" spans="1:16" ht="15.75" x14ac:dyDescent="0.25">
      <c r="A11" s="484"/>
      <c r="B11" s="480"/>
      <c r="C11" s="481"/>
      <c r="D11" s="482"/>
      <c r="E11" s="483"/>
      <c r="F11" s="481"/>
      <c r="G11" s="481"/>
    </row>
    <row r="12" spans="1:16" ht="20.25" x14ac:dyDescent="0.3">
      <c r="A12" s="606"/>
      <c r="B12" s="115"/>
      <c r="C12" s="115"/>
      <c r="D12" s="115"/>
      <c r="E12" s="115"/>
      <c r="F12" s="115"/>
      <c r="G12" s="115"/>
    </row>
    <row r="13" spans="1:16" ht="15.75" x14ac:dyDescent="0.25">
      <c r="A13" s="600" t="s">
        <v>419</v>
      </c>
      <c r="B13" s="115"/>
      <c r="C13" s="115"/>
      <c r="D13" s="115"/>
      <c r="E13" s="115"/>
      <c r="F13" s="115"/>
      <c r="G13" s="115"/>
      <c r="N13" s="115"/>
      <c r="O13" s="115"/>
      <c r="P13" s="115"/>
    </row>
    <row r="14" spans="1:16" ht="15.75" x14ac:dyDescent="0.2">
      <c r="B14" s="485"/>
      <c r="C14" s="486"/>
      <c r="D14" s="485"/>
      <c r="E14" s="487"/>
      <c r="F14" s="488"/>
      <c r="G14" s="485"/>
      <c r="N14" s="115"/>
      <c r="O14" s="115"/>
      <c r="P14" s="115"/>
    </row>
    <row r="15" spans="1:16" x14ac:dyDescent="0.2">
      <c r="O15" s="115"/>
      <c r="P15" s="115"/>
    </row>
    <row r="16" spans="1:16" x14ac:dyDescent="0.2">
      <c r="O16" s="115"/>
      <c r="P16" s="115"/>
    </row>
    <row r="17" spans="1:16" x14ac:dyDescent="0.2">
      <c r="A17" s="492"/>
      <c r="N17" s="115"/>
      <c r="O17" s="115"/>
      <c r="P17" s="115"/>
    </row>
    <row r="18" spans="1:16" x14ac:dyDescent="0.2">
      <c r="N18" s="115"/>
      <c r="O18" s="115"/>
      <c r="P18" s="115"/>
    </row>
    <row r="19" spans="1:16" x14ac:dyDescent="0.2">
      <c r="N19" s="115"/>
      <c r="O19" s="115"/>
      <c r="P19" s="115"/>
    </row>
    <row r="20" spans="1:16" x14ac:dyDescent="0.2">
      <c r="N20" s="115"/>
      <c r="O20" s="115"/>
      <c r="P20" s="115"/>
    </row>
    <row r="21" spans="1:16" x14ac:dyDescent="0.2">
      <c r="N21" s="115"/>
      <c r="O21" s="115"/>
      <c r="P21" s="115"/>
    </row>
    <row r="22" spans="1:16" x14ac:dyDescent="0.2">
      <c r="K22" s="115"/>
      <c r="L22" s="115"/>
      <c r="M22" s="115"/>
    </row>
    <row r="23" spans="1:16" x14ac:dyDescent="0.2">
      <c r="K23" s="115"/>
      <c r="L23" s="115"/>
      <c r="M23" s="11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7" sqref="C7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10" width="9.140625" style="14"/>
    <col min="11" max="11" width="9.140625" style="14" customWidth="1"/>
    <col min="12" max="16384" width="9.140625" style="14"/>
  </cols>
  <sheetData>
    <row r="1" spans="1:16" ht="20.25" x14ac:dyDescent="0.3">
      <c r="A1" s="42" t="s">
        <v>295</v>
      </c>
    </row>
    <row r="2" spans="1:16" ht="20.25" x14ac:dyDescent="0.3">
      <c r="A2" s="146" t="s">
        <v>412</v>
      </c>
    </row>
    <row r="3" spans="1:16" ht="16.5" thickBot="1" x14ac:dyDescent="0.3">
      <c r="A3" s="11"/>
      <c r="B3" s="12"/>
    </row>
    <row r="4" spans="1:16" ht="15.75" thickBot="1" x14ac:dyDescent="0.3">
      <c r="A4" s="522"/>
      <c r="B4" s="523"/>
      <c r="C4" s="304" t="s">
        <v>85</v>
      </c>
      <c r="D4" s="305"/>
      <c r="E4" s="306"/>
      <c r="F4" s="306"/>
      <c r="G4" s="307"/>
      <c r="H4" s="308" t="s">
        <v>86</v>
      </c>
      <c r="I4" s="308"/>
      <c r="J4" s="308"/>
      <c r="K4" s="309"/>
      <c r="L4" s="309"/>
      <c r="M4" s="309"/>
      <c r="N4" s="309"/>
      <c r="O4" s="309"/>
      <c r="P4" s="310"/>
    </row>
    <row r="5" spans="1:16" ht="15" x14ac:dyDescent="0.25">
      <c r="A5" s="524"/>
      <c r="B5" s="525"/>
      <c r="C5" s="313"/>
      <c r="D5" s="314"/>
      <c r="E5" s="314"/>
      <c r="F5" s="314"/>
      <c r="G5" s="315"/>
      <c r="H5" s="317" t="s">
        <v>87</v>
      </c>
      <c r="I5" s="316"/>
      <c r="J5" s="316"/>
      <c r="K5" s="317" t="s">
        <v>88</v>
      </c>
      <c r="L5" s="316"/>
      <c r="M5" s="316"/>
      <c r="N5" s="317" t="s">
        <v>89</v>
      </c>
      <c r="O5" s="318"/>
      <c r="P5" s="319"/>
    </row>
    <row r="6" spans="1:16" ht="60.75" thickBot="1" x14ac:dyDescent="0.25">
      <c r="A6" s="526" t="s">
        <v>90</v>
      </c>
      <c r="B6" s="527" t="s">
        <v>91</v>
      </c>
      <c r="C6" s="69" t="s">
        <v>61</v>
      </c>
      <c r="D6" s="70"/>
      <c r="E6" s="453" t="s">
        <v>92</v>
      </c>
      <c r="F6" s="114" t="s">
        <v>93</v>
      </c>
      <c r="G6" s="70"/>
      <c r="H6" s="69" t="s">
        <v>61</v>
      </c>
      <c r="I6" s="70"/>
      <c r="J6" s="324" t="s">
        <v>92</v>
      </c>
      <c r="K6" s="69" t="s">
        <v>61</v>
      </c>
      <c r="L6" s="70"/>
      <c r="M6" s="324" t="s">
        <v>92</v>
      </c>
      <c r="N6" s="69" t="s">
        <v>61</v>
      </c>
      <c r="O6" s="70"/>
      <c r="P6" s="328" t="s">
        <v>92</v>
      </c>
    </row>
    <row r="7" spans="1:16" s="15" customFormat="1" ht="29.25" customHeight="1" thickBot="1" x14ac:dyDescent="0.25">
      <c r="A7" s="528"/>
      <c r="B7" s="529"/>
      <c r="C7" s="26" t="s">
        <v>411</v>
      </c>
      <c r="D7" s="27" t="s">
        <v>403</v>
      </c>
      <c r="E7" s="543"/>
      <c r="F7" s="530" t="s">
        <v>411</v>
      </c>
      <c r="G7" s="17" t="s">
        <v>403</v>
      </c>
      <c r="H7" s="26" t="s">
        <v>411</v>
      </c>
      <c r="I7" s="27" t="s">
        <v>403</v>
      </c>
      <c r="J7" s="543"/>
      <c r="K7" s="26" t="s">
        <v>411</v>
      </c>
      <c r="L7" s="27" t="s">
        <v>403</v>
      </c>
      <c r="M7" s="543"/>
      <c r="N7" s="26" t="s">
        <v>411</v>
      </c>
      <c r="O7" s="27" t="s">
        <v>403</v>
      </c>
      <c r="P7" s="546"/>
    </row>
    <row r="8" spans="1:16" ht="15" x14ac:dyDescent="0.25">
      <c r="A8" s="524" t="s">
        <v>22</v>
      </c>
      <c r="B8" s="531" t="s">
        <v>94</v>
      </c>
      <c r="C8" s="62">
        <v>832.17</v>
      </c>
      <c r="D8" s="58">
        <v>830.25300000000004</v>
      </c>
      <c r="E8" s="178">
        <v>0.23089347463964793</v>
      </c>
      <c r="F8" s="59">
        <v>39.851130537606224</v>
      </c>
      <c r="G8" s="200">
        <v>35.265976582849568</v>
      </c>
      <c r="H8" s="62">
        <v>820.61400000000003</v>
      </c>
      <c r="I8" s="58">
        <v>820.3</v>
      </c>
      <c r="J8" s="178">
        <v>3.8278678532253835E-2</v>
      </c>
      <c r="K8" s="62">
        <v>835.899</v>
      </c>
      <c r="L8" s="58">
        <v>840.61599999999999</v>
      </c>
      <c r="M8" s="178">
        <v>-0.56113611922685092</v>
      </c>
      <c r="N8" s="62">
        <v>839.41099999999994</v>
      </c>
      <c r="O8" s="58">
        <v>829.93499999999995</v>
      </c>
      <c r="P8" s="179">
        <v>1.1417761631935031</v>
      </c>
    </row>
    <row r="9" spans="1:16" ht="15" x14ac:dyDescent="0.25">
      <c r="A9" s="524"/>
      <c r="B9" s="532" t="s">
        <v>95</v>
      </c>
      <c r="C9" s="62">
        <v>834.77099999999996</v>
      </c>
      <c r="D9" s="202">
        <v>828.96799999999996</v>
      </c>
      <c r="E9" s="178">
        <v>0.70002702154968555</v>
      </c>
      <c r="F9" s="59">
        <v>22.792771448667228</v>
      </c>
      <c r="G9" s="60">
        <v>26.467581980487438</v>
      </c>
      <c r="H9" s="201">
        <v>845.14700000000005</v>
      </c>
      <c r="I9" s="202">
        <v>844.81399999999996</v>
      </c>
      <c r="J9" s="180">
        <v>3.9416960419699922E-2</v>
      </c>
      <c r="K9" s="201">
        <v>806.97699999999998</v>
      </c>
      <c r="L9" s="202">
        <v>806.45</v>
      </c>
      <c r="M9" s="180">
        <v>6.5348130696252699E-2</v>
      </c>
      <c r="N9" s="201">
        <v>834.07</v>
      </c>
      <c r="O9" s="202">
        <v>821.65200000000004</v>
      </c>
      <c r="P9" s="547">
        <v>1.5113454357805989</v>
      </c>
    </row>
    <row r="10" spans="1:16" ht="15" x14ac:dyDescent="0.25">
      <c r="A10" s="533" t="s">
        <v>23</v>
      </c>
      <c r="B10" s="532" t="s">
        <v>94</v>
      </c>
      <c r="C10" s="201">
        <v>717.71</v>
      </c>
      <c r="D10" s="202">
        <v>714.05</v>
      </c>
      <c r="E10" s="178">
        <v>0.5125691478187917</v>
      </c>
      <c r="F10" s="59">
        <v>2.4502722529102643</v>
      </c>
      <c r="G10" s="60">
        <v>1.8093434631221559</v>
      </c>
      <c r="H10" s="201">
        <v>691.97900000000004</v>
      </c>
      <c r="I10" s="202">
        <v>692.17</v>
      </c>
      <c r="J10" s="180">
        <v>-2.7594377103878708E-2</v>
      </c>
      <c r="K10" s="201" t="s">
        <v>96</v>
      </c>
      <c r="L10" s="202" t="s">
        <v>96</v>
      </c>
      <c r="M10" s="180" t="s">
        <v>108</v>
      </c>
      <c r="N10" s="201">
        <v>731.84699999999998</v>
      </c>
      <c r="O10" s="202">
        <v>738.37300000000005</v>
      </c>
      <c r="P10" s="547">
        <v>-0.88383513481669396</v>
      </c>
    </row>
    <row r="11" spans="1:16" ht="15" x14ac:dyDescent="0.25">
      <c r="A11" s="534"/>
      <c r="B11" s="532" t="s">
        <v>95</v>
      </c>
      <c r="C11" s="201">
        <v>721.88400000000001</v>
      </c>
      <c r="D11" s="202">
        <v>686.54700000000003</v>
      </c>
      <c r="E11" s="178">
        <v>5.147062036539376</v>
      </c>
      <c r="F11" s="59">
        <v>1.204595723987731</v>
      </c>
      <c r="G11" s="60">
        <v>1.1987605737492841</v>
      </c>
      <c r="H11" s="201" t="s">
        <v>96</v>
      </c>
      <c r="I11" s="202" t="s">
        <v>96</v>
      </c>
      <c r="J11" s="545" t="s">
        <v>108</v>
      </c>
      <c r="K11" s="201" t="s">
        <v>96</v>
      </c>
      <c r="L11" s="202" t="s">
        <v>96</v>
      </c>
      <c r="M11" s="180" t="s">
        <v>108</v>
      </c>
      <c r="N11" s="201">
        <v>725.96600000000001</v>
      </c>
      <c r="O11" s="202">
        <v>677.78099999999995</v>
      </c>
      <c r="P11" s="547">
        <v>7.1092284971104327</v>
      </c>
    </row>
    <row r="12" spans="1:16" ht="15" x14ac:dyDescent="0.25">
      <c r="A12" s="533" t="s">
        <v>24</v>
      </c>
      <c r="B12" s="532" t="s">
        <v>94</v>
      </c>
      <c r="C12" s="201">
        <v>819.88199999999995</v>
      </c>
      <c r="D12" s="202">
        <v>771.70799999999997</v>
      </c>
      <c r="E12" s="178">
        <v>6.2425165995428298</v>
      </c>
      <c r="F12" s="59">
        <v>0.33977150594714373</v>
      </c>
      <c r="G12" s="60">
        <v>7.0867709383406266E-2</v>
      </c>
      <c r="H12" s="201" t="s">
        <v>96</v>
      </c>
      <c r="I12" s="202" t="s">
        <v>108</v>
      </c>
      <c r="J12" s="180" t="s">
        <v>108</v>
      </c>
      <c r="K12" s="201" t="s">
        <v>108</v>
      </c>
      <c r="L12" s="202" t="s">
        <v>108</v>
      </c>
      <c r="M12" s="180" t="s">
        <v>108</v>
      </c>
      <c r="N12" s="201">
        <v>812.97</v>
      </c>
      <c r="O12" s="202">
        <v>771.70799999999997</v>
      </c>
      <c r="P12" s="599">
        <v>5.3468410331368936</v>
      </c>
    </row>
    <row r="13" spans="1:16" ht="15" x14ac:dyDescent="0.25">
      <c r="A13" s="524"/>
      <c r="B13" s="532" t="s">
        <v>95</v>
      </c>
      <c r="C13" s="201">
        <v>793.66200000000003</v>
      </c>
      <c r="D13" s="202">
        <v>804.21799999999996</v>
      </c>
      <c r="E13" s="178">
        <v>-1.3125794249817744</v>
      </c>
      <c r="F13" s="59">
        <v>3.05345255643706</v>
      </c>
      <c r="G13" s="60">
        <v>2.3445197991794742</v>
      </c>
      <c r="H13" s="201">
        <v>802.95899999999995</v>
      </c>
      <c r="I13" s="202">
        <v>815.80899999999997</v>
      </c>
      <c r="J13" s="180">
        <v>-1.5751235889773247</v>
      </c>
      <c r="K13" s="201" t="s">
        <v>96</v>
      </c>
      <c r="L13" s="202" t="s">
        <v>96</v>
      </c>
      <c r="M13" s="545" t="s">
        <v>108</v>
      </c>
      <c r="N13" s="201">
        <v>796.07500000000005</v>
      </c>
      <c r="O13" s="202">
        <v>806.48299999999995</v>
      </c>
      <c r="P13" s="547">
        <v>-1.2905417721142172</v>
      </c>
    </row>
    <row r="14" spans="1:16" ht="15" x14ac:dyDescent="0.25">
      <c r="A14" s="534"/>
      <c r="B14" s="532" t="s">
        <v>139</v>
      </c>
      <c r="C14" s="201">
        <v>795.75800000000004</v>
      </c>
      <c r="D14" s="202">
        <v>778.49900000000002</v>
      </c>
      <c r="E14" s="178">
        <v>2.2169585317386424</v>
      </c>
      <c r="F14" s="59">
        <v>4.7699352800046064</v>
      </c>
      <c r="G14" s="60">
        <v>4.1985423019926049</v>
      </c>
      <c r="H14" s="201" t="s">
        <v>96</v>
      </c>
      <c r="I14" s="202" t="s">
        <v>96</v>
      </c>
      <c r="J14" s="180" t="s">
        <v>108</v>
      </c>
      <c r="K14" s="201" t="s">
        <v>108</v>
      </c>
      <c r="L14" s="202" t="s">
        <v>108</v>
      </c>
      <c r="M14" s="180" t="s">
        <v>108</v>
      </c>
      <c r="N14" s="201">
        <v>808.19399999999996</v>
      </c>
      <c r="O14" s="202">
        <v>781.62</v>
      </c>
      <c r="P14" s="547">
        <v>3.3998618254394661</v>
      </c>
    </row>
    <row r="15" spans="1:16" ht="15" x14ac:dyDescent="0.25">
      <c r="A15" s="533" t="s">
        <v>31</v>
      </c>
      <c r="B15" s="532" t="s">
        <v>95</v>
      </c>
      <c r="C15" s="201">
        <v>714.95399999999995</v>
      </c>
      <c r="D15" s="202">
        <v>712.40099999999995</v>
      </c>
      <c r="E15" s="178">
        <v>0.35836558342843389</v>
      </c>
      <c r="F15" s="59">
        <v>19.308151656086689</v>
      </c>
      <c r="G15" s="60">
        <v>23.105999872176696</v>
      </c>
      <c r="H15" s="201">
        <v>733.23400000000004</v>
      </c>
      <c r="I15" s="202">
        <v>717.20899999999995</v>
      </c>
      <c r="J15" s="180">
        <v>2.2343556759605767</v>
      </c>
      <c r="K15" s="201">
        <v>706.85</v>
      </c>
      <c r="L15" s="202">
        <v>709.76599999999996</v>
      </c>
      <c r="M15" s="545">
        <v>-0.41083962883541059</v>
      </c>
      <c r="N15" s="201">
        <v>709.33699999999999</v>
      </c>
      <c r="O15" s="202">
        <v>710.36900000000003</v>
      </c>
      <c r="P15" s="547">
        <v>-0.14527660976197429</v>
      </c>
    </row>
    <row r="16" spans="1:16" ht="15" x14ac:dyDescent="0.25">
      <c r="A16" s="533" t="s">
        <v>97</v>
      </c>
      <c r="B16" s="532" t="s">
        <v>94</v>
      </c>
      <c r="C16" s="201" t="s">
        <v>96</v>
      </c>
      <c r="D16" s="202">
        <v>725.42600000000004</v>
      </c>
      <c r="E16" s="178" t="s">
        <v>108</v>
      </c>
      <c r="F16" s="59">
        <v>0.64793269555396793</v>
      </c>
      <c r="G16" s="60">
        <v>0.89189268543952649</v>
      </c>
      <c r="H16" s="201" t="s">
        <v>108</v>
      </c>
      <c r="I16" s="202" t="s">
        <v>96</v>
      </c>
      <c r="J16" s="180" t="s">
        <v>108</v>
      </c>
      <c r="K16" s="201" t="s">
        <v>96</v>
      </c>
      <c r="L16" s="202" t="s">
        <v>108</v>
      </c>
      <c r="M16" s="180" t="s">
        <v>108</v>
      </c>
      <c r="N16" s="201" t="s">
        <v>96</v>
      </c>
      <c r="O16" s="202" t="s">
        <v>96</v>
      </c>
      <c r="P16" s="547" t="s">
        <v>108</v>
      </c>
    </row>
    <row r="17" spans="1:60" ht="15" x14ac:dyDescent="0.25">
      <c r="A17" s="534"/>
      <c r="B17" s="532" t="s">
        <v>95</v>
      </c>
      <c r="C17" s="203">
        <v>717.14800000000002</v>
      </c>
      <c r="D17" s="204">
        <v>732.79200000000003</v>
      </c>
      <c r="E17" s="544">
        <v>-2.1348486337187094</v>
      </c>
      <c r="F17" s="535">
        <v>0.35847611486835979</v>
      </c>
      <c r="G17" s="65">
        <v>0.5164297939699849</v>
      </c>
      <c r="H17" s="203" t="s">
        <v>96</v>
      </c>
      <c r="I17" s="204" t="s">
        <v>108</v>
      </c>
      <c r="J17" s="181" t="s">
        <v>108</v>
      </c>
      <c r="K17" s="203" t="s">
        <v>108</v>
      </c>
      <c r="L17" s="204" t="s">
        <v>108</v>
      </c>
      <c r="M17" s="181" t="s">
        <v>108</v>
      </c>
      <c r="N17" s="203">
        <v>716.99699999999996</v>
      </c>
      <c r="O17" s="204">
        <v>732.79200000000003</v>
      </c>
      <c r="P17" s="548">
        <v>-2.1554547538728688</v>
      </c>
    </row>
    <row r="18" spans="1:60" s="28" customFormat="1" ht="15.75" thickBot="1" x14ac:dyDescent="0.3">
      <c r="A18" s="412" t="s">
        <v>0</v>
      </c>
      <c r="B18" s="536" t="s">
        <v>95</v>
      </c>
      <c r="C18" s="63">
        <v>769.29399999999998</v>
      </c>
      <c r="D18" s="61">
        <v>760.84100000000001</v>
      </c>
      <c r="E18" s="181">
        <v>1.1110074246787403</v>
      </c>
      <c r="F18" s="537">
        <v>5.2235102279307073</v>
      </c>
      <c r="G18" s="65">
        <v>4.1300852376498618</v>
      </c>
      <c r="H18" s="63">
        <v>770.01700000000005</v>
      </c>
      <c r="I18" s="61">
        <v>766.98599999999999</v>
      </c>
      <c r="J18" s="182">
        <v>0.39518322368336095</v>
      </c>
      <c r="K18" s="63">
        <v>753.75900000000001</v>
      </c>
      <c r="L18" s="61">
        <v>751.38800000000003</v>
      </c>
      <c r="M18" s="182">
        <v>0.31554935665727707</v>
      </c>
      <c r="N18" s="63">
        <v>771.38599999999997</v>
      </c>
      <c r="O18" s="61">
        <v>760.09500000000003</v>
      </c>
      <c r="P18" s="549">
        <v>1.4854722107104954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38"/>
      <c r="B19" s="538"/>
      <c r="C19" s="539"/>
      <c r="D19" s="539"/>
      <c r="E19" s="540" t="s">
        <v>106</v>
      </c>
      <c r="F19" s="541">
        <v>100</v>
      </c>
      <c r="G19" s="542">
        <v>100</v>
      </c>
      <c r="H19" s="539"/>
      <c r="I19" s="539"/>
      <c r="J19" s="539"/>
      <c r="K19" s="539"/>
      <c r="L19" s="539"/>
      <c r="M19" s="539"/>
      <c r="N19" s="539"/>
      <c r="O19" s="539"/>
      <c r="P19" s="53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7"/>
    </row>
    <row r="24" spans="1:60" ht="15.75" x14ac:dyDescent="0.25">
      <c r="A24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N22" sqref="N22"/>
    </sheetView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20" customFormat="1" ht="15.75" x14ac:dyDescent="0.25">
      <c r="A1" s="418" t="s">
        <v>362</v>
      </c>
      <c r="B1" s="419"/>
      <c r="C1" s="419"/>
      <c r="D1" s="419"/>
      <c r="E1" s="419"/>
      <c r="F1" s="419"/>
      <c r="G1" s="419"/>
      <c r="H1" s="418" t="s">
        <v>417</v>
      </c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</row>
    <row r="2" spans="1:19" s="420" customFormat="1" ht="15.75" x14ac:dyDescent="0.25">
      <c r="A2" s="421" t="s">
        <v>363</v>
      </c>
      <c r="B2" s="422">
        <v>4.2990000000000004</v>
      </c>
      <c r="C2" s="421" t="s">
        <v>364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</row>
    <row r="3" spans="1:19" s="420" customFormat="1" ht="6" customHeight="1" x14ac:dyDescent="0.2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</row>
    <row r="4" spans="1:19" s="420" customFormat="1" ht="15.75" x14ac:dyDescent="0.25">
      <c r="A4" s="423" t="s">
        <v>365</v>
      </c>
      <c r="B4" s="424"/>
      <c r="C4" s="424"/>
      <c r="D4" s="425"/>
      <c r="E4" s="423" t="s">
        <v>366</v>
      </c>
      <c r="F4" s="424"/>
      <c r="G4" s="424"/>
      <c r="H4" s="425"/>
      <c r="I4" s="423" t="s">
        <v>367</v>
      </c>
      <c r="J4" s="424"/>
      <c r="K4" s="426"/>
      <c r="L4" s="419"/>
      <c r="M4" s="423" t="s">
        <v>368</v>
      </c>
      <c r="N4" s="426"/>
      <c r="O4" s="426"/>
      <c r="P4" s="419"/>
      <c r="Q4" s="419"/>
      <c r="R4" s="419"/>
      <c r="S4" s="419"/>
    </row>
    <row r="5" spans="1:19" s="420" customFormat="1" ht="15.75" x14ac:dyDescent="0.25">
      <c r="A5" s="427" t="s">
        <v>244</v>
      </c>
      <c r="B5" s="428" t="s">
        <v>369</v>
      </c>
      <c r="C5" s="429" t="s">
        <v>370</v>
      </c>
      <c r="D5" s="419"/>
      <c r="E5" s="428" t="s">
        <v>244</v>
      </c>
      <c r="F5" s="428" t="s">
        <v>369</v>
      </c>
      <c r="G5" s="429" t="s">
        <v>370</v>
      </c>
      <c r="H5" s="419"/>
      <c r="I5" s="427" t="s">
        <v>244</v>
      </c>
      <c r="J5" s="428" t="s">
        <v>369</v>
      </c>
      <c r="K5" s="429" t="s">
        <v>370</v>
      </c>
      <c r="L5" s="419"/>
      <c r="M5" s="427" t="s">
        <v>244</v>
      </c>
      <c r="N5" s="430" t="s">
        <v>369</v>
      </c>
      <c r="O5" s="431" t="s">
        <v>370</v>
      </c>
      <c r="P5" s="419"/>
      <c r="Q5" s="419"/>
      <c r="R5" s="419"/>
      <c r="S5" s="419"/>
    </row>
    <row r="6" spans="1:19" s="420" customFormat="1" ht="15.75" x14ac:dyDescent="0.25">
      <c r="A6" s="432" t="s">
        <v>267</v>
      </c>
      <c r="B6" s="433">
        <v>907.08900000000006</v>
      </c>
      <c r="C6" s="434">
        <v>211</v>
      </c>
      <c r="D6" s="419"/>
      <c r="E6" s="432" t="s">
        <v>267</v>
      </c>
      <c r="F6" s="433">
        <v>889.89300000000003</v>
      </c>
      <c r="G6" s="434">
        <v>207</v>
      </c>
      <c r="H6" s="419"/>
      <c r="I6" s="432" t="s">
        <v>267</v>
      </c>
      <c r="J6" s="433">
        <v>932.88300000000004</v>
      </c>
      <c r="K6" s="434">
        <v>217</v>
      </c>
      <c r="L6" s="419"/>
      <c r="M6" s="432" t="s">
        <v>267</v>
      </c>
      <c r="N6" s="433">
        <v>816.81000000000006</v>
      </c>
      <c r="O6" s="434">
        <v>190</v>
      </c>
      <c r="P6" s="419"/>
      <c r="Q6" s="419"/>
      <c r="R6" s="419"/>
      <c r="S6" s="419"/>
    </row>
    <row r="7" spans="1:19" s="420" customFormat="1" ht="15.75" x14ac:dyDescent="0.25">
      <c r="A7" s="432" t="s">
        <v>371</v>
      </c>
      <c r="B7" s="433">
        <v>835.25271000000009</v>
      </c>
      <c r="C7" s="434">
        <v>194.29</v>
      </c>
      <c r="D7" s="419"/>
      <c r="E7" s="432" t="s">
        <v>371</v>
      </c>
      <c r="F7" s="433">
        <v>714.36482999999998</v>
      </c>
      <c r="G7" s="434">
        <v>166.17</v>
      </c>
      <c r="H7" s="419"/>
      <c r="I7" s="435" t="s">
        <v>245</v>
      </c>
      <c r="J7" s="433">
        <v>889.89300000000003</v>
      </c>
      <c r="K7" s="434">
        <v>207</v>
      </c>
      <c r="L7" s="419"/>
      <c r="M7" s="432" t="s">
        <v>371</v>
      </c>
      <c r="N7" s="433">
        <v>560.50362000000007</v>
      </c>
      <c r="O7" s="434">
        <v>130.38</v>
      </c>
      <c r="P7" s="419"/>
      <c r="Q7" s="419"/>
      <c r="R7" s="419"/>
      <c r="S7" s="419"/>
    </row>
    <row r="8" spans="1:19" s="420" customFormat="1" ht="15.75" x14ac:dyDescent="0.25">
      <c r="A8" s="432" t="s">
        <v>400</v>
      </c>
      <c r="B8" s="433">
        <v>799.27008000000001</v>
      </c>
      <c r="C8" s="434">
        <v>185.92</v>
      </c>
      <c r="D8" s="419"/>
      <c r="E8" s="435" t="s">
        <v>245</v>
      </c>
      <c r="F8" s="433">
        <v>881.29500000000007</v>
      </c>
      <c r="G8" s="434">
        <v>205</v>
      </c>
      <c r="H8" s="419"/>
      <c r="I8" s="435" t="s">
        <v>250</v>
      </c>
      <c r="J8" s="433">
        <v>803.91300000000012</v>
      </c>
      <c r="K8" s="434">
        <v>187</v>
      </c>
      <c r="L8" s="419"/>
      <c r="M8" s="435" t="s">
        <v>401</v>
      </c>
      <c r="N8" s="433">
        <v>709.33500000000004</v>
      </c>
      <c r="O8" s="434">
        <v>165</v>
      </c>
      <c r="P8" s="419"/>
      <c r="Q8" s="419"/>
      <c r="R8" s="419"/>
      <c r="S8" s="419"/>
    </row>
    <row r="9" spans="1:19" s="420" customFormat="1" ht="15.75" x14ac:dyDescent="0.25">
      <c r="A9" s="435" t="s">
        <v>245</v>
      </c>
      <c r="B9" s="433">
        <v>881.29500000000007</v>
      </c>
      <c r="C9" s="434">
        <v>205</v>
      </c>
      <c r="D9" s="419"/>
      <c r="E9" s="435" t="s">
        <v>263</v>
      </c>
      <c r="F9" s="433">
        <v>932.88300000000004</v>
      </c>
      <c r="G9" s="434">
        <v>217</v>
      </c>
      <c r="H9" s="419"/>
      <c r="I9" s="435" t="s">
        <v>259</v>
      </c>
      <c r="J9" s="433">
        <v>880.0912800000001</v>
      </c>
      <c r="K9" s="434">
        <v>204.72</v>
      </c>
      <c r="L9" s="419"/>
      <c r="M9" s="435" t="s">
        <v>250</v>
      </c>
      <c r="N9" s="433">
        <v>768.66120000000012</v>
      </c>
      <c r="O9" s="434">
        <v>178.8</v>
      </c>
      <c r="P9" s="419"/>
      <c r="Q9" s="419"/>
      <c r="R9" s="419"/>
      <c r="S9" s="419"/>
    </row>
    <row r="10" spans="1:19" s="420" customFormat="1" ht="15.75" x14ac:dyDescent="0.25">
      <c r="A10" s="435" t="s">
        <v>250</v>
      </c>
      <c r="B10" s="433">
        <v>825.40800000000013</v>
      </c>
      <c r="C10" s="434">
        <v>192</v>
      </c>
      <c r="D10" s="419"/>
      <c r="E10" s="435" t="s">
        <v>260</v>
      </c>
      <c r="F10" s="433">
        <v>812.89791000000014</v>
      </c>
      <c r="G10" s="434">
        <v>189.09</v>
      </c>
      <c r="H10" s="419"/>
      <c r="I10" s="435" t="s">
        <v>263</v>
      </c>
      <c r="J10" s="433">
        <v>937.18200000000013</v>
      </c>
      <c r="K10" s="434">
        <v>218</v>
      </c>
      <c r="L10" s="419"/>
      <c r="M10" s="435" t="s">
        <v>259</v>
      </c>
      <c r="N10" s="433">
        <v>733.32342000000017</v>
      </c>
      <c r="O10" s="434">
        <v>170.58</v>
      </c>
      <c r="P10" s="419"/>
      <c r="Q10" s="419"/>
      <c r="R10" s="419"/>
      <c r="S10" s="419"/>
    </row>
    <row r="11" spans="1:19" s="420" customFormat="1" ht="15.75" x14ac:dyDescent="0.25">
      <c r="A11" s="435" t="s">
        <v>259</v>
      </c>
      <c r="B11" s="433">
        <v>865.04478000000006</v>
      </c>
      <c r="C11" s="434">
        <v>201.22</v>
      </c>
      <c r="D11" s="419"/>
      <c r="E11" s="435" t="s">
        <v>253</v>
      </c>
      <c r="F11" s="433">
        <v>739.21305000000007</v>
      </c>
      <c r="G11" s="434">
        <v>171.95</v>
      </c>
      <c r="H11" s="419"/>
      <c r="I11" s="435" t="s">
        <v>266</v>
      </c>
      <c r="J11" s="433">
        <v>939.33150000000012</v>
      </c>
      <c r="K11" s="434">
        <v>218.5</v>
      </c>
      <c r="L11" s="419"/>
      <c r="M11" s="435" t="s">
        <v>372</v>
      </c>
      <c r="N11" s="433">
        <v>584.01915000000008</v>
      </c>
      <c r="O11" s="434">
        <v>135.85</v>
      </c>
      <c r="P11" s="419"/>
      <c r="Q11" s="419"/>
      <c r="R11" s="419"/>
      <c r="S11" s="419"/>
    </row>
    <row r="12" spans="1:19" ht="18.75" x14ac:dyDescent="0.3">
      <c r="A12" s="435" t="s">
        <v>372</v>
      </c>
      <c r="B12" s="433">
        <v>734.39817000000016</v>
      </c>
      <c r="C12" s="434">
        <v>170.83</v>
      </c>
      <c r="D12" s="419"/>
      <c r="E12" s="439" t="s">
        <v>373</v>
      </c>
      <c r="F12" s="437">
        <v>828.96799999999996</v>
      </c>
      <c r="G12" s="438">
        <v>192.82809955803674</v>
      </c>
      <c r="H12" s="419"/>
      <c r="I12" s="435" t="s">
        <v>260</v>
      </c>
      <c r="J12" s="433">
        <v>1064.0025000000001</v>
      </c>
      <c r="K12" s="434">
        <v>247.5</v>
      </c>
      <c r="L12" s="419"/>
      <c r="M12" s="435" t="s">
        <v>266</v>
      </c>
      <c r="N12" s="433">
        <v>760.92300000000012</v>
      </c>
      <c r="O12" s="434">
        <v>177</v>
      </c>
      <c r="P12" s="419"/>
      <c r="Q12" s="419"/>
      <c r="R12" s="419"/>
      <c r="S12" s="419"/>
    </row>
    <row r="13" spans="1:19" ht="15.75" x14ac:dyDescent="0.25">
      <c r="A13" s="435" t="s">
        <v>266</v>
      </c>
      <c r="B13" s="433">
        <v>928.58400000000006</v>
      </c>
      <c r="C13" s="434">
        <v>216</v>
      </c>
      <c r="D13" s="419"/>
      <c r="E13" s="435" t="s">
        <v>296</v>
      </c>
      <c r="F13" s="433">
        <v>919.9860000000001</v>
      </c>
      <c r="G13" s="434">
        <v>214</v>
      </c>
      <c r="H13" s="419"/>
      <c r="I13" s="435" t="s">
        <v>253</v>
      </c>
      <c r="J13" s="433">
        <v>639.69120000000009</v>
      </c>
      <c r="K13" s="434">
        <v>148.80000000000001</v>
      </c>
      <c r="L13" s="419"/>
      <c r="M13" s="435" t="s">
        <v>255</v>
      </c>
      <c r="N13" s="433">
        <v>659.89650000000006</v>
      </c>
      <c r="O13" s="434">
        <v>153.5</v>
      </c>
      <c r="P13" s="419"/>
      <c r="Q13" s="419"/>
      <c r="R13" s="419"/>
      <c r="S13" s="419"/>
    </row>
    <row r="14" spans="1:19" ht="18.75" x14ac:dyDescent="0.3">
      <c r="A14" s="435" t="s">
        <v>260</v>
      </c>
      <c r="B14" s="433">
        <v>837.57417000000009</v>
      </c>
      <c r="C14" s="434">
        <v>194.83</v>
      </c>
      <c r="D14" s="419"/>
      <c r="E14" s="435" t="s">
        <v>262</v>
      </c>
      <c r="F14" s="433">
        <v>581.13882000000012</v>
      </c>
      <c r="G14" s="434">
        <v>135.18</v>
      </c>
      <c r="H14" s="419"/>
      <c r="I14" s="435" t="s">
        <v>254</v>
      </c>
      <c r="J14" s="433">
        <v>732.16269000000011</v>
      </c>
      <c r="K14" s="434">
        <v>170.31</v>
      </c>
      <c r="L14" s="419"/>
      <c r="M14" s="436" t="s">
        <v>373</v>
      </c>
      <c r="N14" s="437">
        <v>712.40099999999995</v>
      </c>
      <c r="O14" s="438">
        <v>165.71318911374735</v>
      </c>
      <c r="P14" s="419"/>
      <c r="Q14" s="419"/>
      <c r="R14" s="419"/>
      <c r="S14" s="419"/>
    </row>
    <row r="15" spans="1:19" ht="18.75" x14ac:dyDescent="0.3">
      <c r="A15" s="439" t="s">
        <v>373</v>
      </c>
      <c r="B15" s="437">
        <v>830.25300000000004</v>
      </c>
      <c r="C15" s="438">
        <v>193.12700628053034</v>
      </c>
      <c r="D15" s="419"/>
      <c r="E15" s="435" t="s">
        <v>376</v>
      </c>
      <c r="F15" s="433">
        <v>812.12409000000002</v>
      </c>
      <c r="G15" s="434">
        <v>188.91</v>
      </c>
      <c r="H15" s="419"/>
      <c r="I15" s="435" t="s">
        <v>255</v>
      </c>
      <c r="J15" s="433">
        <v>812.42502000000002</v>
      </c>
      <c r="K15" s="434">
        <v>188.98</v>
      </c>
      <c r="L15" s="419"/>
      <c r="M15" s="435" t="s">
        <v>296</v>
      </c>
      <c r="N15" s="433">
        <v>743.72700000000009</v>
      </c>
      <c r="O15" s="434">
        <v>173</v>
      </c>
      <c r="P15" s="419"/>
      <c r="Q15" s="419"/>
      <c r="R15" s="419"/>
      <c r="S15" s="419"/>
    </row>
    <row r="16" spans="1:19" ht="18.75" x14ac:dyDescent="0.3">
      <c r="A16" s="435" t="s">
        <v>262</v>
      </c>
      <c r="B16" s="433">
        <v>737.96634000000006</v>
      </c>
      <c r="C16" s="434">
        <v>171.66</v>
      </c>
      <c r="D16" s="419"/>
      <c r="E16" s="440" t="s">
        <v>375</v>
      </c>
      <c r="F16" s="441">
        <v>811.27637000000016</v>
      </c>
      <c r="G16" s="442">
        <v>188.71280995580369</v>
      </c>
      <c r="H16" s="419"/>
      <c r="I16" s="436" t="s">
        <v>373</v>
      </c>
      <c r="J16" s="437">
        <v>804.21799999999996</v>
      </c>
      <c r="K16" s="438">
        <v>187.07094673179807</v>
      </c>
      <c r="L16" s="419"/>
      <c r="M16" s="435" t="s">
        <v>262</v>
      </c>
      <c r="N16" s="433">
        <v>567.94089000000008</v>
      </c>
      <c r="O16" s="434">
        <v>132.11000000000001</v>
      </c>
      <c r="P16" s="419"/>
      <c r="Q16" s="419"/>
      <c r="R16" s="419"/>
      <c r="S16" s="419"/>
    </row>
    <row r="17" spans="1:19" ht="15.75" x14ac:dyDescent="0.25">
      <c r="A17" s="435" t="s">
        <v>374</v>
      </c>
      <c r="B17" s="433">
        <v>854.72718000000009</v>
      </c>
      <c r="C17" s="434">
        <v>198.82</v>
      </c>
      <c r="D17" s="419"/>
      <c r="E17"/>
      <c r="F17"/>
      <c r="G17"/>
      <c r="H17" s="419"/>
      <c r="I17" s="435" t="s">
        <v>296</v>
      </c>
      <c r="J17" s="433">
        <v>919.9860000000001</v>
      </c>
      <c r="K17" s="434">
        <v>214</v>
      </c>
      <c r="L17" s="419"/>
      <c r="M17" s="435" t="s">
        <v>374</v>
      </c>
      <c r="N17" s="433">
        <v>700.3071000000001</v>
      </c>
      <c r="O17" s="434">
        <v>162.9</v>
      </c>
      <c r="P17" s="419"/>
      <c r="Q17" s="419"/>
      <c r="R17" s="419"/>
      <c r="S17" s="419"/>
    </row>
    <row r="18" spans="1:19" ht="15.75" x14ac:dyDescent="0.25">
      <c r="A18" s="435" t="s">
        <v>247</v>
      </c>
      <c r="B18" s="433">
        <v>702.02670000000012</v>
      </c>
      <c r="C18" s="434">
        <v>163.30000000000001</v>
      </c>
      <c r="D18" s="419"/>
      <c r="E18"/>
      <c r="F18"/>
      <c r="G18"/>
      <c r="H18" s="419"/>
      <c r="I18" s="435" t="s">
        <v>262</v>
      </c>
      <c r="J18" s="433">
        <v>817.45485000000008</v>
      </c>
      <c r="K18" s="434">
        <v>190.15</v>
      </c>
      <c r="L18" s="419"/>
      <c r="M18" s="435" t="s">
        <v>247</v>
      </c>
      <c r="N18" s="433">
        <v>594.63768000000005</v>
      </c>
      <c r="O18" s="434">
        <v>138.32</v>
      </c>
      <c r="P18" s="419"/>
      <c r="Q18" s="419"/>
      <c r="R18" s="419"/>
      <c r="S18" s="419"/>
    </row>
    <row r="19" spans="1:19" ht="18.75" x14ac:dyDescent="0.3">
      <c r="A19" s="435" t="s">
        <v>377</v>
      </c>
      <c r="B19" s="433">
        <v>924.28500000000008</v>
      </c>
      <c r="C19" s="434">
        <v>215</v>
      </c>
      <c r="D19" s="419"/>
      <c r="E19"/>
      <c r="F19"/>
      <c r="G19"/>
      <c r="H19" s="419"/>
      <c r="I19" s="435" t="s">
        <v>247</v>
      </c>
      <c r="J19" s="433">
        <v>594.46572000000003</v>
      </c>
      <c r="K19" s="434">
        <v>138.28</v>
      </c>
      <c r="L19" s="419"/>
      <c r="M19" s="440" t="s">
        <v>375</v>
      </c>
      <c r="N19" s="441">
        <v>685.57581230769256</v>
      </c>
      <c r="O19" s="442">
        <v>159.47332223951906</v>
      </c>
      <c r="P19" s="419"/>
      <c r="Q19" s="419"/>
      <c r="R19" s="419"/>
      <c r="S19" s="419"/>
    </row>
    <row r="20" spans="1:19" ht="15.75" x14ac:dyDescent="0.25">
      <c r="A20" s="435" t="s">
        <v>283</v>
      </c>
      <c r="B20" s="433">
        <v>944.96319000000005</v>
      </c>
      <c r="C20" s="434">
        <v>219.81</v>
      </c>
      <c r="D20" s="419"/>
      <c r="E20" s="419"/>
      <c r="F20" s="419"/>
      <c r="G20" s="419"/>
      <c r="H20" s="419"/>
      <c r="I20" s="435" t="s">
        <v>377</v>
      </c>
      <c r="J20" s="433">
        <v>842.60400000000004</v>
      </c>
      <c r="K20" s="434">
        <v>196</v>
      </c>
      <c r="L20" s="419"/>
      <c r="M20" s="419"/>
      <c r="N20" s="419"/>
      <c r="O20" s="419"/>
      <c r="P20" s="419"/>
      <c r="Q20"/>
      <c r="R20"/>
      <c r="S20" s="419"/>
    </row>
    <row r="21" spans="1:19" ht="15.75" x14ac:dyDescent="0.25">
      <c r="A21" s="435" t="s">
        <v>376</v>
      </c>
      <c r="B21" s="433">
        <v>857.90844000000004</v>
      </c>
      <c r="C21" s="434">
        <v>199.56</v>
      </c>
      <c r="D21" s="419"/>
      <c r="E21" s="419"/>
      <c r="F21" s="419"/>
      <c r="G21" s="419"/>
      <c r="H21" s="419"/>
      <c r="I21" s="435" t="s">
        <v>376</v>
      </c>
      <c r="J21" s="433">
        <v>809.20077000000003</v>
      </c>
      <c r="K21" s="434">
        <v>188.23</v>
      </c>
      <c r="L21" s="419"/>
      <c r="M21" s="419"/>
      <c r="N21" s="419"/>
      <c r="O21" s="419"/>
      <c r="P21" s="419"/>
      <c r="Q21"/>
      <c r="R21"/>
      <c r="S21" s="419"/>
    </row>
    <row r="22" spans="1:19" ht="18.75" x14ac:dyDescent="0.3">
      <c r="A22" s="440" t="s">
        <v>375</v>
      </c>
      <c r="B22" s="441">
        <v>841.62786000000006</v>
      </c>
      <c r="C22" s="442">
        <v>195.77293789253315</v>
      </c>
      <c r="D22" s="419"/>
      <c r="E22" s="419"/>
      <c r="F22" s="419"/>
      <c r="G22" s="419"/>
      <c r="H22" s="419"/>
      <c r="I22" s="440" t="s">
        <v>375</v>
      </c>
      <c r="J22" s="441">
        <v>838.71903312500012</v>
      </c>
      <c r="K22" s="442">
        <v>195.09630917073738</v>
      </c>
      <c r="L22" s="419"/>
      <c r="M22" s="419"/>
      <c r="N22" s="419"/>
      <c r="O22" s="419"/>
      <c r="P22" s="419"/>
      <c r="Q22"/>
      <c r="R22"/>
      <c r="S22" s="419"/>
    </row>
    <row r="23" spans="1:19" x14ac:dyDescent="0.2">
      <c r="A23" s="419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/>
      <c r="R23"/>
      <c r="S23" s="419"/>
    </row>
    <row r="24" spans="1:19" x14ac:dyDescent="0.2">
      <c r="A24" s="419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/>
      <c r="R24"/>
      <c r="S24" s="419"/>
    </row>
    <row r="25" spans="1:19" x14ac:dyDescent="0.2">
      <c r="A25" s="419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/>
      <c r="R25"/>
      <c r="S25" s="419"/>
    </row>
    <row r="26" spans="1:19" x14ac:dyDescent="0.2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/>
      <c r="R26"/>
      <c r="S26" s="419"/>
    </row>
    <row r="27" spans="1:19" x14ac:dyDescent="0.2">
      <c r="A27" s="419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/>
      <c r="R27"/>
      <c r="S27" s="419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19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1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419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T24" sqref="T24:U2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443" t="s">
        <v>362</v>
      </c>
      <c r="B1" s="444"/>
      <c r="C1" s="445"/>
      <c r="D1" s="445"/>
      <c r="E1" s="445"/>
      <c r="F1" s="445"/>
      <c r="G1" s="446" t="s">
        <v>418</v>
      </c>
      <c r="H1" s="447"/>
      <c r="I1" s="445"/>
      <c r="J1" s="445"/>
      <c r="K1" s="445"/>
      <c r="L1" s="445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</row>
    <row r="2" spans="1:30" ht="6" customHeight="1" x14ac:dyDescent="0.2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</row>
    <row r="3" spans="1:30" x14ac:dyDescent="0.2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</row>
    <row r="4" spans="1:30" x14ac:dyDescent="0.2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7"/>
      <c r="N4" s="448"/>
      <c r="O4" s="448"/>
      <c r="P4" s="448"/>
      <c r="Q4" s="448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</row>
    <row r="5" spans="1:30" x14ac:dyDescent="0.2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7"/>
      <c r="M5" s="447"/>
      <c r="N5" s="447"/>
      <c r="O5" s="448"/>
      <c r="P5" s="448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</row>
    <row r="6" spans="1:30" x14ac:dyDescent="0.2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</row>
    <row r="7" spans="1:30" x14ac:dyDescent="0.2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</row>
    <row r="8" spans="1:30" x14ac:dyDescent="0.2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</row>
    <row r="9" spans="1:30" x14ac:dyDescent="0.2">
      <c r="A9" s="448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</row>
    <row r="10" spans="1:30" x14ac:dyDescent="0.2">
      <c r="A10" s="448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</row>
    <row r="11" spans="1:30" x14ac:dyDescent="0.2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</row>
    <row r="12" spans="1:30" x14ac:dyDescent="0.2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</row>
    <row r="13" spans="1:30" x14ac:dyDescent="0.2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</row>
    <row r="14" spans="1:30" x14ac:dyDescent="0.2">
      <c r="A14" s="448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</row>
    <row r="15" spans="1:30" x14ac:dyDescent="0.2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7"/>
      <c r="M15" s="447"/>
      <c r="N15" s="447"/>
      <c r="O15" s="447"/>
      <c r="P15" s="447"/>
      <c r="Q15" s="449" t="s">
        <v>378</v>
      </c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</row>
    <row r="16" spans="1:30" x14ac:dyDescent="0.2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</row>
    <row r="17" spans="1:30" x14ac:dyDescent="0.2">
      <c r="A17" s="448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</row>
    <row r="18" spans="1:30" x14ac:dyDescent="0.2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</row>
    <row r="19" spans="1:30" x14ac:dyDescent="0.2">
      <c r="A19" s="448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</row>
    <row r="20" spans="1:30" x14ac:dyDescent="0.2">
      <c r="A20" s="448"/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</row>
    <row r="21" spans="1:30" x14ac:dyDescent="0.2">
      <c r="A21" s="448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</row>
    <row r="22" spans="1:30" x14ac:dyDescent="0.2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7"/>
      <c r="M22" s="447"/>
      <c r="N22" s="447"/>
      <c r="O22" s="448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</row>
    <row r="23" spans="1:30" x14ac:dyDescent="0.2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7"/>
      <c r="N23" s="448"/>
      <c r="O23" s="448"/>
      <c r="P23" s="448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</row>
    <row r="24" spans="1:30" x14ac:dyDescent="0.2">
      <c r="A24" s="448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7"/>
      <c r="N24" s="447"/>
      <c r="O24" s="448"/>
      <c r="P24" s="448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</row>
    <row r="25" spans="1:30" x14ac:dyDescent="0.2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7"/>
      <c r="N25" s="447"/>
      <c r="O25" s="447"/>
      <c r="P25" s="448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</row>
    <row r="26" spans="1:30" x14ac:dyDescent="0.2">
      <c r="A26" s="448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</row>
    <row r="27" spans="1:30" x14ac:dyDescent="0.2">
      <c r="A27" s="448"/>
      <c r="B27" s="448"/>
      <c r="C27" s="448"/>
      <c r="D27" s="448"/>
      <c r="E27" s="448"/>
      <c r="F27" s="448"/>
      <c r="G27" s="448"/>
      <c r="H27" s="448"/>
      <c r="I27" s="448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</row>
    <row r="28" spans="1:30" x14ac:dyDescent="0.2">
      <c r="A28" s="448"/>
      <c r="B28" s="448"/>
      <c r="C28" s="448"/>
      <c r="D28" s="448"/>
      <c r="E28" s="448"/>
      <c r="F28" s="448"/>
      <c r="G28" s="448"/>
      <c r="H28" s="448"/>
      <c r="I28" s="448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</row>
    <row r="29" spans="1:30" x14ac:dyDescent="0.2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</row>
    <row r="30" spans="1:30" x14ac:dyDescent="0.2">
      <c r="A30" s="447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</row>
    <row r="31" spans="1:30" x14ac:dyDescent="0.2">
      <c r="A31" s="447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</row>
    <row r="32" spans="1:30" x14ac:dyDescent="0.2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</row>
    <row r="33" spans="1:30" x14ac:dyDescent="0.2">
      <c r="A33" s="447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</row>
    <row r="34" spans="1:30" x14ac:dyDescent="0.2">
      <c r="A34" s="447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</row>
    <row r="35" spans="1:30" ht="18.75" x14ac:dyDescent="0.3">
      <c r="A35" s="447"/>
      <c r="B35" s="447"/>
      <c r="C35" s="447"/>
      <c r="D35" s="447"/>
      <c r="E35" s="447"/>
      <c r="F35" s="447"/>
      <c r="G35" s="447"/>
      <c r="H35" s="447"/>
      <c r="I35" s="450"/>
      <c r="J35" s="451"/>
      <c r="K35" s="451"/>
      <c r="L35" s="451"/>
      <c r="M35" s="451"/>
      <c r="N35" s="451"/>
      <c r="O35" s="451"/>
      <c r="P35" s="451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</row>
    <row r="36" spans="1:30" x14ac:dyDescent="0.2">
      <c r="A36" s="447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</row>
    <row r="37" spans="1:30" x14ac:dyDescent="0.2">
      <c r="A37" s="447"/>
      <c r="B37" s="447"/>
      <c r="C37" s="447"/>
      <c r="D37" s="447"/>
      <c r="E37" s="447"/>
      <c r="F37" s="447"/>
      <c r="G37" s="447"/>
      <c r="H37" s="447"/>
      <c r="I37" s="447"/>
      <c r="J37" s="452"/>
      <c r="K37" s="452"/>
      <c r="L37" s="452"/>
      <c r="M37" s="452"/>
      <c r="N37" s="452"/>
      <c r="O37" s="452"/>
      <c r="P37" s="452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</row>
    <row r="38" spans="1:30" x14ac:dyDescent="0.2">
      <c r="A38" s="447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</row>
    <row r="39" spans="1:30" x14ac:dyDescent="0.2">
      <c r="A39" s="447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</row>
    <row r="40" spans="1:30" x14ac:dyDescent="0.2">
      <c r="A40" s="447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</row>
    <row r="41" spans="1:30" x14ac:dyDescent="0.2">
      <c r="A41" s="447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</row>
    <row r="42" spans="1:30" x14ac:dyDescent="0.2">
      <c r="A42" s="447"/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</row>
    <row r="43" spans="1:30" x14ac:dyDescent="0.2">
      <c r="A43" s="447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</row>
    <row r="44" spans="1:30" x14ac:dyDescent="0.2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</row>
    <row r="45" spans="1:30" x14ac:dyDescent="0.2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</row>
    <row r="46" spans="1:30" x14ac:dyDescent="0.2">
      <c r="A46" s="447"/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</row>
    <row r="47" spans="1:30" x14ac:dyDescent="0.2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</row>
    <row r="48" spans="1:30" x14ac:dyDescent="0.2">
      <c r="A48" s="447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</row>
    <row r="49" spans="1:30" x14ac:dyDescent="0.2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</row>
    <row r="50" spans="1:30" x14ac:dyDescent="0.2">
      <c r="A50" s="447"/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</row>
    <row r="51" spans="1:30" x14ac:dyDescent="0.2">
      <c r="A51" s="447"/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</row>
    <row r="52" spans="1:30" x14ac:dyDescent="0.2">
      <c r="A52" s="447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</row>
    <row r="53" spans="1:30" x14ac:dyDescent="0.2">
      <c r="A53" s="447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</row>
    <row r="54" spans="1:30" x14ac:dyDescent="0.2">
      <c r="A54" s="447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</row>
    <row r="55" spans="1:30" x14ac:dyDescent="0.2">
      <c r="A55" s="447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</row>
    <row r="56" spans="1:30" x14ac:dyDescent="0.2">
      <c r="A56" s="447"/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</row>
    <row r="57" spans="1:30" x14ac:dyDescent="0.2">
      <c r="A57" s="447"/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D7" sqref="D7"/>
    </sheetView>
  </sheetViews>
  <sheetFormatPr defaultRowHeight="12.75" x14ac:dyDescent="0.2"/>
  <cols>
    <col min="1" max="1" width="17.85546875" style="393" customWidth="1"/>
    <col min="2" max="2" width="8.85546875" style="393" customWidth="1"/>
    <col min="3" max="3" width="9.7109375" style="393" customWidth="1"/>
    <col min="4" max="4" width="9.28515625" style="393" customWidth="1"/>
    <col min="5" max="5" width="10.140625" style="299" customWidth="1"/>
    <col min="6" max="16384" width="9.140625" style="299"/>
  </cols>
  <sheetData>
    <row r="1" spans="1:16" ht="20.25" x14ac:dyDescent="0.3">
      <c r="A1" s="42" t="s">
        <v>337</v>
      </c>
      <c r="B1" s="296"/>
      <c r="C1" s="296"/>
      <c r="D1" s="297"/>
      <c r="E1" s="297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20.25" x14ac:dyDescent="0.3">
      <c r="A2" s="146" t="s">
        <v>412</v>
      </c>
      <c r="B2" s="296"/>
      <c r="C2" s="296"/>
      <c r="D2" s="297"/>
      <c r="E2" s="297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9.5" thickBot="1" x14ac:dyDescent="0.35">
      <c r="A3" s="300"/>
      <c r="B3" s="301"/>
      <c r="C3" s="301"/>
      <c r="D3" s="297"/>
      <c r="E3" s="297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15.75" customHeight="1" thickBot="1" x14ac:dyDescent="0.3">
      <c r="A4" s="302"/>
      <c r="B4" s="303"/>
      <c r="C4" s="304" t="s">
        <v>85</v>
      </c>
      <c r="D4" s="305"/>
      <c r="E4" s="306"/>
      <c r="F4" s="306"/>
      <c r="G4" s="307"/>
      <c r="H4" s="308" t="s">
        <v>86</v>
      </c>
      <c r="I4" s="308"/>
      <c r="J4" s="308"/>
      <c r="K4" s="309"/>
      <c r="L4" s="309"/>
      <c r="M4" s="309"/>
      <c r="N4" s="309"/>
      <c r="O4" s="309"/>
      <c r="P4" s="310"/>
    </row>
    <row r="5" spans="1:16" ht="15" x14ac:dyDescent="0.25">
      <c r="A5" s="311"/>
      <c r="B5" s="312"/>
      <c r="C5" s="313"/>
      <c r="D5" s="314"/>
      <c r="E5" s="314"/>
      <c r="F5" s="314"/>
      <c r="G5" s="315"/>
      <c r="H5" s="316" t="s">
        <v>87</v>
      </c>
      <c r="I5" s="316"/>
      <c r="J5" s="316"/>
      <c r="K5" s="317" t="s">
        <v>88</v>
      </c>
      <c r="L5" s="316"/>
      <c r="M5" s="316"/>
      <c r="N5" s="317" t="s">
        <v>89</v>
      </c>
      <c r="O5" s="318"/>
      <c r="P5" s="319"/>
    </row>
    <row r="6" spans="1:16" ht="60.75" thickBot="1" x14ac:dyDescent="0.25">
      <c r="A6" s="320" t="s">
        <v>338</v>
      </c>
      <c r="B6" s="321" t="s">
        <v>339</v>
      </c>
      <c r="C6" s="322" t="s">
        <v>61</v>
      </c>
      <c r="D6" s="323" t="s">
        <v>61</v>
      </c>
      <c r="E6" s="324" t="s">
        <v>92</v>
      </c>
      <c r="F6" s="325" t="s">
        <v>93</v>
      </c>
      <c r="G6" s="326" t="s">
        <v>93</v>
      </c>
      <c r="H6" s="322" t="s">
        <v>61</v>
      </c>
      <c r="I6" s="323" t="s">
        <v>61</v>
      </c>
      <c r="J6" s="324" t="s">
        <v>92</v>
      </c>
      <c r="K6" s="322" t="s">
        <v>61</v>
      </c>
      <c r="L6" s="323" t="s">
        <v>61</v>
      </c>
      <c r="M6" s="327" t="s">
        <v>92</v>
      </c>
      <c r="N6" s="322" t="s">
        <v>61</v>
      </c>
      <c r="O6" s="323" t="s">
        <v>61</v>
      </c>
      <c r="P6" s="328" t="s">
        <v>92</v>
      </c>
    </row>
    <row r="7" spans="1:16" ht="30" customHeight="1" thickBot="1" x14ac:dyDescent="0.25">
      <c r="A7" s="329"/>
      <c r="B7" s="330"/>
      <c r="C7" s="26" t="s">
        <v>411</v>
      </c>
      <c r="D7" s="27" t="s">
        <v>403</v>
      </c>
      <c r="E7" s="543"/>
      <c r="F7" s="331" t="s">
        <v>411</v>
      </c>
      <c r="G7" s="17" t="s">
        <v>403</v>
      </c>
      <c r="H7" s="26" t="s">
        <v>411</v>
      </c>
      <c r="I7" s="27" t="s">
        <v>403</v>
      </c>
      <c r="J7" s="543"/>
      <c r="K7" s="26" t="s">
        <v>411</v>
      </c>
      <c r="L7" s="27" t="s">
        <v>403</v>
      </c>
      <c r="M7" s="543"/>
      <c r="N7" s="26" t="s">
        <v>411</v>
      </c>
      <c r="O7" s="27" t="s">
        <v>403</v>
      </c>
      <c r="P7" s="546"/>
    </row>
    <row r="8" spans="1:16" ht="31.5" x14ac:dyDescent="0.25">
      <c r="A8" s="332" t="s">
        <v>340</v>
      </c>
      <c r="B8" s="333"/>
      <c r="C8" s="334"/>
      <c r="D8" s="335"/>
      <c r="E8" s="493"/>
      <c r="F8" s="335"/>
      <c r="G8" s="335"/>
      <c r="H8" s="335"/>
      <c r="I8" s="335"/>
      <c r="J8" s="493"/>
      <c r="K8" s="335"/>
      <c r="L8" s="335"/>
      <c r="M8" s="493"/>
      <c r="N8" s="335"/>
      <c r="O8" s="335"/>
      <c r="P8" s="579"/>
    </row>
    <row r="9" spans="1:16" ht="15.75" x14ac:dyDescent="0.2">
      <c r="A9" s="336" t="s">
        <v>341</v>
      </c>
      <c r="B9" s="337">
        <v>450</v>
      </c>
      <c r="C9" s="580">
        <v>1404.7639999999999</v>
      </c>
      <c r="D9" s="338">
        <v>1412.258</v>
      </c>
      <c r="E9" s="494">
        <v>-0.53063958568477865</v>
      </c>
      <c r="F9" s="339">
        <v>55.033697908164456</v>
      </c>
      <c r="G9" s="340">
        <v>69.365119311812222</v>
      </c>
      <c r="H9" s="341">
        <v>1488.7850000000001</v>
      </c>
      <c r="I9" s="338">
        <v>1476.069</v>
      </c>
      <c r="J9" s="494">
        <v>0.86147734286135158</v>
      </c>
      <c r="K9" s="341">
        <v>1441.434</v>
      </c>
      <c r="L9" s="338">
        <v>1366.5609999999999</v>
      </c>
      <c r="M9" s="494">
        <v>5.4789358104029056</v>
      </c>
      <c r="N9" s="341">
        <v>1316.999</v>
      </c>
      <c r="O9" s="338">
        <v>1416.7190000000001</v>
      </c>
      <c r="P9" s="581">
        <v>-7.0387988020207262</v>
      </c>
    </row>
    <row r="10" spans="1:16" ht="15.75" x14ac:dyDescent="0.2">
      <c r="A10" s="342" t="s">
        <v>342</v>
      </c>
      <c r="B10" s="343">
        <v>500</v>
      </c>
      <c r="C10" s="582">
        <v>1368.5540000000001</v>
      </c>
      <c r="D10" s="344">
        <v>1297.143</v>
      </c>
      <c r="E10" s="495">
        <v>5.5052526976593992</v>
      </c>
      <c r="F10" s="345">
        <v>15.189128052051023</v>
      </c>
      <c r="G10" s="346">
        <v>13.719828868196482</v>
      </c>
      <c r="H10" s="347">
        <v>1568.7059999999999</v>
      </c>
      <c r="I10" s="344">
        <v>1266.9739999999999</v>
      </c>
      <c r="J10" s="495">
        <v>23.815169056350012</v>
      </c>
      <c r="K10" s="347">
        <v>1353.117</v>
      </c>
      <c r="L10" s="344">
        <v>1242.2860000000001</v>
      </c>
      <c r="M10" s="495">
        <v>8.9215365865831142</v>
      </c>
      <c r="N10" s="347">
        <v>1289.086</v>
      </c>
      <c r="O10" s="344">
        <v>1343.0219999999999</v>
      </c>
      <c r="P10" s="583">
        <v>-4.016017608051091</v>
      </c>
    </row>
    <row r="11" spans="1:16" ht="15.75" x14ac:dyDescent="0.2">
      <c r="A11" s="342" t="s">
        <v>343</v>
      </c>
      <c r="B11" s="343">
        <v>500</v>
      </c>
      <c r="C11" s="582">
        <v>1463.848</v>
      </c>
      <c r="D11" s="344">
        <v>1589.3330000000001</v>
      </c>
      <c r="E11" s="495">
        <v>-7.8954504814283801</v>
      </c>
      <c r="F11" s="345">
        <v>7.277698747697114</v>
      </c>
      <c r="G11" s="346">
        <v>7.8468965201674719</v>
      </c>
      <c r="H11" s="347">
        <v>1514.415</v>
      </c>
      <c r="I11" s="344">
        <v>1709.1569999999999</v>
      </c>
      <c r="J11" s="495">
        <v>-11.394038113526141</v>
      </c>
      <c r="K11" s="347">
        <v>1574.4</v>
      </c>
      <c r="L11" s="344">
        <v>1666.73</v>
      </c>
      <c r="M11" s="495">
        <v>-5.5395894955991629</v>
      </c>
      <c r="N11" s="347">
        <v>1314.33</v>
      </c>
      <c r="O11" s="344">
        <v>1430.807</v>
      </c>
      <c r="P11" s="583">
        <v>-8.140650695726265</v>
      </c>
    </row>
    <row r="12" spans="1:16" ht="15.75" x14ac:dyDescent="0.2">
      <c r="A12" s="342" t="s">
        <v>344</v>
      </c>
      <c r="B12" s="348" t="s">
        <v>345</v>
      </c>
      <c r="C12" s="582">
        <v>1761.098</v>
      </c>
      <c r="D12" s="344">
        <v>1822.84</v>
      </c>
      <c r="E12" s="550">
        <v>-3.3871321673871524</v>
      </c>
      <c r="F12" s="345">
        <v>1.1485273197919823</v>
      </c>
      <c r="G12" s="346">
        <v>0.99155780274085437</v>
      </c>
      <c r="H12" s="347" t="s">
        <v>96</v>
      </c>
      <c r="I12" s="344" t="s">
        <v>96</v>
      </c>
      <c r="J12" s="550" t="s">
        <v>108</v>
      </c>
      <c r="K12" s="347" t="s">
        <v>96</v>
      </c>
      <c r="L12" s="344" t="s">
        <v>96</v>
      </c>
      <c r="M12" s="495" t="s">
        <v>108</v>
      </c>
      <c r="N12" s="347" t="s">
        <v>96</v>
      </c>
      <c r="O12" s="344" t="s">
        <v>96</v>
      </c>
      <c r="P12" s="583" t="s">
        <v>108</v>
      </c>
    </row>
    <row r="13" spans="1:16" ht="15.75" x14ac:dyDescent="0.2">
      <c r="A13" s="342" t="s">
        <v>346</v>
      </c>
      <c r="B13" s="343">
        <v>550</v>
      </c>
      <c r="C13" s="582">
        <v>1771.4349999999999</v>
      </c>
      <c r="D13" s="344">
        <v>1791.298</v>
      </c>
      <c r="E13" s="495">
        <v>-1.1088607255744189</v>
      </c>
      <c r="F13" s="345">
        <v>21.350947972295423</v>
      </c>
      <c r="G13" s="346">
        <v>8.0765974970829806</v>
      </c>
      <c r="H13" s="347">
        <v>1901.443</v>
      </c>
      <c r="I13" s="344">
        <v>2042.1880000000001</v>
      </c>
      <c r="J13" s="495">
        <v>-6.8918728344305276</v>
      </c>
      <c r="K13" s="347">
        <v>1419.876</v>
      </c>
      <c r="L13" s="344" t="s">
        <v>96</v>
      </c>
      <c r="M13" s="495" t="s">
        <v>108</v>
      </c>
      <c r="N13" s="347">
        <v>1185.2429999999999</v>
      </c>
      <c r="O13" s="344">
        <v>1215.143</v>
      </c>
      <c r="P13" s="583">
        <v>-2.4606157464594776</v>
      </c>
    </row>
    <row r="14" spans="1:16" ht="16.5" thickBot="1" x14ac:dyDescent="0.25">
      <c r="A14" s="349"/>
      <c r="B14" s="350" t="s">
        <v>106</v>
      </c>
      <c r="C14" s="351" t="s">
        <v>347</v>
      </c>
      <c r="D14" s="352" t="s">
        <v>347</v>
      </c>
      <c r="E14" s="496" t="s">
        <v>347</v>
      </c>
      <c r="F14" s="353">
        <v>100</v>
      </c>
      <c r="G14" s="354">
        <v>100.00000000000003</v>
      </c>
      <c r="H14" s="351" t="s">
        <v>347</v>
      </c>
      <c r="I14" s="352" t="s">
        <v>347</v>
      </c>
      <c r="J14" s="496" t="s">
        <v>347</v>
      </c>
      <c r="K14" s="351" t="s">
        <v>347</v>
      </c>
      <c r="L14" s="352" t="s">
        <v>347</v>
      </c>
      <c r="M14" s="496" t="s">
        <v>347</v>
      </c>
      <c r="N14" s="351" t="s">
        <v>347</v>
      </c>
      <c r="O14" s="352" t="s">
        <v>347</v>
      </c>
      <c r="P14" s="584" t="s">
        <v>347</v>
      </c>
    </row>
    <row r="15" spans="1:16" ht="15.75" x14ac:dyDescent="0.25">
      <c r="A15" s="355" t="s">
        <v>348</v>
      </c>
      <c r="B15" s="356">
        <v>450</v>
      </c>
      <c r="C15" s="357">
        <v>1428.0450000000001</v>
      </c>
      <c r="D15" s="358">
        <v>1427.46</v>
      </c>
      <c r="E15" s="178">
        <v>4.0981883905681166E-2</v>
      </c>
      <c r="F15" s="359">
        <v>5.003743244170197</v>
      </c>
      <c r="G15" s="200">
        <v>7.2054578889790708</v>
      </c>
      <c r="H15" s="62">
        <v>1549.1679999999999</v>
      </c>
      <c r="I15" s="58">
        <v>1517.6980000000001</v>
      </c>
      <c r="J15" s="178">
        <v>2.0735350511102868</v>
      </c>
      <c r="K15" s="62">
        <v>1464.8009999999999</v>
      </c>
      <c r="L15" s="58">
        <v>1407.769</v>
      </c>
      <c r="M15" s="178">
        <v>4.0512328372055304</v>
      </c>
      <c r="N15" s="62">
        <v>1315.5550000000001</v>
      </c>
      <c r="O15" s="58">
        <v>1375.597</v>
      </c>
      <c r="P15" s="179">
        <v>-4.364795794117021</v>
      </c>
    </row>
    <row r="16" spans="1:16" ht="15.75" x14ac:dyDescent="0.25">
      <c r="A16" s="360" t="s">
        <v>329</v>
      </c>
      <c r="B16" s="361">
        <v>500</v>
      </c>
      <c r="C16" s="362">
        <v>1667.415</v>
      </c>
      <c r="D16" s="64">
        <v>1695.6489999999999</v>
      </c>
      <c r="E16" s="180">
        <v>-1.6650851679799252</v>
      </c>
      <c r="F16" s="363">
        <v>2.9735961361471985</v>
      </c>
      <c r="G16" s="60">
        <v>3.4352801298915594</v>
      </c>
      <c r="H16" s="201">
        <v>2000.5609999999999</v>
      </c>
      <c r="I16" s="202">
        <v>1925.17</v>
      </c>
      <c r="J16" s="180">
        <v>3.9160697496844352</v>
      </c>
      <c r="K16" s="201">
        <v>1487.4970000000001</v>
      </c>
      <c r="L16" s="202">
        <v>1437.3779999999999</v>
      </c>
      <c r="M16" s="180">
        <v>3.4868350566100319</v>
      </c>
      <c r="N16" s="201">
        <v>1341.1669999999999</v>
      </c>
      <c r="O16" s="202">
        <v>1407.5329999999999</v>
      </c>
      <c r="P16" s="547">
        <v>-4.7150581904651609</v>
      </c>
    </row>
    <row r="17" spans="1:16" ht="15.75" x14ac:dyDescent="0.25">
      <c r="A17" s="364" t="s">
        <v>349</v>
      </c>
      <c r="B17" s="361">
        <v>550</v>
      </c>
      <c r="C17" s="357">
        <v>1719.367</v>
      </c>
      <c r="D17" s="358">
        <v>1610.115</v>
      </c>
      <c r="E17" s="180">
        <v>6.7853538411852545</v>
      </c>
      <c r="F17" s="363">
        <v>1.751560526722219</v>
      </c>
      <c r="G17" s="60">
        <v>1.0597455731569361</v>
      </c>
      <c r="H17" s="201">
        <v>1901.443</v>
      </c>
      <c r="I17" s="202">
        <v>2042.1880000000001</v>
      </c>
      <c r="J17" s="180">
        <v>-6.8918728344305276</v>
      </c>
      <c r="K17" s="201">
        <v>1419.876</v>
      </c>
      <c r="L17" s="202" t="s">
        <v>96</v>
      </c>
      <c r="M17" s="180" t="s">
        <v>108</v>
      </c>
      <c r="N17" s="201">
        <v>1254.893</v>
      </c>
      <c r="O17" s="202">
        <v>1281.5730000000001</v>
      </c>
      <c r="P17" s="547">
        <v>-2.081816642516662</v>
      </c>
    </row>
    <row r="18" spans="1:16" ht="15.75" x14ac:dyDescent="0.25">
      <c r="A18" s="364"/>
      <c r="B18" s="365">
        <v>650</v>
      </c>
      <c r="C18" s="357">
        <v>1256.32</v>
      </c>
      <c r="D18" s="358">
        <v>1245.8889999999999</v>
      </c>
      <c r="E18" s="178">
        <v>0.83723349351347043</v>
      </c>
      <c r="F18" s="363">
        <v>1.016841021747849</v>
      </c>
      <c r="G18" s="65">
        <v>1.4243671827886977</v>
      </c>
      <c r="H18" s="203" t="s">
        <v>96</v>
      </c>
      <c r="I18" s="204" t="s">
        <v>96</v>
      </c>
      <c r="J18" s="585" t="s">
        <v>108</v>
      </c>
      <c r="K18" s="203" t="s">
        <v>96</v>
      </c>
      <c r="L18" s="204" t="s">
        <v>96</v>
      </c>
      <c r="M18" s="181" t="s">
        <v>108</v>
      </c>
      <c r="N18" s="203">
        <v>1214.624</v>
      </c>
      <c r="O18" s="204">
        <v>1205.6210000000001</v>
      </c>
      <c r="P18" s="598">
        <v>0.74675208875757215</v>
      </c>
    </row>
    <row r="19" spans="1:16" ht="15.75" thickBot="1" x14ac:dyDescent="0.3">
      <c r="A19" s="366"/>
      <c r="B19" s="367" t="s">
        <v>106</v>
      </c>
      <c r="C19" s="368" t="s">
        <v>347</v>
      </c>
      <c r="D19" s="369" t="s">
        <v>347</v>
      </c>
      <c r="E19" s="497" t="s">
        <v>347</v>
      </c>
      <c r="F19" s="370">
        <v>10.745740928787463</v>
      </c>
      <c r="G19" s="371">
        <v>13.124850774816267</v>
      </c>
      <c r="H19" s="372" t="s">
        <v>347</v>
      </c>
      <c r="I19" s="373" t="s">
        <v>347</v>
      </c>
      <c r="J19" s="586" t="s">
        <v>347</v>
      </c>
      <c r="K19" s="372" t="s">
        <v>347</v>
      </c>
      <c r="L19" s="373" t="s">
        <v>347</v>
      </c>
      <c r="M19" s="586" t="s">
        <v>347</v>
      </c>
      <c r="N19" s="372" t="s">
        <v>347</v>
      </c>
      <c r="O19" s="373" t="s">
        <v>347</v>
      </c>
      <c r="P19" s="587" t="s">
        <v>347</v>
      </c>
    </row>
    <row r="20" spans="1:16" ht="16.5" thickTop="1" x14ac:dyDescent="0.25">
      <c r="A20" s="355" t="s">
        <v>348</v>
      </c>
      <c r="B20" s="356">
        <v>450</v>
      </c>
      <c r="C20" s="357">
        <v>1336.587</v>
      </c>
      <c r="D20" s="358">
        <v>1263.614</v>
      </c>
      <c r="E20" s="178">
        <v>5.7749439306623662</v>
      </c>
      <c r="F20" s="59">
        <v>0.59601537023609585</v>
      </c>
      <c r="G20" s="200">
        <v>0.73643210174987828</v>
      </c>
      <c r="H20" s="62">
        <v>1387.596</v>
      </c>
      <c r="I20" s="58">
        <v>1324.828</v>
      </c>
      <c r="J20" s="178">
        <v>4.7378225701751493</v>
      </c>
      <c r="K20" s="62" t="s">
        <v>96</v>
      </c>
      <c r="L20" s="58">
        <v>1198.6690000000001</v>
      </c>
      <c r="M20" s="178" t="s">
        <v>108</v>
      </c>
      <c r="N20" s="62">
        <v>1303.5060000000001</v>
      </c>
      <c r="O20" s="58">
        <v>1262.2</v>
      </c>
      <c r="P20" s="179">
        <v>3.2725400095072126</v>
      </c>
    </row>
    <row r="21" spans="1:16" ht="15.75" x14ac:dyDescent="0.25">
      <c r="A21" s="360" t="s">
        <v>332</v>
      </c>
      <c r="B21" s="361">
        <v>500</v>
      </c>
      <c r="C21" s="357">
        <v>1192.4359999999999</v>
      </c>
      <c r="D21" s="64">
        <v>1189.7570000000001</v>
      </c>
      <c r="E21" s="178">
        <v>0.22517203092731203</v>
      </c>
      <c r="F21" s="59">
        <v>13.132159033380313</v>
      </c>
      <c r="G21" s="60">
        <v>14.646994209038548</v>
      </c>
      <c r="H21" s="201">
        <v>1231.347</v>
      </c>
      <c r="I21" s="202">
        <v>1239.2950000000001</v>
      </c>
      <c r="J21" s="180">
        <v>-0.64133237042028668</v>
      </c>
      <c r="K21" s="201">
        <v>1170.3579999999999</v>
      </c>
      <c r="L21" s="202">
        <v>1171.5509999999999</v>
      </c>
      <c r="M21" s="180">
        <v>-0.10183082085201443</v>
      </c>
      <c r="N21" s="201">
        <v>1184.595</v>
      </c>
      <c r="O21" s="202">
        <v>1169.3599999999999</v>
      </c>
      <c r="P21" s="547">
        <v>1.3028494219060109</v>
      </c>
    </row>
    <row r="22" spans="1:16" ht="15.75" x14ac:dyDescent="0.25">
      <c r="A22" s="364" t="s">
        <v>350</v>
      </c>
      <c r="B22" s="361">
        <v>550</v>
      </c>
      <c r="C22" s="362">
        <v>1173.434</v>
      </c>
      <c r="D22" s="64">
        <v>1172.819</v>
      </c>
      <c r="E22" s="178">
        <v>5.2437758938080739E-2</v>
      </c>
      <c r="F22" s="59">
        <v>3.0665565225661449</v>
      </c>
      <c r="G22" s="60">
        <v>3.0467824908621108</v>
      </c>
      <c r="H22" s="201">
        <v>1181.502</v>
      </c>
      <c r="I22" s="202">
        <v>1162.758</v>
      </c>
      <c r="J22" s="180">
        <v>1.6120293302647595</v>
      </c>
      <c r="K22" s="201">
        <v>1199.914</v>
      </c>
      <c r="L22" s="202">
        <v>1177.931</v>
      </c>
      <c r="M22" s="180">
        <v>1.8662383450303921</v>
      </c>
      <c r="N22" s="201">
        <v>1154.739</v>
      </c>
      <c r="O22" s="202">
        <v>1177.4749999999999</v>
      </c>
      <c r="P22" s="547">
        <v>-1.9309114843202513</v>
      </c>
    </row>
    <row r="23" spans="1:16" ht="15.75" x14ac:dyDescent="0.25">
      <c r="A23" s="364"/>
      <c r="B23" s="361">
        <v>650</v>
      </c>
      <c r="C23" s="362">
        <v>1132.463</v>
      </c>
      <c r="D23" s="64">
        <v>1125.17</v>
      </c>
      <c r="E23" s="178">
        <v>0.64816872117101343</v>
      </c>
      <c r="F23" s="59">
        <v>1.6113414196385025</v>
      </c>
      <c r="G23" s="60">
        <v>2.0639169874038115</v>
      </c>
      <c r="H23" s="201">
        <v>1120.5709999999999</v>
      </c>
      <c r="I23" s="202">
        <v>1115.654</v>
      </c>
      <c r="J23" s="180">
        <v>0.44072803933835369</v>
      </c>
      <c r="K23" s="201">
        <v>1130.7750000000001</v>
      </c>
      <c r="L23" s="202">
        <v>1134.393</v>
      </c>
      <c r="M23" s="180">
        <v>-0.31893708794041731</v>
      </c>
      <c r="N23" s="201">
        <v>1142.683</v>
      </c>
      <c r="O23" s="202">
        <v>1112.5119999999999</v>
      </c>
      <c r="P23" s="547">
        <v>2.7119707472818315</v>
      </c>
    </row>
    <row r="24" spans="1:16" ht="15.75" x14ac:dyDescent="0.25">
      <c r="A24" s="364"/>
      <c r="B24" s="374">
        <v>750</v>
      </c>
      <c r="C24" s="362">
        <v>1103.473</v>
      </c>
      <c r="D24" s="64">
        <v>1100.596</v>
      </c>
      <c r="E24" s="178">
        <v>0.26140382120232608</v>
      </c>
      <c r="F24" s="59">
        <v>14.114618599399654</v>
      </c>
      <c r="G24" s="60">
        <v>15.239089939624559</v>
      </c>
      <c r="H24" s="201">
        <v>1097.057</v>
      </c>
      <c r="I24" s="202">
        <v>1090.837</v>
      </c>
      <c r="J24" s="180">
        <v>0.57020434767064443</v>
      </c>
      <c r="K24" s="201">
        <v>1115.4290000000001</v>
      </c>
      <c r="L24" s="202">
        <v>1109.4000000000001</v>
      </c>
      <c r="M24" s="180">
        <v>0.54344690823868724</v>
      </c>
      <c r="N24" s="201">
        <v>1094.7850000000001</v>
      </c>
      <c r="O24" s="202">
        <v>1095.232</v>
      </c>
      <c r="P24" s="547">
        <v>-4.0813270612974149E-2</v>
      </c>
    </row>
    <row r="25" spans="1:16" ht="15.75" x14ac:dyDescent="0.25">
      <c r="A25" s="364"/>
      <c r="B25" s="375">
        <v>850</v>
      </c>
      <c r="C25" s="362">
        <v>1122.9780000000001</v>
      </c>
      <c r="D25" s="64">
        <v>1124.896</v>
      </c>
      <c r="E25" s="180">
        <v>-0.17050465109662516</v>
      </c>
      <c r="F25" s="59">
        <v>0.71426737831089848</v>
      </c>
      <c r="G25" s="60">
        <v>0.45882204387006226</v>
      </c>
      <c r="H25" s="201">
        <v>1121.4190000000001</v>
      </c>
      <c r="I25" s="202">
        <v>1129.1769999999999</v>
      </c>
      <c r="J25" s="545">
        <v>-0.68704906316722814</v>
      </c>
      <c r="K25" s="203" t="s">
        <v>108</v>
      </c>
      <c r="L25" s="204" t="s">
        <v>108</v>
      </c>
      <c r="M25" s="181" t="s">
        <v>108</v>
      </c>
      <c r="N25" s="203" t="s">
        <v>96</v>
      </c>
      <c r="O25" s="204" t="s">
        <v>96</v>
      </c>
      <c r="P25" s="548" t="s">
        <v>108</v>
      </c>
    </row>
    <row r="26" spans="1:16" ht="16.5" thickBot="1" x14ac:dyDescent="0.3">
      <c r="A26" s="376"/>
      <c r="B26" s="377" t="s">
        <v>106</v>
      </c>
      <c r="C26" s="378" t="s">
        <v>347</v>
      </c>
      <c r="D26" s="379" t="s">
        <v>347</v>
      </c>
      <c r="E26" s="497" t="s">
        <v>347</v>
      </c>
      <c r="F26" s="370">
        <v>33.234958323531608</v>
      </c>
      <c r="G26" s="380">
        <v>36.192037772548971</v>
      </c>
      <c r="H26" s="381" t="s">
        <v>347</v>
      </c>
      <c r="I26" s="382" t="s">
        <v>347</v>
      </c>
      <c r="J26" s="497" t="s">
        <v>347</v>
      </c>
      <c r="K26" s="372" t="s">
        <v>347</v>
      </c>
      <c r="L26" s="373" t="s">
        <v>347</v>
      </c>
      <c r="M26" s="586" t="s">
        <v>347</v>
      </c>
      <c r="N26" s="372" t="s">
        <v>347</v>
      </c>
      <c r="O26" s="373" t="s">
        <v>347</v>
      </c>
      <c r="P26" s="587" t="s">
        <v>347</v>
      </c>
    </row>
    <row r="27" spans="1:16" ht="16.5" thickTop="1" x14ac:dyDescent="0.25">
      <c r="A27" s="355" t="s">
        <v>348</v>
      </c>
      <c r="B27" s="356">
        <v>450</v>
      </c>
      <c r="C27" s="357">
        <v>1226.558</v>
      </c>
      <c r="D27" s="358">
        <v>1160.502</v>
      </c>
      <c r="E27" s="178">
        <v>5.6920194881180768</v>
      </c>
      <c r="F27" s="59">
        <v>0.32420408192465461</v>
      </c>
      <c r="G27" s="200">
        <v>2.1837068634458734</v>
      </c>
      <c r="H27" s="62" t="s">
        <v>96</v>
      </c>
      <c r="I27" s="58">
        <v>1140.117</v>
      </c>
      <c r="J27" s="178" t="s">
        <v>108</v>
      </c>
      <c r="K27" s="62" t="s">
        <v>96</v>
      </c>
      <c r="L27" s="58" t="s">
        <v>96</v>
      </c>
      <c r="M27" s="178" t="s">
        <v>108</v>
      </c>
      <c r="N27" s="62" t="s">
        <v>96</v>
      </c>
      <c r="O27" s="58">
        <v>1178.741</v>
      </c>
      <c r="P27" s="588" t="s">
        <v>108</v>
      </c>
    </row>
    <row r="28" spans="1:16" ht="15.75" x14ac:dyDescent="0.25">
      <c r="A28" s="360" t="s">
        <v>332</v>
      </c>
      <c r="B28" s="361">
        <v>500</v>
      </c>
      <c r="C28" s="357">
        <v>1129.2919999999999</v>
      </c>
      <c r="D28" s="64">
        <v>1116.883</v>
      </c>
      <c r="E28" s="178">
        <v>1.1110384883644819</v>
      </c>
      <c r="F28" s="59">
        <v>11.254771636856081</v>
      </c>
      <c r="G28" s="60">
        <v>11.706592279736178</v>
      </c>
      <c r="H28" s="201">
        <v>1135.18</v>
      </c>
      <c r="I28" s="202">
        <v>1119.047</v>
      </c>
      <c r="J28" s="180">
        <v>1.4416731379468457</v>
      </c>
      <c r="K28" s="201">
        <v>1098.4259999999999</v>
      </c>
      <c r="L28" s="202" t="s">
        <v>96</v>
      </c>
      <c r="M28" s="180" t="s">
        <v>108</v>
      </c>
      <c r="N28" s="201">
        <v>1141.962</v>
      </c>
      <c r="O28" s="202">
        <v>1133.048</v>
      </c>
      <c r="P28" s="547">
        <v>0.7867274819778145</v>
      </c>
    </row>
    <row r="29" spans="1:16" ht="15.75" x14ac:dyDescent="0.25">
      <c r="A29" s="364" t="s">
        <v>351</v>
      </c>
      <c r="B29" s="361">
        <v>550</v>
      </c>
      <c r="C29" s="362">
        <v>1042.171</v>
      </c>
      <c r="D29" s="64">
        <v>1048.787</v>
      </c>
      <c r="E29" s="178">
        <v>-0.63082398999987466</v>
      </c>
      <c r="F29" s="59">
        <v>11.075331579051468</v>
      </c>
      <c r="G29" s="60">
        <v>9.3718443878852788</v>
      </c>
      <c r="H29" s="201">
        <v>1038.6780000000001</v>
      </c>
      <c r="I29" s="202">
        <v>1093.8620000000001</v>
      </c>
      <c r="J29" s="180">
        <v>-5.0448776902388017</v>
      </c>
      <c r="K29" s="201">
        <v>1026.883</v>
      </c>
      <c r="L29" s="202">
        <v>1020.537</v>
      </c>
      <c r="M29" s="180">
        <v>0.6218294878088696</v>
      </c>
      <c r="N29" s="201">
        <v>1048.229</v>
      </c>
      <c r="O29" s="202">
        <v>1039.155</v>
      </c>
      <c r="P29" s="547">
        <v>0.87320948270470433</v>
      </c>
    </row>
    <row r="30" spans="1:16" ht="15.75" x14ac:dyDescent="0.25">
      <c r="A30" s="364"/>
      <c r="B30" s="361">
        <v>650</v>
      </c>
      <c r="C30" s="362">
        <v>1099.05</v>
      </c>
      <c r="D30" s="64">
        <v>1103.586</v>
      </c>
      <c r="E30" s="178">
        <v>-0.41102369910456082</v>
      </c>
      <c r="F30" s="59">
        <v>8.9759165687896338</v>
      </c>
      <c r="G30" s="60">
        <v>4.2059059835713546</v>
      </c>
      <c r="H30" s="201">
        <v>1099.903</v>
      </c>
      <c r="I30" s="202">
        <v>1106.6400000000001</v>
      </c>
      <c r="J30" s="180">
        <v>-0.60877972963204652</v>
      </c>
      <c r="K30" s="201">
        <v>1124.9459999999999</v>
      </c>
      <c r="L30" s="202">
        <v>1117.4380000000001</v>
      </c>
      <c r="M30" s="180">
        <v>0.6718941006122765</v>
      </c>
      <c r="N30" s="201">
        <v>1089.694</v>
      </c>
      <c r="O30" s="202" t="s">
        <v>96</v>
      </c>
      <c r="P30" s="547" t="s">
        <v>108</v>
      </c>
    </row>
    <row r="31" spans="1:16" ht="15.75" x14ac:dyDescent="0.25">
      <c r="A31" s="364"/>
      <c r="B31" s="374">
        <v>750</v>
      </c>
      <c r="C31" s="362">
        <v>1028.2739999999999</v>
      </c>
      <c r="D31" s="64">
        <v>1026.3910000000001</v>
      </c>
      <c r="E31" s="178">
        <v>0.18345835066751467</v>
      </c>
      <c r="F31" s="59">
        <v>11.953510548626193</v>
      </c>
      <c r="G31" s="60">
        <v>10.873836602288298</v>
      </c>
      <c r="H31" s="201">
        <v>1022.271</v>
      </c>
      <c r="I31" s="202">
        <v>1015.056</v>
      </c>
      <c r="J31" s="180">
        <v>0.7107982219700113</v>
      </c>
      <c r="K31" s="201">
        <v>1009.804</v>
      </c>
      <c r="L31" s="202">
        <v>1006.688</v>
      </c>
      <c r="M31" s="180">
        <v>0.30952986426777568</v>
      </c>
      <c r="N31" s="201">
        <v>1044.6780000000001</v>
      </c>
      <c r="O31" s="202">
        <v>1045.6880000000001</v>
      </c>
      <c r="P31" s="547">
        <v>-9.6587127326696942E-2</v>
      </c>
    </row>
    <row r="32" spans="1:16" ht="15.75" x14ac:dyDescent="0.25">
      <c r="A32" s="364"/>
      <c r="B32" s="375">
        <v>850</v>
      </c>
      <c r="C32" s="362">
        <v>1022.814</v>
      </c>
      <c r="D32" s="64">
        <v>1011.991</v>
      </c>
      <c r="E32" s="180">
        <v>1.0694759143114887</v>
      </c>
      <c r="F32" s="59">
        <v>1.0156206273584649</v>
      </c>
      <c r="G32" s="60">
        <v>1.1448202239281022</v>
      </c>
      <c r="H32" s="201">
        <v>1021.2089999999999</v>
      </c>
      <c r="I32" s="202">
        <v>1008.545</v>
      </c>
      <c r="J32" s="545">
        <v>1.2556702973094893</v>
      </c>
      <c r="K32" s="201" t="s">
        <v>96</v>
      </c>
      <c r="L32" s="202" t="s">
        <v>96</v>
      </c>
      <c r="M32" s="545" t="s">
        <v>108</v>
      </c>
      <c r="N32" s="201" t="s">
        <v>108</v>
      </c>
      <c r="O32" s="204" t="s">
        <v>108</v>
      </c>
      <c r="P32" s="548" t="s">
        <v>108</v>
      </c>
    </row>
    <row r="33" spans="1:16" ht="16.5" thickBot="1" x14ac:dyDescent="0.3">
      <c r="A33" s="376"/>
      <c r="B33" s="377" t="s">
        <v>106</v>
      </c>
      <c r="C33" s="378" t="s">
        <v>347</v>
      </c>
      <c r="D33" s="379" t="s">
        <v>347</v>
      </c>
      <c r="E33" s="497" t="s">
        <v>347</v>
      </c>
      <c r="F33" s="370">
        <v>44.599355042606497</v>
      </c>
      <c r="G33" s="380">
        <v>39.486706340855093</v>
      </c>
      <c r="H33" s="381" t="s">
        <v>347</v>
      </c>
      <c r="I33" s="382" t="s">
        <v>347</v>
      </c>
      <c r="J33" s="497" t="s">
        <v>347</v>
      </c>
      <c r="K33" s="381" t="s">
        <v>347</v>
      </c>
      <c r="L33" s="382" t="s">
        <v>347</v>
      </c>
      <c r="M33" s="497" t="s">
        <v>347</v>
      </c>
      <c r="N33" s="381" t="s">
        <v>347</v>
      </c>
      <c r="O33" s="373" t="s">
        <v>347</v>
      </c>
      <c r="P33" s="587" t="s">
        <v>347</v>
      </c>
    </row>
    <row r="34" spans="1:16" ht="16.5" thickTop="1" x14ac:dyDescent="0.25">
      <c r="A34" s="355" t="s">
        <v>352</v>
      </c>
      <c r="B34" s="356">
        <v>580</v>
      </c>
      <c r="C34" s="357">
        <v>1111.0450000000001</v>
      </c>
      <c r="D34" s="358">
        <v>1105.549</v>
      </c>
      <c r="E34" s="178">
        <v>0.49712857593829807</v>
      </c>
      <c r="F34" s="59">
        <v>0.69120613260805441</v>
      </c>
      <c r="G34" s="200">
        <v>0.48865776859322507</v>
      </c>
      <c r="H34" s="62">
        <v>1113.4739999999999</v>
      </c>
      <c r="I34" s="58">
        <v>1075.396</v>
      </c>
      <c r="J34" s="178">
        <v>3.5408351900137225</v>
      </c>
      <c r="K34" s="62">
        <v>1121.953</v>
      </c>
      <c r="L34" s="58">
        <v>1134.153</v>
      </c>
      <c r="M34" s="178">
        <v>-1.0756926093745769</v>
      </c>
      <c r="N34" s="62">
        <v>1100.095</v>
      </c>
      <c r="O34" s="58">
        <v>1110.7750000000001</v>
      </c>
      <c r="P34" s="179">
        <v>-0.96149085098242781</v>
      </c>
    </row>
    <row r="35" spans="1:16" ht="15.75" x14ac:dyDescent="0.25">
      <c r="A35" s="360" t="s">
        <v>332</v>
      </c>
      <c r="B35" s="361">
        <v>720</v>
      </c>
      <c r="C35" s="357">
        <v>1089.992</v>
      </c>
      <c r="D35" s="64">
        <v>1098.8630000000001</v>
      </c>
      <c r="E35" s="178">
        <v>-0.80728898870924704</v>
      </c>
      <c r="F35" s="59">
        <v>4.4011209112053669</v>
      </c>
      <c r="G35" s="60">
        <v>4.8393471004778554</v>
      </c>
      <c r="H35" s="201">
        <v>1101.433</v>
      </c>
      <c r="I35" s="202">
        <v>1102.7460000000001</v>
      </c>
      <c r="J35" s="180">
        <v>-0.1190664033240748</v>
      </c>
      <c r="K35" s="201">
        <v>1103.752</v>
      </c>
      <c r="L35" s="202">
        <v>1112.54</v>
      </c>
      <c r="M35" s="180">
        <v>-0.78990418322037959</v>
      </c>
      <c r="N35" s="201">
        <v>1073.809</v>
      </c>
      <c r="O35" s="202">
        <v>1091.846</v>
      </c>
      <c r="P35" s="547">
        <v>-1.6519728972767254</v>
      </c>
    </row>
    <row r="36" spans="1:16" ht="15.75" x14ac:dyDescent="0.25">
      <c r="A36" s="364" t="s">
        <v>350</v>
      </c>
      <c r="B36" s="365">
        <v>2000</v>
      </c>
      <c r="C36" s="362">
        <v>1081.952</v>
      </c>
      <c r="D36" s="64">
        <v>1095.2339999999999</v>
      </c>
      <c r="E36" s="180">
        <v>-1.2127088823027705</v>
      </c>
      <c r="F36" s="59">
        <v>0.90502764614117626</v>
      </c>
      <c r="G36" s="60">
        <v>0.79386866544915047</v>
      </c>
      <c r="H36" s="203">
        <v>1067.97</v>
      </c>
      <c r="I36" s="204">
        <v>1086.4259999999999</v>
      </c>
      <c r="J36" s="181">
        <v>-1.698781141099339</v>
      </c>
      <c r="K36" s="203">
        <v>1211.181</v>
      </c>
      <c r="L36" s="204">
        <v>1211.556</v>
      </c>
      <c r="M36" s="181">
        <v>-3.0951932886304885E-2</v>
      </c>
      <c r="N36" s="203">
        <v>1080.2280000000001</v>
      </c>
      <c r="O36" s="204">
        <v>1089.7719999999999</v>
      </c>
      <c r="P36" s="548">
        <v>-0.87577952085389144</v>
      </c>
    </row>
    <row r="37" spans="1:16" ht="16.5" thickBot="1" x14ac:dyDescent="0.3">
      <c r="A37" s="376"/>
      <c r="B37" s="367" t="s">
        <v>106</v>
      </c>
      <c r="C37" s="378" t="s">
        <v>347</v>
      </c>
      <c r="D37" s="379" t="s">
        <v>347</v>
      </c>
      <c r="E37" s="497" t="s">
        <v>347</v>
      </c>
      <c r="F37" s="370">
        <v>5.9973546899545971</v>
      </c>
      <c r="G37" s="380">
        <v>6.1218735345202306</v>
      </c>
      <c r="H37" s="372" t="s">
        <v>347</v>
      </c>
      <c r="I37" s="373" t="s">
        <v>347</v>
      </c>
      <c r="J37" s="586" t="s">
        <v>347</v>
      </c>
      <c r="K37" s="372" t="s">
        <v>347</v>
      </c>
      <c r="L37" s="373" t="s">
        <v>347</v>
      </c>
      <c r="M37" s="586" t="s">
        <v>347</v>
      </c>
      <c r="N37" s="372" t="s">
        <v>347</v>
      </c>
      <c r="O37" s="373" t="s">
        <v>347</v>
      </c>
      <c r="P37" s="587" t="s">
        <v>347</v>
      </c>
    </row>
    <row r="38" spans="1:16" ht="16.5" thickTop="1" x14ac:dyDescent="0.25">
      <c r="A38" s="355" t="s">
        <v>352</v>
      </c>
      <c r="B38" s="356">
        <v>580</v>
      </c>
      <c r="C38" s="357" t="s">
        <v>96</v>
      </c>
      <c r="D38" s="358">
        <v>1049.0909999999999</v>
      </c>
      <c r="E38" s="178" t="s">
        <v>108</v>
      </c>
      <c r="F38" s="59">
        <v>0.10899384374154404</v>
      </c>
      <c r="G38" s="200">
        <v>6.145935804396839E-2</v>
      </c>
      <c r="H38" s="62" t="s">
        <v>96</v>
      </c>
      <c r="I38" s="58" t="s">
        <v>96</v>
      </c>
      <c r="J38" s="178" t="s">
        <v>108</v>
      </c>
      <c r="K38" s="62" t="s">
        <v>108</v>
      </c>
      <c r="L38" s="58" t="s">
        <v>96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60" t="s">
        <v>332</v>
      </c>
      <c r="B39" s="361">
        <v>720</v>
      </c>
      <c r="C39" s="357">
        <v>1037.6079999999999</v>
      </c>
      <c r="D39" s="64">
        <v>1038.1759999999999</v>
      </c>
      <c r="E39" s="178">
        <v>-5.4711339888418115E-2</v>
      </c>
      <c r="F39" s="59">
        <v>5.1683281564764449</v>
      </c>
      <c r="G39" s="60">
        <v>4.9887119645725901</v>
      </c>
      <c r="H39" s="201">
        <v>1040.6369999999999</v>
      </c>
      <c r="I39" s="202">
        <v>1037.549</v>
      </c>
      <c r="J39" s="180">
        <v>0.29762449773456151</v>
      </c>
      <c r="K39" s="201" t="s">
        <v>96</v>
      </c>
      <c r="L39" s="202" t="s">
        <v>96</v>
      </c>
      <c r="M39" s="180" t="s">
        <v>108</v>
      </c>
      <c r="N39" s="201">
        <v>1029.231</v>
      </c>
      <c r="O39" s="202">
        <v>1039.1120000000001</v>
      </c>
      <c r="P39" s="547">
        <v>-0.9509080830555402</v>
      </c>
    </row>
    <row r="40" spans="1:16" ht="15.75" x14ac:dyDescent="0.25">
      <c r="A40" s="364" t="s">
        <v>351</v>
      </c>
      <c r="B40" s="365">
        <v>2000</v>
      </c>
      <c r="C40" s="362" t="s">
        <v>96</v>
      </c>
      <c r="D40" s="64" t="s">
        <v>96</v>
      </c>
      <c r="E40" s="180" t="s">
        <v>108</v>
      </c>
      <c r="F40" s="59">
        <v>0.14526901490185717</v>
      </c>
      <c r="G40" s="60">
        <v>2.4360254642882016E-2</v>
      </c>
      <c r="H40" s="203" t="s">
        <v>96</v>
      </c>
      <c r="I40" s="204" t="s">
        <v>96</v>
      </c>
      <c r="J40" s="181" t="s">
        <v>108</v>
      </c>
      <c r="K40" s="203" t="s">
        <v>108</v>
      </c>
      <c r="L40" s="204" t="s">
        <v>108</v>
      </c>
      <c r="M40" s="181" t="s">
        <v>108</v>
      </c>
      <c r="N40" s="203" t="s">
        <v>96</v>
      </c>
      <c r="O40" s="204" t="s">
        <v>108</v>
      </c>
      <c r="P40" s="548" t="s">
        <v>108</v>
      </c>
    </row>
    <row r="41" spans="1:16" ht="16.5" thickBot="1" x14ac:dyDescent="0.3">
      <c r="A41" s="383"/>
      <c r="B41" s="384" t="s">
        <v>106</v>
      </c>
      <c r="C41" s="515" t="s">
        <v>347</v>
      </c>
      <c r="D41" s="516" t="s">
        <v>347</v>
      </c>
      <c r="E41" s="517" t="s">
        <v>347</v>
      </c>
      <c r="F41" s="518">
        <v>5.4225910151198455</v>
      </c>
      <c r="G41" s="519">
        <v>5.0745315772594415</v>
      </c>
      <c r="H41" s="386" t="s">
        <v>347</v>
      </c>
      <c r="I41" s="387" t="s">
        <v>347</v>
      </c>
      <c r="J41" s="517" t="s">
        <v>347</v>
      </c>
      <c r="K41" s="386" t="s">
        <v>347</v>
      </c>
      <c r="L41" s="387" t="s">
        <v>347</v>
      </c>
      <c r="M41" s="517" t="s">
        <v>347</v>
      </c>
      <c r="N41" s="386" t="s">
        <v>347</v>
      </c>
      <c r="O41" s="387" t="s">
        <v>347</v>
      </c>
      <c r="P41" s="589" t="s">
        <v>347</v>
      </c>
    </row>
    <row r="42" spans="1:16" ht="16.5" thickBot="1" x14ac:dyDescent="0.3">
      <c r="A42" s="388" t="s">
        <v>157</v>
      </c>
      <c r="B42" s="389"/>
      <c r="C42" s="520" t="s">
        <v>347</v>
      </c>
      <c r="D42" s="390" t="s">
        <v>347</v>
      </c>
      <c r="E42" s="521" t="s">
        <v>347</v>
      </c>
      <c r="F42" s="385">
        <v>100</v>
      </c>
      <c r="G42" s="39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9"/>
      <c r="C43" s="299"/>
      <c r="D43" s="299"/>
    </row>
    <row r="44" spans="1:16" ht="15.75" x14ac:dyDescent="0.25">
      <c r="A44" s="29" t="s">
        <v>136</v>
      </c>
      <c r="B44" s="299"/>
      <c r="C44" s="299"/>
      <c r="D44" s="299"/>
    </row>
    <row r="45" spans="1:16" ht="15.75" x14ac:dyDescent="0.25">
      <c r="A45" s="207"/>
      <c r="B45" s="392"/>
      <c r="C45" s="299"/>
      <c r="D45" s="299"/>
    </row>
    <row r="46" spans="1:16" x14ac:dyDescent="0.2">
      <c r="A46" s="299"/>
      <c r="B46" s="299"/>
      <c r="C46" s="299"/>
      <c r="D46" s="299"/>
    </row>
    <row r="47" spans="1:16" x14ac:dyDescent="0.2">
      <c r="A47" s="299"/>
      <c r="B47" s="299"/>
      <c r="C47" s="299"/>
      <c r="D47" s="299"/>
    </row>
    <row r="48" spans="1:16" x14ac:dyDescent="0.2">
      <c r="A48" s="299"/>
      <c r="B48" s="299"/>
      <c r="C48" s="299"/>
      <c r="D48" s="299"/>
    </row>
    <row r="49" spans="1:4" x14ac:dyDescent="0.2">
      <c r="A49" s="299"/>
      <c r="B49" s="299"/>
      <c r="C49" s="299"/>
      <c r="D49" s="299"/>
    </row>
    <row r="50" spans="1:4" x14ac:dyDescent="0.2">
      <c r="A50" s="299"/>
      <c r="B50" s="299"/>
      <c r="C50" s="299"/>
      <c r="D50" s="299"/>
    </row>
    <row r="51" spans="1:4" x14ac:dyDescent="0.2">
      <c r="A51" s="299"/>
      <c r="B51" s="299"/>
      <c r="C51" s="299"/>
      <c r="D51" s="299"/>
    </row>
    <row r="52" spans="1:4" x14ac:dyDescent="0.2">
      <c r="A52" s="299"/>
      <c r="B52" s="299"/>
      <c r="C52" s="299"/>
      <c r="D52" s="299"/>
    </row>
    <row r="53" spans="1:4" x14ac:dyDescent="0.2">
      <c r="A53" s="299"/>
      <c r="B53" s="299"/>
      <c r="C53" s="299"/>
      <c r="D53" s="299"/>
    </row>
    <row r="54" spans="1:4" x14ac:dyDescent="0.2">
      <c r="A54" s="299"/>
      <c r="B54" s="299"/>
      <c r="C54" s="299"/>
      <c r="D54" s="299"/>
    </row>
    <row r="55" spans="1:4" x14ac:dyDescent="0.2">
      <c r="A55" s="299"/>
      <c r="B55" s="299"/>
      <c r="C55" s="299"/>
      <c r="D55" s="299"/>
    </row>
    <row r="56" spans="1:4" x14ac:dyDescent="0.2">
      <c r="A56" s="299"/>
      <c r="B56" s="299"/>
      <c r="C56" s="299"/>
      <c r="D56" s="299"/>
    </row>
    <row r="57" spans="1:4" x14ac:dyDescent="0.2">
      <c r="A57" s="299"/>
      <c r="B57" s="299"/>
      <c r="C57" s="299"/>
      <c r="D57" s="299"/>
    </row>
    <row r="58" spans="1:4" x14ac:dyDescent="0.2">
      <c r="A58" s="299"/>
      <c r="B58" s="299"/>
      <c r="C58" s="299"/>
      <c r="D58" s="299"/>
    </row>
    <row r="59" spans="1:4" x14ac:dyDescent="0.2">
      <c r="A59" s="299"/>
      <c r="B59" s="299"/>
      <c r="C59" s="299"/>
      <c r="D59" s="299"/>
    </row>
    <row r="60" spans="1:4" x14ac:dyDescent="0.2">
      <c r="A60" s="299"/>
      <c r="B60" s="299"/>
      <c r="C60" s="299"/>
      <c r="D60" s="299"/>
    </row>
    <row r="61" spans="1:4" x14ac:dyDescent="0.2">
      <c r="A61" s="299"/>
      <c r="B61" s="299"/>
      <c r="C61" s="299"/>
      <c r="D61" s="299"/>
    </row>
    <row r="62" spans="1:4" x14ac:dyDescent="0.2">
      <c r="A62" s="299"/>
      <c r="B62" s="299"/>
      <c r="C62" s="299"/>
      <c r="D62" s="299"/>
    </row>
    <row r="63" spans="1:4" x14ac:dyDescent="0.2">
      <c r="A63" s="299"/>
      <c r="B63" s="299"/>
      <c r="C63" s="299"/>
      <c r="D63" s="299"/>
    </row>
    <row r="64" spans="1:4" x14ac:dyDescent="0.2">
      <c r="A64" s="299"/>
      <c r="B64" s="299"/>
      <c r="C64" s="299"/>
      <c r="D64" s="299"/>
    </row>
    <row r="65" spans="1:4" x14ac:dyDescent="0.2">
      <c r="A65" s="299"/>
      <c r="B65" s="299"/>
      <c r="C65" s="299"/>
      <c r="D65" s="299"/>
    </row>
    <row r="66" spans="1:4" x14ac:dyDescent="0.2">
      <c r="A66" s="299"/>
      <c r="B66" s="299"/>
      <c r="C66" s="299"/>
      <c r="D66" s="299"/>
    </row>
    <row r="67" spans="1:4" x14ac:dyDescent="0.2">
      <c r="A67" s="299"/>
      <c r="B67" s="299"/>
      <c r="C67" s="299"/>
      <c r="D67" s="299"/>
    </row>
    <row r="68" spans="1:4" x14ac:dyDescent="0.2">
      <c r="A68" s="299"/>
      <c r="B68" s="299"/>
      <c r="C68" s="299"/>
      <c r="D68" s="299"/>
    </row>
    <row r="69" spans="1:4" x14ac:dyDescent="0.2">
      <c r="A69" s="299"/>
      <c r="B69" s="299"/>
      <c r="C69" s="299"/>
      <c r="D69" s="299"/>
    </row>
    <row r="70" spans="1:4" x14ac:dyDescent="0.2">
      <c r="A70" s="299"/>
      <c r="B70" s="299"/>
      <c r="C70" s="299"/>
      <c r="D70" s="299"/>
    </row>
    <row r="71" spans="1:4" x14ac:dyDescent="0.2">
      <c r="A71" s="299"/>
      <c r="B71" s="299"/>
      <c r="C71" s="299"/>
      <c r="D71" s="299"/>
    </row>
    <row r="72" spans="1:4" x14ac:dyDescent="0.2">
      <c r="A72" s="299"/>
      <c r="B72" s="299"/>
      <c r="C72" s="299"/>
      <c r="D72" s="299"/>
    </row>
    <row r="73" spans="1:4" x14ac:dyDescent="0.2">
      <c r="A73" s="299"/>
      <c r="B73" s="299"/>
      <c r="C73" s="299"/>
      <c r="D73" s="299"/>
    </row>
    <row r="74" spans="1:4" x14ac:dyDescent="0.2">
      <c r="A74" s="299"/>
      <c r="B74" s="299"/>
      <c r="C74" s="299"/>
      <c r="D74" s="299"/>
    </row>
    <row r="75" spans="1:4" x14ac:dyDescent="0.2">
      <c r="A75" s="299"/>
      <c r="B75" s="299"/>
      <c r="C75" s="299"/>
      <c r="D75" s="299"/>
    </row>
    <row r="76" spans="1:4" x14ac:dyDescent="0.2">
      <c r="A76" s="299"/>
      <c r="B76" s="299"/>
      <c r="C76" s="299"/>
      <c r="D76" s="299"/>
    </row>
    <row r="77" spans="1:4" x14ac:dyDescent="0.2">
      <c r="A77" s="299"/>
      <c r="B77" s="299"/>
      <c r="C77" s="299"/>
      <c r="D77" s="299"/>
    </row>
    <row r="78" spans="1:4" x14ac:dyDescent="0.2">
      <c r="A78" s="299"/>
      <c r="B78" s="299"/>
      <c r="C78" s="299"/>
      <c r="D78" s="299"/>
    </row>
    <row r="79" spans="1:4" x14ac:dyDescent="0.2">
      <c r="A79" s="299"/>
      <c r="B79" s="299"/>
      <c r="C79" s="299"/>
      <c r="D79" s="299"/>
    </row>
    <row r="80" spans="1:4" x14ac:dyDescent="0.2">
      <c r="A80" s="299"/>
      <c r="B80" s="299"/>
      <c r="C80" s="299"/>
      <c r="D80" s="299"/>
    </row>
    <row r="81" spans="1:4" x14ac:dyDescent="0.2">
      <c r="A81" s="299"/>
      <c r="B81" s="299"/>
      <c r="C81" s="299"/>
      <c r="D81" s="299"/>
    </row>
    <row r="82" spans="1:4" x14ac:dyDescent="0.2">
      <c r="A82" s="299"/>
      <c r="B82" s="299"/>
      <c r="C82" s="299"/>
      <c r="D82" s="299"/>
    </row>
    <row r="83" spans="1:4" x14ac:dyDescent="0.2">
      <c r="A83" s="299"/>
      <c r="B83" s="299"/>
      <c r="C83" s="299"/>
      <c r="D83" s="299"/>
    </row>
    <row r="84" spans="1:4" x14ac:dyDescent="0.2">
      <c r="A84" s="299"/>
      <c r="B84" s="299"/>
      <c r="C84" s="299"/>
      <c r="D84" s="299"/>
    </row>
    <row r="85" spans="1:4" x14ac:dyDescent="0.2">
      <c r="A85" s="299"/>
      <c r="B85" s="299"/>
      <c r="C85" s="299"/>
      <c r="D85" s="299"/>
    </row>
    <row r="86" spans="1:4" x14ac:dyDescent="0.2">
      <c r="A86" s="299"/>
      <c r="B86" s="299"/>
      <c r="C86" s="299"/>
      <c r="D86" s="299"/>
    </row>
    <row r="87" spans="1:4" x14ac:dyDescent="0.2">
      <c r="A87" s="299"/>
      <c r="B87" s="299"/>
      <c r="C87" s="299"/>
      <c r="D87" s="299"/>
    </row>
    <row r="88" spans="1:4" x14ac:dyDescent="0.2">
      <c r="A88" s="299"/>
      <c r="B88" s="299"/>
      <c r="C88" s="299"/>
      <c r="D88" s="299"/>
    </row>
    <row r="89" spans="1:4" x14ac:dyDescent="0.2">
      <c r="A89" s="299"/>
      <c r="B89" s="299"/>
      <c r="C89" s="299"/>
      <c r="D89" s="299"/>
    </row>
    <row r="90" spans="1:4" x14ac:dyDescent="0.2">
      <c r="A90" s="299"/>
      <c r="B90" s="299"/>
      <c r="C90" s="299"/>
      <c r="D90" s="299"/>
    </row>
    <row r="91" spans="1:4" x14ac:dyDescent="0.2">
      <c r="A91" s="299"/>
      <c r="B91" s="299"/>
      <c r="C91" s="299"/>
      <c r="D91" s="299"/>
    </row>
    <row r="92" spans="1:4" x14ac:dyDescent="0.2">
      <c r="A92" s="299"/>
      <c r="B92" s="299"/>
      <c r="C92" s="299"/>
      <c r="D92" s="299"/>
    </row>
    <row r="93" spans="1:4" x14ac:dyDescent="0.2">
      <c r="A93" s="299"/>
      <c r="B93" s="299"/>
      <c r="C93" s="299"/>
      <c r="D93" s="299"/>
    </row>
    <row r="94" spans="1:4" x14ac:dyDescent="0.2">
      <c r="A94" s="299"/>
      <c r="B94" s="299"/>
      <c r="C94" s="299"/>
      <c r="D94" s="299"/>
    </row>
    <row r="95" spans="1:4" x14ac:dyDescent="0.2">
      <c r="A95" s="299"/>
      <c r="B95" s="299"/>
      <c r="C95" s="299"/>
      <c r="D95" s="299"/>
    </row>
    <row r="96" spans="1:4" x14ac:dyDescent="0.2">
      <c r="A96" s="299"/>
      <c r="B96" s="299"/>
      <c r="C96" s="299"/>
      <c r="D96" s="299"/>
    </row>
    <row r="97" spans="1:4" x14ac:dyDescent="0.2">
      <c r="A97" s="299"/>
      <c r="B97" s="299"/>
      <c r="C97" s="299"/>
      <c r="D97" s="299"/>
    </row>
    <row r="98" spans="1:4" x14ac:dyDescent="0.2">
      <c r="A98" s="299"/>
      <c r="B98" s="299"/>
      <c r="C98" s="299"/>
      <c r="D98" s="299"/>
    </row>
    <row r="99" spans="1:4" x14ac:dyDescent="0.2">
      <c r="A99" s="299"/>
      <c r="B99" s="299"/>
      <c r="C99" s="299"/>
      <c r="D99" s="299"/>
    </row>
    <row r="100" spans="1:4" x14ac:dyDescent="0.2">
      <c r="A100" s="299"/>
      <c r="B100" s="299"/>
      <c r="C100" s="299"/>
      <c r="D100" s="299"/>
    </row>
    <row r="101" spans="1:4" x14ac:dyDescent="0.2">
      <c r="A101" s="299"/>
      <c r="B101" s="299"/>
      <c r="C101" s="299"/>
      <c r="D101" s="299"/>
    </row>
    <row r="102" spans="1:4" x14ac:dyDescent="0.2">
      <c r="A102" s="299"/>
      <c r="B102" s="299"/>
      <c r="C102" s="299"/>
      <c r="D102" s="299"/>
    </row>
    <row r="103" spans="1:4" x14ac:dyDescent="0.2">
      <c r="A103" s="299"/>
      <c r="B103" s="299"/>
      <c r="C103" s="299"/>
      <c r="D103" s="299"/>
    </row>
    <row r="104" spans="1:4" x14ac:dyDescent="0.2">
      <c r="A104" s="299"/>
      <c r="B104" s="299"/>
      <c r="C104" s="299"/>
      <c r="D104" s="299"/>
    </row>
    <row r="105" spans="1:4" x14ac:dyDescent="0.2">
      <c r="A105" s="299"/>
      <c r="B105" s="299"/>
      <c r="C105" s="299"/>
      <c r="D105" s="299"/>
    </row>
    <row r="106" spans="1:4" x14ac:dyDescent="0.2">
      <c r="A106" s="299"/>
      <c r="B106" s="299"/>
      <c r="C106" s="299"/>
      <c r="D106" s="299"/>
    </row>
    <row r="107" spans="1:4" x14ac:dyDescent="0.2">
      <c r="A107" s="299"/>
      <c r="B107" s="299"/>
      <c r="C107" s="299"/>
      <c r="D107" s="299"/>
    </row>
    <row r="108" spans="1:4" x14ac:dyDescent="0.2">
      <c r="A108" s="299"/>
      <c r="B108" s="299"/>
      <c r="C108" s="299"/>
      <c r="D108" s="299"/>
    </row>
    <row r="109" spans="1:4" x14ac:dyDescent="0.2">
      <c r="A109" s="299"/>
      <c r="B109" s="299"/>
      <c r="C109" s="299"/>
      <c r="D109" s="299"/>
    </row>
    <row r="110" spans="1:4" x14ac:dyDescent="0.2">
      <c r="A110" s="299"/>
      <c r="B110" s="299"/>
      <c r="C110" s="299"/>
      <c r="D110" s="299"/>
    </row>
    <row r="111" spans="1:4" x14ac:dyDescent="0.2">
      <c r="A111" s="299"/>
      <c r="B111" s="299"/>
      <c r="C111" s="299"/>
      <c r="D111" s="299"/>
    </row>
    <row r="112" spans="1:4" x14ac:dyDescent="0.2">
      <c r="A112" s="299"/>
      <c r="B112" s="299"/>
      <c r="C112" s="299"/>
      <c r="D112" s="299"/>
    </row>
    <row r="113" spans="1:4" x14ac:dyDescent="0.2">
      <c r="A113" s="299"/>
      <c r="B113" s="299"/>
      <c r="C113" s="299"/>
      <c r="D113" s="299"/>
    </row>
    <row r="114" spans="1:4" x14ac:dyDescent="0.2">
      <c r="A114" s="299"/>
      <c r="B114" s="299"/>
      <c r="C114" s="299"/>
      <c r="D114" s="299"/>
    </row>
    <row r="115" spans="1:4" x14ac:dyDescent="0.2">
      <c r="A115" s="299"/>
      <c r="B115" s="299"/>
      <c r="C115" s="299"/>
      <c r="D115" s="299"/>
    </row>
    <row r="116" spans="1:4" x14ac:dyDescent="0.2">
      <c r="A116" s="299"/>
      <c r="B116" s="299"/>
      <c r="C116" s="299"/>
      <c r="D116" s="299"/>
    </row>
    <row r="117" spans="1:4" x14ac:dyDescent="0.2">
      <c r="A117" s="299"/>
      <c r="B117" s="299"/>
      <c r="C117" s="299"/>
      <c r="D117" s="299"/>
    </row>
    <row r="118" spans="1:4" x14ac:dyDescent="0.2">
      <c r="A118" s="299"/>
      <c r="B118" s="299"/>
      <c r="C118" s="299"/>
      <c r="D118" s="299"/>
    </row>
    <row r="119" spans="1:4" x14ac:dyDescent="0.2">
      <c r="A119" s="299"/>
      <c r="B119" s="299"/>
      <c r="C119" s="299"/>
      <c r="D119" s="299"/>
    </row>
    <row r="120" spans="1:4" x14ac:dyDescent="0.2">
      <c r="A120" s="299"/>
      <c r="B120" s="299"/>
      <c r="C120" s="299"/>
      <c r="D120" s="299"/>
    </row>
    <row r="121" spans="1:4" x14ac:dyDescent="0.2">
      <c r="A121" s="299"/>
      <c r="B121" s="299"/>
      <c r="C121" s="299"/>
      <c r="D121" s="299"/>
    </row>
    <row r="122" spans="1:4" x14ac:dyDescent="0.2">
      <c r="A122" s="299"/>
      <c r="B122" s="299"/>
      <c r="C122" s="299"/>
      <c r="D122" s="299"/>
    </row>
    <row r="123" spans="1:4" x14ac:dyDescent="0.2">
      <c r="A123" s="299"/>
      <c r="B123" s="299"/>
      <c r="C123" s="299"/>
      <c r="D123" s="299"/>
    </row>
    <row r="124" spans="1:4" x14ac:dyDescent="0.2">
      <c r="A124" s="299"/>
      <c r="B124" s="299"/>
      <c r="C124" s="299"/>
      <c r="D124" s="299"/>
    </row>
    <row r="125" spans="1:4" x14ac:dyDescent="0.2">
      <c r="A125" s="299"/>
      <c r="B125" s="299"/>
      <c r="C125" s="299"/>
      <c r="D125" s="299"/>
    </row>
    <row r="126" spans="1:4" x14ac:dyDescent="0.2">
      <c r="A126" s="299"/>
      <c r="B126" s="299"/>
      <c r="C126" s="299"/>
      <c r="D126" s="299"/>
    </row>
    <row r="127" spans="1:4" x14ac:dyDescent="0.2">
      <c r="A127" s="299"/>
      <c r="B127" s="299"/>
      <c r="C127" s="299"/>
      <c r="D127" s="299"/>
    </row>
    <row r="128" spans="1:4" x14ac:dyDescent="0.2">
      <c r="A128" s="299"/>
      <c r="B128" s="299"/>
      <c r="C128" s="299"/>
      <c r="D128" s="299"/>
    </row>
    <row r="129" spans="1:4" x14ac:dyDescent="0.2">
      <c r="A129" s="299"/>
      <c r="B129" s="299"/>
      <c r="C129" s="299"/>
      <c r="D129" s="299"/>
    </row>
    <row r="130" spans="1:4" x14ac:dyDescent="0.2">
      <c r="A130" s="299"/>
      <c r="B130" s="299"/>
      <c r="C130" s="299"/>
      <c r="D130" s="299"/>
    </row>
    <row r="131" spans="1:4" x14ac:dyDescent="0.2">
      <c r="A131" s="299"/>
      <c r="B131" s="299"/>
      <c r="C131" s="299"/>
      <c r="D131" s="299"/>
    </row>
    <row r="132" spans="1:4" x14ac:dyDescent="0.2">
      <c r="A132" s="299"/>
      <c r="B132" s="299"/>
      <c r="C132" s="299"/>
      <c r="D132" s="299"/>
    </row>
    <row r="133" spans="1:4" x14ac:dyDescent="0.2">
      <c r="A133" s="299"/>
      <c r="B133" s="299"/>
      <c r="C133" s="299"/>
      <c r="D133" s="299"/>
    </row>
    <row r="134" spans="1:4" x14ac:dyDescent="0.2">
      <c r="A134" s="299"/>
      <c r="B134" s="299"/>
      <c r="C134" s="299"/>
      <c r="D134" s="299"/>
    </row>
    <row r="135" spans="1:4" x14ac:dyDescent="0.2">
      <c r="A135" s="299"/>
      <c r="B135" s="299"/>
      <c r="C135" s="299"/>
      <c r="D135" s="299"/>
    </row>
    <row r="136" spans="1:4" x14ac:dyDescent="0.2">
      <c r="A136" s="299"/>
      <c r="B136" s="299"/>
      <c r="C136" s="299"/>
      <c r="D136" s="299"/>
    </row>
    <row r="137" spans="1:4" x14ac:dyDescent="0.2">
      <c r="A137" s="299"/>
      <c r="B137" s="299"/>
      <c r="C137" s="299"/>
      <c r="D137" s="299"/>
    </row>
    <row r="138" spans="1:4" x14ac:dyDescent="0.2">
      <c r="A138" s="299"/>
      <c r="B138" s="299"/>
      <c r="C138" s="299"/>
      <c r="D138" s="299"/>
    </row>
    <row r="139" spans="1:4" x14ac:dyDescent="0.2">
      <c r="A139" s="299"/>
      <c r="B139" s="299"/>
      <c r="C139" s="299"/>
      <c r="D139" s="299"/>
    </row>
    <row r="140" spans="1:4" x14ac:dyDescent="0.2">
      <c r="A140" s="299"/>
      <c r="B140" s="299"/>
      <c r="C140" s="299"/>
      <c r="D140" s="299"/>
    </row>
    <row r="141" spans="1:4" x14ac:dyDescent="0.2">
      <c r="A141" s="299"/>
      <c r="B141" s="299"/>
      <c r="C141" s="299"/>
      <c r="D141" s="299"/>
    </row>
    <row r="142" spans="1:4" x14ac:dyDescent="0.2">
      <c r="A142" s="299"/>
      <c r="B142" s="299"/>
      <c r="C142" s="299"/>
      <c r="D142" s="299"/>
    </row>
    <row r="143" spans="1:4" x14ac:dyDescent="0.2">
      <c r="A143" s="299"/>
      <c r="B143" s="299"/>
      <c r="C143" s="299"/>
      <c r="D143" s="299"/>
    </row>
    <row r="144" spans="1:4" x14ac:dyDescent="0.2">
      <c r="A144" s="299"/>
      <c r="B144" s="299"/>
      <c r="C144" s="299"/>
      <c r="D144" s="299"/>
    </row>
    <row r="145" spans="1:4" x14ac:dyDescent="0.2">
      <c r="A145" s="299"/>
      <c r="B145" s="299"/>
      <c r="C145" s="299"/>
      <c r="D145" s="299"/>
    </row>
    <row r="146" spans="1:4" x14ac:dyDescent="0.2">
      <c r="A146" s="299"/>
      <c r="B146" s="299"/>
      <c r="C146" s="299"/>
      <c r="D146" s="299"/>
    </row>
    <row r="147" spans="1:4" x14ac:dyDescent="0.2">
      <c r="A147" s="299"/>
      <c r="B147" s="299"/>
      <c r="C147" s="299"/>
      <c r="D147" s="299"/>
    </row>
    <row r="148" spans="1:4" x14ac:dyDescent="0.2">
      <c r="A148" s="299"/>
      <c r="B148" s="299"/>
      <c r="C148" s="299"/>
      <c r="D148" s="299"/>
    </row>
    <row r="149" spans="1:4" x14ac:dyDescent="0.2">
      <c r="A149" s="299"/>
      <c r="B149" s="299"/>
      <c r="C149" s="299"/>
      <c r="D149" s="299"/>
    </row>
    <row r="150" spans="1:4" x14ac:dyDescent="0.2">
      <c r="A150" s="299"/>
      <c r="B150" s="299"/>
      <c r="C150" s="299"/>
      <c r="D150" s="299"/>
    </row>
    <row r="151" spans="1:4" x14ac:dyDescent="0.2">
      <c r="A151" s="299"/>
      <c r="B151" s="299"/>
      <c r="C151" s="299"/>
      <c r="D151" s="299"/>
    </row>
    <row r="152" spans="1:4" x14ac:dyDescent="0.2">
      <c r="A152" s="299"/>
      <c r="B152" s="299"/>
      <c r="C152" s="299"/>
      <c r="D152" s="299"/>
    </row>
    <row r="153" spans="1:4" x14ac:dyDescent="0.2">
      <c r="A153" s="299"/>
      <c r="B153" s="299"/>
      <c r="C153" s="299"/>
      <c r="D153" s="299"/>
    </row>
    <row r="154" spans="1:4" x14ac:dyDescent="0.2">
      <c r="A154" s="299"/>
      <c r="B154" s="299"/>
      <c r="C154" s="299"/>
      <c r="D154" s="299"/>
    </row>
    <row r="155" spans="1:4" x14ac:dyDescent="0.2">
      <c r="A155" s="299"/>
      <c r="B155" s="299"/>
      <c r="C155" s="299"/>
      <c r="D155" s="299"/>
    </row>
    <row r="156" spans="1:4" x14ac:dyDescent="0.2">
      <c r="A156" s="299"/>
      <c r="B156" s="299"/>
      <c r="C156" s="299"/>
      <c r="D156" s="299"/>
    </row>
    <row r="157" spans="1:4" x14ac:dyDescent="0.2">
      <c r="A157" s="299"/>
      <c r="B157" s="299"/>
      <c r="C157" s="299"/>
      <c r="D157" s="299"/>
    </row>
    <row r="158" spans="1:4" x14ac:dyDescent="0.2">
      <c r="A158" s="299"/>
      <c r="B158" s="299"/>
      <c r="C158" s="299"/>
      <c r="D158" s="299"/>
    </row>
    <row r="159" spans="1:4" x14ac:dyDescent="0.2">
      <c r="A159" s="299"/>
      <c r="B159" s="299"/>
      <c r="C159" s="299"/>
      <c r="D159" s="299"/>
    </row>
    <row r="160" spans="1:4" x14ac:dyDescent="0.2">
      <c r="A160" s="299"/>
      <c r="B160" s="299"/>
      <c r="C160" s="299"/>
      <c r="D160" s="299"/>
    </row>
    <row r="161" spans="1:4" x14ac:dyDescent="0.2">
      <c r="A161" s="299"/>
      <c r="B161" s="299"/>
      <c r="C161" s="299"/>
      <c r="D161" s="299"/>
    </row>
    <row r="162" spans="1:4" x14ac:dyDescent="0.2">
      <c r="A162" s="299"/>
      <c r="B162" s="299"/>
      <c r="C162" s="299"/>
      <c r="D162" s="299"/>
    </row>
    <row r="163" spans="1:4" x14ac:dyDescent="0.2">
      <c r="A163" s="299"/>
      <c r="B163" s="299"/>
      <c r="C163" s="299"/>
      <c r="D163" s="299"/>
    </row>
    <row r="164" spans="1:4" x14ac:dyDescent="0.2">
      <c r="A164" s="299"/>
      <c r="B164" s="299"/>
      <c r="C164" s="299"/>
      <c r="D164" s="299"/>
    </row>
    <row r="165" spans="1:4" x14ac:dyDescent="0.2">
      <c r="A165" s="299"/>
      <c r="B165" s="299"/>
      <c r="C165" s="299"/>
      <c r="D165" s="299"/>
    </row>
    <row r="166" spans="1:4" x14ac:dyDescent="0.2">
      <c r="A166" s="299"/>
      <c r="B166" s="299"/>
      <c r="C166" s="299"/>
      <c r="D166" s="299"/>
    </row>
    <row r="167" spans="1:4" x14ac:dyDescent="0.2">
      <c r="A167" s="299"/>
      <c r="B167" s="299"/>
      <c r="C167" s="299"/>
      <c r="D167" s="299"/>
    </row>
    <row r="168" spans="1:4" x14ac:dyDescent="0.2">
      <c r="A168" s="299"/>
      <c r="B168" s="299"/>
      <c r="C168" s="299"/>
      <c r="D168" s="299"/>
    </row>
    <row r="169" spans="1:4" x14ac:dyDescent="0.2">
      <c r="A169" s="299"/>
      <c r="B169" s="299"/>
      <c r="C169" s="299"/>
      <c r="D169" s="299"/>
    </row>
    <row r="170" spans="1:4" x14ac:dyDescent="0.2">
      <c r="A170" s="299"/>
      <c r="B170" s="299"/>
      <c r="C170" s="299"/>
      <c r="D170" s="299"/>
    </row>
    <row r="171" spans="1:4" x14ac:dyDescent="0.2">
      <c r="A171" s="299"/>
      <c r="B171" s="299"/>
      <c r="C171" s="299"/>
      <c r="D171" s="299"/>
    </row>
    <row r="172" spans="1:4" x14ac:dyDescent="0.2">
      <c r="A172" s="299"/>
      <c r="B172" s="299"/>
      <c r="C172" s="299"/>
      <c r="D172" s="299"/>
    </row>
    <row r="173" spans="1:4" x14ac:dyDescent="0.2">
      <c r="A173" s="299"/>
      <c r="B173" s="299"/>
      <c r="C173" s="299"/>
      <c r="D173" s="299"/>
    </row>
    <row r="174" spans="1:4" x14ac:dyDescent="0.2">
      <c r="A174" s="299"/>
      <c r="B174" s="299"/>
      <c r="C174" s="299"/>
      <c r="D174" s="299"/>
    </row>
    <row r="175" spans="1:4" x14ac:dyDescent="0.2">
      <c r="A175" s="299"/>
      <c r="B175" s="299"/>
      <c r="C175" s="299"/>
      <c r="D175" s="299"/>
    </row>
    <row r="176" spans="1:4" x14ac:dyDescent="0.2">
      <c r="A176" s="299"/>
      <c r="B176" s="299"/>
      <c r="C176" s="299"/>
      <c r="D176" s="299"/>
    </row>
    <row r="177" spans="1:4" x14ac:dyDescent="0.2">
      <c r="A177" s="299"/>
      <c r="B177" s="299"/>
      <c r="C177" s="299"/>
      <c r="D177" s="299"/>
    </row>
    <row r="178" spans="1:4" x14ac:dyDescent="0.2">
      <c r="A178" s="299"/>
      <c r="B178" s="299"/>
      <c r="C178" s="299"/>
      <c r="D178" s="299"/>
    </row>
    <row r="179" spans="1:4" x14ac:dyDescent="0.2">
      <c r="A179" s="299"/>
      <c r="B179" s="299"/>
      <c r="C179" s="299"/>
      <c r="D179" s="299"/>
    </row>
    <row r="180" spans="1:4" x14ac:dyDescent="0.2">
      <c r="A180" s="299"/>
      <c r="B180" s="299"/>
      <c r="C180" s="299"/>
      <c r="D180" s="299"/>
    </row>
    <row r="181" spans="1:4" x14ac:dyDescent="0.2">
      <c r="A181" s="299"/>
      <c r="B181" s="299"/>
      <c r="C181" s="299"/>
      <c r="D181" s="299"/>
    </row>
    <row r="182" spans="1:4" x14ac:dyDescent="0.2">
      <c r="A182" s="299"/>
      <c r="B182" s="299"/>
      <c r="C182" s="299"/>
      <c r="D182" s="299"/>
    </row>
    <row r="183" spans="1:4" x14ac:dyDescent="0.2">
      <c r="A183" s="299"/>
      <c r="B183" s="299"/>
      <c r="C183" s="299"/>
      <c r="D183" s="299"/>
    </row>
    <row r="184" spans="1:4" x14ac:dyDescent="0.2">
      <c r="A184" s="299"/>
      <c r="B184" s="299"/>
      <c r="C184" s="299"/>
      <c r="D184" s="299"/>
    </row>
    <row r="185" spans="1:4" x14ac:dyDescent="0.2">
      <c r="A185" s="299"/>
      <c r="B185" s="299"/>
      <c r="C185" s="299"/>
      <c r="D185" s="299"/>
    </row>
    <row r="186" spans="1:4" x14ac:dyDescent="0.2">
      <c r="A186" s="299"/>
      <c r="B186" s="299"/>
      <c r="C186" s="299"/>
      <c r="D186" s="299"/>
    </row>
    <row r="187" spans="1:4" x14ac:dyDescent="0.2">
      <c r="A187" s="299"/>
      <c r="B187" s="299"/>
      <c r="C187" s="299"/>
      <c r="D187" s="299"/>
    </row>
    <row r="188" spans="1:4" x14ac:dyDescent="0.2">
      <c r="A188" s="299"/>
      <c r="B188" s="299"/>
      <c r="C188" s="299"/>
      <c r="D188" s="299"/>
    </row>
    <row r="189" spans="1:4" x14ac:dyDescent="0.2">
      <c r="A189" s="299"/>
      <c r="B189" s="299"/>
      <c r="C189" s="299"/>
      <c r="D189" s="299"/>
    </row>
    <row r="190" spans="1:4" x14ac:dyDescent="0.2">
      <c r="A190" s="299"/>
      <c r="B190" s="299"/>
      <c r="C190" s="299"/>
      <c r="D190" s="299"/>
    </row>
    <row r="191" spans="1:4" x14ac:dyDescent="0.2">
      <c r="A191" s="299"/>
      <c r="B191" s="299"/>
      <c r="C191" s="299"/>
      <c r="D191" s="299"/>
    </row>
    <row r="192" spans="1:4" x14ac:dyDescent="0.2">
      <c r="A192" s="299"/>
      <c r="B192" s="299"/>
      <c r="C192" s="299"/>
      <c r="D192" s="299"/>
    </row>
    <row r="193" spans="1:4" x14ac:dyDescent="0.2">
      <c r="A193" s="299"/>
      <c r="B193" s="299"/>
      <c r="C193" s="299"/>
      <c r="D193" s="299"/>
    </row>
    <row r="194" spans="1:4" x14ac:dyDescent="0.2">
      <c r="A194" s="299"/>
      <c r="B194" s="299"/>
      <c r="C194" s="299"/>
      <c r="D194" s="299"/>
    </row>
    <row r="195" spans="1:4" x14ac:dyDescent="0.2">
      <c r="A195" s="299"/>
      <c r="B195" s="299"/>
      <c r="C195" s="299"/>
      <c r="D195" s="299"/>
    </row>
    <row r="196" spans="1:4" x14ac:dyDescent="0.2">
      <c r="A196" s="299"/>
      <c r="B196" s="299"/>
      <c r="C196" s="299"/>
      <c r="D196" s="299"/>
    </row>
    <row r="197" spans="1:4" x14ac:dyDescent="0.2">
      <c r="A197" s="299"/>
      <c r="B197" s="299"/>
      <c r="C197" s="299"/>
      <c r="D197" s="299"/>
    </row>
    <row r="198" spans="1:4" x14ac:dyDescent="0.2">
      <c r="A198" s="299"/>
      <c r="B198" s="299"/>
      <c r="C198" s="299"/>
      <c r="D198" s="299"/>
    </row>
    <row r="199" spans="1:4" x14ac:dyDescent="0.2">
      <c r="A199" s="299"/>
      <c r="B199" s="299"/>
      <c r="C199" s="299"/>
      <c r="D199" s="299"/>
    </row>
    <row r="200" spans="1:4" x14ac:dyDescent="0.2">
      <c r="A200" s="299"/>
      <c r="B200" s="299"/>
      <c r="C200" s="299"/>
      <c r="D200" s="299"/>
    </row>
    <row r="201" spans="1:4" x14ac:dyDescent="0.2">
      <c r="A201" s="299"/>
      <c r="B201" s="299"/>
      <c r="C201" s="299"/>
      <c r="D201" s="299"/>
    </row>
    <row r="202" spans="1:4" x14ac:dyDescent="0.2">
      <c r="A202" s="299"/>
      <c r="B202" s="299"/>
      <c r="C202" s="299"/>
      <c r="D202" s="299"/>
    </row>
    <row r="203" spans="1:4" x14ac:dyDescent="0.2">
      <c r="A203" s="299"/>
      <c r="B203" s="299"/>
      <c r="C203" s="299"/>
      <c r="D203" s="299"/>
    </row>
    <row r="204" spans="1:4" x14ac:dyDescent="0.2">
      <c r="A204" s="299"/>
      <c r="B204" s="299"/>
      <c r="C204" s="299"/>
      <c r="D204" s="299"/>
    </row>
    <row r="205" spans="1:4" x14ac:dyDescent="0.2">
      <c r="A205" s="299"/>
      <c r="B205" s="299"/>
      <c r="C205" s="299"/>
      <c r="D205" s="299"/>
    </row>
    <row r="206" spans="1:4" x14ac:dyDescent="0.2">
      <c r="A206" s="299"/>
      <c r="B206" s="299"/>
      <c r="C206" s="299"/>
      <c r="D206" s="299"/>
    </row>
    <row r="207" spans="1:4" x14ac:dyDescent="0.2">
      <c r="A207" s="299"/>
      <c r="B207" s="299"/>
      <c r="C207" s="299"/>
      <c r="D207" s="299"/>
    </row>
    <row r="208" spans="1:4" x14ac:dyDescent="0.2">
      <c r="A208" s="299"/>
      <c r="B208" s="299"/>
      <c r="C208" s="299"/>
      <c r="D208" s="299"/>
    </row>
    <row r="209" spans="1:4" x14ac:dyDescent="0.2">
      <c r="A209" s="299"/>
      <c r="B209" s="299"/>
      <c r="C209" s="299"/>
      <c r="D209" s="299"/>
    </row>
    <row r="210" spans="1:4" x14ac:dyDescent="0.2">
      <c r="A210" s="299"/>
      <c r="B210" s="299"/>
      <c r="C210" s="299"/>
      <c r="D210" s="299"/>
    </row>
    <row r="211" spans="1:4" x14ac:dyDescent="0.2">
      <c r="A211" s="299"/>
      <c r="B211" s="299"/>
      <c r="C211" s="299"/>
      <c r="D211" s="299"/>
    </row>
    <row r="212" spans="1:4" x14ac:dyDescent="0.2">
      <c r="A212" s="299"/>
      <c r="B212" s="299"/>
      <c r="C212" s="299"/>
      <c r="D212" s="299"/>
    </row>
    <row r="213" spans="1:4" x14ac:dyDescent="0.2">
      <c r="A213" s="299"/>
      <c r="B213" s="299"/>
      <c r="C213" s="299"/>
      <c r="D213" s="299"/>
    </row>
    <row r="214" spans="1:4" x14ac:dyDescent="0.2">
      <c r="A214" s="299"/>
      <c r="B214" s="299"/>
      <c r="C214" s="299"/>
      <c r="D214" s="299"/>
    </row>
    <row r="215" spans="1:4" x14ac:dyDescent="0.2">
      <c r="A215" s="299"/>
      <c r="B215" s="299"/>
      <c r="C215" s="299"/>
      <c r="D215" s="299"/>
    </row>
    <row r="216" spans="1:4" x14ac:dyDescent="0.2">
      <c r="A216" s="299"/>
      <c r="B216" s="299"/>
      <c r="C216" s="299"/>
      <c r="D216" s="299"/>
    </row>
    <row r="217" spans="1:4" x14ac:dyDescent="0.2">
      <c r="A217" s="299"/>
      <c r="B217" s="299"/>
      <c r="C217" s="299"/>
      <c r="D217" s="299"/>
    </row>
    <row r="218" spans="1:4" x14ac:dyDescent="0.2">
      <c r="A218" s="299"/>
      <c r="B218" s="299"/>
      <c r="C218" s="299"/>
      <c r="D218" s="299"/>
    </row>
    <row r="219" spans="1:4" x14ac:dyDescent="0.2">
      <c r="A219" s="299"/>
      <c r="B219" s="299"/>
      <c r="C219" s="299"/>
      <c r="D219" s="299"/>
    </row>
    <row r="220" spans="1:4" x14ac:dyDescent="0.2">
      <c r="A220" s="299"/>
      <c r="B220" s="299"/>
      <c r="C220" s="299"/>
      <c r="D220" s="299"/>
    </row>
    <row r="221" spans="1:4" x14ac:dyDescent="0.2">
      <c r="A221" s="299"/>
      <c r="B221" s="299"/>
      <c r="C221" s="299"/>
      <c r="D221" s="299"/>
    </row>
    <row r="222" spans="1:4" x14ac:dyDescent="0.2">
      <c r="A222" s="299"/>
      <c r="B222" s="299"/>
      <c r="C222" s="299"/>
      <c r="D222" s="299"/>
    </row>
    <row r="223" spans="1:4" x14ac:dyDescent="0.2">
      <c r="A223" s="299"/>
      <c r="B223" s="299"/>
      <c r="C223" s="299"/>
      <c r="D223" s="299"/>
    </row>
    <row r="224" spans="1:4" x14ac:dyDescent="0.2">
      <c r="A224" s="299"/>
      <c r="B224" s="299"/>
      <c r="C224" s="299"/>
      <c r="D224" s="299"/>
    </row>
    <row r="225" spans="1:4" x14ac:dyDescent="0.2">
      <c r="A225" s="299"/>
      <c r="B225" s="299"/>
      <c r="C225" s="299"/>
      <c r="D225" s="299"/>
    </row>
    <row r="226" spans="1:4" x14ac:dyDescent="0.2">
      <c r="A226" s="299"/>
      <c r="B226" s="299"/>
      <c r="C226" s="299"/>
      <c r="D226" s="299"/>
    </row>
    <row r="227" spans="1:4" x14ac:dyDescent="0.2">
      <c r="A227" s="299"/>
      <c r="B227" s="299"/>
      <c r="C227" s="299"/>
      <c r="D227" s="299"/>
    </row>
    <row r="228" spans="1:4" x14ac:dyDescent="0.2">
      <c r="A228" s="299"/>
      <c r="B228" s="299"/>
      <c r="C228" s="299"/>
      <c r="D228" s="299"/>
    </row>
    <row r="229" spans="1:4" x14ac:dyDescent="0.2">
      <c r="A229" s="299"/>
      <c r="B229" s="299"/>
      <c r="C229" s="299"/>
      <c r="D229" s="299"/>
    </row>
    <row r="230" spans="1:4" x14ac:dyDescent="0.2">
      <c r="A230" s="299"/>
      <c r="B230" s="299"/>
      <c r="C230" s="299"/>
      <c r="D230" s="299"/>
    </row>
    <row r="231" spans="1:4" x14ac:dyDescent="0.2">
      <c r="A231" s="299"/>
      <c r="B231" s="299"/>
      <c r="C231" s="299"/>
      <c r="D231" s="299"/>
    </row>
    <row r="232" spans="1:4" x14ac:dyDescent="0.2">
      <c r="A232" s="299"/>
      <c r="B232" s="299"/>
      <c r="C232" s="299"/>
      <c r="D232" s="299"/>
    </row>
    <row r="233" spans="1:4" x14ac:dyDescent="0.2">
      <c r="A233" s="299"/>
      <c r="B233" s="299"/>
      <c r="C233" s="299"/>
      <c r="D233" s="299"/>
    </row>
    <row r="234" spans="1:4" x14ac:dyDescent="0.2">
      <c r="A234" s="299"/>
      <c r="B234" s="299"/>
      <c r="C234" s="299"/>
      <c r="D234" s="299"/>
    </row>
    <row r="235" spans="1:4" x14ac:dyDescent="0.2">
      <c r="A235" s="299"/>
      <c r="B235" s="299"/>
      <c r="C235" s="299"/>
      <c r="D235" s="299"/>
    </row>
    <row r="236" spans="1:4" x14ac:dyDescent="0.2">
      <c r="A236" s="299"/>
      <c r="B236" s="299"/>
      <c r="C236" s="299"/>
      <c r="D236" s="299"/>
    </row>
    <row r="237" spans="1:4" x14ac:dyDescent="0.2">
      <c r="A237" s="299"/>
      <c r="B237" s="299"/>
      <c r="C237" s="299"/>
      <c r="D237" s="299"/>
    </row>
    <row r="238" spans="1:4" x14ac:dyDescent="0.2">
      <c r="A238" s="299"/>
      <c r="B238" s="299"/>
      <c r="C238" s="299"/>
      <c r="D238" s="299"/>
    </row>
    <row r="239" spans="1:4" x14ac:dyDescent="0.2">
      <c r="A239" s="299"/>
      <c r="B239" s="299"/>
      <c r="C239" s="299"/>
      <c r="D239" s="299"/>
    </row>
    <row r="240" spans="1:4" x14ac:dyDescent="0.2">
      <c r="A240" s="299"/>
      <c r="B240" s="299"/>
      <c r="C240" s="299"/>
      <c r="D240" s="299"/>
    </row>
    <row r="241" spans="1:4" x14ac:dyDescent="0.2">
      <c r="A241" s="299"/>
      <c r="B241" s="299"/>
      <c r="C241" s="299"/>
      <c r="D241" s="299"/>
    </row>
    <row r="242" spans="1:4" x14ac:dyDescent="0.2">
      <c r="A242" s="299"/>
      <c r="B242" s="299"/>
      <c r="C242" s="299"/>
      <c r="D242" s="299"/>
    </row>
    <row r="243" spans="1:4" x14ac:dyDescent="0.2">
      <c r="A243" s="299"/>
      <c r="B243" s="299"/>
      <c r="C243" s="299"/>
      <c r="D243" s="299"/>
    </row>
    <row r="244" spans="1:4" x14ac:dyDescent="0.2">
      <c r="A244" s="299"/>
      <c r="B244" s="299"/>
      <c r="C244" s="299"/>
      <c r="D244" s="299"/>
    </row>
    <row r="245" spans="1:4" x14ac:dyDescent="0.2">
      <c r="A245" s="299"/>
      <c r="B245" s="299"/>
      <c r="C245" s="299"/>
      <c r="D245" s="299"/>
    </row>
    <row r="246" spans="1:4" x14ac:dyDescent="0.2">
      <c r="A246" s="299"/>
      <c r="B246" s="299"/>
      <c r="C246" s="299"/>
      <c r="D246" s="299"/>
    </row>
    <row r="247" spans="1:4" x14ac:dyDescent="0.2">
      <c r="A247" s="299"/>
      <c r="B247" s="299"/>
      <c r="C247" s="299"/>
      <c r="D247" s="299"/>
    </row>
    <row r="248" spans="1:4" x14ac:dyDescent="0.2">
      <c r="A248" s="299"/>
      <c r="B248" s="299"/>
      <c r="C248" s="299"/>
      <c r="D248" s="299"/>
    </row>
    <row r="249" spans="1:4" x14ac:dyDescent="0.2">
      <c r="A249" s="299"/>
      <c r="B249" s="299"/>
      <c r="C249" s="299"/>
      <c r="D249" s="299"/>
    </row>
    <row r="250" spans="1:4" x14ac:dyDescent="0.2">
      <c r="A250" s="299"/>
      <c r="B250" s="299"/>
      <c r="C250" s="299"/>
      <c r="D250" s="299"/>
    </row>
    <row r="251" spans="1:4" x14ac:dyDescent="0.2">
      <c r="A251" s="299"/>
      <c r="B251" s="299"/>
      <c r="C251" s="299"/>
      <c r="D251" s="299"/>
    </row>
    <row r="252" spans="1:4" x14ac:dyDescent="0.2">
      <c r="A252" s="299"/>
      <c r="B252" s="299"/>
      <c r="C252" s="299"/>
      <c r="D252" s="299"/>
    </row>
    <row r="253" spans="1:4" x14ac:dyDescent="0.2">
      <c r="A253" s="299"/>
      <c r="B253" s="299"/>
      <c r="C253" s="299"/>
      <c r="D253" s="299"/>
    </row>
    <row r="254" spans="1:4" x14ac:dyDescent="0.2">
      <c r="A254" s="299"/>
      <c r="B254" s="299"/>
      <c r="C254" s="299"/>
      <c r="D254" s="299"/>
    </row>
    <row r="255" spans="1:4" x14ac:dyDescent="0.2">
      <c r="A255" s="299"/>
      <c r="B255" s="299"/>
      <c r="C255" s="299"/>
      <c r="D255" s="299"/>
    </row>
    <row r="256" spans="1:4" x14ac:dyDescent="0.2">
      <c r="A256" s="299"/>
      <c r="B256" s="299"/>
      <c r="C256" s="299"/>
      <c r="D256" s="299"/>
    </row>
    <row r="257" spans="1:4" x14ac:dyDescent="0.2">
      <c r="A257" s="299"/>
      <c r="B257" s="299"/>
      <c r="C257" s="299"/>
      <c r="D257" s="299"/>
    </row>
    <row r="258" spans="1:4" x14ac:dyDescent="0.2">
      <c r="A258" s="299"/>
      <c r="B258" s="299"/>
      <c r="C258" s="299"/>
      <c r="D258" s="299"/>
    </row>
    <row r="259" spans="1:4" x14ac:dyDescent="0.2">
      <c r="A259" s="299"/>
      <c r="B259" s="299"/>
      <c r="C259" s="299"/>
      <c r="D259" s="299"/>
    </row>
    <row r="260" spans="1:4" x14ac:dyDescent="0.2">
      <c r="A260" s="299"/>
      <c r="B260" s="299"/>
      <c r="C260" s="299"/>
      <c r="D260" s="299"/>
    </row>
    <row r="261" spans="1:4" x14ac:dyDescent="0.2">
      <c r="A261" s="299"/>
      <c r="B261" s="299"/>
      <c r="C261" s="299"/>
      <c r="D261" s="299"/>
    </row>
    <row r="262" spans="1:4" x14ac:dyDescent="0.2">
      <c r="A262" s="299"/>
      <c r="B262" s="299"/>
      <c r="C262" s="299"/>
      <c r="D262" s="299"/>
    </row>
    <row r="263" spans="1:4" x14ac:dyDescent="0.2">
      <c r="A263" s="299"/>
      <c r="B263" s="299"/>
      <c r="C263" s="299"/>
      <c r="D263" s="299"/>
    </row>
    <row r="264" spans="1:4" x14ac:dyDescent="0.2">
      <c r="A264" s="299"/>
      <c r="B264" s="299"/>
      <c r="C264" s="299"/>
      <c r="D264" s="299"/>
    </row>
    <row r="265" spans="1:4" x14ac:dyDescent="0.2">
      <c r="A265" s="299"/>
      <c r="B265" s="299"/>
      <c r="C265" s="299"/>
      <c r="D265" s="299"/>
    </row>
    <row r="266" spans="1:4" x14ac:dyDescent="0.2">
      <c r="A266" s="299"/>
      <c r="B266" s="299"/>
      <c r="C266" s="299"/>
      <c r="D266" s="299"/>
    </row>
    <row r="267" spans="1:4" x14ac:dyDescent="0.2">
      <c r="A267" s="299"/>
      <c r="B267" s="299"/>
      <c r="C267" s="299"/>
      <c r="D267" s="299"/>
    </row>
    <row r="268" spans="1:4" x14ac:dyDescent="0.2">
      <c r="A268" s="299"/>
      <c r="B268" s="299"/>
      <c r="C268" s="299"/>
      <c r="D268" s="299"/>
    </row>
    <row r="269" spans="1:4" x14ac:dyDescent="0.2">
      <c r="A269" s="299"/>
      <c r="B269" s="299"/>
      <c r="C269" s="299"/>
      <c r="D269" s="299"/>
    </row>
    <row r="270" spans="1:4" x14ac:dyDescent="0.2">
      <c r="A270" s="299"/>
      <c r="B270" s="299"/>
      <c r="C270" s="299"/>
      <c r="D270" s="299"/>
    </row>
    <row r="271" spans="1:4" x14ac:dyDescent="0.2">
      <c r="A271" s="299"/>
      <c r="B271" s="299"/>
      <c r="C271" s="299"/>
      <c r="D271" s="299"/>
    </row>
    <row r="272" spans="1:4" x14ac:dyDescent="0.2">
      <c r="A272" s="299"/>
      <c r="B272" s="299"/>
      <c r="C272" s="299"/>
      <c r="D272" s="299"/>
    </row>
    <row r="273" spans="1:4" x14ac:dyDescent="0.2">
      <c r="A273" s="299"/>
      <c r="B273" s="299"/>
      <c r="C273" s="299"/>
      <c r="D273" s="299"/>
    </row>
    <row r="274" spans="1:4" x14ac:dyDescent="0.2">
      <c r="A274" s="299"/>
      <c r="B274" s="299"/>
      <c r="C274" s="299"/>
      <c r="D274" s="299"/>
    </row>
    <row r="275" spans="1:4" x14ac:dyDescent="0.2">
      <c r="A275" s="299"/>
      <c r="B275" s="299"/>
      <c r="C275" s="299"/>
      <c r="D275" s="299"/>
    </row>
    <row r="276" spans="1:4" x14ac:dyDescent="0.2">
      <c r="A276" s="299"/>
      <c r="B276" s="299"/>
      <c r="C276" s="299"/>
      <c r="D276" s="299"/>
    </row>
    <row r="277" spans="1:4" x14ac:dyDescent="0.2">
      <c r="A277" s="299"/>
      <c r="B277" s="299"/>
      <c r="C277" s="299"/>
      <c r="D277" s="299"/>
    </row>
    <row r="278" spans="1:4" x14ac:dyDescent="0.2">
      <c r="A278" s="299"/>
      <c r="B278" s="299"/>
      <c r="C278" s="299"/>
      <c r="D278" s="299"/>
    </row>
    <row r="279" spans="1:4" x14ac:dyDescent="0.2">
      <c r="A279" s="299"/>
      <c r="B279" s="299"/>
      <c r="C279" s="299"/>
      <c r="D279" s="299"/>
    </row>
    <row r="280" spans="1:4" x14ac:dyDescent="0.2">
      <c r="A280" s="299"/>
      <c r="B280" s="299"/>
      <c r="C280" s="299"/>
      <c r="D280" s="299"/>
    </row>
    <row r="281" spans="1:4" x14ac:dyDescent="0.2">
      <c r="A281" s="299"/>
      <c r="B281" s="299"/>
      <c r="C281" s="299"/>
      <c r="D281" s="299"/>
    </row>
    <row r="282" spans="1:4" x14ac:dyDescent="0.2">
      <c r="A282" s="299"/>
      <c r="B282" s="299"/>
      <c r="C282" s="299"/>
      <c r="D282" s="299"/>
    </row>
    <row r="283" spans="1:4" x14ac:dyDescent="0.2">
      <c r="A283" s="299"/>
      <c r="B283" s="299"/>
      <c r="C283" s="299"/>
      <c r="D283" s="299"/>
    </row>
    <row r="284" spans="1:4" x14ac:dyDescent="0.2">
      <c r="A284" s="299"/>
      <c r="B284" s="299"/>
      <c r="C284" s="299"/>
      <c r="D284" s="299"/>
    </row>
    <row r="285" spans="1:4" x14ac:dyDescent="0.2">
      <c r="A285" s="299"/>
      <c r="B285" s="299"/>
      <c r="C285" s="299"/>
      <c r="D285" s="299"/>
    </row>
    <row r="286" spans="1:4" x14ac:dyDescent="0.2">
      <c r="A286" s="299"/>
      <c r="B286" s="299"/>
      <c r="C286" s="299"/>
      <c r="D286" s="299"/>
    </row>
    <row r="287" spans="1:4" x14ac:dyDescent="0.2">
      <c r="A287" s="299"/>
      <c r="B287" s="299"/>
      <c r="C287" s="299"/>
      <c r="D287" s="299"/>
    </row>
    <row r="288" spans="1:4" x14ac:dyDescent="0.2">
      <c r="A288" s="299"/>
      <c r="B288" s="299"/>
      <c r="C288" s="299"/>
      <c r="D288" s="299"/>
    </row>
    <row r="289" spans="1:4" x14ac:dyDescent="0.2">
      <c r="A289" s="299"/>
      <c r="B289" s="299"/>
      <c r="C289" s="299"/>
      <c r="D289" s="299"/>
    </row>
    <row r="290" spans="1:4" x14ac:dyDescent="0.2">
      <c r="A290" s="299"/>
      <c r="B290" s="299"/>
      <c r="C290" s="299"/>
      <c r="D290" s="299"/>
    </row>
    <row r="291" spans="1:4" x14ac:dyDescent="0.2">
      <c r="A291" s="299"/>
      <c r="B291" s="299"/>
      <c r="C291" s="299"/>
      <c r="D291" s="299"/>
    </row>
    <row r="292" spans="1:4" x14ac:dyDescent="0.2">
      <c r="A292" s="299"/>
      <c r="B292" s="299"/>
      <c r="C292" s="299"/>
      <c r="D292" s="299"/>
    </row>
    <row r="293" spans="1:4" x14ac:dyDescent="0.2">
      <c r="A293" s="299"/>
      <c r="B293" s="299"/>
      <c r="C293" s="299"/>
      <c r="D293" s="299"/>
    </row>
    <row r="294" spans="1:4" x14ac:dyDescent="0.2">
      <c r="A294" s="299"/>
      <c r="B294" s="299"/>
      <c r="C294" s="299"/>
      <c r="D294" s="299"/>
    </row>
    <row r="295" spans="1:4" x14ac:dyDescent="0.2">
      <c r="A295" s="299"/>
      <c r="B295" s="299"/>
      <c r="C295" s="299"/>
      <c r="D295" s="299"/>
    </row>
    <row r="296" spans="1:4" x14ac:dyDescent="0.2">
      <c r="A296" s="299"/>
      <c r="B296" s="299"/>
      <c r="C296" s="299"/>
      <c r="D296" s="299"/>
    </row>
    <row r="297" spans="1:4" x14ac:dyDescent="0.2">
      <c r="A297" s="299"/>
      <c r="B297" s="299"/>
      <c r="C297" s="299"/>
      <c r="D297" s="299"/>
    </row>
    <row r="298" spans="1:4" x14ac:dyDescent="0.2">
      <c r="A298" s="299"/>
      <c r="B298" s="299"/>
      <c r="C298" s="299"/>
      <c r="D298" s="299"/>
    </row>
    <row r="299" spans="1:4" x14ac:dyDescent="0.2">
      <c r="A299" s="299"/>
      <c r="B299" s="299"/>
      <c r="C299" s="299"/>
      <c r="D299" s="299"/>
    </row>
    <row r="300" spans="1:4" x14ac:dyDescent="0.2">
      <c r="A300" s="299"/>
      <c r="B300" s="299"/>
      <c r="C300" s="299"/>
      <c r="D300" s="299"/>
    </row>
    <row r="301" spans="1:4" x14ac:dyDescent="0.2">
      <c r="A301" s="299"/>
      <c r="B301" s="299"/>
      <c r="C301" s="299"/>
      <c r="D301" s="299"/>
    </row>
    <row r="302" spans="1:4" x14ac:dyDescent="0.2">
      <c r="A302" s="299"/>
      <c r="B302" s="299"/>
      <c r="C302" s="299"/>
      <c r="D302" s="299"/>
    </row>
    <row r="303" spans="1:4" x14ac:dyDescent="0.2">
      <c r="A303" s="299"/>
      <c r="B303" s="299"/>
      <c r="C303" s="299"/>
      <c r="D303" s="299"/>
    </row>
    <row r="304" spans="1:4" x14ac:dyDescent="0.2">
      <c r="A304" s="299"/>
      <c r="B304" s="299"/>
      <c r="C304" s="299"/>
      <c r="D304" s="299"/>
    </row>
    <row r="305" spans="1:4" x14ac:dyDescent="0.2">
      <c r="A305" s="299"/>
      <c r="B305" s="299"/>
      <c r="C305" s="299"/>
      <c r="D305" s="299"/>
    </row>
    <row r="306" spans="1:4" x14ac:dyDescent="0.2">
      <c r="A306" s="299"/>
      <c r="B306" s="299"/>
      <c r="C306" s="299"/>
      <c r="D306" s="299"/>
    </row>
    <row r="307" spans="1:4" x14ac:dyDescent="0.2">
      <c r="A307" s="299"/>
      <c r="B307" s="299"/>
      <c r="C307" s="299"/>
      <c r="D307" s="299"/>
    </row>
    <row r="308" spans="1:4" x14ac:dyDescent="0.2">
      <c r="A308" s="299"/>
      <c r="B308" s="299"/>
      <c r="C308" s="299"/>
      <c r="D308" s="299"/>
    </row>
    <row r="309" spans="1:4" x14ac:dyDescent="0.2">
      <c r="A309" s="299"/>
      <c r="B309" s="299"/>
      <c r="C309" s="299"/>
      <c r="D309" s="299"/>
    </row>
    <row r="310" spans="1:4" x14ac:dyDescent="0.2">
      <c r="A310" s="299"/>
      <c r="B310" s="299"/>
      <c r="C310" s="299"/>
      <c r="D310" s="299"/>
    </row>
    <row r="311" spans="1:4" x14ac:dyDescent="0.2">
      <c r="A311" s="299"/>
      <c r="B311" s="299"/>
      <c r="C311" s="299"/>
      <c r="D311" s="299"/>
    </row>
    <row r="312" spans="1:4" x14ac:dyDescent="0.2">
      <c r="A312" s="299"/>
      <c r="B312" s="299"/>
      <c r="C312" s="299"/>
      <c r="D312" s="299"/>
    </row>
    <row r="313" spans="1:4" x14ac:dyDescent="0.2">
      <c r="A313" s="299"/>
      <c r="B313" s="299"/>
      <c r="C313" s="299"/>
      <c r="D313" s="299"/>
    </row>
    <row r="314" spans="1:4" x14ac:dyDescent="0.2">
      <c r="A314" s="299"/>
      <c r="B314" s="299"/>
      <c r="C314" s="299"/>
      <c r="D314" s="299"/>
    </row>
    <row r="315" spans="1:4" x14ac:dyDescent="0.2">
      <c r="A315" s="299"/>
      <c r="B315" s="299"/>
      <c r="C315" s="299"/>
      <c r="D315" s="299"/>
    </row>
    <row r="316" spans="1:4" x14ac:dyDescent="0.2">
      <c r="A316" s="299"/>
      <c r="B316" s="299"/>
      <c r="C316" s="299"/>
      <c r="D316" s="299"/>
    </row>
    <row r="317" spans="1:4" x14ac:dyDescent="0.2">
      <c r="A317" s="299"/>
      <c r="B317" s="299"/>
      <c r="C317" s="299"/>
      <c r="D317" s="299"/>
    </row>
    <row r="318" spans="1:4" x14ac:dyDescent="0.2">
      <c r="A318" s="299"/>
      <c r="B318" s="299"/>
      <c r="C318" s="299"/>
      <c r="D318" s="299"/>
    </row>
    <row r="319" spans="1:4" x14ac:dyDescent="0.2">
      <c r="A319" s="299"/>
      <c r="B319" s="299"/>
      <c r="C319" s="299"/>
      <c r="D319" s="299"/>
    </row>
    <row r="320" spans="1:4" x14ac:dyDescent="0.2">
      <c r="A320" s="299"/>
      <c r="B320" s="299"/>
      <c r="C320" s="299"/>
      <c r="D320" s="299"/>
    </row>
    <row r="321" spans="1:4" x14ac:dyDescent="0.2">
      <c r="A321" s="299"/>
      <c r="B321" s="299"/>
      <c r="C321" s="299"/>
      <c r="D321" s="299"/>
    </row>
    <row r="322" spans="1:4" x14ac:dyDescent="0.2">
      <c r="A322" s="299"/>
      <c r="B322" s="299"/>
      <c r="C322" s="299"/>
      <c r="D322" s="299"/>
    </row>
    <row r="323" spans="1:4" x14ac:dyDescent="0.2">
      <c r="A323" s="299"/>
      <c r="B323" s="299"/>
      <c r="C323" s="299"/>
      <c r="D323" s="299"/>
    </row>
    <row r="324" spans="1:4" x14ac:dyDescent="0.2">
      <c r="A324" s="299"/>
      <c r="B324" s="299"/>
      <c r="C324" s="299"/>
      <c r="D324" s="299"/>
    </row>
    <row r="325" spans="1:4" x14ac:dyDescent="0.2">
      <c r="A325" s="299"/>
      <c r="B325" s="299"/>
      <c r="C325" s="299"/>
      <c r="D325" s="299"/>
    </row>
    <row r="326" spans="1:4" x14ac:dyDescent="0.2">
      <c r="A326" s="299"/>
      <c r="B326" s="299"/>
      <c r="C326" s="299"/>
      <c r="D326" s="299"/>
    </row>
    <row r="327" spans="1:4" x14ac:dyDescent="0.2">
      <c r="A327" s="299"/>
      <c r="B327" s="299"/>
      <c r="C327" s="299"/>
      <c r="D327" s="299"/>
    </row>
    <row r="328" spans="1:4" x14ac:dyDescent="0.2">
      <c r="A328" s="299"/>
      <c r="B328" s="299"/>
      <c r="C328" s="299"/>
      <c r="D328" s="299"/>
    </row>
    <row r="329" spans="1:4" x14ac:dyDescent="0.2">
      <c r="A329" s="299"/>
      <c r="B329" s="299"/>
      <c r="C329" s="299"/>
      <c r="D329" s="299"/>
    </row>
    <row r="330" spans="1:4" x14ac:dyDescent="0.2">
      <c r="A330" s="299"/>
      <c r="B330" s="299"/>
      <c r="C330" s="299"/>
      <c r="D330" s="299"/>
    </row>
    <row r="331" spans="1:4" x14ac:dyDescent="0.2">
      <c r="A331" s="299"/>
      <c r="B331" s="299"/>
      <c r="C331" s="299"/>
      <c r="D331" s="299"/>
    </row>
    <row r="332" spans="1:4" x14ac:dyDescent="0.2">
      <c r="A332" s="299"/>
      <c r="B332" s="299"/>
      <c r="C332" s="299"/>
      <c r="D332" s="299"/>
    </row>
    <row r="333" spans="1:4" x14ac:dyDescent="0.2">
      <c r="A333" s="299"/>
      <c r="B333" s="299"/>
      <c r="C333" s="299"/>
      <c r="D333" s="299"/>
    </row>
    <row r="334" spans="1:4" x14ac:dyDescent="0.2">
      <c r="A334" s="299"/>
      <c r="B334" s="299"/>
      <c r="C334" s="299"/>
      <c r="D334" s="299"/>
    </row>
    <row r="335" spans="1:4" x14ac:dyDescent="0.2">
      <c r="A335" s="299"/>
      <c r="B335" s="299"/>
      <c r="C335" s="299"/>
      <c r="D335" s="299"/>
    </row>
    <row r="336" spans="1:4" x14ac:dyDescent="0.2">
      <c r="A336" s="299"/>
      <c r="B336" s="299"/>
      <c r="C336" s="299"/>
      <c r="D336" s="299"/>
    </row>
    <row r="337" spans="1:4" x14ac:dyDescent="0.2">
      <c r="A337" s="299"/>
      <c r="B337" s="299"/>
      <c r="C337" s="299"/>
      <c r="D337" s="299"/>
    </row>
    <row r="338" spans="1:4" x14ac:dyDescent="0.2">
      <c r="A338" s="299"/>
      <c r="B338" s="299"/>
      <c r="C338" s="299"/>
      <c r="D338" s="299"/>
    </row>
    <row r="339" spans="1:4" x14ac:dyDescent="0.2">
      <c r="A339" s="299"/>
      <c r="B339" s="299"/>
      <c r="C339" s="299"/>
      <c r="D339" s="299"/>
    </row>
    <row r="340" spans="1:4" x14ac:dyDescent="0.2">
      <c r="A340" s="299"/>
      <c r="B340" s="299"/>
      <c r="C340" s="299"/>
      <c r="D340" s="299"/>
    </row>
    <row r="341" spans="1:4" x14ac:dyDescent="0.2">
      <c r="A341" s="299"/>
      <c r="B341" s="299"/>
      <c r="C341" s="299"/>
      <c r="D341" s="299"/>
    </row>
    <row r="342" spans="1:4" x14ac:dyDescent="0.2">
      <c r="A342" s="299"/>
      <c r="B342" s="299"/>
      <c r="C342" s="299"/>
      <c r="D342" s="299"/>
    </row>
    <row r="343" spans="1:4" x14ac:dyDescent="0.2">
      <c r="A343" s="299"/>
      <c r="B343" s="299"/>
      <c r="C343" s="299"/>
      <c r="D343" s="299"/>
    </row>
    <row r="344" spans="1:4" x14ac:dyDescent="0.2">
      <c r="A344" s="299"/>
      <c r="B344" s="299"/>
      <c r="C344" s="299"/>
      <c r="D344" s="299"/>
    </row>
    <row r="345" spans="1:4" x14ac:dyDescent="0.2">
      <c r="A345" s="299"/>
      <c r="B345" s="299"/>
      <c r="C345" s="299"/>
      <c r="D345" s="299"/>
    </row>
    <row r="346" spans="1:4" x14ac:dyDescent="0.2">
      <c r="A346" s="299"/>
      <c r="B346" s="299"/>
      <c r="C346" s="299"/>
      <c r="D346" s="299"/>
    </row>
    <row r="347" spans="1:4" x14ac:dyDescent="0.2">
      <c r="A347" s="299"/>
      <c r="B347" s="299"/>
      <c r="C347" s="299"/>
      <c r="D347" s="299"/>
    </row>
    <row r="348" spans="1:4" x14ac:dyDescent="0.2">
      <c r="A348" s="299"/>
      <c r="B348" s="299"/>
      <c r="C348" s="299"/>
      <c r="D348" s="299"/>
    </row>
    <row r="349" spans="1:4" x14ac:dyDescent="0.2">
      <c r="A349" s="299"/>
      <c r="B349" s="299"/>
      <c r="C349" s="299"/>
      <c r="D349" s="299"/>
    </row>
    <row r="350" spans="1:4" x14ac:dyDescent="0.2">
      <c r="A350" s="299"/>
      <c r="B350" s="299"/>
      <c r="C350" s="299"/>
      <c r="D350" s="299"/>
    </row>
    <row r="351" spans="1:4" x14ac:dyDescent="0.2">
      <c r="A351" s="299"/>
      <c r="B351" s="299"/>
      <c r="C351" s="299"/>
      <c r="D351" s="299"/>
    </row>
    <row r="352" spans="1:4" x14ac:dyDescent="0.2">
      <c r="A352" s="299"/>
      <c r="B352" s="299"/>
      <c r="C352" s="299"/>
      <c r="D352" s="299"/>
    </row>
    <row r="353" spans="1:4" x14ac:dyDescent="0.2">
      <c r="A353" s="299"/>
      <c r="B353" s="299"/>
      <c r="C353" s="299"/>
      <c r="D353" s="299"/>
    </row>
    <row r="354" spans="1:4" x14ac:dyDescent="0.2">
      <c r="A354" s="299"/>
      <c r="B354" s="299"/>
      <c r="C354" s="299"/>
      <c r="D354" s="299"/>
    </row>
    <row r="355" spans="1:4" x14ac:dyDescent="0.2">
      <c r="A355" s="299"/>
      <c r="B355" s="299"/>
      <c r="C355" s="299"/>
      <c r="D355" s="299"/>
    </row>
    <row r="356" spans="1:4" x14ac:dyDescent="0.2">
      <c r="A356" s="299"/>
      <c r="B356" s="299"/>
      <c r="C356" s="299"/>
      <c r="D356" s="299"/>
    </row>
    <row r="357" spans="1:4" x14ac:dyDescent="0.2">
      <c r="A357" s="299"/>
      <c r="B357" s="299"/>
      <c r="C357" s="299"/>
      <c r="D357" s="299"/>
    </row>
    <row r="358" spans="1:4" x14ac:dyDescent="0.2">
      <c r="A358" s="299"/>
      <c r="B358" s="299"/>
      <c r="C358" s="299"/>
      <c r="D358" s="299"/>
    </row>
    <row r="359" spans="1:4" x14ac:dyDescent="0.2">
      <c r="A359" s="299"/>
      <c r="B359" s="299"/>
      <c r="C359" s="299"/>
      <c r="D359" s="299"/>
    </row>
    <row r="360" spans="1:4" x14ac:dyDescent="0.2">
      <c r="A360" s="299"/>
      <c r="B360" s="299"/>
      <c r="C360" s="299"/>
      <c r="D360" s="299"/>
    </row>
    <row r="361" spans="1:4" x14ac:dyDescent="0.2">
      <c r="A361" s="299"/>
      <c r="B361" s="299"/>
      <c r="C361" s="299"/>
      <c r="D361" s="299"/>
    </row>
    <row r="362" spans="1:4" x14ac:dyDescent="0.2">
      <c r="A362" s="299"/>
      <c r="B362" s="299"/>
      <c r="C362" s="299"/>
      <c r="D362" s="299"/>
    </row>
    <row r="363" spans="1:4" x14ac:dyDescent="0.2">
      <c r="A363" s="299"/>
      <c r="B363" s="299"/>
      <c r="C363" s="299"/>
      <c r="D363" s="299"/>
    </row>
    <row r="364" spans="1:4" x14ac:dyDescent="0.2">
      <c r="A364" s="299"/>
      <c r="B364" s="299"/>
      <c r="C364" s="299"/>
      <c r="D364" s="299"/>
    </row>
    <row r="365" spans="1:4" x14ac:dyDescent="0.2">
      <c r="A365" s="299"/>
      <c r="B365" s="299"/>
      <c r="C365" s="299"/>
      <c r="D365" s="299"/>
    </row>
    <row r="366" spans="1:4" x14ac:dyDescent="0.2">
      <c r="A366" s="299"/>
      <c r="B366" s="299"/>
      <c r="C366" s="299"/>
      <c r="D366" s="299"/>
    </row>
    <row r="367" spans="1:4" x14ac:dyDescent="0.2">
      <c r="A367" s="299"/>
      <c r="B367" s="299"/>
      <c r="C367" s="299"/>
      <c r="D367" s="299"/>
    </row>
    <row r="368" spans="1:4" x14ac:dyDescent="0.2">
      <c r="A368" s="299"/>
      <c r="B368" s="299"/>
      <c r="C368" s="299"/>
      <c r="D368" s="299"/>
    </row>
    <row r="369" spans="1:4" x14ac:dyDescent="0.2">
      <c r="A369" s="299"/>
      <c r="B369" s="299"/>
      <c r="C369" s="299"/>
      <c r="D369" s="299"/>
    </row>
    <row r="370" spans="1:4" x14ac:dyDescent="0.2">
      <c r="A370" s="299"/>
      <c r="B370" s="299"/>
      <c r="C370" s="299"/>
      <c r="D370" s="299"/>
    </row>
    <row r="371" spans="1:4" x14ac:dyDescent="0.2">
      <c r="A371" s="299"/>
      <c r="B371" s="299"/>
      <c r="C371" s="299"/>
      <c r="D371" s="299"/>
    </row>
    <row r="372" spans="1:4" x14ac:dyDescent="0.2">
      <c r="A372" s="299"/>
      <c r="B372" s="299"/>
      <c r="C372" s="299"/>
      <c r="D372" s="299"/>
    </row>
    <row r="373" spans="1:4" x14ac:dyDescent="0.2">
      <c r="A373" s="299"/>
      <c r="B373" s="299"/>
      <c r="C373" s="299"/>
      <c r="D373" s="299"/>
    </row>
    <row r="374" spans="1:4" x14ac:dyDescent="0.2">
      <c r="A374" s="299"/>
      <c r="B374" s="299"/>
      <c r="C374" s="299"/>
      <c r="D374" s="299"/>
    </row>
    <row r="375" spans="1:4" x14ac:dyDescent="0.2">
      <c r="A375" s="299"/>
      <c r="B375" s="299"/>
      <c r="C375" s="299"/>
      <c r="D375" s="299"/>
    </row>
    <row r="376" spans="1:4" x14ac:dyDescent="0.2">
      <c r="A376" s="299"/>
      <c r="B376" s="299"/>
      <c r="C376" s="299"/>
      <c r="D376" s="299"/>
    </row>
    <row r="377" spans="1:4" x14ac:dyDescent="0.2">
      <c r="A377" s="299"/>
      <c r="B377" s="299"/>
      <c r="C377" s="299"/>
      <c r="D377" s="299"/>
    </row>
    <row r="378" spans="1:4" x14ac:dyDescent="0.2">
      <c r="A378" s="299"/>
      <c r="B378" s="299"/>
      <c r="C378" s="299"/>
      <c r="D378" s="299"/>
    </row>
    <row r="379" spans="1:4" x14ac:dyDescent="0.2">
      <c r="A379" s="299"/>
      <c r="B379" s="299"/>
      <c r="C379" s="299"/>
      <c r="D379" s="299"/>
    </row>
    <row r="380" spans="1:4" x14ac:dyDescent="0.2">
      <c r="A380" s="299"/>
      <c r="B380" s="299"/>
      <c r="C380" s="299"/>
      <c r="D380" s="299"/>
    </row>
    <row r="381" spans="1:4" x14ac:dyDescent="0.2">
      <c r="A381" s="299"/>
      <c r="B381" s="299"/>
      <c r="C381" s="299"/>
      <c r="D381" s="299"/>
    </row>
    <row r="382" spans="1:4" x14ac:dyDescent="0.2">
      <c r="A382" s="299"/>
      <c r="B382" s="299"/>
      <c r="C382" s="299"/>
      <c r="D382" s="299"/>
    </row>
    <row r="383" spans="1:4" x14ac:dyDescent="0.2">
      <c r="A383" s="299"/>
      <c r="B383" s="299"/>
      <c r="C383" s="299"/>
      <c r="D383" s="299"/>
    </row>
    <row r="384" spans="1:4" x14ac:dyDescent="0.2">
      <c r="A384" s="299"/>
      <c r="B384" s="299"/>
      <c r="C384" s="299"/>
      <c r="D384" s="299"/>
    </row>
    <row r="385" spans="1:4" x14ac:dyDescent="0.2">
      <c r="A385" s="299"/>
      <c r="B385" s="299"/>
      <c r="C385" s="299"/>
      <c r="D385" s="299"/>
    </row>
    <row r="386" spans="1:4" x14ac:dyDescent="0.2">
      <c r="A386" s="299"/>
      <c r="B386" s="299"/>
      <c r="C386" s="299"/>
      <c r="D386" s="299"/>
    </row>
    <row r="387" spans="1:4" x14ac:dyDescent="0.2">
      <c r="A387" s="299"/>
      <c r="B387" s="299"/>
      <c r="C387" s="299"/>
      <c r="D387" s="299"/>
    </row>
    <row r="388" spans="1:4" x14ac:dyDescent="0.2">
      <c r="A388" s="299"/>
      <c r="B388" s="299"/>
      <c r="C388" s="299"/>
      <c r="D388" s="299"/>
    </row>
    <row r="389" spans="1:4" x14ac:dyDescent="0.2">
      <c r="A389" s="299"/>
      <c r="B389" s="299"/>
      <c r="C389" s="299"/>
      <c r="D389" s="299"/>
    </row>
    <row r="390" spans="1:4" x14ac:dyDescent="0.2">
      <c r="A390" s="299"/>
      <c r="B390" s="299"/>
      <c r="C390" s="299"/>
      <c r="D390" s="299"/>
    </row>
    <row r="391" spans="1:4" x14ac:dyDescent="0.2">
      <c r="A391" s="299"/>
      <c r="B391" s="299"/>
      <c r="C391" s="299"/>
      <c r="D391" s="299"/>
    </row>
    <row r="392" spans="1:4" x14ac:dyDescent="0.2">
      <c r="A392" s="299"/>
      <c r="B392" s="299"/>
      <c r="C392" s="299"/>
      <c r="D392" s="299"/>
    </row>
    <row r="393" spans="1:4" x14ac:dyDescent="0.2">
      <c r="A393" s="299"/>
      <c r="B393" s="299"/>
      <c r="C393" s="299"/>
      <c r="D393" s="299"/>
    </row>
    <row r="394" spans="1:4" x14ac:dyDescent="0.2">
      <c r="A394" s="299"/>
      <c r="B394" s="299"/>
      <c r="C394" s="299"/>
      <c r="D394" s="299"/>
    </row>
    <row r="395" spans="1:4" x14ac:dyDescent="0.2">
      <c r="A395" s="299"/>
      <c r="B395" s="299"/>
      <c r="C395" s="299"/>
      <c r="D395" s="299"/>
    </row>
    <row r="396" spans="1:4" x14ac:dyDescent="0.2">
      <c r="A396" s="299"/>
      <c r="B396" s="299"/>
      <c r="C396" s="299"/>
      <c r="D396" s="299"/>
    </row>
    <row r="397" spans="1:4" x14ac:dyDescent="0.2">
      <c r="A397" s="299"/>
      <c r="B397" s="299"/>
      <c r="C397" s="299"/>
      <c r="D397" s="299"/>
    </row>
    <row r="398" spans="1:4" x14ac:dyDescent="0.2">
      <c r="A398" s="299"/>
      <c r="B398" s="299"/>
      <c r="C398" s="299"/>
      <c r="D398" s="299"/>
    </row>
    <row r="399" spans="1:4" x14ac:dyDescent="0.2">
      <c r="A399" s="299"/>
      <c r="B399" s="299"/>
      <c r="C399" s="299"/>
      <c r="D399" s="299"/>
    </row>
    <row r="400" spans="1:4" x14ac:dyDescent="0.2">
      <c r="A400" s="299"/>
      <c r="B400" s="299"/>
      <c r="C400" s="299"/>
      <c r="D400" s="299"/>
    </row>
    <row r="401" spans="1:4" x14ac:dyDescent="0.2">
      <c r="A401" s="299"/>
      <c r="B401" s="299"/>
      <c r="C401" s="299"/>
      <c r="D401" s="299"/>
    </row>
    <row r="402" spans="1:4" x14ac:dyDescent="0.2">
      <c r="A402" s="299"/>
      <c r="B402" s="299"/>
      <c r="C402" s="299"/>
      <c r="D402" s="299"/>
    </row>
    <row r="403" spans="1:4" x14ac:dyDescent="0.2">
      <c r="A403" s="299"/>
      <c r="B403" s="299"/>
      <c r="C403" s="299"/>
      <c r="D403" s="299"/>
    </row>
    <row r="404" spans="1:4" x14ac:dyDescent="0.2">
      <c r="A404" s="299"/>
      <c r="B404" s="299"/>
      <c r="C404" s="299"/>
      <c r="D404" s="299"/>
    </row>
    <row r="405" spans="1:4" x14ac:dyDescent="0.2">
      <c r="A405" s="299"/>
      <c r="B405" s="299"/>
      <c r="C405" s="299"/>
      <c r="D405" s="299"/>
    </row>
    <row r="406" spans="1:4" x14ac:dyDescent="0.2">
      <c r="A406" s="299"/>
      <c r="B406" s="299"/>
      <c r="C406" s="299"/>
      <c r="D406" s="299"/>
    </row>
    <row r="407" spans="1:4" x14ac:dyDescent="0.2">
      <c r="A407" s="299"/>
      <c r="B407" s="299"/>
      <c r="C407" s="299"/>
      <c r="D407" s="299"/>
    </row>
    <row r="408" spans="1:4" x14ac:dyDescent="0.2">
      <c r="A408" s="299"/>
      <c r="B408" s="299"/>
      <c r="C408" s="299"/>
      <c r="D408" s="299"/>
    </row>
    <row r="409" spans="1:4" x14ac:dyDescent="0.2">
      <c r="A409" s="299"/>
      <c r="B409" s="299"/>
      <c r="C409" s="299"/>
      <c r="D409" s="299"/>
    </row>
    <row r="410" spans="1:4" x14ac:dyDescent="0.2">
      <c r="A410" s="299"/>
      <c r="B410" s="299"/>
      <c r="C410" s="299"/>
      <c r="D410" s="299"/>
    </row>
    <row r="411" spans="1:4" x14ac:dyDescent="0.2">
      <c r="A411" s="299"/>
      <c r="B411" s="299"/>
      <c r="C411" s="299"/>
      <c r="D411" s="299"/>
    </row>
    <row r="412" spans="1:4" x14ac:dyDescent="0.2">
      <c r="A412" s="299"/>
      <c r="B412" s="299"/>
      <c r="C412" s="299"/>
      <c r="D412" s="299"/>
    </row>
    <row r="413" spans="1:4" x14ac:dyDescent="0.2">
      <c r="A413" s="299"/>
      <c r="B413" s="299"/>
      <c r="C413" s="299"/>
      <c r="D413" s="299"/>
    </row>
    <row r="414" spans="1:4" x14ac:dyDescent="0.2">
      <c r="A414" s="299"/>
      <c r="B414" s="299"/>
      <c r="C414" s="299"/>
      <c r="D414" s="299"/>
    </row>
    <row r="415" spans="1:4" x14ac:dyDescent="0.2">
      <c r="A415" s="299"/>
      <c r="B415" s="299"/>
      <c r="C415" s="299"/>
      <c r="D415" s="299"/>
    </row>
    <row r="416" spans="1:4" x14ac:dyDescent="0.2">
      <c r="A416" s="299"/>
      <c r="B416" s="299"/>
      <c r="C416" s="299"/>
      <c r="D416" s="299"/>
    </row>
    <row r="417" spans="1:4" x14ac:dyDescent="0.2">
      <c r="A417" s="299"/>
      <c r="B417" s="299"/>
      <c r="C417" s="299"/>
      <c r="D417" s="299"/>
    </row>
    <row r="418" spans="1:4" x14ac:dyDescent="0.2">
      <c r="A418" s="299"/>
      <c r="B418" s="299"/>
      <c r="C418" s="299"/>
      <c r="D418" s="299"/>
    </row>
    <row r="419" spans="1:4" x14ac:dyDescent="0.2">
      <c r="A419" s="299"/>
      <c r="B419" s="299"/>
      <c r="C419" s="299"/>
      <c r="D419" s="299"/>
    </row>
    <row r="420" spans="1:4" x14ac:dyDescent="0.2">
      <c r="A420" s="299"/>
      <c r="B420" s="299"/>
      <c r="C420" s="299"/>
      <c r="D420" s="299"/>
    </row>
    <row r="421" spans="1:4" x14ac:dyDescent="0.2">
      <c r="A421" s="299"/>
      <c r="B421" s="299"/>
      <c r="C421" s="299"/>
      <c r="D421" s="299"/>
    </row>
    <row r="422" spans="1:4" x14ac:dyDescent="0.2">
      <c r="A422" s="299"/>
      <c r="B422" s="299"/>
      <c r="C422" s="299"/>
      <c r="D422" s="299"/>
    </row>
    <row r="423" spans="1:4" x14ac:dyDescent="0.2">
      <c r="A423" s="299"/>
      <c r="B423" s="299"/>
      <c r="C423" s="299"/>
      <c r="D423" s="299"/>
    </row>
    <row r="424" spans="1:4" x14ac:dyDescent="0.2">
      <c r="A424" s="299"/>
      <c r="B424" s="299"/>
      <c r="C424" s="299"/>
      <c r="D424" s="299"/>
    </row>
    <row r="425" spans="1:4" x14ac:dyDescent="0.2">
      <c r="A425" s="299"/>
      <c r="B425" s="299"/>
      <c r="C425" s="299"/>
      <c r="D425" s="299"/>
    </row>
    <row r="426" spans="1:4" x14ac:dyDescent="0.2">
      <c r="A426" s="299"/>
      <c r="B426" s="299"/>
      <c r="C426" s="299"/>
      <c r="D426" s="299"/>
    </row>
    <row r="427" spans="1:4" x14ac:dyDescent="0.2">
      <c r="A427" s="299"/>
      <c r="B427" s="299"/>
      <c r="C427" s="299"/>
      <c r="D427" s="299"/>
    </row>
    <row r="428" spans="1:4" x14ac:dyDescent="0.2">
      <c r="A428" s="299"/>
      <c r="B428" s="299"/>
      <c r="C428" s="299"/>
      <c r="D428" s="299"/>
    </row>
    <row r="429" spans="1:4" x14ac:dyDescent="0.2">
      <c r="A429" s="299"/>
      <c r="B429" s="299"/>
      <c r="C429" s="299"/>
      <c r="D429" s="299"/>
    </row>
    <row r="430" spans="1:4" x14ac:dyDescent="0.2">
      <c r="A430" s="299"/>
      <c r="B430" s="299"/>
      <c r="C430" s="299"/>
      <c r="D430" s="299"/>
    </row>
    <row r="431" spans="1:4" x14ac:dyDescent="0.2">
      <c r="A431" s="299"/>
      <c r="B431" s="299"/>
      <c r="C431" s="299"/>
      <c r="D431" s="299"/>
    </row>
    <row r="432" spans="1:4" x14ac:dyDescent="0.2">
      <c r="A432" s="299"/>
      <c r="B432" s="299"/>
      <c r="C432" s="299"/>
      <c r="D432" s="299"/>
    </row>
    <row r="433" spans="1:4" x14ac:dyDescent="0.2">
      <c r="A433" s="299"/>
      <c r="B433" s="299"/>
      <c r="C433" s="299"/>
      <c r="D433" s="299"/>
    </row>
    <row r="434" spans="1:4" x14ac:dyDescent="0.2">
      <c r="A434" s="299"/>
      <c r="B434" s="299"/>
      <c r="C434" s="299"/>
      <c r="D434" s="299"/>
    </row>
    <row r="435" spans="1:4" x14ac:dyDescent="0.2">
      <c r="A435" s="299"/>
      <c r="B435" s="299"/>
      <c r="C435" s="299"/>
      <c r="D435" s="299"/>
    </row>
    <row r="436" spans="1:4" x14ac:dyDescent="0.2">
      <c r="A436" s="299"/>
      <c r="B436" s="299"/>
      <c r="C436" s="299"/>
      <c r="D436" s="299"/>
    </row>
    <row r="437" spans="1:4" x14ac:dyDescent="0.2">
      <c r="A437" s="299"/>
      <c r="B437" s="299"/>
      <c r="C437" s="299"/>
      <c r="D437" s="299"/>
    </row>
    <row r="438" spans="1:4" x14ac:dyDescent="0.2">
      <c r="A438" s="299"/>
      <c r="B438" s="299"/>
      <c r="C438" s="299"/>
      <c r="D438" s="299"/>
    </row>
    <row r="439" spans="1:4" x14ac:dyDescent="0.2">
      <c r="A439" s="299"/>
      <c r="B439" s="299"/>
      <c r="C439" s="299"/>
      <c r="D439" s="299"/>
    </row>
    <row r="440" spans="1:4" x14ac:dyDescent="0.2">
      <c r="A440" s="299"/>
      <c r="B440" s="299"/>
      <c r="C440" s="299"/>
      <c r="D440" s="299"/>
    </row>
    <row r="441" spans="1:4" x14ac:dyDescent="0.2">
      <c r="A441" s="299"/>
      <c r="B441" s="299"/>
      <c r="C441" s="299"/>
      <c r="D441" s="299"/>
    </row>
    <row r="442" spans="1:4" x14ac:dyDescent="0.2">
      <c r="A442" s="299"/>
      <c r="B442" s="299"/>
      <c r="C442" s="299"/>
      <c r="D442" s="299"/>
    </row>
    <row r="443" spans="1:4" x14ac:dyDescent="0.2">
      <c r="A443" s="299"/>
      <c r="B443" s="299"/>
      <c r="C443" s="299"/>
      <c r="D443" s="299"/>
    </row>
    <row r="444" spans="1:4" x14ac:dyDescent="0.2">
      <c r="A444" s="299"/>
      <c r="B444" s="299"/>
      <c r="C444" s="299"/>
      <c r="D444" s="299"/>
    </row>
    <row r="445" spans="1:4" x14ac:dyDescent="0.2">
      <c r="A445" s="299"/>
      <c r="B445" s="299"/>
      <c r="C445" s="299"/>
      <c r="D445" s="299"/>
    </row>
    <row r="446" spans="1:4" x14ac:dyDescent="0.2">
      <c r="A446" s="299"/>
      <c r="B446" s="299"/>
      <c r="C446" s="299"/>
      <c r="D446" s="299"/>
    </row>
    <row r="447" spans="1:4" x14ac:dyDescent="0.2">
      <c r="A447" s="299"/>
      <c r="B447" s="299"/>
      <c r="C447" s="299"/>
      <c r="D447" s="299"/>
    </row>
    <row r="448" spans="1:4" x14ac:dyDescent="0.2">
      <c r="A448" s="299"/>
      <c r="B448" s="299"/>
      <c r="C448" s="299"/>
      <c r="D448" s="299"/>
    </row>
    <row r="449" spans="1:4" x14ac:dyDescent="0.2">
      <c r="A449" s="299"/>
      <c r="B449" s="299"/>
      <c r="C449" s="299"/>
      <c r="D449" s="299"/>
    </row>
    <row r="450" spans="1:4" x14ac:dyDescent="0.2">
      <c r="A450" s="299"/>
      <c r="B450" s="299"/>
      <c r="C450" s="299"/>
      <c r="D450" s="299"/>
    </row>
    <row r="451" spans="1:4" x14ac:dyDescent="0.2">
      <c r="A451" s="299"/>
      <c r="B451" s="299"/>
      <c r="C451" s="299"/>
      <c r="D451" s="299"/>
    </row>
    <row r="452" spans="1:4" x14ac:dyDescent="0.2">
      <c r="A452" s="299"/>
      <c r="B452" s="299"/>
      <c r="C452" s="299"/>
      <c r="D452" s="299"/>
    </row>
    <row r="453" spans="1:4" x14ac:dyDescent="0.2">
      <c r="A453" s="299"/>
      <c r="B453" s="299"/>
      <c r="C453" s="299"/>
      <c r="D453" s="299"/>
    </row>
    <row r="454" spans="1:4" x14ac:dyDescent="0.2">
      <c r="A454" s="299"/>
      <c r="B454" s="299"/>
      <c r="C454" s="299"/>
      <c r="D454" s="299"/>
    </row>
    <row r="455" spans="1:4" x14ac:dyDescent="0.2">
      <c r="A455" s="299"/>
      <c r="B455" s="299"/>
      <c r="C455" s="299"/>
      <c r="D455" s="299"/>
    </row>
    <row r="456" spans="1:4" x14ac:dyDescent="0.2">
      <c r="A456" s="299"/>
      <c r="B456" s="299"/>
      <c r="C456" s="299"/>
      <c r="D456" s="299"/>
    </row>
    <row r="457" spans="1:4" x14ac:dyDescent="0.2">
      <c r="A457" s="299"/>
      <c r="B457" s="299"/>
      <c r="C457" s="299"/>
      <c r="D457" s="299"/>
    </row>
    <row r="458" spans="1:4" x14ac:dyDescent="0.2">
      <c r="A458" s="299"/>
      <c r="B458" s="299"/>
      <c r="C458" s="299"/>
      <c r="D458" s="299"/>
    </row>
    <row r="459" spans="1:4" x14ac:dyDescent="0.2">
      <c r="A459" s="299"/>
      <c r="B459" s="299"/>
      <c r="C459" s="299"/>
      <c r="D459" s="299"/>
    </row>
    <row r="460" spans="1:4" x14ac:dyDescent="0.2">
      <c r="A460" s="299"/>
      <c r="B460" s="299"/>
      <c r="C460" s="299"/>
      <c r="D460" s="299"/>
    </row>
    <row r="461" spans="1:4" x14ac:dyDescent="0.2">
      <c r="A461" s="299"/>
      <c r="B461" s="299"/>
      <c r="C461" s="299"/>
      <c r="D461" s="299"/>
    </row>
    <row r="462" spans="1:4" x14ac:dyDescent="0.2">
      <c r="A462" s="299"/>
      <c r="B462" s="299"/>
      <c r="C462" s="299"/>
      <c r="D462" s="299"/>
    </row>
    <row r="463" spans="1:4" x14ac:dyDescent="0.2">
      <c r="A463" s="299"/>
      <c r="B463" s="299"/>
      <c r="C463" s="299"/>
      <c r="D463" s="299"/>
    </row>
    <row r="464" spans="1:4" x14ac:dyDescent="0.2">
      <c r="A464" s="299"/>
      <c r="B464" s="299"/>
      <c r="C464" s="299"/>
      <c r="D464" s="299"/>
    </row>
    <row r="465" spans="1:4" x14ac:dyDescent="0.2">
      <c r="A465" s="299"/>
      <c r="B465" s="299"/>
      <c r="C465" s="299"/>
      <c r="D465" s="299"/>
    </row>
    <row r="466" spans="1:4" x14ac:dyDescent="0.2">
      <c r="A466" s="299"/>
      <c r="B466" s="299"/>
      <c r="C466" s="299"/>
      <c r="D466" s="299"/>
    </row>
    <row r="467" spans="1:4" x14ac:dyDescent="0.2">
      <c r="A467" s="299"/>
      <c r="B467" s="299"/>
      <c r="C467" s="299"/>
      <c r="D467" s="299"/>
    </row>
    <row r="468" spans="1:4" x14ac:dyDescent="0.2">
      <c r="A468" s="299"/>
      <c r="B468" s="299"/>
      <c r="C468" s="299"/>
      <c r="D468" s="299"/>
    </row>
    <row r="469" spans="1:4" x14ac:dyDescent="0.2">
      <c r="A469" s="299"/>
      <c r="B469" s="299"/>
      <c r="C469" s="299"/>
      <c r="D469" s="299"/>
    </row>
    <row r="470" spans="1:4" x14ac:dyDescent="0.2">
      <c r="A470" s="299"/>
      <c r="B470" s="299"/>
      <c r="C470" s="299"/>
      <c r="D470" s="299"/>
    </row>
    <row r="471" spans="1:4" x14ac:dyDescent="0.2">
      <c r="A471" s="299"/>
      <c r="B471" s="299"/>
      <c r="C471" s="299"/>
      <c r="D471" s="299"/>
    </row>
    <row r="472" spans="1:4" x14ac:dyDescent="0.2">
      <c r="A472" s="299"/>
      <c r="B472" s="299"/>
      <c r="C472" s="299"/>
      <c r="D472" s="299"/>
    </row>
    <row r="473" spans="1:4" x14ac:dyDescent="0.2">
      <c r="A473" s="299"/>
      <c r="B473" s="299"/>
      <c r="C473" s="299"/>
      <c r="D473" s="299"/>
    </row>
    <row r="474" spans="1:4" x14ac:dyDescent="0.2">
      <c r="A474" s="299"/>
      <c r="B474" s="299"/>
      <c r="C474" s="299"/>
      <c r="D474" s="299"/>
    </row>
    <row r="475" spans="1:4" x14ac:dyDescent="0.2">
      <c r="A475" s="299"/>
      <c r="B475" s="299"/>
      <c r="C475" s="299"/>
      <c r="D475" s="299"/>
    </row>
    <row r="476" spans="1:4" x14ac:dyDescent="0.2">
      <c r="A476" s="299"/>
      <c r="B476" s="299"/>
      <c r="C476" s="299"/>
      <c r="D476" s="299"/>
    </row>
    <row r="477" spans="1:4" x14ac:dyDescent="0.2">
      <c r="A477" s="299"/>
      <c r="B477" s="299"/>
      <c r="C477" s="299"/>
      <c r="D477" s="299"/>
    </row>
    <row r="478" spans="1:4" x14ac:dyDescent="0.2">
      <c r="A478" s="299"/>
      <c r="B478" s="299"/>
      <c r="C478" s="299"/>
      <c r="D478" s="299"/>
    </row>
    <row r="479" spans="1:4" x14ac:dyDescent="0.2">
      <c r="A479" s="299"/>
      <c r="B479" s="299"/>
      <c r="C479" s="299"/>
      <c r="D479" s="299"/>
    </row>
    <row r="480" spans="1:4" x14ac:dyDescent="0.2">
      <c r="A480" s="299"/>
      <c r="B480" s="299"/>
      <c r="C480" s="299"/>
      <c r="D480" s="299"/>
    </row>
    <row r="481" spans="1:4" x14ac:dyDescent="0.2">
      <c r="A481" s="299"/>
      <c r="B481" s="299"/>
      <c r="C481" s="299"/>
      <c r="D481" s="299"/>
    </row>
    <row r="482" spans="1:4" x14ac:dyDescent="0.2">
      <c r="A482" s="299"/>
      <c r="B482" s="299"/>
      <c r="C482" s="299"/>
      <c r="D482" s="299"/>
    </row>
    <row r="483" spans="1:4" x14ac:dyDescent="0.2">
      <c r="A483" s="299"/>
      <c r="B483" s="299"/>
      <c r="C483" s="299"/>
      <c r="D483" s="299"/>
    </row>
    <row r="484" spans="1:4" x14ac:dyDescent="0.2">
      <c r="A484" s="299"/>
      <c r="B484" s="299"/>
      <c r="C484" s="299"/>
      <c r="D484" s="299"/>
    </row>
    <row r="485" spans="1:4" x14ac:dyDescent="0.2">
      <c r="A485" s="299"/>
      <c r="B485" s="299"/>
      <c r="C485" s="299"/>
      <c r="D485" s="299"/>
    </row>
    <row r="486" spans="1:4" x14ac:dyDescent="0.2">
      <c r="A486" s="299"/>
      <c r="B486" s="299"/>
      <c r="C486" s="299"/>
      <c r="D486" s="299"/>
    </row>
    <row r="487" spans="1:4" x14ac:dyDescent="0.2">
      <c r="A487" s="299"/>
      <c r="B487" s="299"/>
      <c r="C487" s="299"/>
      <c r="D487" s="299"/>
    </row>
    <row r="488" spans="1:4" x14ac:dyDescent="0.2">
      <c r="A488" s="299"/>
      <c r="B488" s="299"/>
      <c r="C488" s="299"/>
      <c r="D488" s="299"/>
    </row>
    <row r="489" spans="1:4" x14ac:dyDescent="0.2">
      <c r="A489" s="299"/>
      <c r="B489" s="299"/>
      <c r="C489" s="299"/>
      <c r="D489" s="299"/>
    </row>
    <row r="490" spans="1:4" x14ac:dyDescent="0.2">
      <c r="A490" s="299"/>
      <c r="B490" s="299"/>
      <c r="C490" s="299"/>
      <c r="D490" s="299"/>
    </row>
    <row r="491" spans="1:4" x14ac:dyDescent="0.2">
      <c r="A491" s="299"/>
      <c r="B491" s="299"/>
      <c r="C491" s="299"/>
      <c r="D491" s="299"/>
    </row>
    <row r="492" spans="1:4" x14ac:dyDescent="0.2">
      <c r="A492" s="299"/>
      <c r="B492" s="299"/>
      <c r="C492" s="299"/>
      <c r="D492" s="299"/>
    </row>
    <row r="493" spans="1:4" x14ac:dyDescent="0.2">
      <c r="A493" s="299"/>
      <c r="B493" s="299"/>
      <c r="C493" s="299"/>
      <c r="D493" s="299"/>
    </row>
    <row r="494" spans="1:4" x14ac:dyDescent="0.2">
      <c r="A494" s="299"/>
      <c r="B494" s="299"/>
      <c r="C494" s="299"/>
      <c r="D494" s="299"/>
    </row>
    <row r="495" spans="1:4" x14ac:dyDescent="0.2">
      <c r="A495" s="299"/>
      <c r="B495" s="299"/>
      <c r="C495" s="299"/>
      <c r="D495" s="299"/>
    </row>
    <row r="496" spans="1:4" x14ac:dyDescent="0.2">
      <c r="A496" s="299"/>
      <c r="B496" s="299"/>
      <c r="C496" s="299"/>
      <c r="D496" s="299"/>
    </row>
    <row r="497" spans="1:4" x14ac:dyDescent="0.2">
      <c r="A497" s="299"/>
      <c r="B497" s="299"/>
      <c r="C497" s="299"/>
      <c r="D497" s="299"/>
    </row>
    <row r="498" spans="1:4" x14ac:dyDescent="0.2">
      <c r="A498" s="299"/>
      <c r="B498" s="299"/>
      <c r="C498" s="299"/>
      <c r="D498" s="299"/>
    </row>
    <row r="499" spans="1:4" x14ac:dyDescent="0.2">
      <c r="A499" s="299"/>
      <c r="B499" s="299"/>
      <c r="C499" s="299"/>
      <c r="D499" s="299"/>
    </row>
    <row r="500" spans="1:4" x14ac:dyDescent="0.2">
      <c r="A500" s="299"/>
      <c r="B500" s="299"/>
      <c r="C500" s="299"/>
      <c r="D500" s="299"/>
    </row>
    <row r="501" spans="1:4" x14ac:dyDescent="0.2">
      <c r="A501" s="299"/>
      <c r="B501" s="299"/>
      <c r="C501" s="299"/>
      <c r="D501" s="299"/>
    </row>
    <row r="502" spans="1:4" x14ac:dyDescent="0.2">
      <c r="A502" s="299"/>
      <c r="B502" s="299"/>
      <c r="C502" s="299"/>
      <c r="D502" s="299"/>
    </row>
    <row r="503" spans="1:4" x14ac:dyDescent="0.2">
      <c r="A503" s="299"/>
      <c r="B503" s="299"/>
      <c r="C503" s="299"/>
      <c r="D503" s="299"/>
    </row>
    <row r="504" spans="1:4" x14ac:dyDescent="0.2">
      <c r="A504" s="299"/>
      <c r="B504" s="299"/>
      <c r="C504" s="299"/>
      <c r="D504" s="299"/>
    </row>
    <row r="505" spans="1:4" x14ac:dyDescent="0.2">
      <c r="A505" s="299"/>
      <c r="B505" s="299"/>
      <c r="C505" s="299"/>
      <c r="D505" s="299"/>
    </row>
    <row r="506" spans="1:4" x14ac:dyDescent="0.2">
      <c r="A506" s="299"/>
      <c r="B506" s="299"/>
      <c r="C506" s="299"/>
      <c r="D506" s="299"/>
    </row>
    <row r="507" spans="1:4" x14ac:dyDescent="0.2">
      <c r="A507" s="299"/>
      <c r="B507" s="299"/>
      <c r="C507" s="299"/>
      <c r="D507" s="299"/>
    </row>
    <row r="508" spans="1:4" x14ac:dyDescent="0.2">
      <c r="A508" s="299"/>
      <c r="B508" s="299"/>
      <c r="C508" s="299"/>
      <c r="D508" s="299"/>
    </row>
    <row r="509" spans="1:4" x14ac:dyDescent="0.2">
      <c r="A509" s="299"/>
      <c r="B509" s="299"/>
      <c r="C509" s="299"/>
      <c r="D509" s="299"/>
    </row>
    <row r="510" spans="1:4" x14ac:dyDescent="0.2">
      <c r="A510" s="299"/>
      <c r="B510" s="299"/>
      <c r="C510" s="299"/>
      <c r="D510" s="299"/>
    </row>
    <row r="511" spans="1:4" x14ac:dyDescent="0.2">
      <c r="A511" s="299"/>
      <c r="B511" s="299"/>
      <c r="C511" s="299"/>
      <c r="D511" s="299"/>
    </row>
    <row r="512" spans="1:4" x14ac:dyDescent="0.2">
      <c r="A512" s="299"/>
      <c r="B512" s="299"/>
      <c r="C512" s="299"/>
      <c r="D512" s="299"/>
    </row>
    <row r="513" spans="1:4" x14ac:dyDescent="0.2">
      <c r="A513" s="299"/>
      <c r="B513" s="299"/>
      <c r="C513" s="299"/>
      <c r="D513" s="299"/>
    </row>
    <row r="514" spans="1:4" x14ac:dyDescent="0.2">
      <c r="A514" s="299"/>
      <c r="B514" s="299"/>
      <c r="C514" s="299"/>
      <c r="D514" s="299"/>
    </row>
    <row r="515" spans="1:4" x14ac:dyDescent="0.2">
      <c r="A515" s="299"/>
      <c r="B515" s="299"/>
      <c r="C515" s="299"/>
      <c r="D515" s="299"/>
    </row>
    <row r="516" spans="1:4" x14ac:dyDescent="0.2">
      <c r="A516" s="299"/>
      <c r="B516" s="299"/>
      <c r="C516" s="299"/>
      <c r="D516" s="299"/>
    </row>
    <row r="517" spans="1:4" x14ac:dyDescent="0.2">
      <c r="A517" s="299"/>
      <c r="B517" s="299"/>
      <c r="C517" s="299"/>
      <c r="D517" s="299"/>
    </row>
    <row r="518" spans="1:4" x14ac:dyDescent="0.2">
      <c r="A518" s="299"/>
      <c r="B518" s="299"/>
      <c r="C518" s="299"/>
      <c r="D518" s="299"/>
    </row>
    <row r="519" spans="1:4" x14ac:dyDescent="0.2">
      <c r="A519" s="299"/>
      <c r="B519" s="299"/>
      <c r="C519" s="299"/>
      <c r="D519" s="299"/>
    </row>
    <row r="520" spans="1:4" x14ac:dyDescent="0.2">
      <c r="A520" s="299"/>
      <c r="B520" s="299"/>
      <c r="C520" s="299"/>
      <c r="D520" s="299"/>
    </row>
    <row r="521" spans="1:4" x14ac:dyDescent="0.2">
      <c r="A521" s="299"/>
      <c r="B521" s="299"/>
      <c r="C521" s="299"/>
      <c r="D521" s="299"/>
    </row>
    <row r="522" spans="1:4" x14ac:dyDescent="0.2">
      <c r="A522" s="299"/>
      <c r="B522" s="299"/>
      <c r="C522" s="299"/>
      <c r="D522" s="299"/>
    </row>
    <row r="523" spans="1:4" x14ac:dyDescent="0.2">
      <c r="A523" s="299"/>
      <c r="B523" s="299"/>
      <c r="C523" s="299"/>
      <c r="D523" s="299"/>
    </row>
    <row r="524" spans="1:4" x14ac:dyDescent="0.2">
      <c r="A524" s="299"/>
      <c r="B524" s="299"/>
      <c r="C524" s="299"/>
      <c r="D524" s="299"/>
    </row>
    <row r="525" spans="1:4" x14ac:dyDescent="0.2">
      <c r="A525" s="299"/>
      <c r="B525" s="299"/>
      <c r="C525" s="299"/>
      <c r="D525" s="299"/>
    </row>
    <row r="526" spans="1:4" x14ac:dyDescent="0.2">
      <c r="A526" s="299"/>
      <c r="B526" s="299"/>
      <c r="C526" s="299"/>
      <c r="D526" s="299"/>
    </row>
    <row r="527" spans="1:4" x14ac:dyDescent="0.2">
      <c r="A527" s="299"/>
      <c r="B527" s="299"/>
      <c r="C527" s="299"/>
      <c r="D527" s="299"/>
    </row>
    <row r="528" spans="1:4" x14ac:dyDescent="0.2">
      <c r="A528" s="299"/>
      <c r="B528" s="299"/>
      <c r="C528" s="299"/>
      <c r="D528" s="299"/>
    </row>
    <row r="529" spans="1:4" x14ac:dyDescent="0.2">
      <c r="A529" s="299"/>
      <c r="B529" s="299"/>
      <c r="C529" s="299"/>
      <c r="D529" s="299"/>
    </row>
    <row r="530" spans="1:4" x14ac:dyDescent="0.2">
      <c r="A530" s="299"/>
      <c r="B530" s="299"/>
      <c r="C530" s="299"/>
      <c r="D530" s="299"/>
    </row>
    <row r="531" spans="1:4" x14ac:dyDescent="0.2">
      <c r="A531" s="299"/>
      <c r="B531" s="299"/>
      <c r="C531" s="299"/>
      <c r="D531" s="299"/>
    </row>
    <row r="532" spans="1:4" x14ac:dyDescent="0.2">
      <c r="A532" s="299"/>
      <c r="B532" s="299"/>
      <c r="C532" s="299"/>
      <c r="D532" s="299"/>
    </row>
    <row r="533" spans="1:4" x14ac:dyDescent="0.2">
      <c r="A533" s="299"/>
      <c r="B533" s="299"/>
      <c r="C533" s="299"/>
      <c r="D533" s="299"/>
    </row>
    <row r="534" spans="1:4" x14ac:dyDescent="0.2">
      <c r="A534" s="299"/>
      <c r="B534" s="299"/>
      <c r="C534" s="299"/>
      <c r="D534" s="299"/>
    </row>
    <row r="535" spans="1:4" x14ac:dyDescent="0.2">
      <c r="A535" s="299"/>
      <c r="B535" s="299"/>
      <c r="C535" s="299"/>
      <c r="D535" s="299"/>
    </row>
    <row r="536" spans="1:4" x14ac:dyDescent="0.2">
      <c r="A536" s="299"/>
      <c r="B536" s="299"/>
      <c r="C536" s="299"/>
      <c r="D536" s="299"/>
    </row>
    <row r="537" spans="1:4" x14ac:dyDescent="0.2">
      <c r="A537" s="299"/>
      <c r="B537" s="299"/>
      <c r="C537" s="299"/>
      <c r="D537" s="299"/>
    </row>
    <row r="538" spans="1:4" x14ac:dyDescent="0.2">
      <c r="A538" s="299"/>
      <c r="B538" s="299"/>
      <c r="C538" s="299"/>
      <c r="D538" s="299"/>
    </row>
    <row r="539" spans="1:4" x14ac:dyDescent="0.2">
      <c r="A539" s="299"/>
      <c r="B539" s="299"/>
      <c r="C539" s="299"/>
      <c r="D539" s="299"/>
    </row>
    <row r="540" spans="1:4" x14ac:dyDescent="0.2">
      <c r="A540" s="299"/>
      <c r="B540" s="299"/>
      <c r="C540" s="299"/>
      <c r="D540" s="299"/>
    </row>
    <row r="541" spans="1:4" x14ac:dyDescent="0.2">
      <c r="A541" s="299"/>
      <c r="B541" s="299"/>
      <c r="C541" s="299"/>
      <c r="D541" s="299"/>
    </row>
    <row r="542" spans="1:4" x14ac:dyDescent="0.2">
      <c r="A542" s="299"/>
      <c r="B542" s="299"/>
      <c r="C542" s="299"/>
      <c r="D542" s="299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95" customWidth="1"/>
    <col min="2" max="2" width="9.7109375" style="395" customWidth="1"/>
    <col min="3" max="9" width="9.140625" style="395"/>
    <col min="10" max="10" width="9.5703125" style="395" customWidth="1"/>
    <col min="11" max="16384" width="9.140625" style="395"/>
  </cols>
  <sheetData>
    <row r="1" spans="1:16" ht="20.25" x14ac:dyDescent="0.3">
      <c r="A1" s="42" t="s">
        <v>353</v>
      </c>
      <c r="B1" s="394"/>
    </row>
    <row r="2" spans="1:16" ht="20.25" x14ac:dyDescent="0.3">
      <c r="A2" s="146" t="s">
        <v>412</v>
      </c>
      <c r="B2" s="396"/>
    </row>
    <row r="3" spans="1:16" ht="19.5" thickBot="1" x14ac:dyDescent="0.35">
      <c r="A3" s="397"/>
      <c r="B3" s="396"/>
    </row>
    <row r="4" spans="1:16" ht="15.75" thickBot="1" x14ac:dyDescent="0.3">
      <c r="A4" s="398"/>
      <c r="B4" s="399"/>
      <c r="C4" s="304" t="s">
        <v>85</v>
      </c>
      <c r="D4" s="305"/>
      <c r="E4" s="306"/>
      <c r="F4" s="306"/>
      <c r="G4" s="307"/>
      <c r="H4" s="308" t="s">
        <v>86</v>
      </c>
      <c r="I4" s="308"/>
      <c r="J4" s="308"/>
      <c r="K4" s="309"/>
      <c r="L4" s="309"/>
      <c r="M4" s="309"/>
      <c r="N4" s="309"/>
      <c r="O4" s="309"/>
      <c r="P4" s="310"/>
    </row>
    <row r="5" spans="1:16" ht="15" x14ac:dyDescent="0.25">
      <c r="A5" s="400"/>
      <c r="B5" s="401"/>
      <c r="C5" s="313"/>
      <c r="D5" s="314"/>
      <c r="E5" s="314"/>
      <c r="F5" s="314"/>
      <c r="G5" s="315"/>
      <c r="H5" s="317" t="s">
        <v>87</v>
      </c>
      <c r="I5" s="316"/>
      <c r="J5" s="316"/>
      <c r="K5" s="317" t="s">
        <v>88</v>
      </c>
      <c r="L5" s="316"/>
      <c r="M5" s="316"/>
      <c r="N5" s="317" t="s">
        <v>89</v>
      </c>
      <c r="O5" s="318"/>
      <c r="P5" s="319"/>
    </row>
    <row r="6" spans="1:16" ht="60.75" thickBot="1" x14ac:dyDescent="0.25">
      <c r="A6" s="402" t="s">
        <v>90</v>
      </c>
      <c r="B6" s="403" t="s">
        <v>354</v>
      </c>
      <c r="C6" s="404" t="s">
        <v>61</v>
      </c>
      <c r="D6" s="405"/>
      <c r="E6" s="184" t="s">
        <v>92</v>
      </c>
      <c r="F6" s="325" t="s">
        <v>93</v>
      </c>
      <c r="G6" s="326" t="s">
        <v>93</v>
      </c>
      <c r="H6" s="404" t="s">
        <v>61</v>
      </c>
      <c r="I6" s="405"/>
      <c r="J6" s="184" t="s">
        <v>92</v>
      </c>
      <c r="K6" s="404" t="s">
        <v>61</v>
      </c>
      <c r="L6" s="405"/>
      <c r="M6" s="184" t="s">
        <v>92</v>
      </c>
      <c r="N6" s="404" t="s">
        <v>61</v>
      </c>
      <c r="O6" s="405"/>
      <c r="P6" s="185" t="s">
        <v>92</v>
      </c>
    </row>
    <row r="7" spans="1:16" ht="28.5" customHeight="1" thickBot="1" x14ac:dyDescent="0.25">
      <c r="A7" s="406"/>
      <c r="B7" s="407"/>
      <c r="C7" s="26" t="s">
        <v>411</v>
      </c>
      <c r="D7" s="27" t="s">
        <v>403</v>
      </c>
      <c r="E7" s="607"/>
      <c r="F7" s="331" t="s">
        <v>411</v>
      </c>
      <c r="G7" s="17" t="s">
        <v>403</v>
      </c>
      <c r="H7" s="26" t="s">
        <v>411</v>
      </c>
      <c r="I7" s="27" t="s">
        <v>403</v>
      </c>
      <c r="J7" s="543"/>
      <c r="K7" s="26" t="s">
        <v>411</v>
      </c>
      <c r="L7" s="27" t="s">
        <v>403</v>
      </c>
      <c r="M7" s="543"/>
      <c r="N7" s="26" t="s">
        <v>411</v>
      </c>
      <c r="O7" s="27" t="s">
        <v>403</v>
      </c>
      <c r="P7" s="17"/>
    </row>
    <row r="8" spans="1:16" ht="15" x14ac:dyDescent="0.25">
      <c r="A8" s="408" t="s">
        <v>355</v>
      </c>
      <c r="B8" s="409"/>
      <c r="C8" s="590"/>
      <c r="D8" s="590"/>
      <c r="E8" s="593"/>
      <c r="F8" s="592"/>
      <c r="G8" s="593"/>
      <c r="H8" s="590"/>
      <c r="I8" s="590"/>
      <c r="J8" s="591"/>
      <c r="K8" s="590"/>
      <c r="L8" s="590"/>
      <c r="M8" s="591"/>
      <c r="N8" s="590"/>
      <c r="O8" s="590"/>
      <c r="P8" s="608"/>
    </row>
    <row r="9" spans="1:16" ht="15" x14ac:dyDescent="0.25">
      <c r="A9" s="410" t="s">
        <v>356</v>
      </c>
      <c r="B9" s="411" t="s">
        <v>357</v>
      </c>
      <c r="C9" s="595">
        <v>602.71400000000006</v>
      </c>
      <c r="D9" s="58">
        <v>580.697</v>
      </c>
      <c r="E9" s="178">
        <v>3.7914781719209936</v>
      </c>
      <c r="F9" s="59">
        <v>2.8863973664025702</v>
      </c>
      <c r="G9" s="60">
        <v>2.3260552909833283</v>
      </c>
      <c r="H9" s="62">
        <v>613.89599999999996</v>
      </c>
      <c r="I9" s="58">
        <v>586.76700000000005</v>
      </c>
      <c r="J9" s="180">
        <v>4.6234706450771608</v>
      </c>
      <c r="K9" s="62" t="s">
        <v>108</v>
      </c>
      <c r="L9" s="58" t="s">
        <v>96</v>
      </c>
      <c r="M9" s="178" t="s">
        <v>108</v>
      </c>
      <c r="N9" s="62">
        <v>575.93700000000001</v>
      </c>
      <c r="O9" s="58" t="s">
        <v>96</v>
      </c>
      <c r="P9" s="588" t="s">
        <v>108</v>
      </c>
    </row>
    <row r="10" spans="1:16" ht="15.75" thickBot="1" x14ac:dyDescent="0.3">
      <c r="A10" s="410" t="s">
        <v>356</v>
      </c>
      <c r="B10" s="411" t="s">
        <v>358</v>
      </c>
      <c r="C10" s="595">
        <v>624.72500000000002</v>
      </c>
      <c r="D10" s="58">
        <v>607.37300000000005</v>
      </c>
      <c r="E10" s="178">
        <v>2.8568935398840538</v>
      </c>
      <c r="F10" s="596">
        <v>11.003529516775416</v>
      </c>
      <c r="G10" s="60">
        <v>12.827417565415589</v>
      </c>
      <c r="H10" s="62">
        <v>625.98199999999997</v>
      </c>
      <c r="I10" s="58">
        <v>620.98</v>
      </c>
      <c r="J10" s="180">
        <v>0.8055009823182635</v>
      </c>
      <c r="K10" s="62">
        <v>610.75199999999995</v>
      </c>
      <c r="L10" s="58">
        <v>591.32899999999995</v>
      </c>
      <c r="M10" s="178">
        <v>3.284635118521162</v>
      </c>
      <c r="N10" s="62">
        <v>635.88099999999997</v>
      </c>
      <c r="O10" s="58">
        <v>606.971</v>
      </c>
      <c r="P10" s="179">
        <v>4.7629952666601811</v>
      </c>
    </row>
    <row r="11" spans="1:16" ht="15" x14ac:dyDescent="0.25">
      <c r="A11" s="408" t="s">
        <v>359</v>
      </c>
      <c r="B11" s="409"/>
      <c r="C11" s="590"/>
      <c r="D11" s="590"/>
      <c r="E11" s="591"/>
      <c r="F11" s="592"/>
      <c r="G11" s="593"/>
      <c r="H11" s="590"/>
      <c r="I11" s="590"/>
      <c r="J11" s="591"/>
      <c r="K11" s="590"/>
      <c r="L11" s="590"/>
      <c r="M11" s="591"/>
      <c r="N11" s="590"/>
      <c r="O11" s="590"/>
      <c r="P11" s="594"/>
    </row>
    <row r="12" spans="1:16" ht="15" x14ac:dyDescent="0.25">
      <c r="A12" s="410" t="s">
        <v>356</v>
      </c>
      <c r="B12" s="411" t="s">
        <v>357</v>
      </c>
      <c r="C12" s="595">
        <v>515.79200000000003</v>
      </c>
      <c r="D12" s="58">
        <v>525.48699999999997</v>
      </c>
      <c r="E12" s="178">
        <v>-1.8449552510337908</v>
      </c>
      <c r="F12" s="59">
        <v>11.855273170680046</v>
      </c>
      <c r="G12" s="60">
        <v>11.965675212643115</v>
      </c>
      <c r="H12" s="62">
        <v>504.916</v>
      </c>
      <c r="I12" s="58">
        <v>502.02100000000002</v>
      </c>
      <c r="J12" s="180">
        <v>0.57666910348371514</v>
      </c>
      <c r="K12" s="62" t="s">
        <v>96</v>
      </c>
      <c r="L12" s="58" t="s">
        <v>96</v>
      </c>
      <c r="M12" s="183" t="s">
        <v>108</v>
      </c>
      <c r="N12" s="62">
        <v>559.42600000000004</v>
      </c>
      <c r="O12" s="58">
        <v>560.35900000000004</v>
      </c>
      <c r="P12" s="179">
        <v>-0.16650040420516002</v>
      </c>
    </row>
    <row r="13" spans="1:16" ht="15" x14ac:dyDescent="0.25">
      <c r="A13" s="410" t="s">
        <v>356</v>
      </c>
      <c r="B13" s="411" t="s">
        <v>358</v>
      </c>
      <c r="C13" s="595">
        <v>564.90800000000002</v>
      </c>
      <c r="D13" s="58">
        <v>561.99699999999996</v>
      </c>
      <c r="E13" s="178">
        <v>0.51797429523646188</v>
      </c>
      <c r="F13" s="59">
        <v>73.905327860792099</v>
      </c>
      <c r="G13" s="60">
        <v>72.880851930957974</v>
      </c>
      <c r="H13" s="62">
        <v>564.37900000000002</v>
      </c>
      <c r="I13" s="58">
        <v>560.80399999999997</v>
      </c>
      <c r="J13" s="180">
        <v>0.63747762141497666</v>
      </c>
      <c r="K13" s="62">
        <v>531.99</v>
      </c>
      <c r="L13" s="58">
        <v>513.58799999999997</v>
      </c>
      <c r="M13" s="178">
        <v>3.5830276408327388</v>
      </c>
      <c r="N13" s="62">
        <v>637.20799999999997</v>
      </c>
      <c r="O13" s="58">
        <v>635.35599999999999</v>
      </c>
      <c r="P13" s="179">
        <v>0.29149012522113199</v>
      </c>
    </row>
    <row r="14" spans="1:16" s="414" customFormat="1" ht="15.75" thickBot="1" x14ac:dyDescent="0.3">
      <c r="A14" s="412" t="s">
        <v>360</v>
      </c>
      <c r="B14" s="413" t="s">
        <v>361</v>
      </c>
      <c r="C14" s="597" t="s">
        <v>96</v>
      </c>
      <c r="D14" s="61" t="s">
        <v>108</v>
      </c>
      <c r="E14" s="181" t="s">
        <v>108</v>
      </c>
      <c r="F14" s="611">
        <v>0.34947208534985791</v>
      </c>
      <c r="G14" s="65">
        <v>0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96</v>
      </c>
      <c r="O14" s="61" t="s">
        <v>108</v>
      </c>
      <c r="P14" s="549" t="s">
        <v>108</v>
      </c>
    </row>
    <row r="15" spans="1:16" ht="15.75" thickBot="1" x14ac:dyDescent="0.3">
      <c r="A15" s="237"/>
      <c r="B15" s="237"/>
      <c r="C15" s="237"/>
      <c r="D15" s="237"/>
      <c r="E15" s="612" t="s">
        <v>106</v>
      </c>
      <c r="F15" s="415">
        <v>100</v>
      </c>
      <c r="G15" s="416">
        <v>100</v>
      </c>
      <c r="H15" s="237"/>
      <c r="I15" s="237"/>
      <c r="J15" s="237"/>
      <c r="K15" s="237"/>
      <c r="L15" s="237"/>
      <c r="M15" s="237"/>
      <c r="N15" s="237"/>
      <c r="O15" s="237"/>
      <c r="P15" s="237"/>
    </row>
    <row r="16" spans="1:16" ht="15.75" x14ac:dyDescent="0.25">
      <c r="A16" s="29" t="s">
        <v>109</v>
      </c>
      <c r="B16" s="396"/>
      <c r="C16" s="417"/>
      <c r="D16" s="417"/>
      <c r="E16" s="417"/>
      <c r="F16" s="417"/>
      <c r="G16" s="417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6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7"/>
      <c r="B18" s="396"/>
      <c r="H18" s="115"/>
      <c r="I18" s="115"/>
      <c r="J18" s="115"/>
      <c r="K18" s="115"/>
      <c r="L18" s="115"/>
      <c r="M18" s="115"/>
      <c r="N18" s="11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1" t="s">
        <v>414</v>
      </c>
      <c r="E1" s="39"/>
      <c r="F1" s="113"/>
      <c r="G1" s="113"/>
      <c r="H1" s="1"/>
      <c r="I1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413</v>
      </c>
      <c r="C4" s="192" t="s">
        <v>404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9"/>
      <c r="F5" s="1"/>
      <c r="G5" s="1"/>
      <c r="H5" s="1"/>
      <c r="I5"/>
    </row>
    <row r="6" spans="1:9" ht="15" x14ac:dyDescent="0.25">
      <c r="A6" s="37" t="s">
        <v>312</v>
      </c>
      <c r="B6" s="81">
        <v>680</v>
      </c>
      <c r="C6" s="82">
        <v>650</v>
      </c>
      <c r="D6" s="210">
        <v>4.6153846153846159</v>
      </c>
      <c r="I6"/>
    </row>
    <row r="7" spans="1:9" ht="15" x14ac:dyDescent="0.25">
      <c r="A7" s="37" t="s">
        <v>313</v>
      </c>
      <c r="B7" s="81">
        <v>1000</v>
      </c>
      <c r="C7" s="82">
        <v>1000</v>
      </c>
      <c r="D7" s="210">
        <v>0</v>
      </c>
      <c r="I7"/>
    </row>
    <row r="8" spans="1:9" ht="15.75" thickBot="1" x14ac:dyDescent="0.3">
      <c r="A8" s="37" t="s">
        <v>314</v>
      </c>
      <c r="B8" s="81">
        <v>878.88</v>
      </c>
      <c r="C8" s="82">
        <v>861.76</v>
      </c>
      <c r="D8" s="210">
        <v>1.9866320089119947</v>
      </c>
      <c r="I8"/>
    </row>
    <row r="9" spans="1:9" ht="15" x14ac:dyDescent="0.25">
      <c r="A9" s="35"/>
      <c r="B9" s="83" t="s">
        <v>56</v>
      </c>
      <c r="C9" s="84"/>
      <c r="D9" s="211"/>
      <c r="I9"/>
    </row>
    <row r="10" spans="1:9" ht="15" x14ac:dyDescent="0.25">
      <c r="A10" s="37" t="s">
        <v>312</v>
      </c>
      <c r="B10" s="81">
        <v>550</v>
      </c>
      <c r="C10" s="82">
        <v>550</v>
      </c>
      <c r="D10" s="210">
        <v>0</v>
      </c>
      <c r="I10"/>
    </row>
    <row r="11" spans="1:9" ht="15" x14ac:dyDescent="0.25">
      <c r="A11" s="37" t="s">
        <v>313</v>
      </c>
      <c r="B11" s="81">
        <v>800</v>
      </c>
      <c r="C11" s="82">
        <v>900</v>
      </c>
      <c r="D11" s="210">
        <v>-11.111111111111111</v>
      </c>
      <c r="I11"/>
    </row>
    <row r="12" spans="1:9" ht="15.75" thickBot="1" x14ac:dyDescent="0.3">
      <c r="A12" s="37" t="s">
        <v>314</v>
      </c>
      <c r="B12" s="81">
        <v>666.18</v>
      </c>
      <c r="C12" s="82">
        <v>677.76</v>
      </c>
      <c r="D12" s="210">
        <v>-1.7085694050991564</v>
      </c>
      <c r="I12"/>
    </row>
    <row r="13" spans="1:9" ht="15" x14ac:dyDescent="0.25">
      <c r="A13" s="35"/>
      <c r="B13" s="83" t="s">
        <v>57</v>
      </c>
      <c r="C13" s="84"/>
      <c r="D13" s="211"/>
      <c r="I13"/>
    </row>
    <row r="14" spans="1:9" ht="15" x14ac:dyDescent="0.25">
      <c r="A14" s="37" t="s">
        <v>312</v>
      </c>
      <c r="B14" s="81">
        <v>640</v>
      </c>
      <c r="C14" s="82">
        <v>650</v>
      </c>
      <c r="D14" s="210">
        <v>-1.5384615384615385</v>
      </c>
      <c r="I14"/>
    </row>
    <row r="15" spans="1:9" ht="15" x14ac:dyDescent="0.25">
      <c r="A15" s="37" t="s">
        <v>313</v>
      </c>
      <c r="B15" s="81">
        <v>1000</v>
      </c>
      <c r="C15" s="82">
        <v>1000</v>
      </c>
      <c r="D15" s="210">
        <v>0</v>
      </c>
      <c r="I15"/>
    </row>
    <row r="16" spans="1:9" ht="15.75" thickBot="1" x14ac:dyDescent="0.3">
      <c r="A16" s="37" t="s">
        <v>314</v>
      </c>
      <c r="B16" s="81">
        <v>792.35</v>
      </c>
      <c r="C16" s="82">
        <v>791.63</v>
      </c>
      <c r="D16" s="210">
        <v>9.0951580915330052E-2</v>
      </c>
      <c r="I16"/>
    </row>
    <row r="17" spans="1:9" ht="15" x14ac:dyDescent="0.25">
      <c r="A17" s="35"/>
      <c r="B17" s="83" t="s">
        <v>58</v>
      </c>
      <c r="C17" s="84"/>
      <c r="D17" s="211"/>
      <c r="I17"/>
    </row>
    <row r="18" spans="1:9" ht="15" x14ac:dyDescent="0.25">
      <c r="A18" s="37" t="s">
        <v>312</v>
      </c>
      <c r="B18" s="81">
        <v>650</v>
      </c>
      <c r="C18" s="82">
        <v>650</v>
      </c>
      <c r="D18" s="210">
        <v>0</v>
      </c>
      <c r="I18"/>
    </row>
    <row r="19" spans="1:9" ht="15" x14ac:dyDescent="0.25">
      <c r="A19" s="37" t="s">
        <v>313</v>
      </c>
      <c r="B19" s="81">
        <v>1000</v>
      </c>
      <c r="C19" s="82">
        <v>1000</v>
      </c>
      <c r="D19" s="210">
        <v>0</v>
      </c>
      <c r="I19"/>
    </row>
    <row r="20" spans="1:9" ht="15.75" thickBot="1" x14ac:dyDescent="0.3">
      <c r="A20" s="37" t="s">
        <v>314</v>
      </c>
      <c r="B20" s="81">
        <v>911.93</v>
      </c>
      <c r="C20" s="82">
        <v>893.72</v>
      </c>
      <c r="D20" s="210">
        <v>2.0375509107997942</v>
      </c>
      <c r="I20"/>
    </row>
    <row r="21" spans="1:9" ht="15" x14ac:dyDescent="0.25">
      <c r="A21" s="35"/>
      <c r="B21" s="83" t="s">
        <v>59</v>
      </c>
      <c r="C21" s="84"/>
      <c r="D21" s="211"/>
      <c r="I21"/>
    </row>
    <row r="22" spans="1:9" ht="15" x14ac:dyDescent="0.25">
      <c r="A22" s="37" t="s">
        <v>312</v>
      </c>
      <c r="B22" s="81">
        <v>500</v>
      </c>
      <c r="C22" s="82">
        <v>500</v>
      </c>
      <c r="D22" s="210">
        <v>0</v>
      </c>
      <c r="I22"/>
    </row>
    <row r="23" spans="1:9" ht="15" x14ac:dyDescent="0.25">
      <c r="A23" s="37" t="s">
        <v>313</v>
      </c>
      <c r="B23" s="81">
        <v>1000</v>
      </c>
      <c r="C23" s="82">
        <v>850</v>
      </c>
      <c r="D23" s="210">
        <v>17.647058823529413</v>
      </c>
      <c r="I23"/>
    </row>
    <row r="24" spans="1:9" ht="15.75" thickBot="1" x14ac:dyDescent="0.3">
      <c r="A24" s="37" t="s">
        <v>314</v>
      </c>
      <c r="B24" s="81">
        <v>683.58</v>
      </c>
      <c r="C24" s="82">
        <v>669.15</v>
      </c>
      <c r="D24" s="210">
        <v>2.1564671598296439</v>
      </c>
      <c r="I24"/>
    </row>
    <row r="25" spans="1:9" ht="15" x14ac:dyDescent="0.25">
      <c r="A25" s="35"/>
      <c r="B25" s="83" t="s">
        <v>60</v>
      </c>
      <c r="C25" s="84"/>
      <c r="D25" s="211"/>
      <c r="I25"/>
    </row>
    <row r="26" spans="1:9" ht="15" x14ac:dyDescent="0.25">
      <c r="A26" s="37" t="s">
        <v>312</v>
      </c>
      <c r="B26" s="81">
        <v>625</v>
      </c>
      <c r="C26" s="82">
        <v>600</v>
      </c>
      <c r="D26" s="210">
        <v>4.1666666666666661</v>
      </c>
      <c r="I26"/>
    </row>
    <row r="27" spans="1:9" ht="15" x14ac:dyDescent="0.25">
      <c r="A27" s="37" t="s">
        <v>313</v>
      </c>
      <c r="B27" s="81">
        <v>900</v>
      </c>
      <c r="C27" s="82">
        <v>900</v>
      </c>
      <c r="D27" s="210">
        <v>0</v>
      </c>
      <c r="I27"/>
    </row>
    <row r="28" spans="1:9" ht="15.75" thickBot="1" x14ac:dyDescent="0.3">
      <c r="A28" s="38" t="s">
        <v>314</v>
      </c>
      <c r="B28" s="89">
        <v>754.37</v>
      </c>
      <c r="C28" s="90">
        <v>750.78</v>
      </c>
      <c r="D28" s="212">
        <v>0.47816937052132868</v>
      </c>
      <c r="I28"/>
    </row>
    <row r="29" spans="1:9" ht="18" customHeight="1" x14ac:dyDescent="0.2">
      <c r="A29" s="20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46_18</vt:lpstr>
      <vt:lpstr>Giełdowe 45_18</vt:lpstr>
      <vt:lpstr>ZiarnoZAK 46_18</vt:lpstr>
      <vt:lpstr>Ziarno PL_UE 45_18</vt:lpstr>
      <vt:lpstr>wykresy PL_UE 45_18</vt:lpstr>
      <vt:lpstr>MakaZAK 46_18</vt:lpstr>
      <vt:lpstr>SrutOtrZAK 46_18</vt:lpstr>
      <vt:lpstr>TargPol 46_18</vt:lpstr>
      <vt:lpstr>TargWoj 46_18</vt:lpstr>
      <vt:lpstr>ZestTarg 46_18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46_18'!Obszar_wydruku</vt:lpstr>
      <vt:lpstr>'SrutOtrZAK 46_18'!Obszar_wydruku</vt:lpstr>
      <vt:lpstr>'ZiarnoZAK 46_18'!Obszar_wydruku</vt:lpstr>
      <vt:lpstr>MAKROREGIONY!TABLE</vt:lpstr>
      <vt:lpstr>'TargWoj 46_18'!Tytuły_wydruku</vt:lpstr>
      <vt:lpstr>'ZestTarg 46_18'!Tytuły_wydruku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2018-09-20T11:55:59Z</cp:lastPrinted>
  <dcterms:created xsi:type="dcterms:W3CDTF">2002-10-16T09:43:58Z</dcterms:created>
  <dcterms:modified xsi:type="dcterms:W3CDTF">2018-11-23T08:32:54Z</dcterms:modified>
</cp:coreProperties>
</file>