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<sst xmlns="http://schemas.openxmlformats.org/spreadsheetml/2006/main" count="1704" uniqueCount="311">
  <si>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</si>
  <si>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</si>
  <si>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</si>
  <si>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</si>
  <si>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</si>
  <si>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</si>
  <si>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</si>
  <si>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</si>
  <si>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</si>
  <si>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</si>
  <si>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</si>
  <si>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</si>
  <si>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</si>
  <si>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</si>
  <si>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</si>
  <si>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</si>
  <si>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</si>
  <si>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</si>
  <si>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</si>
  <si>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</si>
  <si>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</si>
  <si>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</si>
  <si>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</si>
  <si>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</si>
  <si>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</si>
  <si>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</si>
  <si>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</si>
  <si>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</si>
  <si>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</si>
  <si>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</si>
  <si>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</si>
  <si>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</si>
  <si>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</si>
  <si>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</si>
  <si>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</si>
  <si>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</si>
  <si>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</si>
  <si>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</si>
  <si>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</si>
  <si>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</si>
  <si>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</si>
  <si>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</si>
  <si>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</si>
  <si>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</si>
  <si>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</si>
  <si>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</si>
  <si>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</si>
  <si>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</si>
  <si>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</si>
  <si>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</si>
  <si>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</si>
  <si>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</si>
  <si>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</si>
  <si>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</si>
  <si>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</si>
  <si>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</si>
  <si>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</si>
  <si>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</si>
  <si>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</si>
  <si>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</si>
  <si>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</si>
  <si>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</si>
  <si>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</si>
  <si>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</si>
  <si>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</si>
  <si>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</si>
  <si>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</si>
  <si>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</si>
  <si>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</si>
  <si>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</si>
  <si>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</si>
  <si>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</si>
  <si>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</si>
  <si>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</si>
  <si>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</si>
  <si>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</si>
  <si>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</si>
  <si>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</si>
  <si>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</si>
  <si>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</si>
  <si>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</si>
  <si>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</si>
  <si>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</si>
  <si>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</si>
  <si>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</si>
  <si>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</si>
  <si>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</si>
  <si>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</si>
  <si>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</si>
  <si>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</si>
  <si>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</si>
  <si>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</si>
  <si>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</si>
  <si>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</si>
  <si>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</si>
  <si>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</si>
  <si>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</si>
  <si>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</si>
  <si>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</si>
  <si>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</si>
  <si>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</si>
  <si>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</si>
  <si>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</si>
  <si>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</si>
  <si>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</si>
  <si>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</si>
  <si>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</si>
  <si>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</si>
  <si>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</si>
  <si>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</si>
  <si>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</si>
  <si>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</si>
  <si>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</si>
  <si>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</si>
  <si>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</si>
  <si>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</si>
  <si>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</si>
  <si>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</si>
  <si>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</si>
  <si>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</si>
  <si>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</si>
  <si>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</si>
  <si>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</si>
  <si>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</si>
  <si>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</si>
  <si>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</si>
  <si>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</si>
  <si>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</si>
  <si>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</si>
  <si>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</si>
  <si>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</si>
  <si>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</si>
  <si>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</si>
  <si>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</si>
  <si>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</si>
  <si>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</si>
  <si>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</si>
  <si>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</si>
  <si>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</si>
  <si>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</si>
  <si>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</si>
  <si>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</si>
  <si>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</si>
  <si>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</si>
  <si>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</si>
  <si>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</si>
  <si>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</si>
  <si>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</si>
  <si>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</si>
  <si>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</si>
  <si>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</si>
  <si>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</si>
  <si>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</si>
  <si>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</si>
  <si>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</si>
  <si>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</si>
  <si>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</si>
  <si>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</si>
  <si>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</si>
  <si>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</si>
  <si>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</si>
  <si>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</si>
  <si>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</si>
  <si>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</si>
  <si>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</si>
  <si>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</si>
  <si>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</si>
  <si>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</si>
  <si>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</si>
  <si>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</si>
  <si>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</si>
  <si>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</si>
  <si>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</si>
  <si>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</si>
  <si>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</si>
  <si>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</si>
  <si>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</si>
  <si>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</si>
  <si>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</si>
  <si>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</si>
  <si>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</si>
  <si>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</si>
  <si>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</si>
  <si>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</si>
  <si>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</si>
  <si>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</si>
  <si>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</si>
  <si>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</si>
  <si>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</si>
  <si>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</si>
  <si>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</si>
  <si>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</si>
  <si>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</si>
  <si>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</si>
  <si>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</si>
  <si>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</si>
  <si>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</si>
  <si>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</si>
  <si>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</si>
  <si>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</si>
  <si>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</si>
  <si>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</si>
  <si>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</si>
  <si>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</si>
  <si>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</si>
  <si>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</si>
  <si>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</si>
  <si>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</si>
  <si>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</si>
  <si>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</si>
  <si>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</si>
  <si>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</si>
  <si>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</si>
  <si>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</si>
  <si>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</si>
  <si>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</si>
  <si>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</si>
  <si>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</si>
  <si>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</si>
  <si>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</si>
  <si>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</si>
  <si>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</si>
  <si>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</si>
  <si>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</si>
  <si>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</si>
  <si>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</si>
  <si>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</si>
  <si>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</si>
  <si>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</si>
  <si>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</si>
  <si>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</si>
  <si>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</si>
  <si>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</si>
  <si>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</si>
  <si>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</si>
  <si>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</si>
  <si>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</si>
  <si>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</si>
  <si>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</si>
  <si>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</si>
  <si>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</si>
  <si>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</si>
  <si>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</si>
  <si>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</si>
  <si>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</si>
  <si>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</si>
  <si>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</si>
  <si>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</si>
  <si>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</si>
  <si>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</si>
  <si>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</si>
  <si>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</si>
  <si>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</si>
  <si>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</si>
  <si>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</si>
  <si>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</si>
  <si>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</si>
  <si>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</si>
  <si>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</si>
  <si>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</si>
  <si>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</si>
  <si>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</si>
  <si>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</si>
  <si>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</si>
  <si>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</si>
  <si>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</si>
  <si>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</si>
  <si>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</si>
  <si>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</si>
  <si>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</si>
  <si>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</si>
  <si>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</si>
  <si>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</si>
  <si>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</si>
  <si>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</si>
  <si>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</si>
  <si>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</si>
  <si>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>listopad</t>
  </si>
  <si>
    <t>OKRES: I.2017 - XII.2019   (ceny bez VAT)</t>
  </si>
  <si>
    <t xml:space="preserve"> tydzień temu</t>
  </si>
  <si>
    <t>tygodnia</t>
  </si>
  <si>
    <t>XI-2019</t>
  </si>
  <si>
    <t>XI-2018</t>
  </si>
  <si>
    <t>Handel zagraniczny produktami mlecznymi w okresie I - XI  2019r. - dane wstępne</t>
  </si>
  <si>
    <t>I-XI 2018r.</t>
  </si>
  <si>
    <t>I-XI 2019r.*</t>
  </si>
  <si>
    <t>Niderlandy</t>
  </si>
  <si>
    <t>I -XI 2018r</t>
  </si>
  <si>
    <t>I -XI 2019r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</si>
  <si>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</si>
  <si>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</si>
  <si>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</si>
  <si>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</si>
  <si>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</si>
  <si>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</si>
  <si>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</si>
  <si>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</si>
  <si>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</si>
  <si>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2020-01-19</t>
  </si>
  <si>
    <t>grudzień</t>
  </si>
  <si>
    <t>grudzień 2019</t>
  </si>
  <si>
    <t>grudzień 2018</t>
  </si>
  <si>
    <t>grudzień 2017</t>
  </si>
  <si>
    <t>1EUR=4,2305</t>
  </si>
  <si>
    <r>
      <t>Mleko surowe</t>
    </r>
    <r>
      <rPr>
        <b/>
        <sz val="11"/>
        <rFont val="Times New Roman"/>
        <family val="1"/>
        <charset val="238"/>
      </rPr>
      <t xml:space="preserve"> skup     grudzień 19</t>
    </r>
  </si>
  <si>
    <t>NR 4/2020</t>
  </si>
  <si>
    <t>30 stycznia 2020r.</t>
  </si>
  <si>
    <t>Notowania z okresu: 20-26.01.2020r.</t>
  </si>
  <si>
    <t>Ceny sprzedaży NETTO (bez VAT) wybranych produktów mleczarskich za okres: 20-26.01.2020r.</t>
  </si>
  <si>
    <t>2020-01-26</t>
  </si>
  <si>
    <t>1EUR=4,2451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</si>
</sst>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101" fillId="0" borderId="21" xfId="0" applyFont="1" applyBorder="1"/>
    <xf numFmtId="0" fontId="0" fillId="0" borderId="62" xfId="0" applyBorder="1"/>
    <xf numFmtId="0" fontId="102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3" fillId="0" borderId="0" xfId="0" applyFont="1"/>
    <xf numFmtId="0" fontId="104" fillId="0" borderId="0" xfId="0" applyFont="1"/>
    <xf numFmtId="0" fontId="89" fillId="0" borderId="0" xfId="51" applyFont="1"/>
    <xf numFmtId="0" fontId="105" fillId="0" borderId="0" xfId="0" applyFont="1"/>
    <xf numFmtId="0" fontId="106" fillId="0" borderId="0" xfId="0" applyFont="1"/>
    <xf numFmtId="0" fontId="107" fillId="0" borderId="0" xfId="0" applyFont="1"/>
    <xf numFmtId="14" fontId="10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9" fillId="0" borderId="21" xfId="0" applyFont="1" applyBorder="1" applyAlignment="1">
      <alignment horizontal="centerContinuous"/>
    </xf>
    <xf numFmtId="171" fontId="109" fillId="0" borderId="0" xfId="0" applyNumberFormat="1" applyFont="1" applyBorder="1" applyAlignment="1">
      <alignment horizontal="centerContinuous"/>
    </xf>
    <xf numFmtId="171" fontId="109" fillId="0" borderId="31" xfId="0" applyNumberFormat="1" applyFont="1" applyBorder="1" applyAlignment="1">
      <alignment horizontal="centerContinuous"/>
    </xf>
    <xf numFmtId="0" fontId="110" fillId="0" borderId="110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0" fillId="0" borderId="111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0" fillId="0" borderId="20" xfId="0" applyFont="1" applyBorder="1" applyAlignment="1">
      <alignment horizontal="centerContinuous"/>
    </xf>
    <xf numFmtId="171" fontId="109" fillId="0" borderId="11" xfId="0" applyNumberFormat="1" applyFont="1" applyBorder="1" applyAlignment="1">
      <alignment horizontal="centerContinuous"/>
    </xf>
    <xf numFmtId="171" fontId="109" fillId="0" borderId="30" xfId="0" applyNumberFormat="1" applyFont="1" applyBorder="1" applyAlignment="1">
      <alignment horizontal="centerContinuous"/>
    </xf>
    <xf numFmtId="0" fontId="110" fillId="0" borderId="10" xfId="0" applyFont="1" applyBorder="1" applyAlignment="1">
      <alignment horizontal="centerContinuous"/>
    </xf>
    <xf numFmtId="0" fontId="110" fillId="0" borderId="25" xfId="0" applyFont="1" applyBorder="1" applyAlignment="1">
      <alignment horizontal="left" indent="1"/>
    </xf>
    <xf numFmtId="0" fontId="110" fillId="0" borderId="27" xfId="0" applyFont="1" applyBorder="1" applyAlignment="1">
      <alignment horizontal="left" indent="1"/>
    </xf>
    <xf numFmtId="0" fontId="111" fillId="27" borderId="48" xfId="0" applyFont="1" applyFill="1" applyBorder="1" applyAlignment="1">
      <alignment horizontal="center"/>
    </xf>
    <xf numFmtId="0" fontId="111" fillId="27" borderId="16" xfId="0" applyFont="1" applyFill="1" applyBorder="1" applyAlignment="1">
      <alignment horizontal="center" vertical="center"/>
    </xf>
    <xf numFmtId="0" fontId="111" fillId="27" borderId="58" xfId="0" applyFont="1" applyFill="1" applyBorder="1" applyAlignment="1">
      <alignment horizontal="center" vertical="center"/>
    </xf>
    <xf numFmtId="0" fontId="111" fillId="27" borderId="59" xfId="0" applyFont="1" applyFill="1" applyBorder="1" applyAlignment="1">
      <alignment horizontal="center" vertical="center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2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2" fillId="24" borderId="17" xfId="0" applyNumberFormat="1" applyFont="1" applyFill="1" applyBorder="1" applyAlignment="1">
      <alignment horizontal="right" vertical="center" wrapText="1"/>
    </xf>
    <xf numFmtId="3" fontId="112" fillId="0" borderId="59" xfId="0" applyNumberFormat="1" applyFont="1" applyBorder="1" applyAlignment="1">
      <alignment horizontal="right" vertical="center" wrapText="1"/>
    </xf>
    <xf numFmtId="164" fontId="112" fillId="0" borderId="59" xfId="0" applyNumberFormat="1" applyFont="1" applyBorder="1" applyAlignment="1">
      <alignment horizontal="right" vertical="center" wrapText="1"/>
    </xf>
    <xf numFmtId="0" fontId="8" fillId="0" borderId="112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2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38100</xdr:colOff>
      <xdr:row>50</xdr:row>
      <xdr:rowOff>149676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7099300" cy="4277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-1</xdr:rowOff>
    </xdr:from>
    <xdr:to>
      <xdr:col>7</xdr:col>
      <xdr:colOff>625816</xdr:colOff>
      <xdr:row>44</xdr:row>
      <xdr:rowOff>35717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24562"/>
          <a:ext cx="6864691" cy="3702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360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-1</xdr:colOff>
      <xdr:row>47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81563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595312</xdr:colOff>
      <xdr:row>42</xdr:row>
      <xdr:rowOff>154781</xdr:rowOff>
    </xdr:to>
    <xdr:pic>
      <xdr:nvPicPr>
        <xdr:cNvPr id="7" name="Obraz 6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91625" y="2238375"/>
          <a:ext cx="6060281" cy="515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20</xdr:row>
      <xdr:rowOff>76091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19050</xdr:colOff>
      <xdr:row>34</xdr:row>
      <xdr:rowOff>9526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15</xdr:col>
      <xdr:colOff>311398</xdr:colOff>
      <xdr:row>69</xdr:row>
      <xdr:rowOff>88257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10</xdr:col>
      <xdr:colOff>19050</xdr:colOff>
      <xdr:row>83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505450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10353675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323850</xdr:colOff>
      <xdr:row>46</xdr:row>
      <xdr:rowOff>91633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718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5"/>
          <a:ext cx="3638550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/>
      <sheetData sheetId="1"/>
      <sheetData sheetId="2"/>
      <sheetData sheetId="3"/>
      <sheetData sheetId="4">
        <row r="2">
          <cell r="EX2" t="str">
            <v>49-tydz.</v>
          </cell>
          <cell r="EY2" t="str">
            <v>50-tydz.</v>
          </cell>
          <cell r="EZ2" t="str">
            <v>51-tydz.</v>
          </cell>
          <cell r="FA2" t="str">
            <v>52-tydz.</v>
          </cell>
          <cell r="FB2" t="str">
            <v>1-tydz.</v>
          </cell>
          <cell r="FC2" t="str">
            <v>2-tydz.</v>
          </cell>
          <cell r="FD2" t="str">
            <v>3-tydz.</v>
          </cell>
          <cell r="FE2" t="str">
            <v>4-tydz.</v>
          </cell>
          <cell r="FF2" t="str">
            <v>5-tydz.</v>
          </cell>
        </row>
        <row r="3">
          <cell r="A3" t="str">
            <v>Francja</v>
          </cell>
          <cell r="EX3">
            <v>251.2</v>
          </cell>
          <cell r="EY3">
            <v>257.3</v>
          </cell>
          <cell r="EZ3">
            <v>260.2</v>
          </cell>
          <cell r="FA3">
            <v>259.89999999999998</v>
          </cell>
          <cell r="FB3">
            <v>264.39999999999998</v>
          </cell>
          <cell r="FC3">
            <v>262.39999999999998</v>
          </cell>
          <cell r="FD3">
            <v>261.7</v>
          </cell>
          <cell r="FE3">
            <v>265.2</v>
          </cell>
        </row>
        <row r="4">
          <cell r="A4" t="str">
            <v>Niemcy</v>
          </cell>
          <cell r="EX4">
            <v>262</v>
          </cell>
          <cell r="EY4">
            <v>259</v>
          </cell>
          <cell r="FB4">
            <v>260</v>
          </cell>
          <cell r="FC4">
            <v>261</v>
          </cell>
          <cell r="FD4">
            <v>264</v>
          </cell>
          <cell r="FE4">
            <v>264</v>
          </cell>
        </row>
        <row r="5">
          <cell r="A5" t="str">
            <v>Polska</v>
          </cell>
          <cell r="EX5">
            <v>241</v>
          </cell>
          <cell r="EY5">
            <v>246</v>
          </cell>
          <cell r="EZ5">
            <v>251</v>
          </cell>
          <cell r="FA5">
            <v>251</v>
          </cell>
          <cell r="FB5">
            <v>253</v>
          </cell>
          <cell r="FC5">
            <v>251</v>
          </cell>
          <cell r="FD5">
            <v>257</v>
          </cell>
          <cell r="FE5">
            <v>257</v>
          </cell>
        </row>
        <row r="6">
          <cell r="A6" t="str">
            <v>Niderlandy</v>
          </cell>
          <cell r="EX6">
            <v>260</v>
          </cell>
          <cell r="EY6">
            <v>260</v>
          </cell>
          <cell r="FB6">
            <v>260</v>
          </cell>
          <cell r="FC6">
            <v>260</v>
          </cell>
          <cell r="FD6">
            <v>262</v>
          </cell>
          <cell r="FE6">
            <v>264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T36" sqref="T36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207</v>
      </c>
      <c r="C3" s="130"/>
    </row>
    <row r="4" spans="2:5" x14ac:dyDescent="0.2">
      <c r="B4" s="236" t="s">
        <v>208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305</v>
      </c>
      <c r="D9" s="1" t="s">
        <v>22</v>
      </c>
    </row>
    <row r="10" spans="2:5" x14ac:dyDescent="0.2">
      <c r="B10" s="1" t="s">
        <v>306</v>
      </c>
    </row>
    <row r="11" spans="2:5" x14ac:dyDescent="0.2">
      <c r="B11" s="1"/>
    </row>
    <row r="12" spans="2:5" x14ac:dyDescent="0.2">
      <c r="B12" s="37" t="s">
        <v>307</v>
      </c>
      <c r="C12" s="37"/>
      <c r="D12" s="37"/>
    </row>
    <row r="14" spans="2:5" x14ac:dyDescent="0.2">
      <c r="B14" t="s">
        <v>201</v>
      </c>
    </row>
    <row r="15" spans="2:5" x14ac:dyDescent="0.2">
      <c r="B15" t="s">
        <v>5</v>
      </c>
    </row>
    <row r="16" spans="2:5" x14ac:dyDescent="0.2">
      <c r="B16" t="s">
        <v>206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271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1" sqref="S6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3" ht="13.5" thickBot="1" x14ac:dyDescent="0.25">
      <c r="BF1" s="88"/>
    </row>
    <row r="3" spans="2:193" x14ac:dyDescent="0.2">
      <c r="B3" s="30" t="s">
        <v>81</v>
      </c>
    </row>
    <row r="5" spans="2:193" x14ac:dyDescent="0.2">
      <c r="B5" t="s">
        <v>115</v>
      </c>
    </row>
    <row r="6" spans="2:193" x14ac:dyDescent="0.2">
      <c r="K6" s="338"/>
      <c r="BL6" s="89"/>
      <c r="BZ6" s="41"/>
    </row>
    <row r="7" spans="2:193" ht="13.5" thickBot="1" x14ac:dyDescent="0.25"/>
    <row r="8" spans="2:19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198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205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232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</row>
    <row r="9" spans="2:19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</row>
    <row r="10" spans="2:19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</row>
    <row r="11" spans="2:19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</row>
    <row r="12" spans="2:19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</row>
    <row r="13" spans="2:19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</row>
    <row r="14" spans="2:193" ht="13.5" thickBot="1" x14ac:dyDescent="0.25"/>
    <row r="15" spans="2:193" ht="13.5" thickBot="1" x14ac:dyDescent="0.25">
      <c r="B15" s="40"/>
      <c r="C15" t="s">
        <v>94</v>
      </c>
      <c r="CF15" s="88"/>
      <c r="CG15" s="88" t="s">
        <v>281</v>
      </c>
      <c r="CH15" s="213" t="s">
        <v>282</v>
      </c>
    </row>
    <row r="16" spans="2:193" x14ac:dyDescent="0.2">
      <c r="CF16" s="214" t="s">
        <v>189</v>
      </c>
      <c r="CG16" s="214">
        <v>58.33</v>
      </c>
      <c r="CH16" s="215">
        <v>57.82</v>
      </c>
    </row>
    <row r="17" spans="3:86" x14ac:dyDescent="0.2">
      <c r="Z17" s="41"/>
      <c r="CF17" s="216" t="s">
        <v>191</v>
      </c>
      <c r="CG17" s="216">
        <v>53.78</v>
      </c>
      <c r="CH17" s="217">
        <v>51.55</v>
      </c>
    </row>
    <row r="18" spans="3:86" x14ac:dyDescent="0.2">
      <c r="CF18" s="216" t="s">
        <v>137</v>
      </c>
      <c r="CG18" s="216">
        <v>39.450000000000003</v>
      </c>
      <c r="CH18" s="217">
        <v>38.74</v>
      </c>
    </row>
    <row r="19" spans="3:86" x14ac:dyDescent="0.2">
      <c r="CF19" s="216" t="s">
        <v>125</v>
      </c>
      <c r="CG19" s="216">
        <v>39.229999999999997</v>
      </c>
      <c r="CH19" s="217">
        <v>37.08</v>
      </c>
    </row>
    <row r="20" spans="3:86" x14ac:dyDescent="0.2">
      <c r="CF20" s="216" t="s">
        <v>156</v>
      </c>
      <c r="CG20" s="216">
        <v>38.479999999999997</v>
      </c>
      <c r="CH20" s="217">
        <v>39.25</v>
      </c>
    </row>
    <row r="21" spans="3:86" x14ac:dyDescent="0.2">
      <c r="CF21" s="216" t="s">
        <v>76</v>
      </c>
      <c r="CG21" s="216">
        <v>37.46</v>
      </c>
      <c r="CH21" s="217">
        <v>36.729999999999997</v>
      </c>
    </row>
    <row r="22" spans="3:86" x14ac:dyDescent="0.2">
      <c r="CF22" s="216" t="s">
        <v>130</v>
      </c>
      <c r="CG22" s="216">
        <v>36.950000000000003</v>
      </c>
      <c r="CH22" s="217">
        <v>38.68</v>
      </c>
    </row>
    <row r="23" spans="3:86" x14ac:dyDescent="0.2">
      <c r="CF23" s="216" t="s">
        <v>126</v>
      </c>
      <c r="CG23" s="216">
        <v>36.81</v>
      </c>
      <c r="CH23" s="217">
        <v>39.04</v>
      </c>
    </row>
    <row r="24" spans="3:86" x14ac:dyDescent="0.2">
      <c r="CF24" s="216" t="s">
        <v>192</v>
      </c>
      <c r="CG24" s="216">
        <v>35.78</v>
      </c>
      <c r="CH24" s="217">
        <v>36.75</v>
      </c>
    </row>
    <row r="25" spans="3:86" x14ac:dyDescent="0.2">
      <c r="CF25" s="216" t="s">
        <v>286</v>
      </c>
      <c r="CG25" s="216">
        <v>35.5</v>
      </c>
      <c r="CH25" s="217">
        <v>37.25</v>
      </c>
    </row>
    <row r="26" spans="3:86" x14ac:dyDescent="0.2">
      <c r="CF26" s="216" t="s">
        <v>145</v>
      </c>
      <c r="CG26" s="216">
        <v>35.46</v>
      </c>
      <c r="CH26" s="217">
        <v>37.21</v>
      </c>
    </row>
    <row r="27" spans="3:86" x14ac:dyDescent="0.2">
      <c r="CF27" s="216" t="s">
        <v>77</v>
      </c>
      <c r="CG27" s="216">
        <v>35.19</v>
      </c>
      <c r="CH27" s="217">
        <v>37.159999999999997</v>
      </c>
    </row>
    <row r="28" spans="3:86" x14ac:dyDescent="0.2">
      <c r="CF28" s="216" t="s">
        <v>131</v>
      </c>
      <c r="CG28" s="216">
        <v>34.15</v>
      </c>
      <c r="CH28" s="217">
        <v>35.69</v>
      </c>
    </row>
    <row r="29" spans="3:86" x14ac:dyDescent="0.2">
      <c r="CF29" s="216" t="s">
        <v>186</v>
      </c>
      <c r="CG29" s="216">
        <v>34.06</v>
      </c>
      <c r="CH29" s="217">
        <v>33.69</v>
      </c>
    </row>
    <row r="30" spans="3:86" x14ac:dyDescent="0.2">
      <c r="CF30" s="216" t="s">
        <v>194</v>
      </c>
      <c r="CG30" s="216">
        <v>34.049999999999997</v>
      </c>
      <c r="CH30" s="217">
        <v>32.380000000000003</v>
      </c>
    </row>
    <row r="31" spans="3:86" x14ac:dyDescent="0.2">
      <c r="CF31" s="216" t="s">
        <v>135</v>
      </c>
      <c r="CG31" s="216">
        <v>33.99</v>
      </c>
      <c r="CH31" s="217">
        <v>37.93</v>
      </c>
    </row>
    <row r="32" spans="3:86" ht="14.25" x14ac:dyDescent="0.2">
      <c r="C32" s="30" t="s">
        <v>274</v>
      </c>
      <c r="CF32" s="216" t="s">
        <v>80</v>
      </c>
      <c r="CG32" s="216">
        <v>33.950000000000003</v>
      </c>
      <c r="CH32" s="217">
        <v>33.54</v>
      </c>
    </row>
    <row r="33" spans="84:86" x14ac:dyDescent="0.2">
      <c r="CF33" s="216" t="s">
        <v>79</v>
      </c>
      <c r="CG33" s="216">
        <v>33.03</v>
      </c>
      <c r="CH33" s="217">
        <v>32.92</v>
      </c>
    </row>
    <row r="34" spans="84:86" x14ac:dyDescent="0.2">
      <c r="CF34" s="216" t="s">
        <v>127</v>
      </c>
      <c r="CG34" s="216">
        <v>33.01</v>
      </c>
      <c r="CH34" s="217">
        <v>32.33</v>
      </c>
    </row>
    <row r="35" spans="84:86" x14ac:dyDescent="0.2">
      <c r="CF35" s="216" t="s">
        <v>195</v>
      </c>
      <c r="CG35" s="216">
        <v>32.89</v>
      </c>
      <c r="CH35" s="217">
        <v>34.799999999999997</v>
      </c>
    </row>
    <row r="36" spans="84:86" x14ac:dyDescent="0.2">
      <c r="CF36" s="348" t="s">
        <v>78</v>
      </c>
      <c r="CG36" s="348">
        <v>32.85</v>
      </c>
      <c r="CH36" s="218">
        <v>32.85</v>
      </c>
    </row>
    <row r="37" spans="84:86" x14ac:dyDescent="0.2">
      <c r="CF37" s="394" t="s">
        <v>138</v>
      </c>
      <c r="CG37" s="394">
        <v>32.68</v>
      </c>
      <c r="CH37" s="395">
        <v>31.62</v>
      </c>
    </row>
    <row r="38" spans="84:86" x14ac:dyDescent="0.2">
      <c r="CF38" s="394" t="s">
        <v>196</v>
      </c>
      <c r="CG38" s="394">
        <v>31.99</v>
      </c>
      <c r="CH38" s="395">
        <v>30.29</v>
      </c>
    </row>
    <row r="39" spans="84:86" x14ac:dyDescent="0.2">
      <c r="CF39" s="216" t="s">
        <v>134</v>
      </c>
      <c r="CG39" s="216">
        <v>31.54</v>
      </c>
      <c r="CH39" s="217">
        <v>30.43</v>
      </c>
    </row>
    <row r="40" spans="84:86" x14ac:dyDescent="0.2">
      <c r="CF40" s="216" t="s">
        <v>178</v>
      </c>
      <c r="CG40" s="216">
        <v>30.89</v>
      </c>
      <c r="CH40" s="217">
        <v>32.29</v>
      </c>
    </row>
    <row r="41" spans="84:86" x14ac:dyDescent="0.2">
      <c r="CF41" s="216" t="s">
        <v>143</v>
      </c>
      <c r="CG41" s="216">
        <v>30.83</v>
      </c>
      <c r="CH41" s="217">
        <v>31.84</v>
      </c>
    </row>
    <row r="42" spans="84:86" x14ac:dyDescent="0.2">
      <c r="CF42" s="216" t="s">
        <v>147</v>
      </c>
      <c r="CG42" s="216">
        <v>30.21</v>
      </c>
      <c r="CH42" s="217">
        <v>31.66</v>
      </c>
    </row>
    <row r="43" spans="84:86" ht="13.5" thickBot="1" x14ac:dyDescent="0.25">
      <c r="CF43" s="216" t="s">
        <v>128</v>
      </c>
      <c r="CG43" s="216">
        <v>29.7</v>
      </c>
      <c r="CH43" s="217">
        <v>29.65</v>
      </c>
    </row>
    <row r="44" spans="84:86" ht="13.5" thickBot="1" x14ac:dyDescent="0.25">
      <c r="CF44" s="88" t="s">
        <v>197</v>
      </c>
      <c r="CG44" s="88">
        <v>35.31</v>
      </c>
      <c r="CH44" s="213">
        <v>36.07</v>
      </c>
    </row>
    <row r="46" spans="84:86" ht="13.5" thickBot="1" x14ac:dyDescent="0.25"/>
    <row r="47" spans="84:86" ht="13.5" thickBot="1" x14ac:dyDescent="0.25">
      <c r="CF47" s="88"/>
      <c r="CG47" s="337" t="s">
        <v>231</v>
      </c>
      <c r="CH47" s="88" t="s">
        <v>203</v>
      </c>
    </row>
    <row r="48" spans="84:86" x14ac:dyDescent="0.2">
      <c r="CF48" s="216" t="s">
        <v>189</v>
      </c>
      <c r="CG48" s="217">
        <v>55.97</v>
      </c>
      <c r="CH48" s="217">
        <v>55.88</v>
      </c>
    </row>
    <row r="49" spans="2:86" x14ac:dyDescent="0.2">
      <c r="B49" s="37"/>
      <c r="C49" s="37"/>
      <c r="D49" s="37"/>
      <c r="E49" s="37"/>
      <c r="CF49" s="216" t="s">
        <v>156</v>
      </c>
      <c r="CG49" s="217">
        <v>39.619999999999997</v>
      </c>
      <c r="CH49" s="217">
        <v>38.79</v>
      </c>
    </row>
    <row r="50" spans="2:86" x14ac:dyDescent="0.2">
      <c r="CF50" s="216" t="s">
        <v>137</v>
      </c>
      <c r="CG50" s="217">
        <v>37.840000000000003</v>
      </c>
      <c r="CH50" s="217">
        <v>37.630000000000003</v>
      </c>
    </row>
    <row r="51" spans="2:86" x14ac:dyDescent="0.2">
      <c r="CF51" s="216" t="s">
        <v>130</v>
      </c>
      <c r="CG51" s="217">
        <v>36.950000000000003</v>
      </c>
      <c r="CH51" s="217">
        <v>37.340000000000003</v>
      </c>
    </row>
    <row r="52" spans="2:86" x14ac:dyDescent="0.2">
      <c r="CF52" s="216" t="s">
        <v>193</v>
      </c>
      <c r="CG52" s="217">
        <v>36.04</v>
      </c>
      <c r="CH52" s="217">
        <v>37.96</v>
      </c>
    </row>
    <row r="53" spans="2:86" x14ac:dyDescent="0.2">
      <c r="CF53" s="216" t="s">
        <v>135</v>
      </c>
      <c r="CG53" s="217">
        <v>35.96</v>
      </c>
      <c r="CH53" s="217">
        <v>36.79</v>
      </c>
    </row>
    <row r="54" spans="2:86" x14ac:dyDescent="0.2">
      <c r="CF54" s="216" t="s">
        <v>125</v>
      </c>
      <c r="CG54" s="217">
        <v>35.869999999999997</v>
      </c>
      <c r="CH54" s="217">
        <v>37.020000000000003</v>
      </c>
    </row>
    <row r="55" spans="2:86" x14ac:dyDescent="0.2">
      <c r="CF55" s="216" t="s">
        <v>126</v>
      </c>
      <c r="CG55" s="217">
        <v>35.04</v>
      </c>
      <c r="CH55" s="217">
        <v>36.42</v>
      </c>
    </row>
    <row r="56" spans="2:86" x14ac:dyDescent="0.2">
      <c r="CF56" s="216" t="s">
        <v>77</v>
      </c>
      <c r="CG56" s="217">
        <v>34.71</v>
      </c>
      <c r="CH56" s="217">
        <v>36.409999999999997</v>
      </c>
    </row>
    <row r="57" spans="2:86" x14ac:dyDescent="0.2">
      <c r="CF57" s="216" t="s">
        <v>76</v>
      </c>
      <c r="CG57" s="217">
        <v>34.659999999999997</v>
      </c>
      <c r="CH57" s="217">
        <v>34.4</v>
      </c>
    </row>
    <row r="58" spans="2:86" x14ac:dyDescent="0.2">
      <c r="CF58" s="216" t="s">
        <v>145</v>
      </c>
      <c r="CG58" s="217">
        <v>34.64</v>
      </c>
      <c r="CH58" s="217">
        <v>37.94</v>
      </c>
    </row>
    <row r="59" spans="2:86" x14ac:dyDescent="0.2">
      <c r="CF59" s="216" t="s">
        <v>192</v>
      </c>
      <c r="CG59" s="217">
        <v>33.19</v>
      </c>
      <c r="CH59" s="217">
        <v>35.42</v>
      </c>
    </row>
    <row r="60" spans="2:86" x14ac:dyDescent="0.2">
      <c r="CF60" s="216" t="s">
        <v>147</v>
      </c>
      <c r="CG60" s="217">
        <v>33.19</v>
      </c>
      <c r="CH60" s="217">
        <v>29.76</v>
      </c>
    </row>
    <row r="61" spans="2:86" x14ac:dyDescent="0.2">
      <c r="CF61" s="216" t="s">
        <v>80</v>
      </c>
      <c r="CG61" s="217">
        <v>32.5</v>
      </c>
      <c r="CH61" s="217">
        <v>31.59</v>
      </c>
    </row>
    <row r="62" spans="2:86" x14ac:dyDescent="0.2">
      <c r="CF62" s="216" t="s">
        <v>195</v>
      </c>
      <c r="CG62" s="217">
        <v>32.369999999999997</v>
      </c>
      <c r="CH62" s="217">
        <v>31.89</v>
      </c>
    </row>
    <row r="63" spans="2:86" x14ac:dyDescent="0.2">
      <c r="CF63" s="216" t="s">
        <v>131</v>
      </c>
      <c r="CG63" s="217">
        <v>32.19</v>
      </c>
      <c r="CH63" s="217">
        <v>35.049999999999997</v>
      </c>
    </row>
    <row r="64" spans="2:86" x14ac:dyDescent="0.2">
      <c r="CF64" s="336" t="s">
        <v>78</v>
      </c>
      <c r="CG64" s="218">
        <v>31.98</v>
      </c>
      <c r="CH64" s="218">
        <v>32.369999999999997</v>
      </c>
    </row>
    <row r="65" spans="84:86" x14ac:dyDescent="0.2">
      <c r="CF65" s="216" t="s">
        <v>79</v>
      </c>
      <c r="CG65" s="217">
        <v>31.96</v>
      </c>
      <c r="CH65" s="217">
        <v>30.99</v>
      </c>
    </row>
    <row r="66" spans="84:86" x14ac:dyDescent="0.2">
      <c r="CF66" s="216" t="s">
        <v>127</v>
      </c>
      <c r="CG66" s="217">
        <v>31.23</v>
      </c>
      <c r="CH66" s="217">
        <v>30.96</v>
      </c>
    </row>
    <row r="67" spans="84:86" x14ac:dyDescent="0.2">
      <c r="CF67" s="216" t="s">
        <v>143</v>
      </c>
      <c r="CG67" s="217">
        <v>30.75</v>
      </c>
      <c r="CH67" s="217">
        <v>29.68</v>
      </c>
    </row>
    <row r="68" spans="84:86" x14ac:dyDescent="0.2">
      <c r="CF68" s="216" t="s">
        <v>178</v>
      </c>
      <c r="CG68" s="217">
        <v>30.74</v>
      </c>
      <c r="CH68" s="217">
        <v>32.68</v>
      </c>
    </row>
    <row r="69" spans="84:86" x14ac:dyDescent="0.2">
      <c r="CF69" s="216" t="s">
        <v>194</v>
      </c>
      <c r="CG69" s="217">
        <v>30.3</v>
      </c>
      <c r="CH69" s="217">
        <v>30.32</v>
      </c>
    </row>
    <row r="70" spans="84:86" x14ac:dyDescent="0.2">
      <c r="CF70" s="216" t="s">
        <v>138</v>
      </c>
      <c r="CG70" s="217">
        <v>30.12</v>
      </c>
      <c r="CH70" s="217">
        <v>29.19</v>
      </c>
    </row>
    <row r="71" spans="84:86" x14ac:dyDescent="0.2">
      <c r="CF71" s="216" t="s">
        <v>196</v>
      </c>
      <c r="CG71" s="217">
        <v>29.75</v>
      </c>
      <c r="CH71" s="217">
        <v>30.48</v>
      </c>
    </row>
    <row r="72" spans="84:86" ht="13.5" thickBot="1" x14ac:dyDescent="0.25">
      <c r="CF72" s="216" t="s">
        <v>128</v>
      </c>
      <c r="CG72" s="217">
        <v>28.38</v>
      </c>
      <c r="CH72" s="217">
        <v>30.61</v>
      </c>
    </row>
    <row r="73" spans="84:86" ht="13.5" thickBot="1" x14ac:dyDescent="0.25">
      <c r="CF73" s="88" t="s">
        <v>197</v>
      </c>
      <c r="CG73" s="213">
        <v>34.11</v>
      </c>
      <c r="CH73" s="213">
        <v>34.86</v>
      </c>
    </row>
    <row r="84" spans="2:7" ht="18.75" x14ac:dyDescent="0.25">
      <c r="B84" s="576" t="s">
        <v>200</v>
      </c>
      <c r="C84" s="577"/>
      <c r="D84" s="577"/>
      <c r="E84" s="577"/>
      <c r="F84" s="577"/>
      <c r="G84" s="5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N3" sqref="N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283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41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284</v>
      </c>
      <c r="E9" s="133" t="s">
        <v>285</v>
      </c>
      <c r="F9" s="132" t="s">
        <v>284</v>
      </c>
      <c r="G9" s="133" t="s">
        <v>285</v>
      </c>
      <c r="H9" s="135" t="s">
        <v>284</v>
      </c>
      <c r="I9" s="136" t="s">
        <v>285</v>
      </c>
      <c r="J9" s="144" t="s">
        <v>284</v>
      </c>
      <c r="K9" s="74" t="s">
        <v>285</v>
      </c>
      <c r="L9" s="94" t="s">
        <v>284</v>
      </c>
      <c r="M9" s="74" t="s">
        <v>285</v>
      </c>
      <c r="N9" s="73" t="s">
        <v>284</v>
      </c>
      <c r="O9" s="75" t="s">
        <v>285</v>
      </c>
      <c r="P9" s="144" t="s">
        <v>284</v>
      </c>
      <c r="Q9" s="74" t="s">
        <v>285</v>
      </c>
      <c r="R9" s="95" t="s">
        <v>284</v>
      </c>
      <c r="S9" s="76" t="s">
        <v>285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1939282.0060000001</v>
      </c>
      <c r="E10" s="134">
        <f t="shared" si="0"/>
        <v>1940410.6839999999</v>
      </c>
      <c r="F10" s="137">
        <f>SUM(F11:F16)</f>
        <v>8242980.2510000002</v>
      </c>
      <c r="G10" s="138">
        <f>SUM(G11:G16)</f>
        <v>8338545.1400000006</v>
      </c>
      <c r="H10" s="141">
        <f t="shared" si="0"/>
        <v>1387489.72</v>
      </c>
      <c r="I10" s="145">
        <f t="shared" si="0"/>
        <v>1502619.4239999999</v>
      </c>
      <c r="J10" s="143">
        <f t="shared" si="0"/>
        <v>825117.6050000001</v>
      </c>
      <c r="K10" s="123">
        <f t="shared" si="0"/>
        <v>867326.098</v>
      </c>
      <c r="L10" s="124">
        <f t="shared" si="0"/>
        <v>3507093.6359999999</v>
      </c>
      <c r="M10" s="123">
        <f t="shared" si="0"/>
        <v>3728116.8990000002</v>
      </c>
      <c r="N10" s="125">
        <f t="shared" si="0"/>
        <v>564883.39</v>
      </c>
      <c r="O10" s="147">
        <f t="shared" si="0"/>
        <v>541011.55900000001</v>
      </c>
      <c r="P10" s="143">
        <f t="shared" ref="P10:Q10" si="1">SUM(P11:P16)</f>
        <v>1114164.4010000001</v>
      </c>
      <c r="Q10" s="117">
        <f t="shared" si="1"/>
        <v>1073084.5860000001</v>
      </c>
      <c r="R10" s="116">
        <f>SUM(R11:R16)</f>
        <v>4735886.6150000002</v>
      </c>
      <c r="S10" s="117">
        <f>SUM(S11:S16)</f>
        <v>4610428.2410000004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368916.99800000002</v>
      </c>
      <c r="E11" s="162">
        <v>400617.663</v>
      </c>
      <c r="F11" s="96">
        <v>1568745.125</v>
      </c>
      <c r="G11" s="52">
        <v>1721649.416</v>
      </c>
      <c r="H11" s="161">
        <v>624491.696</v>
      </c>
      <c r="I11" s="163">
        <v>764649.63100000005</v>
      </c>
      <c r="J11" s="161">
        <v>149740.31400000001</v>
      </c>
      <c r="K11" s="162">
        <v>153306.23199999999</v>
      </c>
      <c r="L11" s="96">
        <v>636522.86399999994</v>
      </c>
      <c r="M11" s="52">
        <v>658803.76899999997</v>
      </c>
      <c r="N11" s="161">
        <v>208154.76300000001</v>
      </c>
      <c r="O11" s="163">
        <v>203975.04000000001</v>
      </c>
      <c r="P11" s="164">
        <v>219176.68400000001</v>
      </c>
      <c r="Q11" s="165">
        <v>247311.43100000001</v>
      </c>
      <c r="R11" s="97">
        <f t="shared" ref="R11:S16" si="2">F11-L11</f>
        <v>932222.26100000006</v>
      </c>
      <c r="S11" s="98">
        <f t="shared" si="2"/>
        <v>1062845.6469999999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241092.02600000001</v>
      </c>
      <c r="E12" s="162">
        <v>279330.72100000002</v>
      </c>
      <c r="F12" s="96">
        <v>1026794.901</v>
      </c>
      <c r="G12" s="52">
        <v>1200302.8160000001</v>
      </c>
      <c r="H12" s="161">
        <v>153162.26300000001</v>
      </c>
      <c r="I12" s="163">
        <v>150160.74400000001</v>
      </c>
      <c r="J12" s="161">
        <v>137308.079</v>
      </c>
      <c r="K12" s="162">
        <v>171331.606</v>
      </c>
      <c r="L12" s="96">
        <v>583475.37399999995</v>
      </c>
      <c r="M12" s="52">
        <v>736525.16299999994</v>
      </c>
      <c r="N12" s="161">
        <v>92078.823999999993</v>
      </c>
      <c r="O12" s="163">
        <v>96084.758000000002</v>
      </c>
      <c r="P12" s="164">
        <v>103783.94700000001</v>
      </c>
      <c r="Q12" s="165">
        <v>107999.11500000002</v>
      </c>
      <c r="R12" s="97">
        <f t="shared" si="2"/>
        <v>443319.527</v>
      </c>
      <c r="S12" s="98">
        <f t="shared" si="2"/>
        <v>463777.65300000017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120096.921</v>
      </c>
      <c r="E13" s="162">
        <v>122485.023</v>
      </c>
      <c r="F13" s="96">
        <v>510450.11900000001</v>
      </c>
      <c r="G13" s="52">
        <v>526334.71699999995</v>
      </c>
      <c r="H13" s="161">
        <v>98649.755999999994</v>
      </c>
      <c r="I13" s="163">
        <v>103125.75199999999</v>
      </c>
      <c r="J13" s="161">
        <v>76164.902000000002</v>
      </c>
      <c r="K13" s="162">
        <v>71055.539999999994</v>
      </c>
      <c r="L13" s="96">
        <v>323425.48100000003</v>
      </c>
      <c r="M13" s="52">
        <v>305376.34999999998</v>
      </c>
      <c r="N13" s="161">
        <v>68699.020999999993</v>
      </c>
      <c r="O13" s="163">
        <v>60231.538</v>
      </c>
      <c r="P13" s="164">
        <v>43932.019</v>
      </c>
      <c r="Q13" s="165">
        <v>51429.483000000007</v>
      </c>
      <c r="R13" s="97">
        <f t="shared" si="2"/>
        <v>187024.63799999998</v>
      </c>
      <c r="S13" s="98">
        <f t="shared" si="2"/>
        <v>220958.36699999997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171937.70499999999</v>
      </c>
      <c r="E14" s="162">
        <v>181358.63500000001</v>
      </c>
      <c r="F14" s="96">
        <v>730957.70299999998</v>
      </c>
      <c r="G14" s="52">
        <v>779507.53599999996</v>
      </c>
      <c r="H14" s="161">
        <v>203580.31599999999</v>
      </c>
      <c r="I14" s="163">
        <v>190729.67499999999</v>
      </c>
      <c r="J14" s="161">
        <v>41147.65</v>
      </c>
      <c r="K14" s="162">
        <v>43565.847000000002</v>
      </c>
      <c r="L14" s="96">
        <v>174638.606</v>
      </c>
      <c r="M14" s="52">
        <v>187257.35200000001</v>
      </c>
      <c r="N14" s="161">
        <v>89356.964999999997</v>
      </c>
      <c r="O14" s="163">
        <v>69264.78</v>
      </c>
      <c r="P14" s="164">
        <v>130790.05499999999</v>
      </c>
      <c r="Q14" s="165">
        <v>137792.788</v>
      </c>
      <c r="R14" s="97">
        <f t="shared" si="2"/>
        <v>556319.09699999995</v>
      </c>
      <c r="S14" s="98">
        <f t="shared" si="2"/>
        <v>592250.18399999989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309243.15399999998</v>
      </c>
      <c r="E15" s="162">
        <v>221117.79500000001</v>
      </c>
      <c r="F15" s="96">
        <v>1312446.0619999999</v>
      </c>
      <c r="G15" s="52">
        <v>949807.723</v>
      </c>
      <c r="H15" s="161">
        <v>65427.351000000002</v>
      </c>
      <c r="I15" s="163">
        <v>54344.43</v>
      </c>
      <c r="J15" s="161">
        <v>106865.944</v>
      </c>
      <c r="K15" s="162">
        <v>79144.316999999995</v>
      </c>
      <c r="L15" s="96">
        <v>454250.96100000001</v>
      </c>
      <c r="M15" s="52">
        <v>340357.88099999999</v>
      </c>
      <c r="N15" s="161">
        <v>19562.076000000001</v>
      </c>
      <c r="O15" s="163">
        <v>16137.001</v>
      </c>
      <c r="P15" s="164">
        <v>202377.20999999996</v>
      </c>
      <c r="Q15" s="165">
        <v>141973.478</v>
      </c>
      <c r="R15" s="97">
        <f t="shared" si="2"/>
        <v>858195.10099999991</v>
      </c>
      <c r="S15" s="98">
        <f t="shared" si="2"/>
        <v>609449.84199999995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727995.20200000005</v>
      </c>
      <c r="E16" s="170">
        <v>735500.84699999995</v>
      </c>
      <c r="F16" s="99">
        <v>3093586.341</v>
      </c>
      <c r="G16" s="54">
        <v>3160942.932</v>
      </c>
      <c r="H16" s="169">
        <v>242178.33799999999</v>
      </c>
      <c r="I16" s="171">
        <v>239609.19200000001</v>
      </c>
      <c r="J16" s="169">
        <v>313890.71600000001</v>
      </c>
      <c r="K16" s="170">
        <v>348922.55599999998</v>
      </c>
      <c r="L16" s="99">
        <v>1334780.3500000001</v>
      </c>
      <c r="M16" s="54">
        <v>1499796.3840000001</v>
      </c>
      <c r="N16" s="169">
        <v>87031.740999999995</v>
      </c>
      <c r="O16" s="171">
        <v>95318.441999999995</v>
      </c>
      <c r="P16" s="172">
        <v>414104.48600000003</v>
      </c>
      <c r="Q16" s="173">
        <v>386578.29099999997</v>
      </c>
      <c r="R16" s="100">
        <f t="shared" si="2"/>
        <v>1758805.9909999999</v>
      </c>
      <c r="S16" s="101">
        <f t="shared" si="2"/>
        <v>1661146.548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289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284</v>
      </c>
      <c r="E21" s="133" t="s">
        <v>285</v>
      </c>
      <c r="F21" s="132" t="s">
        <v>284</v>
      </c>
      <c r="G21" s="133" t="s">
        <v>285</v>
      </c>
      <c r="H21" s="135" t="s">
        <v>284</v>
      </c>
      <c r="I21" s="136" t="s">
        <v>285</v>
      </c>
      <c r="J21" s="144" t="s">
        <v>284</v>
      </c>
      <c r="K21" s="74" t="s">
        <v>285</v>
      </c>
      <c r="L21" s="94" t="s">
        <v>284</v>
      </c>
      <c r="M21" s="74" t="s">
        <v>285</v>
      </c>
      <c r="N21" s="73" t="s">
        <v>284</v>
      </c>
      <c r="O21" s="75" t="s">
        <v>285</v>
      </c>
      <c r="P21" s="142" t="s">
        <v>284</v>
      </c>
      <c r="Q21" s="133" t="s">
        <v>285</v>
      </c>
      <c r="R21" s="243" t="s">
        <v>284</v>
      </c>
      <c r="S21" s="244" t="s">
        <v>285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168034.10599999997</v>
      </c>
      <c r="E22" s="123">
        <f t="shared" si="3"/>
        <v>103560.095</v>
      </c>
      <c r="F22" s="124">
        <f t="shared" si="3"/>
        <v>712521.44099999999</v>
      </c>
      <c r="G22" s="123">
        <f t="shared" si="3"/>
        <v>444880.90500000003</v>
      </c>
      <c r="H22" s="125">
        <f t="shared" si="3"/>
        <v>93356.696000000011</v>
      </c>
      <c r="I22" s="147">
        <f t="shared" si="3"/>
        <v>63663.626000000004</v>
      </c>
      <c r="J22" s="143">
        <f t="shared" si="3"/>
        <v>105120.54800000001</v>
      </c>
      <c r="K22" s="123">
        <f t="shared" si="3"/>
        <v>102873.889</v>
      </c>
      <c r="L22" s="124">
        <f>SUM(L23:L28)</f>
        <v>446596.58100000001</v>
      </c>
      <c r="M22" s="123">
        <f>SUM(M23:M28)</f>
        <v>441904.81</v>
      </c>
      <c r="N22" s="125">
        <f t="shared" si="3"/>
        <v>32633.537000000004</v>
      </c>
      <c r="O22" s="134">
        <f t="shared" si="3"/>
        <v>36239.111999999994</v>
      </c>
      <c r="P22" s="245">
        <f t="shared" si="3"/>
        <v>62913.557999999983</v>
      </c>
      <c r="Q22" s="246">
        <f t="shared" si="3"/>
        <v>686.20600000000559</v>
      </c>
      <c r="R22" s="343">
        <f t="shared" si="3"/>
        <v>265924.86</v>
      </c>
      <c r="S22" s="246">
        <f t="shared" si="3"/>
        <v>2976.0949999999721</v>
      </c>
    </row>
    <row r="23" spans="1:19" x14ac:dyDescent="0.2">
      <c r="A23" s="197"/>
      <c r="B23" s="204" t="s">
        <v>103</v>
      </c>
      <c r="C23" s="160" t="s">
        <v>161</v>
      </c>
      <c r="D23" s="161">
        <v>3385.0819999999999</v>
      </c>
      <c r="E23" s="162">
        <v>1700.316</v>
      </c>
      <c r="F23" s="51">
        <v>14454.225</v>
      </c>
      <c r="G23" s="52">
        <v>7303.8950000000004</v>
      </c>
      <c r="H23" s="161">
        <v>2838.7469999999998</v>
      </c>
      <c r="I23" s="163">
        <v>2017.88</v>
      </c>
      <c r="J23" s="121">
        <v>1652.444</v>
      </c>
      <c r="K23" s="52">
        <v>2219.3980000000001</v>
      </c>
      <c r="L23" s="96">
        <v>6973.5529999999999</v>
      </c>
      <c r="M23" s="52">
        <v>9517.2990000000009</v>
      </c>
      <c r="N23" s="51">
        <v>1349.6179999999999</v>
      </c>
      <c r="O23" s="229">
        <v>2177.4960000000001</v>
      </c>
      <c r="P23" s="339">
        <f t="shared" ref="P23:P28" si="4">D23-J23</f>
        <v>1732.6379999999999</v>
      </c>
      <c r="Q23" s="340">
        <f t="shared" ref="Q23:Q28" si="5">E23-K23</f>
        <v>-519.08200000000011</v>
      </c>
      <c r="R23" s="344">
        <f t="shared" ref="R23:S28" si="6">F23-L23</f>
        <v>7480.6720000000005</v>
      </c>
      <c r="S23" s="345">
        <f t="shared" si="6"/>
        <v>-2213.4040000000005</v>
      </c>
    </row>
    <row r="24" spans="1:19" x14ac:dyDescent="0.2">
      <c r="A24" s="197"/>
      <c r="B24" s="204" t="s">
        <v>104</v>
      </c>
      <c r="C24" s="160" t="s">
        <v>105</v>
      </c>
      <c r="D24" s="161">
        <v>22453.923999999999</v>
      </c>
      <c r="E24" s="162">
        <v>11795.257</v>
      </c>
      <c r="F24" s="51">
        <v>95682.823000000004</v>
      </c>
      <c r="G24" s="52">
        <v>50629.694000000003</v>
      </c>
      <c r="H24" s="161">
        <v>15289.241</v>
      </c>
      <c r="I24" s="163">
        <v>5722.1850000000004</v>
      </c>
      <c r="J24" s="121">
        <v>15712.946</v>
      </c>
      <c r="K24" s="52">
        <v>20645.330000000002</v>
      </c>
      <c r="L24" s="96">
        <v>66680.137000000002</v>
      </c>
      <c r="M24" s="52">
        <v>88653.462</v>
      </c>
      <c r="N24" s="51">
        <v>7780.9560000000001</v>
      </c>
      <c r="O24" s="229">
        <v>9096.3889999999992</v>
      </c>
      <c r="P24" s="339">
        <f t="shared" si="4"/>
        <v>6740.9779999999992</v>
      </c>
      <c r="Q24" s="340">
        <f t="shared" si="5"/>
        <v>-8850.0730000000021</v>
      </c>
      <c r="R24" s="344">
        <f t="shared" si="6"/>
        <v>29002.686000000002</v>
      </c>
      <c r="S24" s="345">
        <f t="shared" si="6"/>
        <v>-38023.767999999996</v>
      </c>
    </row>
    <row r="25" spans="1:19" x14ac:dyDescent="0.2">
      <c r="A25" s="197"/>
      <c r="B25" s="204" t="s">
        <v>106</v>
      </c>
      <c r="C25" s="160" t="s">
        <v>107</v>
      </c>
      <c r="D25" s="161">
        <v>4668.1030000000001</v>
      </c>
      <c r="E25" s="162">
        <v>4202.7610000000004</v>
      </c>
      <c r="F25" s="51">
        <v>19849.527999999998</v>
      </c>
      <c r="G25" s="52">
        <v>18062.128000000001</v>
      </c>
      <c r="H25" s="161">
        <v>3028.4349999999999</v>
      </c>
      <c r="I25" s="163">
        <v>2785.9450000000002</v>
      </c>
      <c r="J25" s="121">
        <v>236.94200000000001</v>
      </c>
      <c r="K25" s="52">
        <v>340.64</v>
      </c>
      <c r="L25" s="96">
        <v>1006.651</v>
      </c>
      <c r="M25" s="52">
        <v>1465.3240000000001</v>
      </c>
      <c r="N25" s="51">
        <v>93.415999999999997</v>
      </c>
      <c r="O25" s="229">
        <v>152.97900000000001</v>
      </c>
      <c r="P25" s="339">
        <f t="shared" si="4"/>
        <v>4431.1610000000001</v>
      </c>
      <c r="Q25" s="340">
        <f t="shared" si="5"/>
        <v>3862.1210000000005</v>
      </c>
      <c r="R25" s="344">
        <f t="shared" si="6"/>
        <v>18842.876999999997</v>
      </c>
      <c r="S25" s="345">
        <f t="shared" si="6"/>
        <v>16596.804</v>
      </c>
    </row>
    <row r="26" spans="1:19" x14ac:dyDescent="0.2">
      <c r="A26" s="197"/>
      <c r="B26" s="204" t="s">
        <v>108</v>
      </c>
      <c r="C26" s="160" t="s">
        <v>109</v>
      </c>
      <c r="D26" s="161">
        <v>54843.112999999998</v>
      </c>
      <c r="E26" s="162">
        <v>50696.891000000003</v>
      </c>
      <c r="F26" s="51">
        <v>233129.93100000001</v>
      </c>
      <c r="G26" s="52">
        <v>217913.11300000001</v>
      </c>
      <c r="H26" s="161">
        <v>52035.108</v>
      </c>
      <c r="I26" s="163">
        <v>43560.010999999999</v>
      </c>
      <c r="J26" s="121">
        <v>5660.4319999999998</v>
      </c>
      <c r="K26" s="52">
        <v>6421.0439999999999</v>
      </c>
      <c r="L26" s="96">
        <v>24077.428</v>
      </c>
      <c r="M26" s="52">
        <v>27585.028999999999</v>
      </c>
      <c r="N26" s="51">
        <v>3127.306</v>
      </c>
      <c r="O26" s="229">
        <v>5634.076</v>
      </c>
      <c r="P26" s="339">
        <f t="shared" si="4"/>
        <v>49182.680999999997</v>
      </c>
      <c r="Q26" s="340">
        <f t="shared" si="5"/>
        <v>44275.847000000002</v>
      </c>
      <c r="R26" s="344">
        <f t="shared" si="6"/>
        <v>209052.50300000003</v>
      </c>
      <c r="S26" s="345">
        <f t="shared" si="6"/>
        <v>190328.084</v>
      </c>
    </row>
    <row r="27" spans="1:19" x14ac:dyDescent="0.2">
      <c r="A27" s="197"/>
      <c r="B27" s="204" t="s">
        <v>110</v>
      </c>
      <c r="C27" s="160" t="s">
        <v>111</v>
      </c>
      <c r="D27" s="161">
        <v>64266.762999999999</v>
      </c>
      <c r="E27" s="162">
        <v>23480.727999999999</v>
      </c>
      <c r="F27" s="51">
        <v>271371.51400000002</v>
      </c>
      <c r="G27" s="52">
        <v>100775.946</v>
      </c>
      <c r="H27" s="161">
        <v>13765.895</v>
      </c>
      <c r="I27" s="163">
        <v>5740.817</v>
      </c>
      <c r="J27" s="121">
        <v>41697.160000000003</v>
      </c>
      <c r="K27" s="52">
        <v>28941.491000000002</v>
      </c>
      <c r="L27" s="96">
        <v>177040.96</v>
      </c>
      <c r="M27" s="52">
        <v>124373.37300000001</v>
      </c>
      <c r="N27" s="51">
        <v>7444.1229999999996</v>
      </c>
      <c r="O27" s="229">
        <v>5789.3010000000004</v>
      </c>
      <c r="P27" s="339">
        <f t="shared" si="4"/>
        <v>22569.602999999996</v>
      </c>
      <c r="Q27" s="340">
        <f t="shared" si="5"/>
        <v>-5460.7630000000026</v>
      </c>
      <c r="R27" s="344">
        <f t="shared" si="6"/>
        <v>94330.554000000033</v>
      </c>
      <c r="S27" s="345">
        <f t="shared" si="6"/>
        <v>-23597.427000000011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18417.120999999999</v>
      </c>
      <c r="E28" s="170">
        <v>11684.142</v>
      </c>
      <c r="F28" s="53">
        <v>78033.42</v>
      </c>
      <c r="G28" s="54">
        <v>50196.129000000001</v>
      </c>
      <c r="H28" s="169">
        <v>6399.27</v>
      </c>
      <c r="I28" s="171">
        <v>3836.788</v>
      </c>
      <c r="J28" s="122">
        <v>40160.624000000003</v>
      </c>
      <c r="K28" s="54">
        <v>44305.985999999997</v>
      </c>
      <c r="L28" s="99">
        <v>170817.85200000001</v>
      </c>
      <c r="M28" s="54">
        <v>190310.323</v>
      </c>
      <c r="N28" s="53">
        <v>12838.118</v>
      </c>
      <c r="O28" s="230">
        <v>13388.870999999999</v>
      </c>
      <c r="P28" s="341">
        <f t="shared" si="4"/>
        <v>-21743.503000000004</v>
      </c>
      <c r="Q28" s="342">
        <f t="shared" si="5"/>
        <v>-32621.843999999997</v>
      </c>
      <c r="R28" s="346">
        <f t="shared" si="6"/>
        <v>-92784.432000000015</v>
      </c>
      <c r="S28" s="347">
        <f t="shared" si="6"/>
        <v>-140114.19400000002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284</v>
      </c>
      <c r="E33" s="133" t="s">
        <v>285</v>
      </c>
      <c r="F33" s="132" t="s">
        <v>284</v>
      </c>
      <c r="G33" s="133" t="s">
        <v>285</v>
      </c>
      <c r="H33" s="135" t="s">
        <v>284</v>
      </c>
      <c r="I33" s="136" t="s">
        <v>285</v>
      </c>
      <c r="J33" s="144" t="s">
        <v>284</v>
      </c>
      <c r="K33" s="74" t="s">
        <v>285</v>
      </c>
      <c r="L33" s="94" t="s">
        <v>284</v>
      </c>
      <c r="M33" s="74" t="s">
        <v>285</v>
      </c>
      <c r="N33" s="73" t="s">
        <v>284</v>
      </c>
      <c r="O33" s="75" t="s">
        <v>285</v>
      </c>
      <c r="P33" s="144" t="s">
        <v>284</v>
      </c>
      <c r="Q33" s="74" t="s">
        <v>285</v>
      </c>
      <c r="R33" s="95" t="s">
        <v>284</v>
      </c>
      <c r="S33" s="76" t="s">
        <v>285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422140.46800000005</v>
      </c>
      <c r="E34" s="123">
        <f t="shared" si="7"/>
        <v>406804.77300000004</v>
      </c>
      <c r="F34" s="124">
        <f t="shared" si="7"/>
        <v>1795101.4160000002</v>
      </c>
      <c r="G34" s="123">
        <f t="shared" si="7"/>
        <v>1748106.5709999998</v>
      </c>
      <c r="H34" s="125">
        <f t="shared" si="7"/>
        <v>520847.06599999999</v>
      </c>
      <c r="I34" s="147">
        <f t="shared" si="7"/>
        <v>573488.59200000006</v>
      </c>
      <c r="J34" s="143">
        <f t="shared" si="7"/>
        <v>284180.799</v>
      </c>
      <c r="K34" s="123">
        <f t="shared" si="7"/>
        <v>309300.15500000003</v>
      </c>
      <c r="L34" s="124">
        <f t="shared" si="7"/>
        <v>1207609.804</v>
      </c>
      <c r="M34" s="123">
        <f t="shared" si="7"/>
        <v>1329702.1610000001</v>
      </c>
      <c r="N34" s="125">
        <f t="shared" si="7"/>
        <v>180165.54300000001</v>
      </c>
      <c r="O34" s="134">
        <f t="shared" si="7"/>
        <v>175300.36700000003</v>
      </c>
      <c r="P34" s="226">
        <f t="shared" ref="P34:Q34" si="8">SUM(P35:P40)</f>
        <v>137959.66900000002</v>
      </c>
      <c r="Q34" s="117">
        <f t="shared" si="8"/>
        <v>97504.618000000017</v>
      </c>
      <c r="R34" s="116">
        <f t="shared" si="7"/>
        <v>587491.61199999996</v>
      </c>
      <c r="S34" s="117">
        <f t="shared" si="7"/>
        <v>418404.41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236001.84</v>
      </c>
      <c r="E35" s="162">
        <v>226473.639</v>
      </c>
      <c r="F35" s="96">
        <v>1003947.72</v>
      </c>
      <c r="G35" s="52">
        <v>973094.92200000002</v>
      </c>
      <c r="H35" s="161">
        <v>422026.89199999999</v>
      </c>
      <c r="I35" s="163">
        <v>467547.92</v>
      </c>
      <c r="J35" s="194">
        <v>32605.59</v>
      </c>
      <c r="K35" s="162">
        <v>40000.035000000003</v>
      </c>
      <c r="L35" s="96">
        <v>138317.99400000001</v>
      </c>
      <c r="M35" s="52">
        <v>171910.04500000001</v>
      </c>
      <c r="N35" s="161">
        <v>38810.288999999997</v>
      </c>
      <c r="O35" s="224">
        <v>47424.731</v>
      </c>
      <c r="P35" s="227">
        <v>203396.25</v>
      </c>
      <c r="Q35" s="165">
        <v>186473.60399999999</v>
      </c>
      <c r="R35" s="97">
        <f t="shared" ref="R35:R40" si="9">F35-L35</f>
        <v>865629.72600000002</v>
      </c>
      <c r="S35" s="98">
        <f t="shared" ref="S35:S40" si="10">G35-M35</f>
        <v>801184.87699999998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25330.079000000002</v>
      </c>
      <c r="E36" s="162">
        <v>34450.074000000001</v>
      </c>
      <c r="F36" s="96">
        <v>108033.47</v>
      </c>
      <c r="G36" s="52">
        <v>148106.74400000001</v>
      </c>
      <c r="H36" s="161">
        <v>15447.974</v>
      </c>
      <c r="I36" s="163">
        <v>24645.285</v>
      </c>
      <c r="J36" s="194">
        <v>60076.743999999999</v>
      </c>
      <c r="K36" s="162">
        <v>60581.099000000002</v>
      </c>
      <c r="L36" s="96">
        <v>254736.916</v>
      </c>
      <c r="M36" s="52">
        <v>260445.13699999999</v>
      </c>
      <c r="N36" s="161">
        <v>53631.932999999997</v>
      </c>
      <c r="O36" s="224">
        <v>43524.105000000003</v>
      </c>
      <c r="P36" s="227">
        <v>-34746.664999999994</v>
      </c>
      <c r="Q36" s="165">
        <v>-26131.025000000001</v>
      </c>
      <c r="R36" s="97">
        <f t="shared" si="9"/>
        <v>-146703.446</v>
      </c>
      <c r="S36" s="98">
        <f t="shared" si="10"/>
        <v>-112338.39299999998</v>
      </c>
    </row>
    <row r="37" spans="1:21" x14ac:dyDescent="0.2">
      <c r="A37" s="197"/>
      <c r="B37" s="204" t="s">
        <v>106</v>
      </c>
      <c r="C37" s="160" t="s">
        <v>107</v>
      </c>
      <c r="D37" s="161">
        <v>7965.4989999999998</v>
      </c>
      <c r="E37" s="162">
        <v>8668.134</v>
      </c>
      <c r="F37" s="96">
        <v>33859.81</v>
      </c>
      <c r="G37" s="52">
        <v>37243.868000000002</v>
      </c>
      <c r="H37" s="161">
        <v>7265.4679999999998</v>
      </c>
      <c r="I37" s="163">
        <v>8674.2209999999995</v>
      </c>
      <c r="J37" s="194">
        <v>37604.019</v>
      </c>
      <c r="K37" s="162">
        <v>30175.197</v>
      </c>
      <c r="L37" s="96">
        <v>159720.989</v>
      </c>
      <c r="M37" s="52">
        <v>129663.35</v>
      </c>
      <c r="N37" s="161">
        <v>35942.127</v>
      </c>
      <c r="O37" s="224">
        <v>25174.656999999999</v>
      </c>
      <c r="P37" s="227">
        <v>-29638.52</v>
      </c>
      <c r="Q37" s="165">
        <v>-21507.063000000002</v>
      </c>
      <c r="R37" s="97">
        <f t="shared" si="9"/>
        <v>-125861.179</v>
      </c>
      <c r="S37" s="98">
        <f t="shared" si="10"/>
        <v>-92419.482000000004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10488.141</v>
      </c>
      <c r="E38" s="162">
        <v>10229.808000000001</v>
      </c>
      <c r="F38" s="96">
        <v>44566.472999999998</v>
      </c>
      <c r="G38" s="52">
        <v>43943.957000000002</v>
      </c>
      <c r="H38" s="161">
        <v>28351.162</v>
      </c>
      <c r="I38" s="163">
        <v>25618.098999999998</v>
      </c>
      <c r="J38" s="194">
        <v>10435.763000000001</v>
      </c>
      <c r="K38" s="162">
        <v>9667.9599999999991</v>
      </c>
      <c r="L38" s="96">
        <v>44267.216</v>
      </c>
      <c r="M38" s="52">
        <v>41534.580999999998</v>
      </c>
      <c r="N38" s="161">
        <v>11863.552</v>
      </c>
      <c r="O38" s="224">
        <v>10482.915999999999</v>
      </c>
      <c r="P38" s="227">
        <v>52.377999999998792</v>
      </c>
      <c r="Q38" s="165">
        <v>561.84800000000178</v>
      </c>
      <c r="R38" s="97">
        <f t="shared" si="9"/>
        <v>299.25699999999779</v>
      </c>
      <c r="S38" s="98">
        <f t="shared" si="10"/>
        <v>2409.3760000000038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44267.307000000001</v>
      </c>
      <c r="E39" s="162">
        <v>23585.898000000001</v>
      </c>
      <c r="F39" s="96">
        <v>187693.701</v>
      </c>
      <c r="G39" s="52">
        <v>101325.572</v>
      </c>
      <c r="H39" s="161">
        <v>10045.977999999999</v>
      </c>
      <c r="I39" s="163">
        <v>5986.799</v>
      </c>
      <c r="J39" s="194">
        <v>32653.418000000001</v>
      </c>
      <c r="K39" s="162">
        <v>25280.172999999999</v>
      </c>
      <c r="L39" s="96">
        <v>139250.359</v>
      </c>
      <c r="M39" s="52">
        <v>108681.111</v>
      </c>
      <c r="N39" s="161">
        <v>5746.2820000000002</v>
      </c>
      <c r="O39" s="224">
        <v>4818.2709999999997</v>
      </c>
      <c r="P39" s="227">
        <v>11613.888999999999</v>
      </c>
      <c r="Q39" s="165">
        <v>-1694.2749999999978</v>
      </c>
      <c r="R39" s="97">
        <f t="shared" si="9"/>
        <v>48443.342000000004</v>
      </c>
      <c r="S39" s="98">
        <f t="shared" si="10"/>
        <v>-7355.5390000000043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98087.601999999999</v>
      </c>
      <c r="E40" s="170">
        <v>103397.22</v>
      </c>
      <c r="F40" s="99">
        <v>417000.24200000003</v>
      </c>
      <c r="G40" s="54">
        <v>444391.50799999997</v>
      </c>
      <c r="H40" s="169">
        <v>37709.591999999997</v>
      </c>
      <c r="I40" s="171">
        <v>41016.267999999996</v>
      </c>
      <c r="J40" s="195">
        <v>110805.265</v>
      </c>
      <c r="K40" s="170">
        <v>143595.69099999999</v>
      </c>
      <c r="L40" s="99">
        <v>471316.33</v>
      </c>
      <c r="M40" s="54">
        <v>617467.93700000003</v>
      </c>
      <c r="N40" s="169">
        <v>34171.360000000001</v>
      </c>
      <c r="O40" s="225">
        <v>43875.686999999998</v>
      </c>
      <c r="P40" s="228">
        <v>-12717.663</v>
      </c>
      <c r="Q40" s="173">
        <v>-40198.47099999999</v>
      </c>
      <c r="R40" s="100">
        <f t="shared" si="9"/>
        <v>-54316.087999999989</v>
      </c>
      <c r="S40" s="101">
        <f t="shared" si="10"/>
        <v>-173076.42900000006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284</v>
      </c>
      <c r="E45" s="74" t="s">
        <v>285</v>
      </c>
      <c r="F45" s="94" t="s">
        <v>284</v>
      </c>
      <c r="G45" s="74" t="s">
        <v>285</v>
      </c>
      <c r="H45" s="73" t="s">
        <v>284</v>
      </c>
      <c r="I45" s="75" t="s">
        <v>285</v>
      </c>
      <c r="J45" s="144" t="s">
        <v>284</v>
      </c>
      <c r="K45" s="74" t="s">
        <v>285</v>
      </c>
      <c r="L45" s="94" t="s">
        <v>284</v>
      </c>
      <c r="M45" s="74" t="s">
        <v>285</v>
      </c>
      <c r="N45" s="73" t="s">
        <v>284</v>
      </c>
      <c r="O45" s="75" t="s">
        <v>285</v>
      </c>
      <c r="P45" s="144" t="s">
        <v>284</v>
      </c>
      <c r="Q45" s="74" t="s">
        <v>285</v>
      </c>
      <c r="R45" s="95" t="s">
        <v>284</v>
      </c>
      <c r="S45" s="76" t="s">
        <v>285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1510617.909</v>
      </c>
      <c r="E46" s="123">
        <f t="shared" si="11"/>
        <v>1410043.2289999998</v>
      </c>
      <c r="F46" s="124">
        <f>(SUM(F47:F52))/1</f>
        <v>6421012.0940000005</v>
      </c>
      <c r="G46" s="123">
        <f>(SUM(G47:G52))/1</f>
        <v>6059363.6660000002</v>
      </c>
      <c r="H46" s="125">
        <f t="shared" si="11"/>
        <v>1081406.8289999999</v>
      </c>
      <c r="I46" s="147">
        <f t="shared" si="11"/>
        <v>1125610.2009999999</v>
      </c>
      <c r="J46" s="143">
        <f t="shared" si="11"/>
        <v>817966.81499999994</v>
      </c>
      <c r="K46" s="123">
        <f t="shared" si="11"/>
        <v>860657.3899999999</v>
      </c>
      <c r="L46" s="124">
        <f>(SUM(L47:L52))/1</f>
        <v>2406970.9876870001</v>
      </c>
      <c r="M46" s="123">
        <f>(SUM(M47:M52))/1</f>
        <v>2489337.6722539999</v>
      </c>
      <c r="N46" s="125">
        <f t="shared" si="11"/>
        <v>560340.277</v>
      </c>
      <c r="O46" s="134">
        <f t="shared" si="11"/>
        <v>535602.67099999997</v>
      </c>
      <c r="P46" s="226">
        <f t="shared" ref="P46:Q46" si="12">SUM(P47:P52)</f>
        <v>692651.09400000004</v>
      </c>
      <c r="Q46" s="117">
        <f t="shared" si="12"/>
        <v>549385.83899999992</v>
      </c>
      <c r="R46" s="116">
        <f t="shared" si="11"/>
        <v>4014041.1063129995</v>
      </c>
      <c r="S46" s="117">
        <f t="shared" si="11"/>
        <v>3570025.9937459999</v>
      </c>
    </row>
    <row r="47" spans="1:21" x14ac:dyDescent="0.2">
      <c r="A47" s="197"/>
      <c r="B47" s="196" t="s">
        <v>103</v>
      </c>
      <c r="C47" s="166" t="s">
        <v>161</v>
      </c>
      <c r="D47" s="121">
        <v>332720.723</v>
      </c>
      <c r="E47" s="52">
        <v>330088.18699999998</v>
      </c>
      <c r="F47" s="96">
        <v>1415229.2930000001</v>
      </c>
      <c r="G47" s="52">
        <v>1418559.7520000001</v>
      </c>
      <c r="H47" s="51">
        <v>558746.83900000004</v>
      </c>
      <c r="I47" s="148">
        <v>629916.44900000002</v>
      </c>
      <c r="J47" s="121">
        <v>147029.85699999999</v>
      </c>
      <c r="K47" s="52">
        <v>152218.9</v>
      </c>
      <c r="L47" s="96">
        <v>624967.85900000005</v>
      </c>
      <c r="M47" s="52">
        <v>654126.76199999999</v>
      </c>
      <c r="N47" s="51">
        <v>206862.91399999999</v>
      </c>
      <c r="O47" s="229">
        <v>202888.96799999999</v>
      </c>
      <c r="P47" s="231">
        <v>185690.86600000001</v>
      </c>
      <c r="Q47" s="119">
        <v>177869.28699999998</v>
      </c>
      <c r="R47" s="97">
        <f t="shared" ref="R47:S52" si="13">F47-L47</f>
        <v>790261.43400000001</v>
      </c>
      <c r="S47" s="98">
        <f t="shared" si="13"/>
        <v>764432.99000000011</v>
      </c>
    </row>
    <row r="48" spans="1:21" x14ac:dyDescent="0.2">
      <c r="A48" s="197"/>
      <c r="B48" s="201" t="s">
        <v>104</v>
      </c>
      <c r="C48" s="166" t="s">
        <v>105</v>
      </c>
      <c r="D48" s="121">
        <v>97086.53</v>
      </c>
      <c r="E48" s="52">
        <v>107298.65300000001</v>
      </c>
      <c r="F48" s="96">
        <v>413362.82699999999</v>
      </c>
      <c r="G48" s="52">
        <v>461232.60800000001</v>
      </c>
      <c r="H48" s="51">
        <v>60969.404000000002</v>
      </c>
      <c r="I48" s="148">
        <v>64281.758999999998</v>
      </c>
      <c r="J48" s="121">
        <v>136312.26800000001</v>
      </c>
      <c r="K48" s="52">
        <v>169426.09599999999</v>
      </c>
      <c r="L48" s="96">
        <v>579.195786</v>
      </c>
      <c r="M48" s="52">
        <v>728.34433999999999</v>
      </c>
      <c r="N48" s="51">
        <v>91678.535999999993</v>
      </c>
      <c r="O48" s="229">
        <v>95140.009000000005</v>
      </c>
      <c r="P48" s="231">
        <v>-39225.738000000012</v>
      </c>
      <c r="Q48" s="119">
        <v>-62127.442999999985</v>
      </c>
      <c r="R48" s="97">
        <f t="shared" si="13"/>
        <v>412783.63121399999</v>
      </c>
      <c r="S48" s="98">
        <f t="shared" si="13"/>
        <v>460504.26366</v>
      </c>
    </row>
    <row r="49" spans="1:19" x14ac:dyDescent="0.2">
      <c r="A49" s="197"/>
      <c r="B49" s="201" t="s">
        <v>106</v>
      </c>
      <c r="C49" s="166" t="s">
        <v>107</v>
      </c>
      <c r="D49" s="121">
        <v>111502.44</v>
      </c>
      <c r="E49" s="52">
        <v>109539.25599999999</v>
      </c>
      <c r="F49" s="96">
        <v>473934.33199999999</v>
      </c>
      <c r="G49" s="52">
        <v>470698.41899999999</v>
      </c>
      <c r="H49" s="51">
        <v>92951.048999999999</v>
      </c>
      <c r="I49" s="148">
        <v>93649.237999999998</v>
      </c>
      <c r="J49" s="121">
        <v>75841.366999999998</v>
      </c>
      <c r="K49" s="52">
        <v>70333.717999999993</v>
      </c>
      <c r="L49" s="96">
        <v>322.034718</v>
      </c>
      <c r="M49" s="52">
        <v>302.27604599999995</v>
      </c>
      <c r="N49" s="51">
        <v>68342.788</v>
      </c>
      <c r="O49" s="229">
        <v>59402.63</v>
      </c>
      <c r="P49" s="231">
        <v>35661.073000000004</v>
      </c>
      <c r="Q49" s="119">
        <v>39205.538</v>
      </c>
      <c r="R49" s="97">
        <f t="shared" si="13"/>
        <v>473612.29728200001</v>
      </c>
      <c r="S49" s="98">
        <f t="shared" si="13"/>
        <v>470396.14295399998</v>
      </c>
    </row>
    <row r="50" spans="1:19" x14ac:dyDescent="0.2">
      <c r="A50" s="197"/>
      <c r="B50" s="201" t="s">
        <v>108</v>
      </c>
      <c r="C50" s="166" t="s">
        <v>109</v>
      </c>
      <c r="D50" s="121">
        <v>103136.34299999999</v>
      </c>
      <c r="E50" s="52">
        <v>100492.776</v>
      </c>
      <c r="F50" s="96">
        <v>438331.63500000001</v>
      </c>
      <c r="G50" s="52">
        <v>431816.549</v>
      </c>
      <c r="H50" s="51">
        <v>111937.497</v>
      </c>
      <c r="I50" s="148">
        <v>98992.778000000006</v>
      </c>
      <c r="J50" s="121">
        <v>39921.243000000002</v>
      </c>
      <c r="K50" s="52">
        <v>42042.542000000001</v>
      </c>
      <c r="L50" s="96">
        <v>169.39618299999998</v>
      </c>
      <c r="M50" s="52">
        <v>180.71686799999998</v>
      </c>
      <c r="N50" s="51">
        <v>87223.112999999998</v>
      </c>
      <c r="O50" s="229">
        <v>67000.717999999993</v>
      </c>
      <c r="P50" s="231">
        <v>63215.099999999991</v>
      </c>
      <c r="Q50" s="119">
        <v>58450.233999999997</v>
      </c>
      <c r="R50" s="97">
        <f t="shared" si="13"/>
        <v>438162.238817</v>
      </c>
      <c r="S50" s="98">
        <f t="shared" si="13"/>
        <v>431635.83213200001</v>
      </c>
    </row>
    <row r="51" spans="1:19" x14ac:dyDescent="0.2">
      <c r="A51" s="197"/>
      <c r="B51" s="201" t="s">
        <v>110</v>
      </c>
      <c r="C51" s="166" t="s">
        <v>111</v>
      </c>
      <c r="D51" s="121">
        <v>300441.57299999997</v>
      </c>
      <c r="E51" s="52">
        <v>191607.71</v>
      </c>
      <c r="F51" s="96">
        <v>1275134.8089999999</v>
      </c>
      <c r="G51" s="52">
        <v>823057.049</v>
      </c>
      <c r="H51" s="51">
        <v>63585.375</v>
      </c>
      <c r="I51" s="148">
        <v>47190.178</v>
      </c>
      <c r="J51" s="121">
        <v>105611.88</v>
      </c>
      <c r="K51" s="52">
        <v>78377.376999999993</v>
      </c>
      <c r="L51" s="96">
        <v>448867.03200000001</v>
      </c>
      <c r="M51" s="52">
        <v>337060.15</v>
      </c>
      <c r="N51" s="51">
        <v>19282.073</v>
      </c>
      <c r="O51" s="229">
        <v>15936.996999999999</v>
      </c>
      <c r="P51" s="231">
        <v>194829.69299999997</v>
      </c>
      <c r="Q51" s="119">
        <v>113230.333</v>
      </c>
      <c r="R51" s="97">
        <f t="shared" si="13"/>
        <v>826267.77699999989</v>
      </c>
      <c r="S51" s="98">
        <f t="shared" si="13"/>
        <v>485996.89899999998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565730.30000000005</v>
      </c>
      <c r="E52" s="54">
        <v>571016.647</v>
      </c>
      <c r="F52" s="99">
        <v>2405019.1979999999</v>
      </c>
      <c r="G52" s="54">
        <v>2453999.2889999999</v>
      </c>
      <c r="H52" s="53">
        <v>193216.66500000001</v>
      </c>
      <c r="I52" s="149">
        <v>191579.799</v>
      </c>
      <c r="J52" s="122">
        <v>313250.2</v>
      </c>
      <c r="K52" s="54">
        <v>348258.75699999998</v>
      </c>
      <c r="L52" s="99">
        <v>1332065.47</v>
      </c>
      <c r="M52" s="54">
        <v>1496939.423</v>
      </c>
      <c r="N52" s="53">
        <v>86950.853000000003</v>
      </c>
      <c r="O52" s="230">
        <v>95233.349000000002</v>
      </c>
      <c r="P52" s="232">
        <v>252480.10000000003</v>
      </c>
      <c r="Q52" s="120">
        <v>222757.89</v>
      </c>
      <c r="R52" s="100">
        <f t="shared" si="13"/>
        <v>1072953.7279999999</v>
      </c>
      <c r="S52" s="101">
        <f t="shared" si="13"/>
        <v>957059.86599999992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Z25" sqref="Z25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214</v>
      </c>
      <c r="B2" s="105"/>
      <c r="C2" s="105"/>
      <c r="D2" s="105"/>
      <c r="E2" s="105"/>
      <c r="F2" s="105"/>
      <c r="G2" s="105"/>
      <c r="H2" s="105"/>
      <c r="I2" s="105"/>
      <c r="J2" s="105" t="s">
        <v>215</v>
      </c>
      <c r="K2" s="105"/>
      <c r="L2" s="105"/>
      <c r="M2" s="105"/>
      <c r="N2" s="105"/>
      <c r="O2" s="105"/>
    </row>
    <row r="3" spans="1:17" ht="17.25" thickBot="1" x14ac:dyDescent="0.3">
      <c r="A3" s="279" t="s">
        <v>213</v>
      </c>
      <c r="B3" s="105"/>
      <c r="C3" s="105"/>
      <c r="D3" s="105"/>
      <c r="E3" s="105"/>
      <c r="F3" s="105"/>
      <c r="G3" s="105"/>
      <c r="H3" s="105"/>
      <c r="I3" s="105"/>
      <c r="J3" s="279" t="s">
        <v>213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287</v>
      </c>
      <c r="B5" s="276"/>
      <c r="C5" s="277"/>
      <c r="D5" s="278"/>
      <c r="E5" s="275" t="s">
        <v>288</v>
      </c>
      <c r="F5" s="276"/>
      <c r="G5" s="277"/>
      <c r="H5" s="278"/>
      <c r="I5" s="110"/>
      <c r="J5" s="275" t="s">
        <v>287</v>
      </c>
      <c r="K5" s="276"/>
      <c r="L5" s="277"/>
      <c r="M5" s="278"/>
      <c r="N5" s="275" t="s">
        <v>288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368916.99800000002</v>
      </c>
      <c r="C7" s="249">
        <v>1568745.125</v>
      </c>
      <c r="D7" s="250">
        <v>624491.696</v>
      </c>
      <c r="E7" s="251" t="s">
        <v>114</v>
      </c>
      <c r="F7" s="252">
        <v>400617.663</v>
      </c>
      <c r="G7" s="253">
        <v>1721649.416</v>
      </c>
      <c r="H7" s="250">
        <v>764649.63100000005</v>
      </c>
      <c r="I7" s="110"/>
      <c r="J7" s="247" t="s">
        <v>114</v>
      </c>
      <c r="K7" s="248">
        <v>149740.31400000001</v>
      </c>
      <c r="L7" s="249">
        <v>636522.86399999994</v>
      </c>
      <c r="M7" s="250">
        <v>208154.76300000001</v>
      </c>
      <c r="N7" s="251" t="s">
        <v>114</v>
      </c>
      <c r="O7" s="252">
        <v>153306.23199999999</v>
      </c>
      <c r="P7" s="253">
        <v>658803.76899999997</v>
      </c>
      <c r="Q7" s="250">
        <v>203975.04000000001</v>
      </c>
    </row>
    <row r="8" spans="1:17" ht="15.75" x14ac:dyDescent="0.25">
      <c r="A8" s="254" t="s">
        <v>77</v>
      </c>
      <c r="B8" s="255">
        <v>236001.84</v>
      </c>
      <c r="C8" s="256">
        <v>1003947.72</v>
      </c>
      <c r="D8" s="255">
        <v>422026.89199999999</v>
      </c>
      <c r="E8" s="257" t="s">
        <v>77</v>
      </c>
      <c r="F8" s="258">
        <v>226473.639</v>
      </c>
      <c r="G8" s="259">
        <v>973094.92200000002</v>
      </c>
      <c r="H8" s="260">
        <v>467547.92</v>
      </c>
      <c r="I8" s="110"/>
      <c r="J8" s="254" t="s">
        <v>128</v>
      </c>
      <c r="K8" s="255">
        <v>85574.076000000001</v>
      </c>
      <c r="L8" s="256">
        <v>364335.45</v>
      </c>
      <c r="M8" s="255">
        <v>100966.162</v>
      </c>
      <c r="N8" s="257" t="s">
        <v>128</v>
      </c>
      <c r="O8" s="258">
        <v>84825.981</v>
      </c>
      <c r="P8" s="259">
        <v>364527.109</v>
      </c>
      <c r="Q8" s="260">
        <v>98764.827999999994</v>
      </c>
    </row>
    <row r="9" spans="1:17" ht="15.75" x14ac:dyDescent="0.25">
      <c r="A9" s="261" t="s">
        <v>160</v>
      </c>
      <c r="B9" s="262">
        <v>16004.192999999999</v>
      </c>
      <c r="C9" s="263">
        <v>67932.900999999998</v>
      </c>
      <c r="D9" s="262">
        <v>30383.698</v>
      </c>
      <c r="E9" s="264" t="s">
        <v>160</v>
      </c>
      <c r="F9" s="265">
        <v>39631.695</v>
      </c>
      <c r="G9" s="266">
        <v>170188.40700000001</v>
      </c>
      <c r="H9" s="267">
        <v>79730.228000000003</v>
      </c>
      <c r="I9" s="110"/>
      <c r="J9" s="261" t="s">
        <v>77</v>
      </c>
      <c r="K9" s="262">
        <v>32605.59</v>
      </c>
      <c r="L9" s="263">
        <v>138317.99400000001</v>
      </c>
      <c r="M9" s="262">
        <v>38810.288999999997</v>
      </c>
      <c r="N9" s="264" t="s">
        <v>77</v>
      </c>
      <c r="O9" s="265">
        <v>40000.035000000003</v>
      </c>
      <c r="P9" s="266">
        <v>171910.04500000001</v>
      </c>
      <c r="Q9" s="267">
        <v>47424.731</v>
      </c>
    </row>
    <row r="10" spans="1:17" ht="15.75" x14ac:dyDescent="0.25">
      <c r="A10" s="261" t="s">
        <v>128</v>
      </c>
      <c r="B10" s="262">
        <v>15166.745000000001</v>
      </c>
      <c r="C10" s="263">
        <v>64489.542000000001</v>
      </c>
      <c r="D10" s="262">
        <v>34179.837</v>
      </c>
      <c r="E10" s="264" t="s">
        <v>128</v>
      </c>
      <c r="F10" s="265">
        <v>14603.136</v>
      </c>
      <c r="G10" s="266">
        <v>62746.614999999998</v>
      </c>
      <c r="H10" s="267">
        <v>31628.341</v>
      </c>
      <c r="I10" s="110"/>
      <c r="J10" s="261" t="s">
        <v>129</v>
      </c>
      <c r="K10" s="262">
        <v>10674.002</v>
      </c>
      <c r="L10" s="263">
        <v>45257.212</v>
      </c>
      <c r="M10" s="262">
        <v>31510.692999999999</v>
      </c>
      <c r="N10" s="264" t="s">
        <v>129</v>
      </c>
      <c r="O10" s="265">
        <v>12240.677</v>
      </c>
      <c r="P10" s="266">
        <v>52592.055999999997</v>
      </c>
      <c r="Q10" s="267">
        <v>33984.546999999999</v>
      </c>
    </row>
    <row r="11" spans="1:17" ht="15.75" x14ac:dyDescent="0.25">
      <c r="A11" s="261" t="s">
        <v>136</v>
      </c>
      <c r="B11" s="262">
        <v>14686.546</v>
      </c>
      <c r="C11" s="263">
        <v>62157.794000000002</v>
      </c>
      <c r="D11" s="262">
        <v>22368.916000000001</v>
      </c>
      <c r="E11" s="264" t="s">
        <v>136</v>
      </c>
      <c r="F11" s="265">
        <v>12654.5</v>
      </c>
      <c r="G11" s="266">
        <v>54354.781000000003</v>
      </c>
      <c r="H11" s="267">
        <v>19071.742999999999</v>
      </c>
      <c r="I11" s="110"/>
      <c r="J11" s="261" t="s">
        <v>131</v>
      </c>
      <c r="K11" s="262">
        <v>4603.97</v>
      </c>
      <c r="L11" s="263">
        <v>19557.758000000002</v>
      </c>
      <c r="M11" s="262">
        <v>7643.7669999999998</v>
      </c>
      <c r="N11" s="264" t="s">
        <v>131</v>
      </c>
      <c r="O11" s="265">
        <v>4497.5810000000001</v>
      </c>
      <c r="P11" s="266">
        <v>19336.261999999999</v>
      </c>
      <c r="Q11" s="267">
        <v>5242.2629999999999</v>
      </c>
    </row>
    <row r="12" spans="1:17" ht="15.75" x14ac:dyDescent="0.25">
      <c r="A12" s="261" t="s">
        <v>133</v>
      </c>
      <c r="B12" s="262">
        <v>6575.1459999999997</v>
      </c>
      <c r="C12" s="263">
        <v>27981.448</v>
      </c>
      <c r="D12" s="262">
        <v>6357.991</v>
      </c>
      <c r="E12" s="264" t="s">
        <v>133</v>
      </c>
      <c r="F12" s="265">
        <v>11150.572</v>
      </c>
      <c r="G12" s="266">
        <v>47949.877999999997</v>
      </c>
      <c r="H12" s="267">
        <v>13874.745999999999</v>
      </c>
      <c r="I12" s="110"/>
      <c r="J12" s="261" t="s">
        <v>130</v>
      </c>
      <c r="K12" s="262">
        <v>3768.5140000000001</v>
      </c>
      <c r="L12" s="263">
        <v>16005.65</v>
      </c>
      <c r="M12" s="262">
        <v>8588.4040000000005</v>
      </c>
      <c r="N12" s="264" t="s">
        <v>130</v>
      </c>
      <c r="O12" s="265">
        <v>3373.8539999999998</v>
      </c>
      <c r="P12" s="266">
        <v>14475.166999999999</v>
      </c>
      <c r="Q12" s="267">
        <v>6987.3320000000003</v>
      </c>
    </row>
    <row r="13" spans="1:17" ht="15.75" x14ac:dyDescent="0.25">
      <c r="A13" s="261" t="s">
        <v>125</v>
      </c>
      <c r="B13" s="262">
        <v>6468.3789999999999</v>
      </c>
      <c r="C13" s="263">
        <v>27448.113000000001</v>
      </c>
      <c r="D13" s="262">
        <v>9222.2839999999997</v>
      </c>
      <c r="E13" s="264" t="s">
        <v>125</v>
      </c>
      <c r="F13" s="265">
        <v>10326.709999999999</v>
      </c>
      <c r="G13" s="266">
        <v>44418.046999999999</v>
      </c>
      <c r="H13" s="267">
        <v>19473.017</v>
      </c>
      <c r="I13" s="110"/>
      <c r="J13" s="261" t="s">
        <v>199</v>
      </c>
      <c r="K13" s="262">
        <v>2684.1439999999998</v>
      </c>
      <c r="L13" s="263">
        <v>11442.058999999999</v>
      </c>
      <c r="M13" s="262">
        <v>1230.105</v>
      </c>
      <c r="N13" s="264" t="s">
        <v>286</v>
      </c>
      <c r="O13" s="265">
        <v>2219.3980000000001</v>
      </c>
      <c r="P13" s="266">
        <v>9517.2990000000009</v>
      </c>
      <c r="Q13" s="267">
        <v>2177.4960000000001</v>
      </c>
    </row>
    <row r="14" spans="1:17" ht="15.75" x14ac:dyDescent="0.25">
      <c r="A14" s="261" t="s">
        <v>79</v>
      </c>
      <c r="B14" s="262">
        <v>6381.1959999999999</v>
      </c>
      <c r="C14" s="263">
        <v>27182.752</v>
      </c>
      <c r="D14" s="262">
        <v>3984.35</v>
      </c>
      <c r="E14" s="264" t="s">
        <v>187</v>
      </c>
      <c r="F14" s="265">
        <v>8915.3889999999992</v>
      </c>
      <c r="G14" s="266">
        <v>38343.269999999997</v>
      </c>
      <c r="H14" s="267">
        <v>18025.028999999999</v>
      </c>
      <c r="I14" s="110"/>
      <c r="J14" s="261" t="s">
        <v>133</v>
      </c>
      <c r="K14" s="262">
        <v>2317.3980000000001</v>
      </c>
      <c r="L14" s="263">
        <v>9756.0079999999998</v>
      </c>
      <c r="M14" s="262">
        <v>9132.3130000000001</v>
      </c>
      <c r="N14" s="264" t="s">
        <v>178</v>
      </c>
      <c r="O14" s="265">
        <v>1557.6379999999999</v>
      </c>
      <c r="P14" s="266">
        <v>6725.2790000000005</v>
      </c>
      <c r="Q14" s="267">
        <v>817.61800000000005</v>
      </c>
    </row>
    <row r="15" spans="1:17" ht="15.75" x14ac:dyDescent="0.25">
      <c r="A15" s="261" t="s">
        <v>129</v>
      </c>
      <c r="B15" s="262">
        <v>6347.5959999999995</v>
      </c>
      <c r="C15" s="263">
        <v>27147.447</v>
      </c>
      <c r="D15" s="262">
        <v>3277.973</v>
      </c>
      <c r="E15" s="264" t="s">
        <v>138</v>
      </c>
      <c r="F15" s="265">
        <v>8359.35</v>
      </c>
      <c r="G15" s="266">
        <v>36012.720999999998</v>
      </c>
      <c r="H15" s="267">
        <v>14394.790999999999</v>
      </c>
      <c r="I15" s="110"/>
      <c r="J15" s="261" t="s">
        <v>79</v>
      </c>
      <c r="K15" s="262">
        <v>1996.153</v>
      </c>
      <c r="L15" s="263">
        <v>8441.5419999999995</v>
      </c>
      <c r="M15" s="262">
        <v>4744.4089999999997</v>
      </c>
      <c r="N15" s="264" t="s">
        <v>199</v>
      </c>
      <c r="O15" s="265">
        <v>980.99900000000002</v>
      </c>
      <c r="P15" s="266">
        <v>4214.3239999999996</v>
      </c>
      <c r="Q15" s="267">
        <v>875.26900000000001</v>
      </c>
    </row>
    <row r="16" spans="1:17" ht="15.75" x14ac:dyDescent="0.25">
      <c r="A16" s="261" t="s">
        <v>134</v>
      </c>
      <c r="B16" s="262">
        <v>6010.1289999999999</v>
      </c>
      <c r="C16" s="263">
        <v>25565.233</v>
      </c>
      <c r="D16" s="262">
        <v>11964.94</v>
      </c>
      <c r="E16" s="264" t="s">
        <v>79</v>
      </c>
      <c r="F16" s="265">
        <v>7229.1580000000004</v>
      </c>
      <c r="G16" s="266">
        <v>31129.455000000002</v>
      </c>
      <c r="H16" s="267">
        <v>5102.9650000000001</v>
      </c>
      <c r="I16" s="110"/>
      <c r="J16" s="261" t="s">
        <v>286</v>
      </c>
      <c r="K16" s="262">
        <v>1652.444</v>
      </c>
      <c r="L16" s="263">
        <v>6973.5529999999999</v>
      </c>
      <c r="M16" s="262">
        <v>1349.6179999999999</v>
      </c>
      <c r="N16" s="264" t="s">
        <v>133</v>
      </c>
      <c r="O16" s="265">
        <v>904.31799999999998</v>
      </c>
      <c r="P16" s="266">
        <v>3893.23</v>
      </c>
      <c r="Q16" s="267">
        <v>4476.95</v>
      </c>
    </row>
    <row r="17" spans="1:17" ht="15.75" x14ac:dyDescent="0.25">
      <c r="A17" s="261" t="s">
        <v>187</v>
      </c>
      <c r="B17" s="262">
        <v>5788.5020000000004</v>
      </c>
      <c r="C17" s="263">
        <v>24282.704000000002</v>
      </c>
      <c r="D17" s="262">
        <v>12604.2</v>
      </c>
      <c r="E17" s="264" t="s">
        <v>134</v>
      </c>
      <c r="F17" s="265">
        <v>6468.4719999999998</v>
      </c>
      <c r="G17" s="266">
        <v>27781.469000000001</v>
      </c>
      <c r="H17" s="267">
        <v>12528.409</v>
      </c>
      <c r="I17" s="110"/>
      <c r="J17" s="261" t="s">
        <v>178</v>
      </c>
      <c r="K17" s="262">
        <v>1647.8430000000001</v>
      </c>
      <c r="L17" s="263">
        <v>7025.5879999999997</v>
      </c>
      <c r="M17" s="262">
        <v>702.68600000000004</v>
      </c>
      <c r="N17" s="264" t="s">
        <v>79</v>
      </c>
      <c r="O17" s="265">
        <v>646.524</v>
      </c>
      <c r="P17" s="266">
        <v>2772.5540000000001</v>
      </c>
      <c r="Q17" s="267">
        <v>919.23900000000003</v>
      </c>
    </row>
    <row r="18" spans="1:17" ht="15.75" x14ac:dyDescent="0.25">
      <c r="A18" s="261" t="s">
        <v>210</v>
      </c>
      <c r="B18" s="262">
        <v>5706.107</v>
      </c>
      <c r="C18" s="263">
        <v>24429.987000000001</v>
      </c>
      <c r="D18" s="262">
        <v>10847.421</v>
      </c>
      <c r="E18" s="264" t="s">
        <v>147</v>
      </c>
      <c r="F18" s="265">
        <v>5567.3779999999997</v>
      </c>
      <c r="G18" s="266">
        <v>23922.861000000001</v>
      </c>
      <c r="H18" s="267">
        <v>12356.405000000001</v>
      </c>
      <c r="I18" s="110"/>
      <c r="J18" s="261" t="s">
        <v>125</v>
      </c>
      <c r="K18" s="262">
        <v>807.06299999999999</v>
      </c>
      <c r="L18" s="263">
        <v>3429.62</v>
      </c>
      <c r="M18" s="262">
        <v>1140.057</v>
      </c>
      <c r="N18" s="264" t="s">
        <v>145</v>
      </c>
      <c r="O18" s="265">
        <v>590.62099999999998</v>
      </c>
      <c r="P18" s="266">
        <v>2533.4720000000002</v>
      </c>
      <c r="Q18" s="267">
        <v>1054.7560000000001</v>
      </c>
    </row>
    <row r="19" spans="1:17" ht="15.75" x14ac:dyDescent="0.25">
      <c r="A19" s="261" t="s">
        <v>138</v>
      </c>
      <c r="B19" s="262">
        <v>5488.48</v>
      </c>
      <c r="C19" s="263">
        <v>23367.358</v>
      </c>
      <c r="D19" s="262">
        <v>9147.5290000000005</v>
      </c>
      <c r="E19" s="264" t="s">
        <v>156</v>
      </c>
      <c r="F19" s="265">
        <v>5346.16</v>
      </c>
      <c r="G19" s="266">
        <v>22948.989000000001</v>
      </c>
      <c r="H19" s="267">
        <v>10529.031999999999</v>
      </c>
      <c r="I19" s="110"/>
      <c r="J19" s="261" t="s">
        <v>145</v>
      </c>
      <c r="K19" s="262">
        <v>647.75199999999995</v>
      </c>
      <c r="L19" s="263">
        <v>2752.8510000000001</v>
      </c>
      <c r="M19" s="262">
        <v>1632.8009999999999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5208.6109999999999</v>
      </c>
      <c r="C20" s="263">
        <v>22136.830999999998</v>
      </c>
      <c r="D20" s="262">
        <v>11925.117</v>
      </c>
      <c r="E20" s="264" t="s">
        <v>129</v>
      </c>
      <c r="F20" s="265">
        <v>4811.0720000000001</v>
      </c>
      <c r="G20" s="266">
        <v>20703.883999999998</v>
      </c>
      <c r="H20" s="267">
        <v>5450.848</v>
      </c>
      <c r="I20" s="110"/>
      <c r="J20" s="261" t="s">
        <v>76</v>
      </c>
      <c r="K20" s="262">
        <v>383.61099999999999</v>
      </c>
      <c r="L20" s="263">
        <v>1628.819</v>
      </c>
      <c r="M20" s="262">
        <v>355.7</v>
      </c>
      <c r="N20" s="264" t="s">
        <v>76</v>
      </c>
      <c r="O20" s="265">
        <v>308.47000000000003</v>
      </c>
      <c r="P20" s="266">
        <v>1326.0440000000001</v>
      </c>
      <c r="Q20" s="267">
        <v>214.15600000000001</v>
      </c>
    </row>
    <row r="21" spans="1:17" ht="15.75" x14ac:dyDescent="0.25">
      <c r="A21" s="261" t="s">
        <v>186</v>
      </c>
      <c r="B21" s="262">
        <v>5058.5039999999999</v>
      </c>
      <c r="C21" s="263">
        <v>21690.526999999998</v>
      </c>
      <c r="D21" s="262">
        <v>3305.444</v>
      </c>
      <c r="E21" s="264" t="s">
        <v>210</v>
      </c>
      <c r="F21" s="265">
        <v>4741.7269999999999</v>
      </c>
      <c r="G21" s="266">
        <v>20422.374</v>
      </c>
      <c r="H21" s="267">
        <v>9139.8680000000004</v>
      </c>
      <c r="I21" s="110"/>
      <c r="J21" s="261" t="s">
        <v>147</v>
      </c>
      <c r="K21" s="262">
        <v>237.62299999999999</v>
      </c>
      <c r="L21" s="263">
        <v>1005.558</v>
      </c>
      <c r="M21" s="262">
        <v>121.37</v>
      </c>
      <c r="N21" s="264" t="s">
        <v>136</v>
      </c>
      <c r="O21" s="265">
        <v>221.346</v>
      </c>
      <c r="P21" s="266">
        <v>950.21900000000005</v>
      </c>
      <c r="Q21" s="267">
        <v>253.27600000000001</v>
      </c>
    </row>
    <row r="22" spans="1:17" ht="15.75" x14ac:dyDescent="0.25">
      <c r="A22" s="261" t="s">
        <v>286</v>
      </c>
      <c r="B22" s="262">
        <v>3385.0819999999999</v>
      </c>
      <c r="C22" s="263">
        <v>14454.225</v>
      </c>
      <c r="D22" s="262">
        <v>2838.7469999999998</v>
      </c>
      <c r="E22" s="264" t="s">
        <v>186</v>
      </c>
      <c r="F22" s="265">
        <v>3549.1390000000001</v>
      </c>
      <c r="G22" s="266">
        <v>15261.596</v>
      </c>
      <c r="H22" s="267">
        <v>2957.9450000000002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135</v>
      </c>
      <c r="O22" s="265">
        <v>183.10400000000001</v>
      </c>
      <c r="P22" s="266">
        <v>791.05399999999997</v>
      </c>
      <c r="Q22" s="267">
        <v>215.8</v>
      </c>
    </row>
    <row r="23" spans="1:17" ht="16.5" thickBot="1" x14ac:dyDescent="0.3">
      <c r="A23" s="268" t="s">
        <v>156</v>
      </c>
      <c r="B23" s="269">
        <v>3348.2049999999999</v>
      </c>
      <c r="C23" s="270">
        <v>14174.648999999999</v>
      </c>
      <c r="D23" s="269">
        <v>6732.26</v>
      </c>
      <c r="E23" s="271" t="s">
        <v>76</v>
      </c>
      <c r="F23" s="272">
        <v>2842.4290000000001</v>
      </c>
      <c r="G23" s="273">
        <v>12190.769</v>
      </c>
      <c r="H23" s="274">
        <v>2162.1790000000001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126</v>
      </c>
      <c r="O23" s="272">
        <v>152.40700000000001</v>
      </c>
      <c r="P23" s="273">
        <v>651.97</v>
      </c>
      <c r="Q23" s="274">
        <v>115.666</v>
      </c>
    </row>
    <row r="27" spans="1:17" ht="16.5" x14ac:dyDescent="0.25">
      <c r="A27" s="105" t="s">
        <v>216</v>
      </c>
      <c r="B27" s="332"/>
      <c r="C27" s="105"/>
      <c r="D27" s="105"/>
      <c r="E27" s="105"/>
      <c r="F27" s="106"/>
      <c r="G27" s="105"/>
      <c r="H27" s="106"/>
      <c r="I27" s="106"/>
      <c r="J27" s="105" t="s">
        <v>217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213</v>
      </c>
      <c r="B28" s="105"/>
      <c r="C28" s="105"/>
      <c r="D28" s="105"/>
      <c r="E28" s="105"/>
      <c r="F28" s="106"/>
      <c r="G28" s="105"/>
      <c r="H28" s="106"/>
      <c r="I28" s="106"/>
      <c r="J28" s="279" t="s">
        <v>213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287</v>
      </c>
      <c r="B30" s="276"/>
      <c r="C30" s="277"/>
      <c r="D30" s="278"/>
      <c r="E30" s="275" t="s">
        <v>288</v>
      </c>
      <c r="F30" s="276"/>
      <c r="G30" s="277"/>
      <c r="H30" s="278"/>
      <c r="I30" s="110"/>
      <c r="J30" s="275" t="s">
        <v>287</v>
      </c>
      <c r="K30" s="276"/>
      <c r="L30" s="277"/>
      <c r="M30" s="278"/>
      <c r="N30" s="275" t="s">
        <v>288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241092.02600000001</v>
      </c>
      <c r="C32" s="249">
        <v>1026794.901</v>
      </c>
      <c r="D32" s="250">
        <v>153162.26300000001</v>
      </c>
      <c r="E32" s="251" t="s">
        <v>114</v>
      </c>
      <c r="F32" s="252">
        <v>279330.72100000002</v>
      </c>
      <c r="G32" s="253">
        <v>1200302.8160000001</v>
      </c>
      <c r="H32" s="250">
        <v>150160.74400000001</v>
      </c>
      <c r="I32" s="110"/>
      <c r="J32" s="247" t="s">
        <v>114</v>
      </c>
      <c r="K32" s="248">
        <v>137308.079</v>
      </c>
      <c r="L32" s="249">
        <v>583475.37399999995</v>
      </c>
      <c r="M32" s="250">
        <v>92078.823999999993</v>
      </c>
      <c r="N32" s="251" t="s">
        <v>114</v>
      </c>
      <c r="O32" s="252">
        <v>171331.606</v>
      </c>
      <c r="P32" s="253">
        <v>736525.16299999994</v>
      </c>
      <c r="Q32" s="250">
        <v>96084.758000000002</v>
      </c>
    </row>
    <row r="33" spans="1:19" ht="15.75" x14ac:dyDescent="0.25">
      <c r="A33" s="254" t="s">
        <v>151</v>
      </c>
      <c r="B33" s="255">
        <v>76010.934999999998</v>
      </c>
      <c r="C33" s="256">
        <v>324225.80800000002</v>
      </c>
      <c r="D33" s="255">
        <v>50233.5</v>
      </c>
      <c r="E33" s="257" t="s">
        <v>151</v>
      </c>
      <c r="F33" s="258">
        <v>41479.453000000001</v>
      </c>
      <c r="G33" s="259">
        <v>177669.875</v>
      </c>
      <c r="H33" s="260">
        <v>20956</v>
      </c>
      <c r="I33" s="110"/>
      <c r="J33" s="254" t="s">
        <v>77</v>
      </c>
      <c r="K33" s="255">
        <v>60076.743999999999</v>
      </c>
      <c r="L33" s="256">
        <v>254736.916</v>
      </c>
      <c r="M33" s="255">
        <v>53631.932999999997</v>
      </c>
      <c r="N33" s="257" t="s">
        <v>77</v>
      </c>
      <c r="O33" s="258">
        <v>60581.099000000002</v>
      </c>
      <c r="P33" s="259">
        <v>260445.13699999999</v>
      </c>
      <c r="Q33" s="260">
        <v>43524.105000000003</v>
      </c>
    </row>
    <row r="34" spans="1:19" ht="15.75" x14ac:dyDescent="0.25">
      <c r="A34" s="261" t="s">
        <v>77</v>
      </c>
      <c r="B34" s="262">
        <v>25330.079000000002</v>
      </c>
      <c r="C34" s="263">
        <v>108033.47</v>
      </c>
      <c r="D34" s="262">
        <v>15447.974</v>
      </c>
      <c r="E34" s="264" t="s">
        <v>77</v>
      </c>
      <c r="F34" s="265">
        <v>34450.074000000001</v>
      </c>
      <c r="G34" s="266">
        <v>148106.74400000001</v>
      </c>
      <c r="H34" s="267">
        <v>24645.285</v>
      </c>
      <c r="I34" s="110"/>
      <c r="J34" s="261" t="s">
        <v>286</v>
      </c>
      <c r="K34" s="262">
        <v>15712.946</v>
      </c>
      <c r="L34" s="263">
        <v>66680.137000000002</v>
      </c>
      <c r="M34" s="262">
        <v>7780.9560000000001</v>
      </c>
      <c r="N34" s="264" t="s">
        <v>128</v>
      </c>
      <c r="O34" s="265">
        <v>21101.078000000001</v>
      </c>
      <c r="P34" s="266">
        <v>90845.983999999997</v>
      </c>
      <c r="Q34" s="267">
        <v>12237.867</v>
      </c>
    </row>
    <row r="35" spans="1:19" ht="15.75" x14ac:dyDescent="0.25">
      <c r="A35" s="261" t="s">
        <v>286</v>
      </c>
      <c r="B35" s="262">
        <v>22453.923999999999</v>
      </c>
      <c r="C35" s="263">
        <v>95682.823000000004</v>
      </c>
      <c r="D35" s="262">
        <v>15289.241</v>
      </c>
      <c r="E35" s="264" t="s">
        <v>236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13020.183999999999</v>
      </c>
      <c r="L35" s="263">
        <v>55359.379000000001</v>
      </c>
      <c r="M35" s="262">
        <v>5093.4620000000004</v>
      </c>
      <c r="N35" s="264" t="s">
        <v>286</v>
      </c>
      <c r="O35" s="265">
        <v>20645.330000000002</v>
      </c>
      <c r="P35" s="266">
        <v>88653.462</v>
      </c>
      <c r="Q35" s="267">
        <v>9096.3889999999992</v>
      </c>
    </row>
    <row r="36" spans="1:19" ht="15.75" x14ac:dyDescent="0.25">
      <c r="A36" s="261" t="s">
        <v>235</v>
      </c>
      <c r="B36" s="262">
        <v>12021.538</v>
      </c>
      <c r="C36" s="263">
        <v>51007.131000000001</v>
      </c>
      <c r="D36" s="262">
        <v>8428.5310000000009</v>
      </c>
      <c r="E36" s="264" t="s">
        <v>180</v>
      </c>
      <c r="F36" s="265">
        <v>14020.428</v>
      </c>
      <c r="G36" s="266">
        <v>60248.887000000002</v>
      </c>
      <c r="H36" s="267">
        <v>7005.4250000000002</v>
      </c>
      <c r="I36" s="110"/>
      <c r="J36" s="261" t="s">
        <v>126</v>
      </c>
      <c r="K36" s="262">
        <v>12775.989</v>
      </c>
      <c r="L36" s="263">
        <v>54489.396000000001</v>
      </c>
      <c r="M36" s="262">
        <v>5590.5860000000002</v>
      </c>
      <c r="N36" s="264" t="s">
        <v>126</v>
      </c>
      <c r="O36" s="265">
        <v>17567.663</v>
      </c>
      <c r="P36" s="266">
        <v>75517.678</v>
      </c>
      <c r="Q36" s="267">
        <v>7868.8450000000003</v>
      </c>
    </row>
    <row r="37" spans="1:19" ht="15.75" x14ac:dyDescent="0.25">
      <c r="A37" s="261" t="s">
        <v>125</v>
      </c>
      <c r="B37" s="262">
        <v>11961.169</v>
      </c>
      <c r="C37" s="263">
        <v>50742.451999999997</v>
      </c>
      <c r="D37" s="262">
        <v>6939.9939999999997</v>
      </c>
      <c r="E37" s="264" t="s">
        <v>125</v>
      </c>
      <c r="F37" s="265">
        <v>14004.508</v>
      </c>
      <c r="G37" s="266">
        <v>60193.940999999999</v>
      </c>
      <c r="H37" s="267">
        <v>7333.1580000000004</v>
      </c>
      <c r="I37" s="110"/>
      <c r="J37" s="261" t="s">
        <v>131</v>
      </c>
      <c r="K37" s="262">
        <v>7536.0889999999999</v>
      </c>
      <c r="L37" s="263">
        <v>32205.591</v>
      </c>
      <c r="M37" s="262">
        <v>3955.585</v>
      </c>
      <c r="N37" s="264" t="s">
        <v>76</v>
      </c>
      <c r="O37" s="265">
        <v>17296.370999999999</v>
      </c>
      <c r="P37" s="266">
        <v>74411.721999999994</v>
      </c>
      <c r="Q37" s="267">
        <v>6559.5720000000001</v>
      </c>
    </row>
    <row r="38" spans="1:19" ht="15.75" x14ac:dyDescent="0.25">
      <c r="A38" s="261" t="s">
        <v>134</v>
      </c>
      <c r="B38" s="262">
        <v>10733.498</v>
      </c>
      <c r="C38" s="263">
        <v>45688.328999999998</v>
      </c>
      <c r="D38" s="262">
        <v>7101.8180000000002</v>
      </c>
      <c r="E38" s="264" t="s">
        <v>235</v>
      </c>
      <c r="F38" s="265">
        <v>13542.812</v>
      </c>
      <c r="G38" s="266">
        <v>58461.442000000003</v>
      </c>
      <c r="H38" s="267">
        <v>6452.692</v>
      </c>
      <c r="I38" s="110"/>
      <c r="J38" s="261" t="s">
        <v>125</v>
      </c>
      <c r="K38" s="262">
        <v>7349.0290000000005</v>
      </c>
      <c r="L38" s="263">
        <v>31377.017</v>
      </c>
      <c r="M38" s="262">
        <v>3204.527</v>
      </c>
      <c r="N38" s="264" t="s">
        <v>136</v>
      </c>
      <c r="O38" s="265">
        <v>7436.12</v>
      </c>
      <c r="P38" s="266">
        <v>31856.825000000001</v>
      </c>
      <c r="Q38" s="267">
        <v>4443.3239999999996</v>
      </c>
    </row>
    <row r="39" spans="1:19" ht="15.75" x14ac:dyDescent="0.25">
      <c r="A39" s="261" t="s">
        <v>160</v>
      </c>
      <c r="B39" s="262">
        <v>7998.4610000000002</v>
      </c>
      <c r="C39" s="263">
        <v>34014.089999999997</v>
      </c>
      <c r="D39" s="262">
        <v>4924.58</v>
      </c>
      <c r="E39" s="264" t="s">
        <v>233</v>
      </c>
      <c r="F39" s="265">
        <v>12449.76</v>
      </c>
      <c r="G39" s="266">
        <v>53472.37</v>
      </c>
      <c r="H39" s="267">
        <v>7299.9250000000002</v>
      </c>
      <c r="I39" s="110"/>
      <c r="J39" s="261" t="s">
        <v>128</v>
      </c>
      <c r="K39" s="262">
        <v>5742.915</v>
      </c>
      <c r="L39" s="263">
        <v>24513.205000000002</v>
      </c>
      <c r="M39" s="262">
        <v>4687.4189999999999</v>
      </c>
      <c r="N39" s="264" t="s">
        <v>125</v>
      </c>
      <c r="O39" s="265">
        <v>6658.8980000000001</v>
      </c>
      <c r="P39" s="266">
        <v>28573.541000000001</v>
      </c>
      <c r="Q39" s="267">
        <v>2634.069</v>
      </c>
    </row>
    <row r="40" spans="1:19" ht="15.75" x14ac:dyDescent="0.25">
      <c r="A40" s="261" t="s">
        <v>180</v>
      </c>
      <c r="B40" s="262">
        <v>7102.1610000000001</v>
      </c>
      <c r="C40" s="263">
        <v>30347.34</v>
      </c>
      <c r="D40" s="262">
        <v>4198</v>
      </c>
      <c r="E40" s="264" t="s">
        <v>286</v>
      </c>
      <c r="F40" s="265">
        <v>11795.257</v>
      </c>
      <c r="G40" s="266">
        <v>50629.694000000003</v>
      </c>
      <c r="H40" s="267">
        <v>5722.1850000000004</v>
      </c>
      <c r="I40" s="110"/>
      <c r="J40" s="261" t="s">
        <v>136</v>
      </c>
      <c r="K40" s="262">
        <v>3596.2649999999999</v>
      </c>
      <c r="L40" s="263">
        <v>15286.011</v>
      </c>
      <c r="M40" s="262">
        <v>2028.4770000000001</v>
      </c>
      <c r="N40" s="264" t="s">
        <v>131</v>
      </c>
      <c r="O40" s="265">
        <v>6302.74</v>
      </c>
      <c r="P40" s="266">
        <v>27124.133999999998</v>
      </c>
      <c r="Q40" s="267">
        <v>2886.3119999999999</v>
      </c>
    </row>
    <row r="41" spans="1:19" ht="15.75" x14ac:dyDescent="0.25">
      <c r="A41" s="261" t="s">
        <v>138</v>
      </c>
      <c r="B41" s="262">
        <v>5767.15</v>
      </c>
      <c r="C41" s="263">
        <v>24536.272000000001</v>
      </c>
      <c r="D41" s="262">
        <v>3552.7809999999999</v>
      </c>
      <c r="E41" s="264" t="s">
        <v>134</v>
      </c>
      <c r="F41" s="265">
        <v>11141.204</v>
      </c>
      <c r="G41" s="266">
        <v>47949.792999999998</v>
      </c>
      <c r="H41" s="267">
        <v>5705.433</v>
      </c>
      <c r="I41" s="110"/>
      <c r="J41" s="261" t="s">
        <v>129</v>
      </c>
      <c r="K41" s="262">
        <v>2446.4140000000002</v>
      </c>
      <c r="L41" s="263">
        <v>10377.554</v>
      </c>
      <c r="M41" s="262">
        <v>1195.002</v>
      </c>
      <c r="N41" s="264" t="s">
        <v>130</v>
      </c>
      <c r="O41" s="265">
        <v>2094.703</v>
      </c>
      <c r="P41" s="266">
        <v>8997.3770000000004</v>
      </c>
      <c r="Q41" s="267">
        <v>972.226</v>
      </c>
    </row>
    <row r="42" spans="1:19" ht="15.75" x14ac:dyDescent="0.25">
      <c r="A42" s="261" t="s">
        <v>236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9966.4259999999995</v>
      </c>
      <c r="G42" s="266">
        <v>42816.124000000003</v>
      </c>
      <c r="H42" s="267">
        <v>5076.8379999999997</v>
      </c>
      <c r="I42" s="110"/>
      <c r="J42" s="261" t="s">
        <v>130</v>
      </c>
      <c r="K42" s="262">
        <v>2023.7170000000001</v>
      </c>
      <c r="L42" s="263">
        <v>8615.6779999999999</v>
      </c>
      <c r="M42" s="262">
        <v>993.024</v>
      </c>
      <c r="N42" s="264" t="s">
        <v>199</v>
      </c>
      <c r="O42" s="265">
        <v>1885.9290000000001</v>
      </c>
      <c r="P42" s="266">
        <v>8096.9089999999997</v>
      </c>
      <c r="Q42" s="267">
        <v>944.14</v>
      </c>
    </row>
    <row r="43" spans="1:19" ht="15.75" x14ac:dyDescent="0.25">
      <c r="A43" s="261" t="s">
        <v>136</v>
      </c>
      <c r="B43" s="262">
        <v>4343.83</v>
      </c>
      <c r="C43" s="263">
        <v>18524.917000000001</v>
      </c>
      <c r="D43" s="262">
        <v>2993.9659999999999</v>
      </c>
      <c r="E43" s="264" t="s">
        <v>138</v>
      </c>
      <c r="F43" s="265">
        <v>6754.2020000000002</v>
      </c>
      <c r="G43" s="266">
        <v>29078.398000000001</v>
      </c>
      <c r="H43" s="267">
        <v>3237.8339999999998</v>
      </c>
      <c r="I43" s="110"/>
      <c r="J43" s="261" t="s">
        <v>135</v>
      </c>
      <c r="K43" s="262">
        <v>1816.4469999999999</v>
      </c>
      <c r="L43" s="263">
        <v>7699.2070000000003</v>
      </c>
      <c r="M43" s="262">
        <v>733.55499999999995</v>
      </c>
      <c r="N43" s="264" t="s">
        <v>137</v>
      </c>
      <c r="O43" s="265">
        <v>1749.1510000000001</v>
      </c>
      <c r="P43" s="266">
        <v>7514.1229999999996</v>
      </c>
      <c r="Q43" s="267">
        <v>947.29399999999998</v>
      </c>
    </row>
    <row r="44" spans="1:19" ht="15.75" x14ac:dyDescent="0.25">
      <c r="A44" s="261" t="s">
        <v>204</v>
      </c>
      <c r="B44" s="262">
        <v>3487.4810000000002</v>
      </c>
      <c r="C44" s="263">
        <v>14629.123</v>
      </c>
      <c r="D44" s="262">
        <v>2143.4189999999999</v>
      </c>
      <c r="E44" s="264" t="s">
        <v>132</v>
      </c>
      <c r="F44" s="265">
        <v>6378.7269999999999</v>
      </c>
      <c r="G44" s="266">
        <v>27473.755000000001</v>
      </c>
      <c r="H44" s="267">
        <v>2842.9659999999999</v>
      </c>
      <c r="I44" s="110"/>
      <c r="J44" s="261" t="s">
        <v>147</v>
      </c>
      <c r="K44" s="262">
        <v>1239.6320000000001</v>
      </c>
      <c r="L44" s="263">
        <v>5268.9960000000001</v>
      </c>
      <c r="M44" s="262">
        <v>986.90700000000004</v>
      </c>
      <c r="N44" s="264" t="s">
        <v>129</v>
      </c>
      <c r="O44" s="265">
        <v>1640.982</v>
      </c>
      <c r="P44" s="266">
        <v>7050.652</v>
      </c>
      <c r="Q44" s="267">
        <v>703.56799999999998</v>
      </c>
    </row>
    <row r="45" spans="1:19" ht="15.75" x14ac:dyDescent="0.25">
      <c r="A45" s="261" t="s">
        <v>186</v>
      </c>
      <c r="B45" s="262">
        <v>2916.567</v>
      </c>
      <c r="C45" s="263">
        <v>12432.362999999999</v>
      </c>
      <c r="D45" s="262">
        <v>1452.454</v>
      </c>
      <c r="E45" s="264" t="s">
        <v>238</v>
      </c>
      <c r="F45" s="265">
        <v>6366.2669999999998</v>
      </c>
      <c r="G45" s="266">
        <v>27282.591</v>
      </c>
      <c r="H45" s="267">
        <v>3325</v>
      </c>
      <c r="I45" s="110"/>
      <c r="J45" s="261" t="s">
        <v>199</v>
      </c>
      <c r="K45" s="262">
        <v>981.37300000000005</v>
      </c>
      <c r="L45" s="263">
        <v>4218.3469999999998</v>
      </c>
      <c r="M45" s="262">
        <v>400.01299999999998</v>
      </c>
      <c r="N45" s="264" t="s">
        <v>147</v>
      </c>
      <c r="O45" s="265">
        <v>1436.431</v>
      </c>
      <c r="P45" s="266">
        <v>6175.3710000000001</v>
      </c>
      <c r="Q45" s="267">
        <v>742.91600000000005</v>
      </c>
      <c r="S45" s="327"/>
    </row>
    <row r="46" spans="1:19" ht="15.75" x14ac:dyDescent="0.25">
      <c r="A46" s="261" t="s">
        <v>211</v>
      </c>
      <c r="B46" s="262">
        <v>2807.1570000000002</v>
      </c>
      <c r="C46" s="263">
        <v>12013.199000000001</v>
      </c>
      <c r="D46" s="262">
        <v>1852</v>
      </c>
      <c r="E46" s="264" t="s">
        <v>234</v>
      </c>
      <c r="F46" s="265">
        <v>6153.6570000000002</v>
      </c>
      <c r="G46" s="266">
        <v>26456.861000000001</v>
      </c>
      <c r="H46" s="267">
        <v>3275.875</v>
      </c>
      <c r="I46" s="110"/>
      <c r="J46" s="261" t="s">
        <v>145</v>
      </c>
      <c r="K46" s="262">
        <v>820.79399999999998</v>
      </c>
      <c r="L46" s="263">
        <v>3462.1680000000001</v>
      </c>
      <c r="M46" s="262">
        <v>776.09900000000005</v>
      </c>
      <c r="N46" s="264" t="s">
        <v>135</v>
      </c>
      <c r="O46" s="265">
        <v>1195.5229999999999</v>
      </c>
      <c r="P46" s="266">
        <v>5161.42</v>
      </c>
      <c r="Q46" s="267">
        <v>444.53699999999998</v>
      </c>
    </row>
    <row r="47" spans="1:19" ht="15.75" x14ac:dyDescent="0.25">
      <c r="A47" s="261" t="s">
        <v>128</v>
      </c>
      <c r="B47" s="262">
        <v>2457.962</v>
      </c>
      <c r="C47" s="263">
        <v>10461.963</v>
      </c>
      <c r="D47" s="262">
        <v>2180.4630000000002</v>
      </c>
      <c r="E47" s="264" t="s">
        <v>240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178</v>
      </c>
      <c r="O47" s="265">
        <v>1091.8409999999999</v>
      </c>
      <c r="P47" s="266">
        <v>4719.8469999999998</v>
      </c>
      <c r="Q47" s="267">
        <v>497.31599999999997</v>
      </c>
    </row>
    <row r="48" spans="1:19" ht="16.5" thickBot="1" x14ac:dyDescent="0.3">
      <c r="A48" s="268" t="s">
        <v>212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5593.8829999999998</v>
      </c>
      <c r="G48" s="273">
        <v>23996.903999999999</v>
      </c>
      <c r="H48" s="274">
        <v>3015.3119999999999</v>
      </c>
      <c r="I48" s="110"/>
      <c r="J48" s="268" t="s">
        <v>143</v>
      </c>
      <c r="K48" s="269">
        <v>569.73099999999999</v>
      </c>
      <c r="L48" s="270">
        <v>2416.3330000000001</v>
      </c>
      <c r="M48" s="269">
        <v>219.017</v>
      </c>
      <c r="N48" s="271" t="s">
        <v>143</v>
      </c>
      <c r="O48" s="272">
        <v>925.18100000000004</v>
      </c>
      <c r="P48" s="273">
        <v>3970.8119999999999</v>
      </c>
      <c r="Q48" s="274">
        <v>398.02100000000002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224</v>
      </c>
      <c r="B52" s="333"/>
      <c r="C52" s="333"/>
      <c r="D52" s="333"/>
      <c r="E52" s="328"/>
      <c r="F52" s="334"/>
      <c r="G52" s="334"/>
      <c r="H52" s="325"/>
      <c r="I52" s="110"/>
      <c r="J52" s="328" t="s">
        <v>225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213</v>
      </c>
      <c r="B53" s="324"/>
      <c r="C53" s="329"/>
      <c r="D53" s="329"/>
      <c r="E53" s="330"/>
      <c r="F53" s="331"/>
      <c r="G53" s="331"/>
      <c r="H53" s="325"/>
      <c r="I53" s="110"/>
      <c r="J53" s="323" t="s">
        <v>213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287</v>
      </c>
      <c r="B55" s="276"/>
      <c r="C55" s="277"/>
      <c r="D55" s="278"/>
      <c r="E55" s="275" t="s">
        <v>288</v>
      </c>
      <c r="F55" s="276"/>
      <c r="G55" s="277"/>
      <c r="H55" s="278"/>
      <c r="I55" s="110"/>
      <c r="J55" s="275" t="s">
        <v>287</v>
      </c>
      <c r="K55" s="276"/>
      <c r="L55" s="277"/>
      <c r="M55" s="278"/>
      <c r="N55" s="275" t="s">
        <v>288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120096.921</v>
      </c>
      <c r="C57" s="249">
        <v>510450.11900000001</v>
      </c>
      <c r="D57" s="250">
        <v>98649.755999999994</v>
      </c>
      <c r="E57" s="251" t="s">
        <v>114</v>
      </c>
      <c r="F57" s="252">
        <v>122485.023</v>
      </c>
      <c r="G57" s="253">
        <v>526334.71699999995</v>
      </c>
      <c r="H57" s="250">
        <v>103125.75199999999</v>
      </c>
      <c r="I57" s="110"/>
      <c r="J57" s="247" t="s">
        <v>114</v>
      </c>
      <c r="K57" s="248">
        <v>76164.902000000002</v>
      </c>
      <c r="L57" s="249">
        <v>323425.48100000003</v>
      </c>
      <c r="M57" s="250">
        <v>68699.020999999993</v>
      </c>
      <c r="N57" s="251" t="s">
        <v>114</v>
      </c>
      <c r="O57" s="252">
        <v>71055.539999999994</v>
      </c>
      <c r="P57" s="253">
        <v>305376.34999999998</v>
      </c>
      <c r="Q57" s="250">
        <v>60231.538</v>
      </c>
    </row>
    <row r="58" spans="1:17" ht="15.75" x14ac:dyDescent="0.25">
      <c r="A58" s="254" t="s">
        <v>136</v>
      </c>
      <c r="B58" s="255">
        <v>16940.534</v>
      </c>
      <c r="C58" s="256">
        <v>71936.804999999993</v>
      </c>
      <c r="D58" s="255">
        <v>15075.718999999999</v>
      </c>
      <c r="E58" s="257" t="s">
        <v>136</v>
      </c>
      <c r="F58" s="258">
        <v>16406.309000000001</v>
      </c>
      <c r="G58" s="259">
        <v>70506.485000000001</v>
      </c>
      <c r="H58" s="260">
        <v>15132.575000000001</v>
      </c>
      <c r="I58" s="110"/>
      <c r="J58" s="254" t="s">
        <v>77</v>
      </c>
      <c r="K58" s="255">
        <v>37604.019</v>
      </c>
      <c r="L58" s="256">
        <v>159720.989</v>
      </c>
      <c r="M58" s="255">
        <v>35942.127</v>
      </c>
      <c r="N58" s="257" t="s">
        <v>77</v>
      </c>
      <c r="O58" s="258">
        <v>30175.197</v>
      </c>
      <c r="P58" s="259">
        <v>129663.35</v>
      </c>
      <c r="Q58" s="260">
        <v>25174.656999999999</v>
      </c>
    </row>
    <row r="59" spans="1:17" ht="15.75" x14ac:dyDescent="0.25">
      <c r="A59" s="261" t="s">
        <v>127</v>
      </c>
      <c r="B59" s="262">
        <v>11325.441999999999</v>
      </c>
      <c r="C59" s="263">
        <v>48234.017</v>
      </c>
      <c r="D59" s="262">
        <v>8614.5249999999996</v>
      </c>
      <c r="E59" s="264" t="s">
        <v>128</v>
      </c>
      <c r="F59" s="265">
        <v>12917.647000000001</v>
      </c>
      <c r="G59" s="266">
        <v>55508.665000000001</v>
      </c>
      <c r="H59" s="267">
        <v>10118.172</v>
      </c>
      <c r="I59" s="110"/>
      <c r="J59" s="261" t="s">
        <v>131</v>
      </c>
      <c r="K59" s="262">
        <v>14144.513999999999</v>
      </c>
      <c r="L59" s="263">
        <v>60050.303</v>
      </c>
      <c r="M59" s="262">
        <v>14946.380999999999</v>
      </c>
      <c r="N59" s="264" t="s">
        <v>131</v>
      </c>
      <c r="O59" s="265">
        <v>13445.552</v>
      </c>
      <c r="P59" s="266">
        <v>57794.451999999997</v>
      </c>
      <c r="Q59" s="267">
        <v>14354.115</v>
      </c>
    </row>
    <row r="60" spans="1:17" ht="15.75" x14ac:dyDescent="0.25">
      <c r="A60" s="261" t="s">
        <v>128</v>
      </c>
      <c r="B60" s="262">
        <v>10727.964</v>
      </c>
      <c r="C60" s="263">
        <v>45653.69</v>
      </c>
      <c r="D60" s="262">
        <v>8784.2250000000004</v>
      </c>
      <c r="E60" s="264" t="s">
        <v>133</v>
      </c>
      <c r="F60" s="265">
        <v>11138.540999999999</v>
      </c>
      <c r="G60" s="266">
        <v>47858.411</v>
      </c>
      <c r="H60" s="267">
        <v>11418.054</v>
      </c>
      <c r="I60" s="110"/>
      <c r="J60" s="261" t="s">
        <v>129</v>
      </c>
      <c r="K60" s="262">
        <v>11676.47</v>
      </c>
      <c r="L60" s="263">
        <v>49532.002</v>
      </c>
      <c r="M60" s="262">
        <v>7804.7870000000003</v>
      </c>
      <c r="N60" s="264" t="s">
        <v>129</v>
      </c>
      <c r="O60" s="265">
        <v>12708.313</v>
      </c>
      <c r="P60" s="266">
        <v>54619.896000000001</v>
      </c>
      <c r="Q60" s="267">
        <v>9088.5439999999999</v>
      </c>
    </row>
    <row r="61" spans="1:17" ht="15.75" x14ac:dyDescent="0.25">
      <c r="A61" s="261" t="s">
        <v>129</v>
      </c>
      <c r="B61" s="262">
        <v>10312.177</v>
      </c>
      <c r="C61" s="263">
        <v>43799.955000000002</v>
      </c>
      <c r="D61" s="262">
        <v>9859.8790000000008</v>
      </c>
      <c r="E61" s="264" t="s">
        <v>127</v>
      </c>
      <c r="F61" s="265">
        <v>9987.59</v>
      </c>
      <c r="G61" s="266">
        <v>42917.675999999999</v>
      </c>
      <c r="H61" s="267">
        <v>7702.8429999999998</v>
      </c>
      <c r="I61" s="110"/>
      <c r="J61" s="261" t="s">
        <v>130</v>
      </c>
      <c r="K61" s="262">
        <v>7264.2039999999997</v>
      </c>
      <c r="L61" s="263">
        <v>30841.543000000001</v>
      </c>
      <c r="M61" s="262">
        <v>6567.8519999999999</v>
      </c>
      <c r="N61" s="264" t="s">
        <v>130</v>
      </c>
      <c r="O61" s="265">
        <v>6423.2889999999998</v>
      </c>
      <c r="P61" s="266">
        <v>27618.71</v>
      </c>
      <c r="Q61" s="267">
        <v>5725.7790000000005</v>
      </c>
    </row>
    <row r="62" spans="1:17" ht="15.75" x14ac:dyDescent="0.25">
      <c r="A62" s="261" t="s">
        <v>133</v>
      </c>
      <c r="B62" s="262">
        <v>9904.8240000000005</v>
      </c>
      <c r="C62" s="263">
        <v>42107.3</v>
      </c>
      <c r="D62" s="262">
        <v>10045.623</v>
      </c>
      <c r="E62" s="264" t="s">
        <v>129</v>
      </c>
      <c r="F62" s="265">
        <v>8738.4429999999993</v>
      </c>
      <c r="G62" s="266">
        <v>37553.321000000004</v>
      </c>
      <c r="H62" s="267">
        <v>8423.6710000000003</v>
      </c>
      <c r="I62" s="110"/>
      <c r="J62" s="261" t="s">
        <v>76</v>
      </c>
      <c r="K62" s="262">
        <v>2751.0479999999998</v>
      </c>
      <c r="L62" s="263">
        <v>11672.296</v>
      </c>
      <c r="M62" s="262">
        <v>1570.384</v>
      </c>
      <c r="N62" s="264" t="s">
        <v>76</v>
      </c>
      <c r="O62" s="265">
        <v>3085.248</v>
      </c>
      <c r="P62" s="266">
        <v>13267.308000000001</v>
      </c>
      <c r="Q62" s="267">
        <v>1712.635</v>
      </c>
    </row>
    <row r="63" spans="1:17" ht="15.75" x14ac:dyDescent="0.25">
      <c r="A63" s="261" t="s">
        <v>77</v>
      </c>
      <c r="B63" s="262">
        <v>7965.4989999999998</v>
      </c>
      <c r="C63" s="263">
        <v>33859.81</v>
      </c>
      <c r="D63" s="262">
        <v>7265.4679999999998</v>
      </c>
      <c r="E63" s="264" t="s">
        <v>77</v>
      </c>
      <c r="F63" s="265">
        <v>8668.134</v>
      </c>
      <c r="G63" s="266">
        <v>37243.868000000002</v>
      </c>
      <c r="H63" s="267">
        <v>8674.2209999999995</v>
      </c>
      <c r="I63" s="110"/>
      <c r="J63" s="261" t="s">
        <v>128</v>
      </c>
      <c r="K63" s="262">
        <v>746.03200000000004</v>
      </c>
      <c r="L63" s="263">
        <v>3196.0059999999999</v>
      </c>
      <c r="M63" s="262">
        <v>504.23700000000002</v>
      </c>
      <c r="N63" s="264" t="s">
        <v>128</v>
      </c>
      <c r="O63" s="265">
        <v>1630.0920000000001</v>
      </c>
      <c r="P63" s="266">
        <v>6982.1090000000004</v>
      </c>
      <c r="Q63" s="267">
        <v>949.47</v>
      </c>
    </row>
    <row r="64" spans="1:17" ht="15.75" x14ac:dyDescent="0.25">
      <c r="A64" s="261" t="s">
        <v>138</v>
      </c>
      <c r="B64" s="262">
        <v>7510.7659999999996</v>
      </c>
      <c r="C64" s="263">
        <v>31917.812000000002</v>
      </c>
      <c r="D64" s="262">
        <v>7694.48</v>
      </c>
      <c r="E64" s="264" t="s">
        <v>138</v>
      </c>
      <c r="F64" s="265">
        <v>7526.8879999999999</v>
      </c>
      <c r="G64" s="266">
        <v>32338.86</v>
      </c>
      <c r="H64" s="267">
        <v>8124.259</v>
      </c>
      <c r="I64" s="110"/>
      <c r="J64" s="261" t="s">
        <v>127</v>
      </c>
      <c r="K64" s="262">
        <v>594.24199999999996</v>
      </c>
      <c r="L64" s="263">
        <v>2509.9450000000002</v>
      </c>
      <c r="M64" s="262">
        <v>416.87299999999999</v>
      </c>
      <c r="N64" s="264" t="s">
        <v>199</v>
      </c>
      <c r="O64" s="265">
        <v>718.60599999999999</v>
      </c>
      <c r="P64" s="266">
        <v>3086.5050000000001</v>
      </c>
      <c r="Q64" s="267">
        <v>828.69600000000003</v>
      </c>
    </row>
    <row r="65" spans="1:17" ht="15.75" x14ac:dyDescent="0.25">
      <c r="A65" s="261" t="s">
        <v>147</v>
      </c>
      <c r="B65" s="262">
        <v>5279.1670000000004</v>
      </c>
      <c r="C65" s="263">
        <v>22435.396000000001</v>
      </c>
      <c r="D65" s="262">
        <v>3001.1179999999999</v>
      </c>
      <c r="E65" s="264" t="s">
        <v>147</v>
      </c>
      <c r="F65" s="265">
        <v>5437.2690000000002</v>
      </c>
      <c r="G65" s="266">
        <v>23369.766</v>
      </c>
      <c r="H65" s="267">
        <v>2985.29</v>
      </c>
      <c r="I65" s="110"/>
      <c r="J65" s="261" t="s">
        <v>199</v>
      </c>
      <c r="K65" s="262">
        <v>294.666</v>
      </c>
      <c r="L65" s="263">
        <v>1266.501</v>
      </c>
      <c r="M65" s="262">
        <v>339.60599999999999</v>
      </c>
      <c r="N65" s="264" t="s">
        <v>127</v>
      </c>
      <c r="O65" s="265">
        <v>670.87300000000005</v>
      </c>
      <c r="P65" s="266">
        <v>2890.23</v>
      </c>
      <c r="Q65" s="267">
        <v>364.767</v>
      </c>
    </row>
    <row r="66" spans="1:17" ht="15.75" x14ac:dyDescent="0.25">
      <c r="A66" s="261" t="s">
        <v>145</v>
      </c>
      <c r="B66" s="262">
        <v>5108.5389999999998</v>
      </c>
      <c r="C66" s="263">
        <v>21684.914000000001</v>
      </c>
      <c r="D66" s="262">
        <v>3397.1390000000001</v>
      </c>
      <c r="E66" s="264" t="s">
        <v>180</v>
      </c>
      <c r="F66" s="265">
        <v>5024.9430000000002</v>
      </c>
      <c r="G66" s="266">
        <v>21629.516</v>
      </c>
      <c r="H66" s="267">
        <v>2367.1</v>
      </c>
      <c r="I66" s="110"/>
      <c r="J66" s="261" t="s">
        <v>286</v>
      </c>
      <c r="K66" s="262">
        <v>236.94200000000001</v>
      </c>
      <c r="L66" s="263">
        <v>1006.651</v>
      </c>
      <c r="M66" s="262">
        <v>93.415999999999997</v>
      </c>
      <c r="N66" s="264" t="s">
        <v>125</v>
      </c>
      <c r="O66" s="265">
        <v>579.52499999999998</v>
      </c>
      <c r="P66" s="266">
        <v>2492.8710000000001</v>
      </c>
      <c r="Q66" s="267">
        <v>866.80799999999999</v>
      </c>
    </row>
    <row r="67" spans="1:17" ht="15.75" x14ac:dyDescent="0.25">
      <c r="A67" s="261" t="s">
        <v>137</v>
      </c>
      <c r="B67" s="262">
        <v>4914.88</v>
      </c>
      <c r="C67" s="263">
        <v>20886.616999999998</v>
      </c>
      <c r="D67" s="262">
        <v>3600.694</v>
      </c>
      <c r="E67" s="264" t="s">
        <v>178</v>
      </c>
      <c r="F67" s="265">
        <v>4261.348</v>
      </c>
      <c r="G67" s="266">
        <v>18314.957999999999</v>
      </c>
      <c r="H67" s="267">
        <v>2018.722</v>
      </c>
      <c r="I67" s="110"/>
      <c r="J67" s="261" t="s">
        <v>147</v>
      </c>
      <c r="K67" s="262">
        <v>158.89400000000001</v>
      </c>
      <c r="L67" s="263">
        <v>675.14599999999996</v>
      </c>
      <c r="M67" s="262">
        <v>119.113</v>
      </c>
      <c r="N67" s="264" t="s">
        <v>138</v>
      </c>
      <c r="O67" s="265">
        <v>495.65800000000002</v>
      </c>
      <c r="P67" s="266">
        <v>2129.6280000000002</v>
      </c>
      <c r="Q67" s="267">
        <v>618.08799999999997</v>
      </c>
    </row>
    <row r="68" spans="1:17" ht="15.75" x14ac:dyDescent="0.25">
      <c r="A68" s="261" t="s">
        <v>286</v>
      </c>
      <c r="B68" s="262">
        <v>4668.1030000000001</v>
      </c>
      <c r="C68" s="263">
        <v>19849.527999999998</v>
      </c>
      <c r="D68" s="262">
        <v>3028.4349999999999</v>
      </c>
      <c r="E68" s="264" t="s">
        <v>286</v>
      </c>
      <c r="F68" s="265">
        <v>4202.7610000000004</v>
      </c>
      <c r="G68" s="266">
        <v>18062.128000000001</v>
      </c>
      <c r="H68" s="267">
        <v>2785.9450000000002</v>
      </c>
      <c r="I68" s="110"/>
      <c r="J68" s="261" t="s">
        <v>125</v>
      </c>
      <c r="K68" s="262">
        <v>151.92500000000001</v>
      </c>
      <c r="L68" s="263">
        <v>647.88699999999994</v>
      </c>
      <c r="M68" s="262">
        <v>81.972999999999999</v>
      </c>
      <c r="N68" s="264" t="s">
        <v>286</v>
      </c>
      <c r="O68" s="265">
        <v>340.64</v>
      </c>
      <c r="P68" s="266">
        <v>1465.3240000000001</v>
      </c>
      <c r="Q68" s="267">
        <v>152.97900000000001</v>
      </c>
    </row>
    <row r="69" spans="1:17" ht="15.75" x14ac:dyDescent="0.25">
      <c r="A69" s="261" t="s">
        <v>178</v>
      </c>
      <c r="B69" s="262">
        <v>4225.7969999999996</v>
      </c>
      <c r="C69" s="263">
        <v>17944.626</v>
      </c>
      <c r="D69" s="262">
        <v>2041.6669999999999</v>
      </c>
      <c r="E69" s="264" t="s">
        <v>137</v>
      </c>
      <c r="F69" s="265">
        <v>3611.4160000000002</v>
      </c>
      <c r="G69" s="266">
        <v>15509.544</v>
      </c>
      <c r="H69" s="267">
        <v>2883.9389999999999</v>
      </c>
      <c r="I69" s="110"/>
      <c r="J69" s="261" t="s">
        <v>145</v>
      </c>
      <c r="K69" s="262">
        <v>114.73099999999999</v>
      </c>
      <c r="L69" s="263">
        <v>487.928</v>
      </c>
      <c r="M69" s="262">
        <v>93.852999999999994</v>
      </c>
      <c r="N69" s="264" t="s">
        <v>145</v>
      </c>
      <c r="O69" s="265">
        <v>172.51</v>
      </c>
      <c r="P69" s="266">
        <v>740.303</v>
      </c>
      <c r="Q69" s="267">
        <v>123.364</v>
      </c>
    </row>
    <row r="70" spans="1:17" ht="15.75" x14ac:dyDescent="0.25">
      <c r="A70" s="261" t="s">
        <v>180</v>
      </c>
      <c r="B70" s="262">
        <v>3126.5680000000002</v>
      </c>
      <c r="C70" s="263">
        <v>13261.444</v>
      </c>
      <c r="D70" s="262">
        <v>1817.5250000000001</v>
      </c>
      <c r="E70" s="264" t="s">
        <v>145</v>
      </c>
      <c r="F70" s="265">
        <v>3531.3829999999998</v>
      </c>
      <c r="G70" s="266">
        <v>15162.928</v>
      </c>
      <c r="H70" s="267">
        <v>2487.6210000000001</v>
      </c>
      <c r="I70" s="110"/>
      <c r="J70" s="261" t="s">
        <v>126</v>
      </c>
      <c r="K70" s="262">
        <v>109.37</v>
      </c>
      <c r="L70" s="263">
        <v>468.733</v>
      </c>
      <c r="M70" s="262">
        <v>36.375</v>
      </c>
      <c r="N70" s="264" t="s">
        <v>126</v>
      </c>
      <c r="O70" s="265">
        <v>166.04599999999999</v>
      </c>
      <c r="P70" s="266">
        <v>712.82600000000002</v>
      </c>
      <c r="Q70" s="267">
        <v>40.450000000000003</v>
      </c>
    </row>
    <row r="71" spans="1:17" ht="15.75" x14ac:dyDescent="0.25">
      <c r="A71" s="261" t="s">
        <v>79</v>
      </c>
      <c r="B71" s="262">
        <v>2766.645</v>
      </c>
      <c r="C71" s="263">
        <v>11741.196</v>
      </c>
      <c r="D71" s="262">
        <v>2538.5360000000001</v>
      </c>
      <c r="E71" s="264" t="s">
        <v>131</v>
      </c>
      <c r="F71" s="265">
        <v>3373.5509999999999</v>
      </c>
      <c r="G71" s="266">
        <v>14498.615</v>
      </c>
      <c r="H71" s="267">
        <v>2545.0709999999999</v>
      </c>
      <c r="I71" s="110"/>
      <c r="J71" s="261" t="s">
        <v>135</v>
      </c>
      <c r="K71" s="262">
        <v>97.346999999999994</v>
      </c>
      <c r="L71" s="263">
        <v>413.03800000000001</v>
      </c>
      <c r="M71" s="262">
        <v>24.512</v>
      </c>
      <c r="N71" s="264" t="s">
        <v>178</v>
      </c>
      <c r="O71" s="265">
        <v>111.96</v>
      </c>
      <c r="P71" s="266">
        <v>482.70600000000002</v>
      </c>
      <c r="Q71" s="267">
        <v>74.408000000000001</v>
      </c>
    </row>
    <row r="72" spans="1:17" ht="15.75" x14ac:dyDescent="0.25">
      <c r="A72" s="261" t="s">
        <v>199</v>
      </c>
      <c r="B72" s="262">
        <v>2523.6419999999998</v>
      </c>
      <c r="C72" s="263">
        <v>10727.553</v>
      </c>
      <c r="D72" s="262">
        <v>1875.6479999999999</v>
      </c>
      <c r="E72" s="264" t="s">
        <v>199</v>
      </c>
      <c r="F72" s="265">
        <v>3000.89</v>
      </c>
      <c r="G72" s="266">
        <v>12899.258</v>
      </c>
      <c r="H72" s="267">
        <v>2666.6170000000002</v>
      </c>
      <c r="I72" s="110"/>
      <c r="J72" s="261" t="s">
        <v>79</v>
      </c>
      <c r="K72" s="262">
        <v>75.012</v>
      </c>
      <c r="L72" s="263">
        <v>317.12900000000002</v>
      </c>
      <c r="M72" s="262">
        <v>60.244999999999997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2282.1010000000001</v>
      </c>
      <c r="C73" s="270">
        <v>9716.6959999999999</v>
      </c>
      <c r="D73" s="269">
        <v>1819.5429999999999</v>
      </c>
      <c r="E73" s="271" t="s">
        <v>79</v>
      </c>
      <c r="F73" s="272">
        <v>2433.491</v>
      </c>
      <c r="G73" s="273">
        <v>10456.312</v>
      </c>
      <c r="H73" s="274">
        <v>2183.9259999999999</v>
      </c>
      <c r="I73" s="110"/>
      <c r="J73" s="268" t="s">
        <v>133</v>
      </c>
      <c r="K73" s="269">
        <v>44.290999999999997</v>
      </c>
      <c r="L73" s="270">
        <v>187.24799999999999</v>
      </c>
      <c r="M73" s="269">
        <v>26.050999999999998</v>
      </c>
      <c r="N73" s="271" t="s">
        <v>147</v>
      </c>
      <c r="O73" s="272">
        <v>68.825000000000003</v>
      </c>
      <c r="P73" s="273">
        <v>296.68</v>
      </c>
      <c r="Q73" s="274">
        <v>41.148000000000003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226</v>
      </c>
      <c r="B77" s="333"/>
      <c r="C77" s="333"/>
      <c r="D77" s="333"/>
      <c r="E77" s="328"/>
      <c r="F77" s="334"/>
      <c r="G77" s="334"/>
      <c r="H77" s="335"/>
      <c r="I77" s="110"/>
      <c r="J77" s="328" t="s">
        <v>227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213</v>
      </c>
      <c r="B78" s="329"/>
      <c r="C78" s="329"/>
      <c r="D78" s="329"/>
      <c r="E78" s="330"/>
      <c r="F78" s="331"/>
      <c r="G78" s="331"/>
      <c r="H78" s="325"/>
      <c r="I78" s="110"/>
      <c r="J78" s="330" t="s">
        <v>213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287</v>
      </c>
      <c r="B80" s="276"/>
      <c r="C80" s="277"/>
      <c r="D80" s="278"/>
      <c r="E80" s="275" t="s">
        <v>288</v>
      </c>
      <c r="F80" s="276"/>
      <c r="G80" s="277"/>
      <c r="H80" s="278"/>
      <c r="I80" s="110"/>
      <c r="J80" s="275" t="s">
        <v>287</v>
      </c>
      <c r="K80" s="276"/>
      <c r="L80" s="277"/>
      <c r="M80" s="278"/>
      <c r="N80" s="275" t="s">
        <v>288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171937.70499999999</v>
      </c>
      <c r="C82" s="249">
        <v>730957.70299999998</v>
      </c>
      <c r="D82" s="250">
        <v>203580.31599999999</v>
      </c>
      <c r="E82" s="251" t="s">
        <v>114</v>
      </c>
      <c r="F82" s="252">
        <v>181358.63500000001</v>
      </c>
      <c r="G82" s="253">
        <v>779507.53599999996</v>
      </c>
      <c r="H82" s="250">
        <v>190729.67499999999</v>
      </c>
      <c r="I82" s="110"/>
      <c r="J82" s="247" t="s">
        <v>114</v>
      </c>
      <c r="K82" s="248">
        <v>41147.65</v>
      </c>
      <c r="L82" s="249">
        <v>174638.606</v>
      </c>
      <c r="M82" s="250">
        <v>89356.964999999997</v>
      </c>
      <c r="N82" s="251" t="s">
        <v>114</v>
      </c>
      <c r="O82" s="252">
        <v>43565.847000000002</v>
      </c>
      <c r="P82" s="253">
        <v>187257.35200000001</v>
      </c>
      <c r="Q82" s="250">
        <v>69264.78</v>
      </c>
    </row>
    <row r="83" spans="1:17" ht="15.75" x14ac:dyDescent="0.25">
      <c r="A83" s="254" t="s">
        <v>286</v>
      </c>
      <c r="B83" s="255">
        <v>54843.112999999998</v>
      </c>
      <c r="C83" s="256">
        <v>233129.93100000001</v>
      </c>
      <c r="D83" s="255">
        <v>52035.108</v>
      </c>
      <c r="E83" s="257" t="s">
        <v>286</v>
      </c>
      <c r="F83" s="258">
        <v>50696.891000000003</v>
      </c>
      <c r="G83" s="259">
        <v>217913.11300000001</v>
      </c>
      <c r="H83" s="260">
        <v>43560.010999999999</v>
      </c>
      <c r="I83" s="110"/>
      <c r="J83" s="254" t="s">
        <v>77</v>
      </c>
      <c r="K83" s="255">
        <v>10435.763000000001</v>
      </c>
      <c r="L83" s="256">
        <v>44267.216</v>
      </c>
      <c r="M83" s="255">
        <v>11863.552</v>
      </c>
      <c r="N83" s="257" t="s">
        <v>77</v>
      </c>
      <c r="O83" s="258">
        <v>9667.9599999999991</v>
      </c>
      <c r="P83" s="259">
        <v>41534.580999999998</v>
      </c>
      <c r="Q83" s="260">
        <v>10482.915999999999</v>
      </c>
    </row>
    <row r="84" spans="1:17" ht="15.75" x14ac:dyDescent="0.25">
      <c r="A84" s="261" t="s">
        <v>160</v>
      </c>
      <c r="B84" s="262">
        <v>21560.205000000002</v>
      </c>
      <c r="C84" s="263">
        <v>91879.762000000002</v>
      </c>
      <c r="D84" s="262">
        <v>30350.81</v>
      </c>
      <c r="E84" s="264" t="s">
        <v>160</v>
      </c>
      <c r="F84" s="265">
        <v>23363.731</v>
      </c>
      <c r="G84" s="266">
        <v>100485.292</v>
      </c>
      <c r="H84" s="267">
        <v>27769.199000000001</v>
      </c>
      <c r="I84" s="110"/>
      <c r="J84" s="261" t="s">
        <v>128</v>
      </c>
      <c r="K84" s="262">
        <v>6398.6450000000004</v>
      </c>
      <c r="L84" s="263">
        <v>27218.681</v>
      </c>
      <c r="M84" s="262">
        <v>52062.406999999999</v>
      </c>
      <c r="N84" s="264" t="s">
        <v>286</v>
      </c>
      <c r="O84" s="265">
        <v>6421.0439999999999</v>
      </c>
      <c r="P84" s="266">
        <v>27585.028999999999</v>
      </c>
      <c r="Q84" s="267">
        <v>5634.076</v>
      </c>
    </row>
    <row r="85" spans="1:17" ht="15.75" x14ac:dyDescent="0.25">
      <c r="A85" s="261" t="s">
        <v>212</v>
      </c>
      <c r="B85" s="262">
        <v>12010.109</v>
      </c>
      <c r="C85" s="263">
        <v>51060.144</v>
      </c>
      <c r="D85" s="262">
        <v>15418.8</v>
      </c>
      <c r="E85" s="264" t="s">
        <v>212</v>
      </c>
      <c r="F85" s="265">
        <v>15891.817999999999</v>
      </c>
      <c r="G85" s="266">
        <v>68316.831999999995</v>
      </c>
      <c r="H85" s="267">
        <v>17721.864000000001</v>
      </c>
      <c r="I85" s="110"/>
      <c r="J85" s="261" t="s">
        <v>286</v>
      </c>
      <c r="K85" s="262">
        <v>5660.4319999999998</v>
      </c>
      <c r="L85" s="263">
        <v>24077.428</v>
      </c>
      <c r="M85" s="262">
        <v>3127.306</v>
      </c>
      <c r="N85" s="264" t="s">
        <v>131</v>
      </c>
      <c r="O85" s="265">
        <v>6312.817</v>
      </c>
      <c r="P85" s="266">
        <v>27129.89</v>
      </c>
      <c r="Q85" s="267">
        <v>9663.107</v>
      </c>
    </row>
    <row r="86" spans="1:17" ht="15.75" x14ac:dyDescent="0.25">
      <c r="A86" s="261" t="s">
        <v>77</v>
      </c>
      <c r="B86" s="262">
        <v>10488.141</v>
      </c>
      <c r="C86" s="263">
        <v>44566.472999999998</v>
      </c>
      <c r="D86" s="262">
        <v>28351.162</v>
      </c>
      <c r="E86" s="264" t="s">
        <v>77</v>
      </c>
      <c r="F86" s="265">
        <v>10229.808000000001</v>
      </c>
      <c r="G86" s="266">
        <v>43943.957000000002</v>
      </c>
      <c r="H86" s="267">
        <v>25618.098999999998</v>
      </c>
      <c r="I86" s="110"/>
      <c r="J86" s="261" t="s">
        <v>76</v>
      </c>
      <c r="K86" s="262">
        <v>2662.759</v>
      </c>
      <c r="L86" s="263">
        <v>11309.322</v>
      </c>
      <c r="M86" s="262">
        <v>1446.0640000000001</v>
      </c>
      <c r="N86" s="264" t="s">
        <v>128</v>
      </c>
      <c r="O86" s="265">
        <v>4719.915</v>
      </c>
      <c r="P86" s="266">
        <v>20274.901999999998</v>
      </c>
      <c r="Q86" s="267">
        <v>29412.814999999999</v>
      </c>
    </row>
    <row r="87" spans="1:17" ht="15.75" x14ac:dyDescent="0.25">
      <c r="A87" s="261" t="s">
        <v>228</v>
      </c>
      <c r="B87" s="262">
        <v>8218.3790000000008</v>
      </c>
      <c r="C87" s="263">
        <v>34982.42</v>
      </c>
      <c r="D87" s="262">
        <v>10714.34</v>
      </c>
      <c r="E87" s="264" t="s">
        <v>228</v>
      </c>
      <c r="F87" s="265">
        <v>7031.241</v>
      </c>
      <c r="G87" s="266">
        <v>30250.808000000001</v>
      </c>
      <c r="H87" s="267">
        <v>7985</v>
      </c>
      <c r="I87" s="110"/>
      <c r="J87" s="261" t="s">
        <v>131</v>
      </c>
      <c r="K87" s="262">
        <v>2615.0169999999998</v>
      </c>
      <c r="L87" s="263">
        <v>11006.096</v>
      </c>
      <c r="M87" s="262">
        <v>4057.038</v>
      </c>
      <c r="N87" s="264" t="s">
        <v>76</v>
      </c>
      <c r="O87" s="265">
        <v>3125.2</v>
      </c>
      <c r="P87" s="266">
        <v>13436.096</v>
      </c>
      <c r="Q87" s="267">
        <v>2132.3429999999998</v>
      </c>
    </row>
    <row r="88" spans="1:17" ht="15.75" x14ac:dyDescent="0.25">
      <c r="A88" s="261" t="s">
        <v>133</v>
      </c>
      <c r="B88" s="262">
        <v>6226.7139999999999</v>
      </c>
      <c r="C88" s="263">
        <v>26458.97</v>
      </c>
      <c r="D88" s="262">
        <v>2000.3389999999999</v>
      </c>
      <c r="E88" s="264" t="s">
        <v>127</v>
      </c>
      <c r="F88" s="265">
        <v>6070.5810000000001</v>
      </c>
      <c r="G88" s="266">
        <v>26095.305</v>
      </c>
      <c r="H88" s="267">
        <v>4109.0159999999996</v>
      </c>
      <c r="I88" s="110"/>
      <c r="J88" s="261" t="s">
        <v>133</v>
      </c>
      <c r="K88" s="262">
        <v>2209.9760000000001</v>
      </c>
      <c r="L88" s="263">
        <v>9378.616</v>
      </c>
      <c r="M88" s="262">
        <v>235.24100000000001</v>
      </c>
      <c r="N88" s="264" t="s">
        <v>125</v>
      </c>
      <c r="O88" s="265">
        <v>2867.3629999999998</v>
      </c>
      <c r="P88" s="266">
        <v>12371.522000000001</v>
      </c>
      <c r="Q88" s="267">
        <v>2422.462</v>
      </c>
    </row>
    <row r="89" spans="1:17" ht="15.75" x14ac:dyDescent="0.25">
      <c r="A89" s="261" t="s">
        <v>76</v>
      </c>
      <c r="B89" s="262">
        <v>5756.2060000000001</v>
      </c>
      <c r="C89" s="263">
        <v>24508.944</v>
      </c>
      <c r="D89" s="262">
        <v>5465.7179999999998</v>
      </c>
      <c r="E89" s="264" t="s">
        <v>133</v>
      </c>
      <c r="F89" s="265">
        <v>5619.5479999999998</v>
      </c>
      <c r="G89" s="266">
        <v>24128.431</v>
      </c>
      <c r="H89" s="267">
        <v>1673.9760000000001</v>
      </c>
      <c r="I89" s="110"/>
      <c r="J89" s="261" t="s">
        <v>143</v>
      </c>
      <c r="K89" s="262">
        <v>2028.6189999999999</v>
      </c>
      <c r="L89" s="263">
        <v>8609.9580000000005</v>
      </c>
      <c r="M89" s="262">
        <v>966.97</v>
      </c>
      <c r="N89" s="264" t="s">
        <v>133</v>
      </c>
      <c r="O89" s="265">
        <v>2687.2089999999998</v>
      </c>
      <c r="P89" s="266">
        <v>11552.353999999999</v>
      </c>
      <c r="Q89" s="267">
        <v>1834.162</v>
      </c>
    </row>
    <row r="90" spans="1:17" ht="15.75" x14ac:dyDescent="0.25">
      <c r="A90" s="261" t="s">
        <v>127</v>
      </c>
      <c r="B90" s="262">
        <v>4556.8959999999997</v>
      </c>
      <c r="C90" s="263">
        <v>19323.055</v>
      </c>
      <c r="D90" s="262">
        <v>3415.0410000000002</v>
      </c>
      <c r="E90" s="264" t="s">
        <v>145</v>
      </c>
      <c r="F90" s="265">
        <v>4429.451</v>
      </c>
      <c r="G90" s="266">
        <v>19018.082999999999</v>
      </c>
      <c r="H90" s="267">
        <v>1243.537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1219.779</v>
      </c>
      <c r="P90" s="266">
        <v>5255.4849999999997</v>
      </c>
      <c r="Q90" s="267">
        <v>773.25400000000002</v>
      </c>
    </row>
    <row r="91" spans="1:17" ht="15.75" x14ac:dyDescent="0.25">
      <c r="A91" s="261" t="s">
        <v>235</v>
      </c>
      <c r="B91" s="262">
        <v>3768.5010000000002</v>
      </c>
      <c r="C91" s="263">
        <v>15998.627</v>
      </c>
      <c r="D91" s="262">
        <v>5612.616</v>
      </c>
      <c r="E91" s="264" t="s">
        <v>125</v>
      </c>
      <c r="F91" s="265">
        <v>4177.9759999999997</v>
      </c>
      <c r="G91" s="266">
        <v>17943.850999999999</v>
      </c>
      <c r="H91" s="267">
        <v>3541.8829999999998</v>
      </c>
      <c r="I91" s="110"/>
      <c r="J91" s="261" t="s">
        <v>79</v>
      </c>
      <c r="K91" s="262">
        <v>1286.104</v>
      </c>
      <c r="L91" s="263">
        <v>5453.1840000000002</v>
      </c>
      <c r="M91" s="262">
        <v>1204.9390000000001</v>
      </c>
      <c r="N91" s="264" t="s">
        <v>143</v>
      </c>
      <c r="O91" s="265">
        <v>1203.0740000000001</v>
      </c>
      <c r="P91" s="266">
        <v>5170.5820000000003</v>
      </c>
      <c r="Q91" s="267">
        <v>573.48</v>
      </c>
    </row>
    <row r="92" spans="1:17" ht="15.75" x14ac:dyDescent="0.25">
      <c r="A92" s="261" t="s">
        <v>125</v>
      </c>
      <c r="B92" s="262">
        <v>3488.681</v>
      </c>
      <c r="C92" s="263">
        <v>14785.566999999999</v>
      </c>
      <c r="D92" s="262">
        <v>3349.3789999999999</v>
      </c>
      <c r="E92" s="264" t="s">
        <v>229</v>
      </c>
      <c r="F92" s="265">
        <v>3951.6109999999999</v>
      </c>
      <c r="G92" s="266">
        <v>16966.831999999999</v>
      </c>
      <c r="H92" s="267">
        <v>4271</v>
      </c>
      <c r="I92" s="110"/>
      <c r="J92" s="261" t="s">
        <v>138</v>
      </c>
      <c r="K92" s="262">
        <v>878.01800000000003</v>
      </c>
      <c r="L92" s="263">
        <v>3721.4009999999998</v>
      </c>
      <c r="M92" s="262">
        <v>281.50299999999999</v>
      </c>
      <c r="N92" s="264" t="s">
        <v>230</v>
      </c>
      <c r="O92" s="265">
        <v>1154.325</v>
      </c>
      <c r="P92" s="266">
        <v>4958.7690000000002</v>
      </c>
      <c r="Q92" s="267">
        <v>1741.125</v>
      </c>
    </row>
    <row r="93" spans="1:17" ht="15.75" x14ac:dyDescent="0.25">
      <c r="A93" s="261" t="s">
        <v>138</v>
      </c>
      <c r="B93" s="262">
        <v>3169.08</v>
      </c>
      <c r="C93" s="263">
        <v>13461.605</v>
      </c>
      <c r="D93" s="262">
        <v>2332.5300000000002</v>
      </c>
      <c r="E93" s="264" t="s">
        <v>187</v>
      </c>
      <c r="F93" s="265">
        <v>3589.299</v>
      </c>
      <c r="G93" s="266">
        <v>15429.481</v>
      </c>
      <c r="H93" s="267">
        <v>4144.1000000000004</v>
      </c>
      <c r="I93" s="110"/>
      <c r="J93" s="261" t="s">
        <v>126</v>
      </c>
      <c r="K93" s="262">
        <v>842.30700000000002</v>
      </c>
      <c r="L93" s="263">
        <v>3583.1370000000002</v>
      </c>
      <c r="M93" s="262">
        <v>699.69500000000005</v>
      </c>
      <c r="N93" s="264" t="s">
        <v>138</v>
      </c>
      <c r="O93" s="265">
        <v>954.83500000000004</v>
      </c>
      <c r="P93" s="266">
        <v>4105.4660000000003</v>
      </c>
      <c r="Q93" s="267">
        <v>284.30900000000003</v>
      </c>
    </row>
    <row r="94" spans="1:17" ht="15.75" x14ac:dyDescent="0.25">
      <c r="A94" s="261" t="s">
        <v>229</v>
      </c>
      <c r="B94" s="262">
        <v>2842.9450000000002</v>
      </c>
      <c r="C94" s="263">
        <v>12095.442999999999</v>
      </c>
      <c r="D94" s="262">
        <v>3550.4</v>
      </c>
      <c r="E94" s="264" t="s">
        <v>76</v>
      </c>
      <c r="F94" s="265">
        <v>2976.8009999999999</v>
      </c>
      <c r="G94" s="266">
        <v>12776.929</v>
      </c>
      <c r="H94" s="267">
        <v>2938.7280000000001</v>
      </c>
      <c r="I94" s="110"/>
      <c r="J94" s="261" t="s">
        <v>147</v>
      </c>
      <c r="K94" s="262">
        <v>756.91099999999994</v>
      </c>
      <c r="L94" s="263">
        <v>3199.3780000000002</v>
      </c>
      <c r="M94" s="262">
        <v>5256.2920000000004</v>
      </c>
      <c r="N94" s="264" t="s">
        <v>79</v>
      </c>
      <c r="O94" s="265">
        <v>731.803</v>
      </c>
      <c r="P94" s="266">
        <v>3147.15</v>
      </c>
      <c r="Q94" s="267">
        <v>1323.7570000000001</v>
      </c>
    </row>
    <row r="95" spans="1:17" ht="15.75" x14ac:dyDescent="0.25">
      <c r="A95" s="261" t="s">
        <v>239</v>
      </c>
      <c r="B95" s="262">
        <v>2553.5149999999999</v>
      </c>
      <c r="C95" s="263">
        <v>10874.593999999999</v>
      </c>
      <c r="D95" s="262">
        <v>3094</v>
      </c>
      <c r="E95" s="264" t="s">
        <v>239</v>
      </c>
      <c r="F95" s="265">
        <v>2767.498</v>
      </c>
      <c r="G95" s="266">
        <v>11898.804</v>
      </c>
      <c r="H95" s="267">
        <v>2933</v>
      </c>
      <c r="I95" s="110"/>
      <c r="J95" s="261" t="s">
        <v>130</v>
      </c>
      <c r="K95" s="262">
        <v>708.45399999999995</v>
      </c>
      <c r="L95" s="263">
        <v>2995.5479999999998</v>
      </c>
      <c r="M95" s="262">
        <v>982.47900000000004</v>
      </c>
      <c r="N95" s="264" t="s">
        <v>135</v>
      </c>
      <c r="O95" s="265">
        <v>646.30499999999995</v>
      </c>
      <c r="P95" s="266">
        <v>2772.8890000000001</v>
      </c>
      <c r="Q95" s="267">
        <v>977.49</v>
      </c>
    </row>
    <row r="96" spans="1:17" ht="15.75" x14ac:dyDescent="0.25">
      <c r="A96" s="261" t="s">
        <v>145</v>
      </c>
      <c r="B96" s="262">
        <v>2287.694</v>
      </c>
      <c r="C96" s="263">
        <v>9762.2489999999998</v>
      </c>
      <c r="D96" s="262">
        <v>800.58500000000004</v>
      </c>
      <c r="E96" s="264" t="s">
        <v>138</v>
      </c>
      <c r="F96" s="265">
        <v>2738.5369999999998</v>
      </c>
      <c r="G96" s="266">
        <v>11764.634</v>
      </c>
      <c r="H96" s="267">
        <v>2407.299</v>
      </c>
      <c r="I96" s="110"/>
      <c r="J96" s="261" t="s">
        <v>230</v>
      </c>
      <c r="K96" s="262">
        <v>678.14300000000003</v>
      </c>
      <c r="L96" s="263">
        <v>2904.0059999999999</v>
      </c>
      <c r="M96" s="262">
        <v>1199.9000000000001</v>
      </c>
      <c r="N96" s="264" t="s">
        <v>136</v>
      </c>
      <c r="O96" s="265">
        <v>450.6</v>
      </c>
      <c r="P96" s="266">
        <v>1936.5119999999999</v>
      </c>
      <c r="Q96" s="267">
        <v>336.28800000000001</v>
      </c>
    </row>
    <row r="97" spans="1:20" ht="15.75" x14ac:dyDescent="0.25">
      <c r="A97" s="261" t="s">
        <v>135</v>
      </c>
      <c r="B97" s="262">
        <v>2093.8870000000002</v>
      </c>
      <c r="C97" s="263">
        <v>8894.5110000000004</v>
      </c>
      <c r="D97" s="262">
        <v>2827.6089999999999</v>
      </c>
      <c r="E97" s="264" t="s">
        <v>272</v>
      </c>
      <c r="F97" s="265">
        <v>2492.3389999999999</v>
      </c>
      <c r="G97" s="266">
        <v>10714.973</v>
      </c>
      <c r="H97" s="267">
        <v>2755</v>
      </c>
      <c r="I97" s="110"/>
      <c r="J97" s="261" t="s">
        <v>135</v>
      </c>
      <c r="K97" s="262">
        <v>675.76599999999996</v>
      </c>
      <c r="L97" s="263">
        <v>2865.3429999999998</v>
      </c>
      <c r="M97" s="262">
        <v>950.6</v>
      </c>
      <c r="N97" s="264" t="s">
        <v>147</v>
      </c>
      <c r="O97" s="265">
        <v>333.517</v>
      </c>
      <c r="P97" s="266">
        <v>1433.1310000000001</v>
      </c>
      <c r="Q97" s="267">
        <v>672.03499999999997</v>
      </c>
    </row>
    <row r="98" spans="1:20" ht="16.5" thickBot="1" x14ac:dyDescent="0.3">
      <c r="A98" s="268" t="s">
        <v>128</v>
      </c>
      <c r="B98" s="269">
        <v>1885.095</v>
      </c>
      <c r="C98" s="270">
        <v>8013.6059999999998</v>
      </c>
      <c r="D98" s="269">
        <v>2371.2179999999998</v>
      </c>
      <c r="E98" s="271" t="s">
        <v>235</v>
      </c>
      <c r="F98" s="272">
        <v>2446.54</v>
      </c>
      <c r="G98" s="273">
        <v>10516.938</v>
      </c>
      <c r="H98" s="274">
        <v>2720.0259999999998</v>
      </c>
      <c r="I98" s="110"/>
      <c r="J98" s="268" t="s">
        <v>178</v>
      </c>
      <c r="K98" s="269">
        <v>451.27699999999999</v>
      </c>
      <c r="L98" s="270">
        <v>1907.2139999999999</v>
      </c>
      <c r="M98" s="269">
        <v>1698.779</v>
      </c>
      <c r="N98" s="271" t="s">
        <v>199</v>
      </c>
      <c r="O98" s="272">
        <v>286.97000000000003</v>
      </c>
      <c r="P98" s="273">
        <v>1231.328</v>
      </c>
      <c r="Q98" s="274">
        <v>420</v>
      </c>
    </row>
    <row r="101" spans="1:20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20" ht="16.5" x14ac:dyDescent="0.25">
      <c r="A102" s="105" t="s">
        <v>218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219</v>
      </c>
      <c r="K102" s="105"/>
      <c r="L102" s="105"/>
      <c r="M102" s="105"/>
      <c r="N102" s="105"/>
      <c r="O102" s="106"/>
      <c r="Q102" s="106"/>
    </row>
    <row r="103" spans="1:20" ht="17.25" thickBot="1" x14ac:dyDescent="0.3">
      <c r="A103" s="279" t="s">
        <v>213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213</v>
      </c>
      <c r="K103" s="105"/>
      <c r="L103" s="105"/>
      <c r="M103" s="105"/>
      <c r="N103" s="105"/>
      <c r="O103" s="106"/>
      <c r="Q103" s="106"/>
    </row>
    <row r="104" spans="1:20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20" ht="19.5" thickBot="1" x14ac:dyDescent="0.35">
      <c r="A105" s="275" t="s">
        <v>287</v>
      </c>
      <c r="B105" s="276"/>
      <c r="C105" s="277"/>
      <c r="D105" s="278"/>
      <c r="E105" s="275" t="s">
        <v>288</v>
      </c>
      <c r="F105" s="276"/>
      <c r="G105" s="277"/>
      <c r="H105" s="278"/>
      <c r="I105" s="110"/>
      <c r="J105" s="275" t="s">
        <v>287</v>
      </c>
      <c r="K105" s="276"/>
      <c r="L105" s="277"/>
      <c r="M105" s="278"/>
      <c r="N105" s="275" t="s">
        <v>288</v>
      </c>
      <c r="O105" s="276"/>
      <c r="P105" s="277"/>
      <c r="Q105" s="278"/>
    </row>
    <row r="106" spans="1:20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20" ht="16.5" thickBot="1" x14ac:dyDescent="0.3">
      <c r="A107" s="247" t="s">
        <v>114</v>
      </c>
      <c r="B107" s="248">
        <v>309243.15399999998</v>
      </c>
      <c r="C107" s="249">
        <v>1312446.0619999999</v>
      </c>
      <c r="D107" s="250">
        <v>65427.351000000002</v>
      </c>
      <c r="E107" s="251" t="s">
        <v>114</v>
      </c>
      <c r="F107" s="252">
        <v>221117.79500000001</v>
      </c>
      <c r="G107" s="253">
        <v>949807.723</v>
      </c>
      <c r="H107" s="250">
        <v>54344.43</v>
      </c>
      <c r="I107" s="110"/>
      <c r="J107" s="247" t="s">
        <v>114</v>
      </c>
      <c r="K107" s="248">
        <v>106865.944</v>
      </c>
      <c r="L107" s="249">
        <v>454250.96100000001</v>
      </c>
      <c r="M107" s="250">
        <v>19562.076000000001</v>
      </c>
      <c r="N107" s="251" t="s">
        <v>114</v>
      </c>
      <c r="O107" s="252">
        <v>79144.316999999995</v>
      </c>
      <c r="P107" s="253">
        <v>340357.88099999999</v>
      </c>
      <c r="Q107" s="250">
        <v>16137.001</v>
      </c>
    </row>
    <row r="108" spans="1:20" ht="15.75" x14ac:dyDescent="0.25">
      <c r="A108" s="254" t="s">
        <v>286</v>
      </c>
      <c r="B108" s="255">
        <v>64266.762999999999</v>
      </c>
      <c r="C108" s="256">
        <v>271371.51400000002</v>
      </c>
      <c r="D108" s="255">
        <v>13765.895</v>
      </c>
      <c r="E108" s="257" t="s">
        <v>129</v>
      </c>
      <c r="F108" s="258">
        <v>42339.413999999997</v>
      </c>
      <c r="G108" s="259">
        <v>181951.77799999999</v>
      </c>
      <c r="H108" s="260">
        <v>10640.525</v>
      </c>
      <c r="I108" s="110"/>
      <c r="J108" s="254" t="s">
        <v>286</v>
      </c>
      <c r="K108" s="255">
        <v>41697.160000000003</v>
      </c>
      <c r="L108" s="256">
        <v>177040.96</v>
      </c>
      <c r="M108" s="255">
        <v>7444.1229999999996</v>
      </c>
      <c r="N108" s="257" t="s">
        <v>286</v>
      </c>
      <c r="O108" s="258">
        <v>28941.491000000002</v>
      </c>
      <c r="P108" s="259">
        <v>124373.37300000001</v>
      </c>
      <c r="Q108" s="260">
        <v>5789.3010000000004</v>
      </c>
    </row>
    <row r="109" spans="1:20" ht="15.75" x14ac:dyDescent="0.25">
      <c r="A109" s="261" t="s">
        <v>129</v>
      </c>
      <c r="B109" s="262">
        <v>50102.970999999998</v>
      </c>
      <c r="C109" s="263">
        <v>213481.42499999999</v>
      </c>
      <c r="D109" s="262">
        <v>10180.162</v>
      </c>
      <c r="E109" s="264" t="s">
        <v>77</v>
      </c>
      <c r="F109" s="265">
        <v>23585.898000000001</v>
      </c>
      <c r="G109" s="266">
        <v>101325.572</v>
      </c>
      <c r="H109" s="267">
        <v>5986.799</v>
      </c>
      <c r="I109" s="110"/>
      <c r="J109" s="261" t="s">
        <v>77</v>
      </c>
      <c r="K109" s="262">
        <v>32653.418000000001</v>
      </c>
      <c r="L109" s="263">
        <v>139250.359</v>
      </c>
      <c r="M109" s="262">
        <v>5746.2820000000002</v>
      </c>
      <c r="N109" s="264" t="s">
        <v>77</v>
      </c>
      <c r="O109" s="265">
        <v>25280.172999999999</v>
      </c>
      <c r="P109" s="266">
        <v>108681.111</v>
      </c>
      <c r="Q109" s="267">
        <v>4818.2709999999997</v>
      </c>
    </row>
    <row r="110" spans="1:20" ht="15.75" x14ac:dyDescent="0.25">
      <c r="A110" s="261" t="s">
        <v>77</v>
      </c>
      <c r="B110" s="262">
        <v>44267.307000000001</v>
      </c>
      <c r="C110" s="263">
        <v>187693.701</v>
      </c>
      <c r="D110" s="262">
        <v>10045.977999999999</v>
      </c>
      <c r="E110" s="264" t="s">
        <v>286</v>
      </c>
      <c r="F110" s="265">
        <v>23480.727999999999</v>
      </c>
      <c r="G110" s="266">
        <v>100775.946</v>
      </c>
      <c r="H110" s="267">
        <v>5740.817</v>
      </c>
      <c r="I110" s="110"/>
      <c r="J110" s="261" t="s">
        <v>131</v>
      </c>
      <c r="K110" s="262">
        <v>6245.2290000000003</v>
      </c>
      <c r="L110" s="263">
        <v>26460.831999999999</v>
      </c>
      <c r="M110" s="262">
        <v>1087.0820000000001</v>
      </c>
      <c r="N110" s="264" t="s">
        <v>126</v>
      </c>
      <c r="O110" s="265">
        <v>5093.1310000000003</v>
      </c>
      <c r="P110" s="266">
        <v>21940.451000000001</v>
      </c>
      <c r="Q110" s="267">
        <v>1339.4359999999999</v>
      </c>
    </row>
    <row r="111" spans="1:20" ht="15.75" x14ac:dyDescent="0.25">
      <c r="A111" s="261" t="s">
        <v>76</v>
      </c>
      <c r="B111" s="262">
        <v>29734.824000000001</v>
      </c>
      <c r="C111" s="263">
        <v>126121.356</v>
      </c>
      <c r="D111" s="262">
        <v>6404.4009999999998</v>
      </c>
      <c r="E111" s="264" t="s">
        <v>79</v>
      </c>
      <c r="F111" s="265">
        <v>17937.073</v>
      </c>
      <c r="G111" s="266">
        <v>77025.573999999993</v>
      </c>
      <c r="H111" s="267">
        <v>4481.7960000000003</v>
      </c>
      <c r="I111" s="110"/>
      <c r="J111" s="261" t="s">
        <v>137</v>
      </c>
      <c r="K111" s="262">
        <v>3783.578</v>
      </c>
      <c r="L111" s="263">
        <v>16013.463</v>
      </c>
      <c r="M111" s="262">
        <v>681.51199999999994</v>
      </c>
      <c r="N111" s="264" t="s">
        <v>136</v>
      </c>
      <c r="O111" s="265">
        <v>3741.5720000000001</v>
      </c>
      <c r="P111" s="266">
        <v>16133.235000000001</v>
      </c>
      <c r="Q111" s="267">
        <v>843.70799999999997</v>
      </c>
    </row>
    <row r="112" spans="1:20" ht="15.75" x14ac:dyDescent="0.25">
      <c r="A112" s="261" t="s">
        <v>79</v>
      </c>
      <c r="B112" s="262">
        <v>23999.144</v>
      </c>
      <c r="C112" s="263">
        <v>102388.91899999999</v>
      </c>
      <c r="D112" s="262">
        <v>4780.8069999999998</v>
      </c>
      <c r="E112" s="264" t="s">
        <v>138</v>
      </c>
      <c r="F112" s="265">
        <v>17036.467000000001</v>
      </c>
      <c r="G112" s="266">
        <v>73191.248999999996</v>
      </c>
      <c r="H112" s="267">
        <v>4358.2129999999997</v>
      </c>
      <c r="I112" s="110"/>
      <c r="J112" s="261" t="s">
        <v>128</v>
      </c>
      <c r="K112" s="262">
        <v>3496.11</v>
      </c>
      <c r="L112" s="263">
        <v>14737.573</v>
      </c>
      <c r="M112" s="262">
        <v>733.43499999999995</v>
      </c>
      <c r="N112" s="264" t="s">
        <v>135</v>
      </c>
      <c r="O112" s="265">
        <v>3046.8009999999999</v>
      </c>
      <c r="P112" s="266">
        <v>13109.653</v>
      </c>
      <c r="Q112" s="267">
        <v>687.35900000000004</v>
      </c>
      <c r="T112" s="78">
        <v>1000</v>
      </c>
    </row>
    <row r="113" spans="1:17" ht="15.75" x14ac:dyDescent="0.25">
      <c r="A113" s="261" t="s">
        <v>138</v>
      </c>
      <c r="B113" s="262">
        <v>18506.151999999998</v>
      </c>
      <c r="C113" s="263">
        <v>78551.248999999996</v>
      </c>
      <c r="D113" s="262">
        <v>3772.0990000000002</v>
      </c>
      <c r="E113" s="264" t="s">
        <v>76</v>
      </c>
      <c r="F113" s="265">
        <v>13704.376</v>
      </c>
      <c r="G113" s="266">
        <v>58819.499000000003</v>
      </c>
      <c r="H113" s="267">
        <v>3393.7440000000001</v>
      </c>
      <c r="I113" s="110"/>
      <c r="J113" s="261" t="s">
        <v>126</v>
      </c>
      <c r="K113" s="262">
        <v>3195.53</v>
      </c>
      <c r="L113" s="263">
        <v>13613.441999999999</v>
      </c>
      <c r="M113" s="262">
        <v>788.72500000000002</v>
      </c>
      <c r="N113" s="264" t="s">
        <v>131</v>
      </c>
      <c r="O113" s="265">
        <v>2874.9810000000002</v>
      </c>
      <c r="P113" s="266">
        <v>12383.605</v>
      </c>
      <c r="Q113" s="267">
        <v>565.61900000000003</v>
      </c>
    </row>
    <row r="114" spans="1:17" ht="15.75" x14ac:dyDescent="0.25">
      <c r="A114" s="261" t="s">
        <v>131</v>
      </c>
      <c r="B114" s="262">
        <v>13800.78</v>
      </c>
      <c r="C114" s="263">
        <v>58459.088000000003</v>
      </c>
      <c r="D114" s="262">
        <v>3076.1489999999999</v>
      </c>
      <c r="E114" s="264" t="s">
        <v>128</v>
      </c>
      <c r="F114" s="265">
        <v>13614.013000000001</v>
      </c>
      <c r="G114" s="266">
        <v>58495.036999999997</v>
      </c>
      <c r="H114" s="267">
        <v>3301.4690000000001</v>
      </c>
      <c r="I114" s="110"/>
      <c r="J114" s="261" t="s">
        <v>125</v>
      </c>
      <c r="K114" s="262">
        <v>2912.1410000000001</v>
      </c>
      <c r="L114" s="263">
        <v>12277.932000000001</v>
      </c>
      <c r="M114" s="262">
        <v>636.31899999999996</v>
      </c>
      <c r="N114" s="264" t="s">
        <v>130</v>
      </c>
      <c r="O114" s="265">
        <v>2620.317</v>
      </c>
      <c r="P114" s="266">
        <v>11254.547</v>
      </c>
      <c r="Q114" s="267">
        <v>368.61500000000001</v>
      </c>
    </row>
    <row r="115" spans="1:17" ht="15.75" x14ac:dyDescent="0.25">
      <c r="A115" s="261" t="s">
        <v>128</v>
      </c>
      <c r="B115" s="262">
        <v>12736.205</v>
      </c>
      <c r="C115" s="263">
        <v>54257.94</v>
      </c>
      <c r="D115" s="262">
        <v>2501.4430000000002</v>
      </c>
      <c r="E115" s="264" t="s">
        <v>182</v>
      </c>
      <c r="F115" s="265">
        <v>8885.9290000000001</v>
      </c>
      <c r="G115" s="266">
        <v>38111.406999999999</v>
      </c>
      <c r="H115" s="267">
        <v>2100.9630000000002</v>
      </c>
      <c r="I115" s="110"/>
      <c r="J115" s="261" t="s">
        <v>135</v>
      </c>
      <c r="K115" s="262">
        <v>2553.9850000000001</v>
      </c>
      <c r="L115" s="263">
        <v>10917.959000000001</v>
      </c>
      <c r="M115" s="262">
        <v>525.17100000000005</v>
      </c>
      <c r="N115" s="264" t="s">
        <v>137</v>
      </c>
      <c r="O115" s="265">
        <v>2276.5230000000001</v>
      </c>
      <c r="P115" s="266">
        <v>9795.5310000000009</v>
      </c>
      <c r="Q115" s="267">
        <v>524.31600000000003</v>
      </c>
    </row>
    <row r="116" spans="1:17" ht="15.75" x14ac:dyDescent="0.25">
      <c r="A116" s="261" t="s">
        <v>136</v>
      </c>
      <c r="B116" s="262">
        <v>9356.1569999999992</v>
      </c>
      <c r="C116" s="263">
        <v>39735.519</v>
      </c>
      <c r="D116" s="262">
        <v>2055.4659999999999</v>
      </c>
      <c r="E116" s="264" t="s">
        <v>147</v>
      </c>
      <c r="F116" s="265">
        <v>8251.2340000000004</v>
      </c>
      <c r="G116" s="266">
        <v>35433.512000000002</v>
      </c>
      <c r="H116" s="267">
        <v>1977.509</v>
      </c>
      <c r="I116" s="110"/>
      <c r="J116" s="261" t="s">
        <v>130</v>
      </c>
      <c r="K116" s="262">
        <v>2523.2620000000002</v>
      </c>
      <c r="L116" s="263">
        <v>10753.124</v>
      </c>
      <c r="M116" s="262">
        <v>371.07600000000002</v>
      </c>
      <c r="N116" s="264" t="s">
        <v>76</v>
      </c>
      <c r="O116" s="265">
        <v>1565.8230000000001</v>
      </c>
      <c r="P116" s="266">
        <v>6744.6980000000003</v>
      </c>
      <c r="Q116" s="267">
        <v>312.279</v>
      </c>
    </row>
    <row r="117" spans="1:17" ht="15.75" x14ac:dyDescent="0.25">
      <c r="A117" s="261" t="s">
        <v>147</v>
      </c>
      <c r="B117" s="262">
        <v>7421.3209999999999</v>
      </c>
      <c r="C117" s="263">
        <v>31720.375</v>
      </c>
      <c r="D117" s="262">
        <v>1449.4449999999999</v>
      </c>
      <c r="E117" s="264" t="s">
        <v>125</v>
      </c>
      <c r="F117" s="265">
        <v>6503.4859999999999</v>
      </c>
      <c r="G117" s="266">
        <v>27942.634999999998</v>
      </c>
      <c r="H117" s="267">
        <v>1441.2829999999999</v>
      </c>
      <c r="I117" s="110"/>
      <c r="J117" s="261" t="s">
        <v>76</v>
      </c>
      <c r="K117" s="262">
        <v>2511.5309999999999</v>
      </c>
      <c r="L117" s="263">
        <v>10612.447</v>
      </c>
      <c r="M117" s="262">
        <v>464.90800000000002</v>
      </c>
      <c r="N117" s="264" t="s">
        <v>128</v>
      </c>
      <c r="O117" s="265">
        <v>1100.6759999999999</v>
      </c>
      <c r="P117" s="266">
        <v>4751.7430000000004</v>
      </c>
      <c r="Q117" s="267">
        <v>277.23599999999999</v>
      </c>
    </row>
    <row r="118" spans="1:17" ht="15.75" x14ac:dyDescent="0.25">
      <c r="A118" s="261" t="s">
        <v>125</v>
      </c>
      <c r="B118" s="262">
        <v>6919.1360000000004</v>
      </c>
      <c r="C118" s="263">
        <v>29384.184000000001</v>
      </c>
      <c r="D118" s="262">
        <v>1346.0350000000001</v>
      </c>
      <c r="E118" s="264" t="s">
        <v>133</v>
      </c>
      <c r="F118" s="265">
        <v>6092.3440000000001</v>
      </c>
      <c r="G118" s="266">
        <v>26162.192999999999</v>
      </c>
      <c r="H118" s="267">
        <v>1460.347</v>
      </c>
      <c r="I118" s="110"/>
      <c r="J118" s="261" t="s">
        <v>199</v>
      </c>
      <c r="K118" s="262">
        <v>1165.7550000000001</v>
      </c>
      <c r="L118" s="263">
        <v>5004.8280000000004</v>
      </c>
      <c r="M118" s="262">
        <v>260</v>
      </c>
      <c r="N118" s="264" t="s">
        <v>199</v>
      </c>
      <c r="O118" s="265">
        <v>676.34500000000003</v>
      </c>
      <c r="P118" s="266">
        <v>2909.395</v>
      </c>
      <c r="Q118" s="267">
        <v>180</v>
      </c>
    </row>
    <row r="119" spans="1:17" ht="15.75" x14ac:dyDescent="0.25">
      <c r="A119" s="261" t="s">
        <v>182</v>
      </c>
      <c r="B119" s="262">
        <v>5112.75</v>
      </c>
      <c r="C119" s="263">
        <v>21668.32</v>
      </c>
      <c r="D119" s="262">
        <v>1039</v>
      </c>
      <c r="E119" s="264" t="s">
        <v>136</v>
      </c>
      <c r="F119" s="265">
        <v>5361.2929999999997</v>
      </c>
      <c r="G119" s="266">
        <v>23039.965</v>
      </c>
      <c r="H119" s="267">
        <v>1122.7460000000001</v>
      </c>
      <c r="I119" s="110"/>
      <c r="J119" s="261" t="s">
        <v>136</v>
      </c>
      <c r="K119" s="262">
        <v>1143.18</v>
      </c>
      <c r="L119" s="263">
        <v>4882.1239999999998</v>
      </c>
      <c r="M119" s="262">
        <v>208.68600000000001</v>
      </c>
      <c r="N119" s="264" t="s">
        <v>125</v>
      </c>
      <c r="O119" s="265">
        <v>521.42100000000005</v>
      </c>
      <c r="P119" s="266">
        <v>2247.1469999999999</v>
      </c>
      <c r="Q119" s="267">
        <v>118.408</v>
      </c>
    </row>
    <row r="120" spans="1:17" ht="15.75" x14ac:dyDescent="0.25">
      <c r="A120" s="261" t="s">
        <v>133</v>
      </c>
      <c r="B120" s="262">
        <v>4698.7619999999997</v>
      </c>
      <c r="C120" s="263">
        <v>19981.337</v>
      </c>
      <c r="D120" s="262">
        <v>928.53700000000003</v>
      </c>
      <c r="E120" s="264" t="s">
        <v>132</v>
      </c>
      <c r="F120" s="265">
        <v>4488.6660000000002</v>
      </c>
      <c r="G120" s="266">
        <v>19231.445</v>
      </c>
      <c r="H120" s="267">
        <v>924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419.85700000000003</v>
      </c>
      <c r="P120" s="266">
        <v>1802.366</v>
      </c>
      <c r="Q120" s="267">
        <v>110.539</v>
      </c>
    </row>
    <row r="121" spans="1:17" ht="15.75" x14ac:dyDescent="0.25">
      <c r="A121" s="261" t="s">
        <v>134</v>
      </c>
      <c r="B121" s="262">
        <v>3887.0990000000002</v>
      </c>
      <c r="C121" s="263">
        <v>16510.57</v>
      </c>
      <c r="D121" s="262">
        <v>786.85900000000004</v>
      </c>
      <c r="E121" s="264" t="s">
        <v>276</v>
      </c>
      <c r="F121" s="265">
        <v>3408.502</v>
      </c>
      <c r="G121" s="266">
        <v>14655.514999999999</v>
      </c>
      <c r="H121" s="267">
        <v>915.149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145</v>
      </c>
      <c r="O121" s="265">
        <v>339.274</v>
      </c>
      <c r="P121" s="266">
        <v>1459.6</v>
      </c>
      <c r="Q121" s="267">
        <v>67.900000000000006</v>
      </c>
    </row>
    <row r="122" spans="1:17" ht="15.75" x14ac:dyDescent="0.25">
      <c r="A122" s="261" t="s">
        <v>186</v>
      </c>
      <c r="B122" s="262">
        <v>2854.1559999999999</v>
      </c>
      <c r="C122" s="263">
        <v>12114.445</v>
      </c>
      <c r="D122" s="262">
        <v>605.95100000000002</v>
      </c>
      <c r="E122" s="264" t="s">
        <v>186</v>
      </c>
      <c r="F122" s="265">
        <v>3183.864</v>
      </c>
      <c r="G122" s="266">
        <v>13674.166999999999</v>
      </c>
      <c r="H122" s="267">
        <v>707.93200000000002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79</v>
      </c>
      <c r="O122" s="265">
        <v>271.49900000000002</v>
      </c>
      <c r="P122" s="266">
        <v>1166.1469999999999</v>
      </c>
      <c r="Q122" s="267">
        <v>53.343000000000004</v>
      </c>
    </row>
    <row r="123" spans="1:17" ht="16.5" thickBot="1" x14ac:dyDescent="0.3">
      <c r="A123" s="268" t="s">
        <v>130</v>
      </c>
      <c r="B123" s="269">
        <v>1968.809</v>
      </c>
      <c r="C123" s="270">
        <v>8309.1949999999997</v>
      </c>
      <c r="D123" s="269">
        <v>417.31700000000001</v>
      </c>
      <c r="E123" s="271" t="s">
        <v>273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146.739</v>
      </c>
      <c r="P123" s="273">
        <v>629.93499999999995</v>
      </c>
      <c r="Q123" s="274">
        <v>29.001999999999999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220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221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213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213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287</v>
      </c>
      <c r="B131" s="276"/>
      <c r="C131" s="277"/>
      <c r="D131" s="278"/>
      <c r="E131" s="275" t="s">
        <v>288</v>
      </c>
      <c r="F131" s="276"/>
      <c r="G131" s="277"/>
      <c r="H131" s="278"/>
      <c r="I131" s="110"/>
      <c r="J131" s="275" t="s">
        <v>287</v>
      </c>
      <c r="K131" s="276"/>
      <c r="L131" s="277"/>
      <c r="M131" s="278"/>
      <c r="N131" s="275" t="s">
        <v>288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727995.20200000005</v>
      </c>
      <c r="C133" s="249">
        <v>3093586.341</v>
      </c>
      <c r="D133" s="250">
        <v>242178.33799999999</v>
      </c>
      <c r="E133" s="251" t="s">
        <v>114</v>
      </c>
      <c r="F133" s="252">
        <v>735500.84699999995</v>
      </c>
      <c r="G133" s="253">
        <v>3160942.932</v>
      </c>
      <c r="H133" s="250">
        <v>239609.19200000001</v>
      </c>
      <c r="I133" s="110"/>
      <c r="J133" s="247" t="s">
        <v>114</v>
      </c>
      <c r="K133" s="248">
        <v>313890.71600000001</v>
      </c>
      <c r="L133" s="249">
        <v>1334780.3500000001</v>
      </c>
      <c r="M133" s="250">
        <v>87031.740999999995</v>
      </c>
      <c r="N133" s="251" t="s">
        <v>114</v>
      </c>
      <c r="O133" s="252">
        <v>348922.55599999998</v>
      </c>
      <c r="P133" s="253">
        <v>1499796.3840000001</v>
      </c>
      <c r="Q133" s="250">
        <v>95318.441999999995</v>
      </c>
    </row>
    <row r="134" spans="1:30" ht="15.75" x14ac:dyDescent="0.25">
      <c r="A134" s="254" t="s">
        <v>77</v>
      </c>
      <c r="B134" s="255">
        <v>98087.601999999999</v>
      </c>
      <c r="C134" s="256">
        <v>417000.24200000003</v>
      </c>
      <c r="D134" s="255">
        <v>37709.591999999997</v>
      </c>
      <c r="E134" s="257" t="s">
        <v>77</v>
      </c>
      <c r="F134" s="258">
        <v>103397.22</v>
      </c>
      <c r="G134" s="259">
        <v>444391.50799999997</v>
      </c>
      <c r="H134" s="260">
        <v>41016.267999999996</v>
      </c>
      <c r="I134" s="110"/>
      <c r="J134" s="254" t="s">
        <v>77</v>
      </c>
      <c r="K134" s="255">
        <v>110805.265</v>
      </c>
      <c r="L134" s="256">
        <v>471316.33</v>
      </c>
      <c r="M134" s="255">
        <v>34171.360000000001</v>
      </c>
      <c r="N134" s="257" t="s">
        <v>77</v>
      </c>
      <c r="O134" s="258">
        <v>143595.69099999999</v>
      </c>
      <c r="P134" s="259">
        <v>617467.93700000003</v>
      </c>
      <c r="Q134" s="260">
        <v>43875.686999999998</v>
      </c>
    </row>
    <row r="135" spans="1:30" ht="15.75" x14ac:dyDescent="0.25">
      <c r="A135" s="261" t="s">
        <v>129</v>
      </c>
      <c r="B135" s="262">
        <v>91561.104999999996</v>
      </c>
      <c r="C135" s="263">
        <v>389311.21899999998</v>
      </c>
      <c r="D135" s="262">
        <v>28634.938999999998</v>
      </c>
      <c r="E135" s="264" t="s">
        <v>129</v>
      </c>
      <c r="F135" s="265">
        <v>89551.313999999998</v>
      </c>
      <c r="G135" s="266">
        <v>384820.09299999999</v>
      </c>
      <c r="H135" s="267">
        <v>28189.329000000002</v>
      </c>
      <c r="I135" s="110"/>
      <c r="J135" s="261" t="s">
        <v>286</v>
      </c>
      <c r="K135" s="262">
        <v>40160.624000000003</v>
      </c>
      <c r="L135" s="263">
        <v>170817.85200000001</v>
      </c>
      <c r="M135" s="262">
        <v>12838.118</v>
      </c>
      <c r="N135" s="264" t="s">
        <v>286</v>
      </c>
      <c r="O135" s="265">
        <v>44305.985999999997</v>
      </c>
      <c r="P135" s="266">
        <v>190310.323</v>
      </c>
      <c r="Q135" s="267">
        <v>13388.870999999999</v>
      </c>
    </row>
    <row r="136" spans="1:30" ht="15.75" x14ac:dyDescent="0.25">
      <c r="A136" s="261" t="s">
        <v>125</v>
      </c>
      <c r="B136" s="262">
        <v>63229.680999999997</v>
      </c>
      <c r="C136" s="263">
        <v>268938.74599999998</v>
      </c>
      <c r="D136" s="262">
        <v>19737.917000000001</v>
      </c>
      <c r="E136" s="264" t="s">
        <v>125</v>
      </c>
      <c r="F136" s="265">
        <v>71535.475999999995</v>
      </c>
      <c r="G136" s="266">
        <v>307416.17800000001</v>
      </c>
      <c r="H136" s="267">
        <v>21419.151999999998</v>
      </c>
      <c r="I136" s="110"/>
      <c r="J136" s="261" t="s">
        <v>125</v>
      </c>
      <c r="K136" s="262">
        <v>37422.887999999999</v>
      </c>
      <c r="L136" s="263">
        <v>159152.386</v>
      </c>
      <c r="M136" s="262">
        <v>7130.7049999999999</v>
      </c>
      <c r="N136" s="264" t="s">
        <v>125</v>
      </c>
      <c r="O136" s="265">
        <v>39361.978999999999</v>
      </c>
      <c r="P136" s="266">
        <v>169167.405</v>
      </c>
      <c r="Q136" s="267">
        <v>6716.9319999999998</v>
      </c>
    </row>
    <row r="137" spans="1:30" ht="15.75" x14ac:dyDescent="0.25">
      <c r="A137" s="261" t="s">
        <v>136</v>
      </c>
      <c r="B137" s="262">
        <v>45728.137999999999</v>
      </c>
      <c r="C137" s="263">
        <v>194448.64799999999</v>
      </c>
      <c r="D137" s="262">
        <v>14297.464</v>
      </c>
      <c r="E137" s="264" t="s">
        <v>79</v>
      </c>
      <c r="F137" s="265">
        <v>49196.447999999997</v>
      </c>
      <c r="G137" s="266">
        <v>211545.43299999999</v>
      </c>
      <c r="H137" s="267">
        <v>15827.467000000001</v>
      </c>
      <c r="I137" s="110"/>
      <c r="J137" s="261" t="s">
        <v>129</v>
      </c>
      <c r="K137" s="262">
        <v>27039.782999999999</v>
      </c>
      <c r="L137" s="263">
        <v>114924.198</v>
      </c>
      <c r="M137" s="262">
        <v>7030.5439999999999</v>
      </c>
      <c r="N137" s="264" t="s">
        <v>129</v>
      </c>
      <c r="O137" s="265">
        <v>22584.306</v>
      </c>
      <c r="P137" s="266">
        <v>97043.581999999995</v>
      </c>
      <c r="Q137" s="267">
        <v>5883.143</v>
      </c>
    </row>
    <row r="138" spans="1:30" ht="15.75" x14ac:dyDescent="0.25">
      <c r="A138" s="261" t="s">
        <v>79</v>
      </c>
      <c r="B138" s="262">
        <v>44249.368999999999</v>
      </c>
      <c r="C138" s="263">
        <v>188029.14</v>
      </c>
      <c r="D138" s="262">
        <v>14878.772999999999</v>
      </c>
      <c r="E138" s="264" t="s">
        <v>136</v>
      </c>
      <c r="F138" s="265">
        <v>46936.347000000002</v>
      </c>
      <c r="G138" s="266">
        <v>201728.69</v>
      </c>
      <c r="H138" s="267">
        <v>14363.655000000001</v>
      </c>
      <c r="I138" s="110"/>
      <c r="J138" s="261" t="s">
        <v>76</v>
      </c>
      <c r="K138" s="262">
        <v>24889.562999999998</v>
      </c>
      <c r="L138" s="263">
        <v>105743.26</v>
      </c>
      <c r="M138" s="262">
        <v>6767.866</v>
      </c>
      <c r="N138" s="264" t="s">
        <v>76</v>
      </c>
      <c r="O138" s="265">
        <v>22542.043000000001</v>
      </c>
      <c r="P138" s="266">
        <v>96925.032999999996</v>
      </c>
      <c r="Q138" s="267">
        <v>5981.06</v>
      </c>
    </row>
    <row r="139" spans="1:30" ht="15.75" x14ac:dyDescent="0.25">
      <c r="A139" s="261" t="s">
        <v>133</v>
      </c>
      <c r="B139" s="262">
        <v>34156.769999999997</v>
      </c>
      <c r="C139" s="263">
        <v>145209.09899999999</v>
      </c>
      <c r="D139" s="262">
        <v>11822.96</v>
      </c>
      <c r="E139" s="264" t="s">
        <v>138</v>
      </c>
      <c r="F139" s="265">
        <v>34364.586000000003</v>
      </c>
      <c r="G139" s="266">
        <v>147716.01999999999</v>
      </c>
      <c r="H139" s="267">
        <v>14094.803</v>
      </c>
      <c r="I139" s="110"/>
      <c r="J139" s="261" t="s">
        <v>135</v>
      </c>
      <c r="K139" s="262">
        <v>22994.764999999999</v>
      </c>
      <c r="L139" s="263">
        <v>97866.691999999995</v>
      </c>
      <c r="M139" s="262">
        <v>6711.2889999999998</v>
      </c>
      <c r="N139" s="264" t="s">
        <v>135</v>
      </c>
      <c r="O139" s="265">
        <v>20074.542000000001</v>
      </c>
      <c r="P139" s="266">
        <v>86258.307000000001</v>
      </c>
      <c r="Q139" s="267">
        <v>5915.9759999999997</v>
      </c>
    </row>
    <row r="140" spans="1:30" ht="15.75" x14ac:dyDescent="0.25">
      <c r="A140" s="261" t="s">
        <v>132</v>
      </c>
      <c r="B140" s="262">
        <v>32438.419000000002</v>
      </c>
      <c r="C140" s="263">
        <v>137097.837</v>
      </c>
      <c r="D140" s="262">
        <v>9343.134</v>
      </c>
      <c r="E140" s="264" t="s">
        <v>199</v>
      </c>
      <c r="F140" s="265">
        <v>33730.364999999998</v>
      </c>
      <c r="G140" s="266">
        <v>145004.96100000001</v>
      </c>
      <c r="H140" s="267">
        <v>9400.81</v>
      </c>
      <c r="I140" s="110"/>
      <c r="J140" s="261" t="s">
        <v>136</v>
      </c>
      <c r="K140" s="262">
        <v>7950.0709999999999</v>
      </c>
      <c r="L140" s="263">
        <v>33724.51</v>
      </c>
      <c r="M140" s="262">
        <v>1996.001</v>
      </c>
      <c r="N140" s="264" t="s">
        <v>127</v>
      </c>
      <c r="O140" s="265">
        <v>7997.3040000000001</v>
      </c>
      <c r="P140" s="266">
        <v>34368.705000000002</v>
      </c>
      <c r="Q140" s="267">
        <v>1166.7360000000001</v>
      </c>
    </row>
    <row r="141" spans="1:30" ht="15.75" x14ac:dyDescent="0.25">
      <c r="A141" s="261" t="s">
        <v>138</v>
      </c>
      <c r="B141" s="262">
        <v>31563.043000000001</v>
      </c>
      <c r="C141" s="263">
        <v>134145.799</v>
      </c>
      <c r="D141" s="262">
        <v>13072.7</v>
      </c>
      <c r="E141" s="264" t="s">
        <v>132</v>
      </c>
      <c r="F141" s="265">
        <v>31596.644</v>
      </c>
      <c r="G141" s="266">
        <v>135809.71100000001</v>
      </c>
      <c r="H141" s="267">
        <v>9182.7929999999997</v>
      </c>
      <c r="I141" s="110"/>
      <c r="J141" s="261" t="s">
        <v>127</v>
      </c>
      <c r="K141" s="262">
        <v>7743.7510000000002</v>
      </c>
      <c r="L141" s="263">
        <v>32911.779000000002</v>
      </c>
      <c r="M141" s="262">
        <v>1400.3209999999999</v>
      </c>
      <c r="N141" s="264" t="s">
        <v>128</v>
      </c>
      <c r="O141" s="265">
        <v>7877.2939999999999</v>
      </c>
      <c r="P141" s="266">
        <v>33836.97</v>
      </c>
      <c r="Q141" s="267">
        <v>1997.2739999999999</v>
      </c>
      <c r="AD141" s="78">
        <v>0</v>
      </c>
    </row>
    <row r="142" spans="1:30" ht="15.75" x14ac:dyDescent="0.25">
      <c r="A142" s="261" t="s">
        <v>139</v>
      </c>
      <c r="B142" s="262">
        <v>20735.846000000001</v>
      </c>
      <c r="C142" s="263">
        <v>88213.058000000005</v>
      </c>
      <c r="D142" s="262">
        <v>6471.5929999999998</v>
      </c>
      <c r="E142" s="264" t="s">
        <v>133</v>
      </c>
      <c r="F142" s="265">
        <v>28177.614000000001</v>
      </c>
      <c r="G142" s="266">
        <v>121039.36199999999</v>
      </c>
      <c r="H142" s="267">
        <v>9487.48</v>
      </c>
      <c r="I142" s="110"/>
      <c r="J142" s="261" t="s">
        <v>128</v>
      </c>
      <c r="K142" s="262">
        <v>6868.5940000000001</v>
      </c>
      <c r="L142" s="263">
        <v>29221.699000000001</v>
      </c>
      <c r="M142" s="262">
        <v>1554.396</v>
      </c>
      <c r="N142" s="264" t="s">
        <v>156</v>
      </c>
      <c r="O142" s="265">
        <v>7441.2160000000003</v>
      </c>
      <c r="P142" s="266">
        <v>31961.780999999999</v>
      </c>
      <c r="Q142" s="267">
        <v>1297.3109999999999</v>
      </c>
    </row>
    <row r="143" spans="1:30" ht="15.75" x14ac:dyDescent="0.25">
      <c r="A143" s="261" t="s">
        <v>128</v>
      </c>
      <c r="B143" s="262">
        <v>20681.524000000001</v>
      </c>
      <c r="C143" s="263">
        <v>87875.641000000003</v>
      </c>
      <c r="D143" s="262">
        <v>7271.982</v>
      </c>
      <c r="E143" s="264" t="s">
        <v>128</v>
      </c>
      <c r="F143" s="265">
        <v>22165.793000000001</v>
      </c>
      <c r="G143" s="266">
        <v>95270.009000000005</v>
      </c>
      <c r="H143" s="267">
        <v>7520.6980000000003</v>
      </c>
      <c r="I143" s="110"/>
      <c r="J143" s="261" t="s">
        <v>156</v>
      </c>
      <c r="K143" s="262">
        <v>5884.6509999999998</v>
      </c>
      <c r="L143" s="263">
        <v>25007.055</v>
      </c>
      <c r="M143" s="262">
        <v>1041.45</v>
      </c>
      <c r="N143" s="264" t="s">
        <v>136</v>
      </c>
      <c r="O143" s="265">
        <v>6407.3540000000003</v>
      </c>
      <c r="P143" s="266">
        <v>27568.18</v>
      </c>
      <c r="Q143" s="267">
        <v>1415.72</v>
      </c>
    </row>
    <row r="144" spans="1:30" ht="15.75" x14ac:dyDescent="0.25">
      <c r="A144" s="261" t="s">
        <v>127</v>
      </c>
      <c r="B144" s="262">
        <v>19458.442999999999</v>
      </c>
      <c r="C144" s="263">
        <v>82907.398000000001</v>
      </c>
      <c r="D144" s="262">
        <v>6142.5460000000003</v>
      </c>
      <c r="E144" s="264" t="s">
        <v>127</v>
      </c>
      <c r="F144" s="265">
        <v>20114.702000000001</v>
      </c>
      <c r="G144" s="266">
        <v>86441.547000000006</v>
      </c>
      <c r="H144" s="267">
        <v>6225.5839999999998</v>
      </c>
      <c r="I144" s="110"/>
      <c r="J144" s="261" t="s">
        <v>147</v>
      </c>
      <c r="K144" s="262">
        <v>3163.2820000000002</v>
      </c>
      <c r="L144" s="263">
        <v>13438.281999999999</v>
      </c>
      <c r="M144" s="262">
        <v>1165.0039999999999</v>
      </c>
      <c r="N144" s="264" t="s">
        <v>189</v>
      </c>
      <c r="O144" s="265">
        <v>4202.7209999999995</v>
      </c>
      <c r="P144" s="266">
        <v>18039.919999999998</v>
      </c>
      <c r="Q144" s="267">
        <v>582.29300000000001</v>
      </c>
    </row>
    <row r="145" spans="1:17" ht="15.75" x14ac:dyDescent="0.25">
      <c r="A145" s="261" t="s">
        <v>286</v>
      </c>
      <c r="B145" s="262">
        <v>18417.120999999999</v>
      </c>
      <c r="C145" s="263">
        <v>78033.42</v>
      </c>
      <c r="D145" s="262">
        <v>6399.27</v>
      </c>
      <c r="E145" s="264" t="s">
        <v>134</v>
      </c>
      <c r="F145" s="265">
        <v>15046.03</v>
      </c>
      <c r="G145" s="266">
        <v>64671.353999999999</v>
      </c>
      <c r="H145" s="267">
        <v>5198.8180000000002</v>
      </c>
      <c r="I145" s="110"/>
      <c r="J145" s="261" t="s">
        <v>130</v>
      </c>
      <c r="K145" s="262">
        <v>2567.2289999999998</v>
      </c>
      <c r="L145" s="263">
        <v>10899.574000000001</v>
      </c>
      <c r="M145" s="262">
        <v>1074.739</v>
      </c>
      <c r="N145" s="264" t="s">
        <v>133</v>
      </c>
      <c r="O145" s="265">
        <v>3616.91</v>
      </c>
      <c r="P145" s="266">
        <v>15518.683000000001</v>
      </c>
      <c r="Q145" s="267">
        <v>708.45699999999999</v>
      </c>
    </row>
    <row r="146" spans="1:17" ht="15.75" x14ac:dyDescent="0.25">
      <c r="A146" s="261" t="s">
        <v>199</v>
      </c>
      <c r="B146" s="262">
        <v>17700.307000000001</v>
      </c>
      <c r="C146" s="263">
        <v>75348.231</v>
      </c>
      <c r="D146" s="262">
        <v>5007.0789999999997</v>
      </c>
      <c r="E146" s="264" t="s">
        <v>139</v>
      </c>
      <c r="F146" s="265">
        <v>14903.312</v>
      </c>
      <c r="G146" s="266">
        <v>64034.542000000001</v>
      </c>
      <c r="H146" s="267">
        <v>4445.741</v>
      </c>
      <c r="I146" s="110"/>
      <c r="J146" s="261" t="s">
        <v>189</v>
      </c>
      <c r="K146" s="262">
        <v>2533.4180000000001</v>
      </c>
      <c r="L146" s="263">
        <v>10763.012000000001</v>
      </c>
      <c r="M146" s="262">
        <v>352.64499999999998</v>
      </c>
      <c r="N146" s="264" t="s">
        <v>178</v>
      </c>
      <c r="O146" s="265">
        <v>3162.2020000000002</v>
      </c>
      <c r="P146" s="266">
        <v>13579.218000000001</v>
      </c>
      <c r="Q146" s="267">
        <v>975.38800000000003</v>
      </c>
    </row>
    <row r="147" spans="1:17" ht="15.75" x14ac:dyDescent="0.25">
      <c r="A147" s="261" t="s">
        <v>135</v>
      </c>
      <c r="B147" s="262">
        <v>17550.969000000001</v>
      </c>
      <c r="C147" s="263">
        <v>74663.156000000003</v>
      </c>
      <c r="D147" s="262">
        <v>5387.4359999999997</v>
      </c>
      <c r="E147" s="264" t="s">
        <v>135</v>
      </c>
      <c r="F147" s="265">
        <v>14788.319</v>
      </c>
      <c r="G147" s="266">
        <v>63531.201999999997</v>
      </c>
      <c r="H147" s="267">
        <v>4331.1490000000003</v>
      </c>
      <c r="I147" s="110"/>
      <c r="J147" s="261" t="s">
        <v>126</v>
      </c>
      <c r="K147" s="262">
        <v>2323.3670000000002</v>
      </c>
      <c r="L147" s="263">
        <v>9876.9840000000004</v>
      </c>
      <c r="M147" s="262">
        <v>542.38300000000004</v>
      </c>
      <c r="N147" s="264" t="s">
        <v>131</v>
      </c>
      <c r="O147" s="265">
        <v>2780.3620000000001</v>
      </c>
      <c r="P147" s="266">
        <v>11944.467000000001</v>
      </c>
      <c r="Q147" s="267">
        <v>1341.78</v>
      </c>
    </row>
    <row r="148" spans="1:17" ht="15.75" x14ac:dyDescent="0.25">
      <c r="A148" s="261" t="s">
        <v>134</v>
      </c>
      <c r="B148" s="262">
        <v>15597.035</v>
      </c>
      <c r="C148" s="263">
        <v>66323.649999999994</v>
      </c>
      <c r="D148" s="262">
        <v>5706.4210000000003</v>
      </c>
      <c r="E148" s="264" t="s">
        <v>147</v>
      </c>
      <c r="F148" s="265">
        <v>12377.388000000001</v>
      </c>
      <c r="G148" s="266">
        <v>53168.381000000001</v>
      </c>
      <c r="H148" s="267">
        <v>3754.7080000000001</v>
      </c>
      <c r="I148" s="110"/>
      <c r="J148" s="261" t="s">
        <v>178</v>
      </c>
      <c r="K148" s="262">
        <v>2224.1930000000002</v>
      </c>
      <c r="L148" s="263">
        <v>9444.6409999999996</v>
      </c>
      <c r="M148" s="262">
        <v>720.52800000000002</v>
      </c>
      <c r="N148" s="264" t="s">
        <v>137</v>
      </c>
      <c r="O148" s="265">
        <v>2593.596</v>
      </c>
      <c r="P148" s="266">
        <v>11159.584999999999</v>
      </c>
      <c r="Q148" s="267">
        <v>905.45299999999997</v>
      </c>
    </row>
    <row r="149" spans="1:17" ht="16.5" thickBot="1" x14ac:dyDescent="0.3">
      <c r="A149" s="268" t="s">
        <v>190</v>
      </c>
      <c r="B149" s="269">
        <v>12130.932000000001</v>
      </c>
      <c r="C149" s="270">
        <v>51564.250999999997</v>
      </c>
      <c r="D149" s="269">
        <v>3584.4319999999998</v>
      </c>
      <c r="E149" s="271" t="s">
        <v>286</v>
      </c>
      <c r="F149" s="272">
        <v>11684.142</v>
      </c>
      <c r="G149" s="273">
        <v>50196.129000000001</v>
      </c>
      <c r="H149" s="274">
        <v>3836.788</v>
      </c>
      <c r="I149" s="110"/>
      <c r="J149" s="268" t="s">
        <v>133</v>
      </c>
      <c r="K149" s="269">
        <v>2133.3130000000001</v>
      </c>
      <c r="L149" s="270">
        <v>9074.6090000000004</v>
      </c>
      <c r="M149" s="269">
        <v>364.596</v>
      </c>
      <c r="N149" s="271" t="s">
        <v>130</v>
      </c>
      <c r="O149" s="272">
        <v>2408.8380000000002</v>
      </c>
      <c r="P149" s="273">
        <v>10350.223</v>
      </c>
      <c r="Q149" s="274">
        <v>1111.77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N48" sqref="N4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66"/>
      <c r="J7" s="467" t="s">
        <v>157</v>
      </c>
      <c r="K7" s="15" t="s">
        <v>26</v>
      </c>
      <c r="L7" s="466"/>
      <c r="M7" s="468" t="s">
        <v>157</v>
      </c>
      <c r="N7" s="15" t="s">
        <v>26</v>
      </c>
      <c r="O7" s="466"/>
      <c r="P7" s="467" t="s">
        <v>157</v>
      </c>
      <c r="Q7" s="15" t="s">
        <v>26</v>
      </c>
      <c r="R7" s="466"/>
      <c r="S7" s="468" t="s">
        <v>157</v>
      </c>
    </row>
    <row r="8" spans="3:19" ht="15.75" customHeight="1" thickBot="1" x14ac:dyDescent="0.25">
      <c r="C8" s="522"/>
      <c r="D8" s="522"/>
      <c r="E8" s="11" t="s">
        <v>309</v>
      </c>
      <c r="F8" s="353" t="s">
        <v>298</v>
      </c>
      <c r="G8" s="398" t="s">
        <v>14</v>
      </c>
      <c r="H8" s="11" t="s">
        <v>309</v>
      </c>
      <c r="I8" s="353" t="s">
        <v>298</v>
      </c>
      <c r="J8" s="435" t="s">
        <v>14</v>
      </c>
      <c r="K8" s="11" t="s">
        <v>309</v>
      </c>
      <c r="L8" s="353" t="s">
        <v>298</v>
      </c>
      <c r="M8" s="398" t="s">
        <v>14</v>
      </c>
      <c r="N8" s="11" t="s">
        <v>309</v>
      </c>
      <c r="O8" s="353" t="s">
        <v>298</v>
      </c>
      <c r="P8" s="435" t="s">
        <v>14</v>
      </c>
      <c r="Q8" s="11" t="s">
        <v>309</v>
      </c>
      <c r="R8" s="353" t="s">
        <v>298</v>
      </c>
      <c r="S8" s="398" t="s">
        <v>14</v>
      </c>
    </row>
    <row r="9" spans="3:19" ht="24" customHeight="1" x14ac:dyDescent="0.2">
      <c r="C9" s="515" t="s">
        <v>38</v>
      </c>
      <c r="D9" s="461" t="s">
        <v>290</v>
      </c>
      <c r="E9" s="287">
        <v>1491.3040000000001</v>
      </c>
      <c r="F9" s="292">
        <v>1511.816</v>
      </c>
      <c r="G9" s="411">
        <v>-1.3567788672695582</v>
      </c>
      <c r="H9" s="287">
        <v>1502.34</v>
      </c>
      <c r="I9" s="292">
        <v>1513.925</v>
      </c>
      <c r="J9" s="436">
        <v>-0.7652294532424021</v>
      </c>
      <c r="K9" s="287">
        <v>1494.0260000000001</v>
      </c>
      <c r="L9" s="292">
        <v>1521.5940000000001</v>
      </c>
      <c r="M9" s="411">
        <v>-1.8117842210208495</v>
      </c>
      <c r="N9" s="287">
        <v>1592.308</v>
      </c>
      <c r="O9" s="292">
        <v>1618.431</v>
      </c>
      <c r="P9" s="436">
        <v>-1.6140941442668886</v>
      </c>
      <c r="Q9" s="287">
        <v>1459.6669999999999</v>
      </c>
      <c r="R9" s="292">
        <v>1485.3720000000001</v>
      </c>
      <c r="S9" s="411">
        <v>-1.7305429212345562</v>
      </c>
    </row>
    <row r="10" spans="3:19" ht="27" customHeight="1" x14ac:dyDescent="0.2">
      <c r="C10" s="516"/>
      <c r="D10" s="462" t="s">
        <v>291</v>
      </c>
      <c r="E10" s="288">
        <v>1742.4780000000001</v>
      </c>
      <c r="F10" s="293">
        <v>1759.383</v>
      </c>
      <c r="G10" s="404">
        <v>-0.96084820644509872</v>
      </c>
      <c r="H10" s="288">
        <v>1742.941</v>
      </c>
      <c r="I10" s="293">
        <v>1755.7909999999999</v>
      </c>
      <c r="J10" s="437">
        <v>-0.7318638721806815</v>
      </c>
      <c r="K10" s="288">
        <v>1730.9659999999999</v>
      </c>
      <c r="L10" s="293">
        <v>1760.79</v>
      </c>
      <c r="M10" s="404">
        <v>-1.6937851759721529</v>
      </c>
      <c r="N10" s="288">
        <v>1804.221</v>
      </c>
      <c r="O10" s="293">
        <v>1835.902</v>
      </c>
      <c r="P10" s="437">
        <v>-1.7256367714616596</v>
      </c>
      <c r="Q10" s="288">
        <v>1720.33</v>
      </c>
      <c r="R10" s="293">
        <v>1735.778</v>
      </c>
      <c r="S10" s="404">
        <v>-0.88997556139092049</v>
      </c>
    </row>
    <row r="11" spans="3:19" ht="30" customHeight="1" thickBot="1" x14ac:dyDescent="0.25">
      <c r="C11" s="158" t="s">
        <v>292</v>
      </c>
      <c r="D11" s="463" t="s">
        <v>290</v>
      </c>
      <c r="E11" s="289" t="s">
        <v>27</v>
      </c>
      <c r="F11" s="296" t="s">
        <v>27</v>
      </c>
      <c r="G11" s="405" t="s">
        <v>27</v>
      </c>
      <c r="H11" s="289" t="s">
        <v>27</v>
      </c>
      <c r="I11" s="296" t="s">
        <v>27</v>
      </c>
      <c r="J11" s="438" t="s">
        <v>27</v>
      </c>
      <c r="K11" s="289" t="s">
        <v>27</v>
      </c>
      <c r="L11" s="296" t="s">
        <v>27</v>
      </c>
      <c r="M11" s="405" t="s">
        <v>27</v>
      </c>
      <c r="N11" s="289" t="s">
        <v>27</v>
      </c>
      <c r="O11" s="296" t="s">
        <v>27</v>
      </c>
      <c r="P11" s="438" t="s">
        <v>27</v>
      </c>
      <c r="Q11" s="289" t="s">
        <v>27</v>
      </c>
      <c r="R11" s="296" t="s">
        <v>27</v>
      </c>
      <c r="S11" s="405" t="s">
        <v>27</v>
      </c>
    </row>
    <row r="12" spans="3:19" ht="24.75" customHeight="1" thickBot="1" x14ac:dyDescent="0.25">
      <c r="C12" s="159" t="s">
        <v>39</v>
      </c>
      <c r="D12" s="464" t="s">
        <v>24</v>
      </c>
      <c r="E12" s="443">
        <v>1661.7500418794425</v>
      </c>
      <c r="F12" s="444">
        <v>1689.4647613645434</v>
      </c>
      <c r="G12" s="445">
        <v>-1.6404437736077027</v>
      </c>
      <c r="H12" s="443">
        <v>1668.731230435777</v>
      </c>
      <c r="I12" s="444">
        <v>1690.4802349089291</v>
      </c>
      <c r="J12" s="446">
        <v>-1.2865577499238734</v>
      </c>
      <c r="K12" s="443">
        <v>1665.0527549157414</v>
      </c>
      <c r="L12" s="444">
        <v>1677.2583583586156</v>
      </c>
      <c r="M12" s="445">
        <v>-0.72771158850081863</v>
      </c>
      <c r="N12" s="443">
        <v>1802.6761173904915</v>
      </c>
      <c r="O12" s="444">
        <v>1826.0088263511423</v>
      </c>
      <c r="P12" s="446">
        <v>-1.2777982572666844</v>
      </c>
      <c r="Q12" s="443">
        <v>1587.5783200218705</v>
      </c>
      <c r="R12" s="444">
        <v>1646.5760087687249</v>
      </c>
      <c r="S12" s="445">
        <v>-3.5830528583355044</v>
      </c>
    </row>
    <row r="13" spans="3:19" ht="20.25" customHeight="1" x14ac:dyDescent="0.2">
      <c r="C13" s="515" t="s">
        <v>28</v>
      </c>
      <c r="D13" s="465" t="s">
        <v>29</v>
      </c>
      <c r="E13" s="287">
        <v>1274.643</v>
      </c>
      <c r="F13" s="292">
        <v>1250.2429999999999</v>
      </c>
      <c r="G13" s="411">
        <v>1.9516206049544045</v>
      </c>
      <c r="H13" s="287">
        <v>1266.7280000000001</v>
      </c>
      <c r="I13" s="292">
        <v>1215.252</v>
      </c>
      <c r="J13" s="436">
        <v>4.2358292765615788</v>
      </c>
      <c r="K13" s="287">
        <v>1330.079</v>
      </c>
      <c r="L13" s="292">
        <v>1330.78</v>
      </c>
      <c r="M13" s="411">
        <v>-5.2675874299284768E-2</v>
      </c>
      <c r="N13" s="287" t="s">
        <v>92</v>
      </c>
      <c r="O13" s="292" t="s">
        <v>92</v>
      </c>
      <c r="P13" s="436" t="s">
        <v>209</v>
      </c>
      <c r="Q13" s="287" t="s">
        <v>92</v>
      </c>
      <c r="R13" s="292" t="s">
        <v>92</v>
      </c>
      <c r="S13" s="411" t="s">
        <v>209</v>
      </c>
    </row>
    <row r="14" spans="3:19" ht="20.25" customHeight="1" thickBot="1" x14ac:dyDescent="0.25">
      <c r="C14" s="516"/>
      <c r="D14" s="460" t="s">
        <v>30</v>
      </c>
      <c r="E14" s="289">
        <v>1091.855</v>
      </c>
      <c r="F14" s="296">
        <v>1088.5260000000001</v>
      </c>
      <c r="G14" s="405">
        <v>0.30582641112843889</v>
      </c>
      <c r="H14" s="289">
        <v>1099.6300000000001</v>
      </c>
      <c r="I14" s="296">
        <v>1087.739</v>
      </c>
      <c r="J14" s="438">
        <v>1.093185037954884</v>
      </c>
      <c r="K14" s="289">
        <v>1093.6369999999999</v>
      </c>
      <c r="L14" s="296">
        <v>1109.636</v>
      </c>
      <c r="M14" s="405">
        <v>-1.4418241657624684</v>
      </c>
      <c r="N14" s="289">
        <v>1102.298</v>
      </c>
      <c r="O14" s="296">
        <v>1106.423</v>
      </c>
      <c r="P14" s="438">
        <v>-0.37282305230458873</v>
      </c>
      <c r="Q14" s="289">
        <v>1077.162</v>
      </c>
      <c r="R14" s="296">
        <v>1064.4369999999999</v>
      </c>
      <c r="S14" s="405">
        <v>1.1954676509741899</v>
      </c>
    </row>
    <row r="15" spans="3:19" ht="20.25" customHeight="1" thickBot="1" x14ac:dyDescent="0.25">
      <c r="C15" s="517"/>
      <c r="D15" s="159" t="s">
        <v>24</v>
      </c>
      <c r="E15" s="443">
        <v>1137.9216717647746</v>
      </c>
      <c r="F15" s="444">
        <v>1136.4277126255747</v>
      </c>
      <c r="G15" s="445">
        <v>0.13146099154413268</v>
      </c>
      <c r="H15" s="443">
        <v>1145.5701704691105</v>
      </c>
      <c r="I15" s="444">
        <v>1126.6948596838604</v>
      </c>
      <c r="J15" s="446">
        <v>1.6752815212582359</v>
      </c>
      <c r="K15" s="443">
        <v>1129.8655017534393</v>
      </c>
      <c r="L15" s="444">
        <v>1155.9528736447862</v>
      </c>
      <c r="M15" s="445">
        <v>-2.2567850719633542</v>
      </c>
      <c r="N15" s="443">
        <v>1172.1872092681133</v>
      </c>
      <c r="O15" s="444">
        <v>1165.2505921493537</v>
      </c>
      <c r="P15" s="446">
        <v>0.59528973128129736</v>
      </c>
      <c r="Q15" s="443">
        <v>1122.6014634978694</v>
      </c>
      <c r="R15" s="444">
        <v>1139.5420285540977</v>
      </c>
      <c r="S15" s="445">
        <v>-1.4866116941490264</v>
      </c>
    </row>
    <row r="16" spans="3:19" ht="18.75" customHeight="1" x14ac:dyDescent="0.2">
      <c r="C16" s="515" t="s">
        <v>31</v>
      </c>
      <c r="D16" s="459" t="s">
        <v>32</v>
      </c>
      <c r="E16" s="287" t="s">
        <v>92</v>
      </c>
      <c r="F16" s="292" t="s">
        <v>92</v>
      </c>
      <c r="G16" s="411" t="s">
        <v>209</v>
      </c>
      <c r="H16" s="287" t="s">
        <v>27</v>
      </c>
      <c r="I16" s="292" t="s">
        <v>27</v>
      </c>
      <c r="J16" s="436" t="s">
        <v>27</v>
      </c>
      <c r="K16" s="287" t="s">
        <v>27</v>
      </c>
      <c r="L16" s="292" t="s">
        <v>27</v>
      </c>
      <c r="M16" s="411" t="s">
        <v>27</v>
      </c>
      <c r="N16" s="287" t="s">
        <v>27</v>
      </c>
      <c r="O16" s="292" t="s">
        <v>27</v>
      </c>
      <c r="P16" s="436" t="s">
        <v>27</v>
      </c>
      <c r="Q16" s="409" t="s">
        <v>92</v>
      </c>
      <c r="R16" s="410" t="s">
        <v>92</v>
      </c>
      <c r="S16" s="401" t="s">
        <v>209</v>
      </c>
    </row>
    <row r="17" spans="3:19" ht="18" customHeight="1" thickBot="1" x14ac:dyDescent="0.25">
      <c r="C17" s="516"/>
      <c r="D17" s="460" t="s">
        <v>33</v>
      </c>
      <c r="E17" s="412">
        <v>586.84</v>
      </c>
      <c r="F17" s="413">
        <v>598.65800000000002</v>
      </c>
      <c r="G17" s="414">
        <v>-1.9740820301407453</v>
      </c>
      <c r="H17" s="412" t="s">
        <v>92</v>
      </c>
      <c r="I17" s="413" t="s">
        <v>92</v>
      </c>
      <c r="J17" s="447" t="s">
        <v>209</v>
      </c>
      <c r="K17" s="412" t="s">
        <v>27</v>
      </c>
      <c r="L17" s="413" t="s">
        <v>27</v>
      </c>
      <c r="M17" s="414" t="s">
        <v>27</v>
      </c>
      <c r="N17" s="412" t="s">
        <v>27</v>
      </c>
      <c r="O17" s="413" t="s">
        <v>27</v>
      </c>
      <c r="P17" s="447" t="s">
        <v>27</v>
      </c>
      <c r="Q17" s="448" t="s">
        <v>92</v>
      </c>
      <c r="R17" s="449" t="s">
        <v>92</v>
      </c>
      <c r="S17" s="405" t="s">
        <v>209</v>
      </c>
    </row>
    <row r="18" spans="3:19" ht="18.75" customHeight="1" thickBot="1" x14ac:dyDescent="0.25">
      <c r="C18" s="517" t="s">
        <v>25</v>
      </c>
      <c r="D18" s="159" t="s">
        <v>24</v>
      </c>
      <c r="E18" s="443">
        <v>665.48171608832808</v>
      </c>
      <c r="F18" s="444">
        <v>676.02463916256158</v>
      </c>
      <c r="G18" s="445">
        <v>-1.5595471619634673</v>
      </c>
      <c r="H18" s="415" t="s">
        <v>92</v>
      </c>
      <c r="I18" s="416" t="s">
        <v>92</v>
      </c>
      <c r="J18" s="450" t="s">
        <v>209</v>
      </c>
      <c r="K18" s="451" t="s">
        <v>27</v>
      </c>
      <c r="L18" s="452" t="s">
        <v>27</v>
      </c>
      <c r="M18" s="453" t="s">
        <v>27</v>
      </c>
      <c r="N18" s="451" t="s">
        <v>27</v>
      </c>
      <c r="O18" s="452" t="s">
        <v>27</v>
      </c>
      <c r="P18" s="454" t="s">
        <v>27</v>
      </c>
      <c r="Q18" s="415" t="s">
        <v>92</v>
      </c>
      <c r="R18" s="416" t="s">
        <v>92</v>
      </c>
      <c r="S18" s="417" t="s">
        <v>209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411" t="s">
        <v>209</v>
      </c>
      <c r="H19" s="291" t="s">
        <v>92</v>
      </c>
      <c r="I19" s="295" t="s">
        <v>92</v>
      </c>
      <c r="J19" s="441" t="s">
        <v>209</v>
      </c>
      <c r="K19" s="291" t="s">
        <v>27</v>
      </c>
      <c r="L19" s="295" t="s">
        <v>27</v>
      </c>
      <c r="M19" s="442" t="s">
        <v>27</v>
      </c>
      <c r="N19" s="291" t="s">
        <v>27</v>
      </c>
      <c r="O19" s="295" t="s">
        <v>27</v>
      </c>
      <c r="P19" s="441" t="s">
        <v>27</v>
      </c>
      <c r="Q19" s="455" t="s">
        <v>27</v>
      </c>
      <c r="R19" s="456" t="s">
        <v>27</v>
      </c>
      <c r="S19" s="442" t="s">
        <v>27</v>
      </c>
    </row>
    <row r="20" spans="3:19" ht="20.25" customHeight="1" x14ac:dyDescent="0.2">
      <c r="C20" s="511" t="s">
        <v>34</v>
      </c>
      <c r="D20" s="512"/>
      <c r="E20" s="288">
        <v>338.80399999999997</v>
      </c>
      <c r="F20" s="293">
        <v>326.11799999999999</v>
      </c>
      <c r="G20" s="404">
        <v>3.8900030050472463</v>
      </c>
      <c r="H20" s="288">
        <v>347.09100000000001</v>
      </c>
      <c r="I20" s="293">
        <v>332.108</v>
      </c>
      <c r="J20" s="437">
        <v>4.5114842159779363</v>
      </c>
      <c r="K20" s="288">
        <v>321.18400000000003</v>
      </c>
      <c r="L20" s="293">
        <v>321.55</v>
      </c>
      <c r="M20" s="404">
        <v>-0.11382366661482986</v>
      </c>
      <c r="N20" s="288">
        <v>289.404</v>
      </c>
      <c r="O20" s="293">
        <v>291.93299999999999</v>
      </c>
      <c r="P20" s="437">
        <v>-0.86629466350155571</v>
      </c>
      <c r="Q20" s="402" t="s">
        <v>27</v>
      </c>
      <c r="R20" s="403" t="s">
        <v>27</v>
      </c>
      <c r="S20" s="404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404" t="s">
        <v>27</v>
      </c>
      <c r="H21" s="288" t="s">
        <v>27</v>
      </c>
      <c r="I21" s="293" t="s">
        <v>27</v>
      </c>
      <c r="J21" s="437" t="s">
        <v>27</v>
      </c>
      <c r="K21" s="288" t="s">
        <v>27</v>
      </c>
      <c r="L21" s="293" t="s">
        <v>27</v>
      </c>
      <c r="M21" s="404" t="s">
        <v>27</v>
      </c>
      <c r="N21" s="288" t="s">
        <v>27</v>
      </c>
      <c r="O21" s="293" t="s">
        <v>27</v>
      </c>
      <c r="P21" s="437" t="s">
        <v>27</v>
      </c>
      <c r="Q21" s="402" t="s">
        <v>27</v>
      </c>
      <c r="R21" s="403" t="s">
        <v>27</v>
      </c>
      <c r="S21" s="404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40" t="s">
        <v>27</v>
      </c>
      <c r="H22" s="290" t="s">
        <v>27</v>
      </c>
      <c r="I22" s="294" t="s">
        <v>27</v>
      </c>
      <c r="J22" s="439" t="s">
        <v>27</v>
      </c>
      <c r="K22" s="290" t="s">
        <v>27</v>
      </c>
      <c r="L22" s="294" t="s">
        <v>27</v>
      </c>
      <c r="M22" s="440" t="s">
        <v>27</v>
      </c>
      <c r="N22" s="290" t="s">
        <v>27</v>
      </c>
      <c r="O22" s="294" t="s">
        <v>27</v>
      </c>
      <c r="P22" s="439" t="s">
        <v>27</v>
      </c>
      <c r="Q22" s="457" t="s">
        <v>27</v>
      </c>
      <c r="R22" s="458" t="s">
        <v>27</v>
      </c>
      <c r="S22" s="440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40" sqref="L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293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309</v>
      </c>
      <c r="E7" s="353" t="s">
        <v>298</v>
      </c>
      <c r="F7" s="398" t="s">
        <v>14</v>
      </c>
      <c r="G7" s="11" t="s">
        <v>309</v>
      </c>
      <c r="H7" s="353" t="s">
        <v>298</v>
      </c>
      <c r="I7" s="435" t="s">
        <v>14</v>
      </c>
      <c r="J7" s="11" t="s">
        <v>309</v>
      </c>
      <c r="K7" s="353" t="s">
        <v>298</v>
      </c>
      <c r="L7" s="435" t="s">
        <v>14</v>
      </c>
      <c r="M7" s="11" t="s">
        <v>309</v>
      </c>
      <c r="N7" s="353" t="s">
        <v>298</v>
      </c>
      <c r="O7" s="435" t="s">
        <v>14</v>
      </c>
      <c r="P7" s="11" t="s">
        <v>309</v>
      </c>
      <c r="Q7" s="353" t="s">
        <v>298</v>
      </c>
      <c r="R7" s="398" t="s">
        <v>14</v>
      </c>
    </row>
    <row r="8" spans="2:18" ht="27" customHeight="1" x14ac:dyDescent="0.2">
      <c r="B8" s="515" t="s">
        <v>55</v>
      </c>
      <c r="C8" s="469" t="s">
        <v>294</v>
      </c>
      <c r="D8" s="470">
        <v>1395.184</v>
      </c>
      <c r="E8" s="471">
        <v>1390.961</v>
      </c>
      <c r="F8" s="472">
        <v>0.30360304853981934</v>
      </c>
      <c r="G8" s="287">
        <v>1402.17</v>
      </c>
      <c r="H8" s="292">
        <v>1400.0719999999999</v>
      </c>
      <c r="I8" s="436">
        <v>0.14984943631471695</v>
      </c>
      <c r="J8" s="287">
        <v>1465.6320000000001</v>
      </c>
      <c r="K8" s="292">
        <v>1460.4970000000001</v>
      </c>
      <c r="L8" s="436">
        <v>0.35159264277845076</v>
      </c>
      <c r="M8" s="287" t="s">
        <v>27</v>
      </c>
      <c r="N8" s="292" t="s">
        <v>27</v>
      </c>
      <c r="O8" s="436" t="s">
        <v>27</v>
      </c>
      <c r="P8" s="287">
        <v>1283.662</v>
      </c>
      <c r="Q8" s="292">
        <v>1275.22</v>
      </c>
      <c r="R8" s="411">
        <v>0.6620034190178955</v>
      </c>
    </row>
    <row r="9" spans="2:18" ht="23.25" customHeight="1" x14ac:dyDescent="0.2">
      <c r="B9" s="528"/>
      <c r="C9" s="473" t="s">
        <v>295</v>
      </c>
      <c r="D9" s="474">
        <v>1448.222</v>
      </c>
      <c r="E9" s="475">
        <v>1459.711</v>
      </c>
      <c r="F9" s="476">
        <v>-0.78707360566578133</v>
      </c>
      <c r="G9" s="288">
        <v>1449.5429999999999</v>
      </c>
      <c r="H9" s="293">
        <v>1467.366</v>
      </c>
      <c r="I9" s="437">
        <v>-1.2146253899845092</v>
      </c>
      <c r="J9" s="288">
        <v>1464.095</v>
      </c>
      <c r="K9" s="293">
        <v>1455.402</v>
      </c>
      <c r="L9" s="437">
        <v>0.59729201966192036</v>
      </c>
      <c r="M9" s="288">
        <v>1453.85</v>
      </c>
      <c r="N9" s="293">
        <v>1446.5160000000001</v>
      </c>
      <c r="O9" s="437">
        <v>0.5070113292905043</v>
      </c>
      <c r="P9" s="288">
        <v>1340.825</v>
      </c>
      <c r="Q9" s="293">
        <v>1358.4639999999999</v>
      </c>
      <c r="R9" s="404">
        <v>-1.2984517808348175</v>
      </c>
    </row>
    <row r="10" spans="2:18" ht="27" customHeight="1" x14ac:dyDescent="0.2">
      <c r="B10" s="528"/>
      <c r="C10" s="473" t="s">
        <v>296</v>
      </c>
      <c r="D10" s="474">
        <v>1352.6669999999999</v>
      </c>
      <c r="E10" s="475">
        <v>1370.6410000000001</v>
      </c>
      <c r="F10" s="476">
        <v>-1.3113572408821974</v>
      </c>
      <c r="G10" s="288" t="s">
        <v>92</v>
      </c>
      <c r="H10" s="293" t="s">
        <v>92</v>
      </c>
      <c r="I10" s="437" t="s">
        <v>209</v>
      </c>
      <c r="J10" s="288" t="s">
        <v>92</v>
      </c>
      <c r="K10" s="293" t="s">
        <v>92</v>
      </c>
      <c r="L10" s="437" t="s">
        <v>209</v>
      </c>
      <c r="M10" s="288" t="s">
        <v>27</v>
      </c>
      <c r="N10" s="293" t="s">
        <v>27</v>
      </c>
      <c r="O10" s="437" t="s">
        <v>27</v>
      </c>
      <c r="P10" s="288" t="s">
        <v>27</v>
      </c>
      <c r="Q10" s="293" t="s">
        <v>27</v>
      </c>
      <c r="R10" s="404" t="s">
        <v>27</v>
      </c>
    </row>
    <row r="11" spans="2:18" ht="27.75" customHeight="1" x14ac:dyDescent="0.2">
      <c r="B11" s="528"/>
      <c r="C11" s="473" t="s">
        <v>297</v>
      </c>
      <c r="D11" s="474">
        <v>1549.8869999999999</v>
      </c>
      <c r="E11" s="475">
        <v>1546.8589999999999</v>
      </c>
      <c r="F11" s="476">
        <v>0.19575151969248783</v>
      </c>
      <c r="G11" s="288">
        <v>1565.9169999999999</v>
      </c>
      <c r="H11" s="293">
        <v>1550.556</v>
      </c>
      <c r="I11" s="437">
        <v>0.99067689267590942</v>
      </c>
      <c r="J11" s="288" t="s">
        <v>92</v>
      </c>
      <c r="K11" s="293" t="s">
        <v>92</v>
      </c>
      <c r="L11" s="437" t="s">
        <v>209</v>
      </c>
      <c r="M11" s="288" t="s">
        <v>92</v>
      </c>
      <c r="N11" s="293" t="s">
        <v>92</v>
      </c>
      <c r="O11" s="437" t="s">
        <v>209</v>
      </c>
      <c r="P11" s="288" t="s">
        <v>92</v>
      </c>
      <c r="Q11" s="293" t="s">
        <v>92</v>
      </c>
      <c r="R11" s="404" t="s">
        <v>209</v>
      </c>
    </row>
    <row r="12" spans="2:18" ht="47.25" x14ac:dyDescent="0.2">
      <c r="B12" s="528"/>
      <c r="C12" s="473" t="s">
        <v>56</v>
      </c>
      <c r="D12" s="474">
        <v>1429.17</v>
      </c>
      <c r="E12" s="475">
        <v>1440.5440000000001</v>
      </c>
      <c r="F12" s="476">
        <v>-0.78956283181909215</v>
      </c>
      <c r="G12" s="288">
        <v>1425.3520000000001</v>
      </c>
      <c r="H12" s="293">
        <v>1441.9690000000001</v>
      </c>
      <c r="I12" s="437">
        <v>-1.1523826101670676</v>
      </c>
      <c r="J12" s="288" t="s">
        <v>92</v>
      </c>
      <c r="K12" s="293" t="s">
        <v>92</v>
      </c>
      <c r="L12" s="437" t="s">
        <v>209</v>
      </c>
      <c r="M12" s="288">
        <v>1457.1980000000001</v>
      </c>
      <c r="N12" s="293">
        <v>1430.2950000000001</v>
      </c>
      <c r="O12" s="437">
        <v>1.8809406451116741</v>
      </c>
      <c r="P12" s="288" t="s">
        <v>92</v>
      </c>
      <c r="Q12" s="293" t="s">
        <v>92</v>
      </c>
      <c r="R12" s="404" t="s">
        <v>209</v>
      </c>
    </row>
    <row r="13" spans="2:18" ht="23.25" customHeight="1" x14ac:dyDescent="0.2">
      <c r="B13" s="528"/>
      <c r="C13" s="473" t="s">
        <v>57</v>
      </c>
      <c r="D13" s="288" t="s">
        <v>27</v>
      </c>
      <c r="E13" s="293" t="s">
        <v>27</v>
      </c>
      <c r="F13" s="404" t="s">
        <v>27</v>
      </c>
      <c r="G13" s="288" t="s">
        <v>27</v>
      </c>
      <c r="H13" s="293" t="s">
        <v>27</v>
      </c>
      <c r="I13" s="437" t="s">
        <v>27</v>
      </c>
      <c r="J13" s="288" t="s">
        <v>27</v>
      </c>
      <c r="K13" s="293" t="s">
        <v>27</v>
      </c>
      <c r="L13" s="437" t="s">
        <v>27</v>
      </c>
      <c r="M13" s="288" t="s">
        <v>27</v>
      </c>
      <c r="N13" s="293" t="s">
        <v>27</v>
      </c>
      <c r="O13" s="437" t="s">
        <v>27</v>
      </c>
      <c r="P13" s="288" t="s">
        <v>27</v>
      </c>
      <c r="Q13" s="293" t="s">
        <v>27</v>
      </c>
      <c r="R13" s="404" t="s">
        <v>27</v>
      </c>
    </row>
    <row r="14" spans="2:18" ht="16.5" thickBot="1" x14ac:dyDescent="0.25">
      <c r="B14" s="528"/>
      <c r="C14" s="477" t="s">
        <v>58</v>
      </c>
      <c r="D14" s="289" t="s">
        <v>92</v>
      </c>
      <c r="E14" s="296" t="s">
        <v>92</v>
      </c>
      <c r="F14" s="405" t="s">
        <v>209</v>
      </c>
      <c r="G14" s="289" t="s">
        <v>27</v>
      </c>
      <c r="H14" s="296" t="s">
        <v>27</v>
      </c>
      <c r="I14" s="438" t="s">
        <v>27</v>
      </c>
      <c r="J14" s="289" t="s">
        <v>27</v>
      </c>
      <c r="K14" s="296" t="s">
        <v>27</v>
      </c>
      <c r="L14" s="438" t="s">
        <v>27</v>
      </c>
      <c r="M14" s="289" t="s">
        <v>92</v>
      </c>
      <c r="N14" s="296" t="s">
        <v>92</v>
      </c>
      <c r="O14" s="438" t="s">
        <v>209</v>
      </c>
      <c r="P14" s="289" t="s">
        <v>27</v>
      </c>
      <c r="Q14" s="296" t="s">
        <v>27</v>
      </c>
      <c r="R14" s="405" t="s">
        <v>27</v>
      </c>
    </row>
    <row r="15" spans="2:18" ht="15.75" customHeight="1" x14ac:dyDescent="0.2">
      <c r="B15" s="529" t="s">
        <v>59</v>
      </c>
      <c r="C15" s="530"/>
      <c r="D15" s="470">
        <v>1576.866</v>
      </c>
      <c r="E15" s="471">
        <v>1545.425</v>
      </c>
      <c r="F15" s="472">
        <v>2.0344565410809343</v>
      </c>
      <c r="G15" s="287">
        <v>1578.8810000000001</v>
      </c>
      <c r="H15" s="292">
        <v>1556.9939999999999</v>
      </c>
      <c r="I15" s="436">
        <v>1.4057215377837149</v>
      </c>
      <c r="J15" s="287">
        <v>1444.58</v>
      </c>
      <c r="K15" s="292">
        <v>1481.704</v>
      </c>
      <c r="L15" s="436">
        <v>-2.5054936748500394</v>
      </c>
      <c r="M15" s="287">
        <v>1512.4670000000001</v>
      </c>
      <c r="N15" s="292">
        <v>1405.903</v>
      </c>
      <c r="O15" s="436">
        <v>7.5797547910488898</v>
      </c>
      <c r="P15" s="287" t="s">
        <v>27</v>
      </c>
      <c r="Q15" s="292" t="s">
        <v>27</v>
      </c>
      <c r="R15" s="411" t="s">
        <v>27</v>
      </c>
    </row>
    <row r="16" spans="2:18" ht="15.75" x14ac:dyDescent="0.2">
      <c r="B16" s="531" t="s">
        <v>60</v>
      </c>
      <c r="C16" s="532"/>
      <c r="D16" s="474">
        <v>1107.162</v>
      </c>
      <c r="E16" s="475">
        <v>1074.8630000000001</v>
      </c>
      <c r="F16" s="476">
        <v>3.0049410948185935</v>
      </c>
      <c r="G16" s="288" t="s">
        <v>92</v>
      </c>
      <c r="H16" s="293" t="s">
        <v>92</v>
      </c>
      <c r="I16" s="437" t="s">
        <v>209</v>
      </c>
      <c r="J16" s="288" t="s">
        <v>92</v>
      </c>
      <c r="K16" s="293" t="s">
        <v>92</v>
      </c>
      <c r="L16" s="437" t="s">
        <v>209</v>
      </c>
      <c r="M16" s="288" t="s">
        <v>92</v>
      </c>
      <c r="N16" s="293" t="s">
        <v>92</v>
      </c>
      <c r="O16" s="437" t="s">
        <v>209</v>
      </c>
      <c r="P16" s="288" t="s">
        <v>27</v>
      </c>
      <c r="Q16" s="293" t="s">
        <v>27</v>
      </c>
      <c r="R16" s="404" t="s">
        <v>27</v>
      </c>
    </row>
    <row r="17" spans="2:18" ht="15" customHeight="1" thickBot="1" x14ac:dyDescent="0.25">
      <c r="B17" s="533" t="s">
        <v>61</v>
      </c>
      <c r="C17" s="534"/>
      <c r="D17" s="478">
        <v>2023.624</v>
      </c>
      <c r="E17" s="479">
        <v>2050.3110000000001</v>
      </c>
      <c r="F17" s="480">
        <v>-1.3016074146800229</v>
      </c>
      <c r="G17" s="290">
        <v>1921.06</v>
      </c>
      <c r="H17" s="294">
        <v>1810.606</v>
      </c>
      <c r="I17" s="439">
        <v>6.1003884887159296</v>
      </c>
      <c r="J17" s="290" t="s">
        <v>27</v>
      </c>
      <c r="K17" s="294" t="s">
        <v>27</v>
      </c>
      <c r="L17" s="439" t="s">
        <v>27</v>
      </c>
      <c r="M17" s="290" t="s">
        <v>27</v>
      </c>
      <c r="N17" s="294" t="s">
        <v>27</v>
      </c>
      <c r="O17" s="439" t="s">
        <v>27</v>
      </c>
      <c r="P17" s="290">
        <v>2131.4479999999999</v>
      </c>
      <c r="Q17" s="294">
        <v>2223.4090000000001</v>
      </c>
      <c r="R17" s="440">
        <v>-4.1360361498941591</v>
      </c>
    </row>
    <row r="18" spans="2:18" ht="15.75" customHeight="1" x14ac:dyDescent="0.2">
      <c r="B18" s="516" t="s">
        <v>62</v>
      </c>
      <c r="C18" s="481" t="s">
        <v>53</v>
      </c>
      <c r="D18" s="482">
        <v>924.822</v>
      </c>
      <c r="E18" s="483">
        <v>923.16300000000001</v>
      </c>
      <c r="F18" s="484">
        <v>0.17970824220641335</v>
      </c>
      <c r="G18" s="291">
        <v>1000.6180000000001</v>
      </c>
      <c r="H18" s="295">
        <v>999.26099999999997</v>
      </c>
      <c r="I18" s="441">
        <v>0.13580035646343494</v>
      </c>
      <c r="J18" s="291">
        <v>987.73500000000001</v>
      </c>
      <c r="K18" s="295">
        <v>978.28499999999997</v>
      </c>
      <c r="L18" s="441">
        <v>0.96597617258774759</v>
      </c>
      <c r="M18" s="291">
        <v>990.60699999999997</v>
      </c>
      <c r="N18" s="295">
        <v>989.32399999999996</v>
      </c>
      <c r="O18" s="441">
        <v>0.12968451184849611</v>
      </c>
      <c r="P18" s="291">
        <v>791.19500000000005</v>
      </c>
      <c r="Q18" s="295">
        <v>795.52</v>
      </c>
      <c r="R18" s="442">
        <v>-0.54366954947706303</v>
      </c>
    </row>
    <row r="19" spans="2:18" ht="37.5" customHeight="1" thickBot="1" x14ac:dyDescent="0.25">
      <c r="B19" s="527"/>
      <c r="C19" s="485" t="s">
        <v>63</v>
      </c>
      <c r="D19" s="478">
        <v>678.99800000000005</v>
      </c>
      <c r="E19" s="479">
        <v>686.23299999999995</v>
      </c>
      <c r="F19" s="480">
        <v>-1.054306627632291</v>
      </c>
      <c r="G19" s="290" t="s">
        <v>92</v>
      </c>
      <c r="H19" s="294" t="s">
        <v>92</v>
      </c>
      <c r="I19" s="439" t="s">
        <v>209</v>
      </c>
      <c r="J19" s="290" t="s">
        <v>92</v>
      </c>
      <c r="K19" s="294" t="s">
        <v>92</v>
      </c>
      <c r="L19" s="439" t="s">
        <v>209</v>
      </c>
      <c r="M19" s="290" t="s">
        <v>92</v>
      </c>
      <c r="N19" s="294" t="s">
        <v>92</v>
      </c>
      <c r="O19" s="439" t="s">
        <v>209</v>
      </c>
      <c r="P19" s="290" t="s">
        <v>92</v>
      </c>
      <c r="Q19" s="294" t="s">
        <v>92</v>
      </c>
      <c r="R19" s="440" t="s">
        <v>209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86"/>
      <c r="D6" s="487"/>
      <c r="E6" s="488" t="s">
        <v>1</v>
      </c>
      <c r="F6" s="489"/>
      <c r="G6" s="49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91"/>
      <c r="D7" s="492" t="s">
        <v>41</v>
      </c>
      <c r="E7" s="493"/>
      <c r="F7" s="494"/>
      <c r="G7" s="49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96" t="s">
        <v>0</v>
      </c>
      <c r="D8" s="492" t="s">
        <v>42</v>
      </c>
      <c r="E8" s="17" t="s">
        <v>26</v>
      </c>
      <c r="F8" s="237"/>
      <c r="G8" s="497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98"/>
      <c r="D9" s="498"/>
      <c r="E9" s="499" t="s">
        <v>309</v>
      </c>
      <c r="F9" s="500" t="s">
        <v>298</v>
      </c>
      <c r="G9" s="398" t="s">
        <v>14</v>
      </c>
      <c r="H9" s="499" t="s">
        <v>309</v>
      </c>
      <c r="I9" s="500" t="s">
        <v>298</v>
      </c>
      <c r="J9" s="418" t="s">
        <v>14</v>
      </c>
      <c r="K9" s="499" t="s">
        <v>309</v>
      </c>
      <c r="L9" s="500" t="s">
        <v>298</v>
      </c>
      <c r="M9" s="418" t="s">
        <v>14</v>
      </c>
      <c r="N9" s="499" t="s">
        <v>309</v>
      </c>
      <c r="O9" s="500" t="s">
        <v>298</v>
      </c>
      <c r="P9" s="418" t="s">
        <v>14</v>
      </c>
      <c r="Q9" s="499" t="s">
        <v>309</v>
      </c>
      <c r="R9" s="500" t="s">
        <v>298</v>
      </c>
      <c r="S9" s="398" t="s">
        <v>14</v>
      </c>
    </row>
    <row r="10" spans="3:19" ht="17.25" customHeight="1" x14ac:dyDescent="0.2">
      <c r="C10" s="515" t="s">
        <v>82</v>
      </c>
      <c r="D10" s="152" t="s">
        <v>43</v>
      </c>
      <c r="E10" s="399" t="s">
        <v>27</v>
      </c>
      <c r="F10" s="400" t="s">
        <v>27</v>
      </c>
      <c r="G10" s="401" t="s">
        <v>27</v>
      </c>
      <c r="H10" s="297" t="s">
        <v>27</v>
      </c>
      <c r="I10" s="419" t="s">
        <v>27</v>
      </c>
      <c r="J10" s="420" t="s">
        <v>27</v>
      </c>
      <c r="K10" s="297" t="s">
        <v>27</v>
      </c>
      <c r="L10" s="419" t="s">
        <v>27</v>
      </c>
      <c r="M10" s="420" t="s">
        <v>27</v>
      </c>
      <c r="N10" s="297" t="s">
        <v>27</v>
      </c>
      <c r="O10" s="419" t="s">
        <v>27</v>
      </c>
      <c r="P10" s="420" t="s">
        <v>27</v>
      </c>
      <c r="Q10" s="297" t="s">
        <v>27</v>
      </c>
      <c r="R10" s="419" t="s">
        <v>27</v>
      </c>
      <c r="S10" s="401" t="s">
        <v>27</v>
      </c>
    </row>
    <row r="11" spans="3:19" ht="15" customHeight="1" x14ac:dyDescent="0.2">
      <c r="C11" s="535"/>
      <c r="D11" s="153" t="s">
        <v>44</v>
      </c>
      <c r="E11" s="402" t="s">
        <v>92</v>
      </c>
      <c r="F11" s="403" t="s">
        <v>27</v>
      </c>
      <c r="G11" s="404" t="s">
        <v>27</v>
      </c>
      <c r="H11" s="283" t="s">
        <v>27</v>
      </c>
      <c r="I11" s="421" t="s">
        <v>27</v>
      </c>
      <c r="J11" s="422" t="s">
        <v>27</v>
      </c>
      <c r="K11" s="283" t="s">
        <v>27</v>
      </c>
      <c r="L11" s="421" t="s">
        <v>27</v>
      </c>
      <c r="M11" s="422" t="s">
        <v>27</v>
      </c>
      <c r="N11" s="283" t="s">
        <v>27</v>
      </c>
      <c r="O11" s="421" t="s">
        <v>27</v>
      </c>
      <c r="P11" s="422" t="s">
        <v>27</v>
      </c>
      <c r="Q11" s="283" t="s">
        <v>92</v>
      </c>
      <c r="R11" s="421" t="s">
        <v>27</v>
      </c>
      <c r="S11" s="404" t="s">
        <v>27</v>
      </c>
    </row>
    <row r="12" spans="3:19" ht="15" customHeight="1" x14ac:dyDescent="0.2">
      <c r="C12" s="535"/>
      <c r="D12" s="153" t="s">
        <v>45</v>
      </c>
      <c r="E12" s="288">
        <v>185.00700000000001</v>
      </c>
      <c r="F12" s="293">
        <v>185.03700000000001</v>
      </c>
      <c r="G12" s="404">
        <v>-1.6212973621492533E-2</v>
      </c>
      <c r="H12" s="283">
        <v>188.69300000000001</v>
      </c>
      <c r="I12" s="421">
        <v>189.49100000000001</v>
      </c>
      <c r="J12" s="422">
        <v>-0.42112818023019649</v>
      </c>
      <c r="K12" s="283">
        <v>184.036</v>
      </c>
      <c r="L12" s="421">
        <v>184.05600000000001</v>
      </c>
      <c r="M12" s="422">
        <v>-1.0866258095367839E-2</v>
      </c>
      <c r="N12" s="283">
        <v>173.48099999999999</v>
      </c>
      <c r="O12" s="421">
        <v>173.923</v>
      </c>
      <c r="P12" s="422">
        <v>-0.25413545074544897</v>
      </c>
      <c r="Q12" s="283">
        <v>176.6</v>
      </c>
      <c r="R12" s="421">
        <v>172.01599999999999</v>
      </c>
      <c r="S12" s="404">
        <v>2.6648683843363425</v>
      </c>
    </row>
    <row r="13" spans="3:19" ht="15" customHeight="1" x14ac:dyDescent="0.2">
      <c r="C13" s="535"/>
      <c r="D13" s="154" t="s">
        <v>46</v>
      </c>
      <c r="E13" s="288">
        <v>199.02500000000001</v>
      </c>
      <c r="F13" s="293">
        <v>199.28</v>
      </c>
      <c r="G13" s="404">
        <v>-0.12796065837013018</v>
      </c>
      <c r="H13" s="283">
        <v>199.51499999999999</v>
      </c>
      <c r="I13" s="421">
        <v>199.54599999999999</v>
      </c>
      <c r="J13" s="422">
        <v>-1.5535265051670247E-2</v>
      </c>
      <c r="K13" s="283">
        <v>197.91300000000001</v>
      </c>
      <c r="L13" s="421">
        <v>198.363</v>
      </c>
      <c r="M13" s="422">
        <v>-0.22685682309704364</v>
      </c>
      <c r="N13" s="283" t="s">
        <v>92</v>
      </c>
      <c r="O13" s="421" t="s">
        <v>92</v>
      </c>
      <c r="P13" s="422" t="s">
        <v>209</v>
      </c>
      <c r="Q13" s="283">
        <v>165.196</v>
      </c>
      <c r="R13" s="421">
        <v>166.96199999999999</v>
      </c>
      <c r="S13" s="404">
        <v>-1.0577257100418007</v>
      </c>
    </row>
    <row r="14" spans="3:19" ht="15" customHeight="1" thickBot="1" x14ac:dyDescent="0.25">
      <c r="C14" s="535"/>
      <c r="D14" s="155" t="s">
        <v>47</v>
      </c>
      <c r="E14" s="289">
        <v>281.85500000000002</v>
      </c>
      <c r="F14" s="296">
        <v>282.59199999999998</v>
      </c>
      <c r="G14" s="405">
        <v>-0.26080002264747992</v>
      </c>
      <c r="H14" s="284" t="s">
        <v>92</v>
      </c>
      <c r="I14" s="423" t="s">
        <v>92</v>
      </c>
      <c r="J14" s="424" t="s">
        <v>209</v>
      </c>
      <c r="K14" s="284" t="s">
        <v>27</v>
      </c>
      <c r="L14" s="423" t="s">
        <v>27</v>
      </c>
      <c r="M14" s="424" t="s">
        <v>27</v>
      </c>
      <c r="N14" s="284" t="s">
        <v>92</v>
      </c>
      <c r="O14" s="423" t="s">
        <v>92</v>
      </c>
      <c r="P14" s="424" t="s">
        <v>209</v>
      </c>
      <c r="Q14" s="284" t="s">
        <v>27</v>
      </c>
      <c r="R14" s="423" t="s">
        <v>27</v>
      </c>
      <c r="S14" s="405" t="s">
        <v>27</v>
      </c>
    </row>
    <row r="15" spans="3:19" ht="15" customHeight="1" thickBot="1" x14ac:dyDescent="0.25">
      <c r="C15" s="536"/>
      <c r="D15" s="501" t="s">
        <v>24</v>
      </c>
      <c r="E15" s="406">
        <v>191.96756958018835</v>
      </c>
      <c r="F15" s="407">
        <v>192.46593968801372</v>
      </c>
      <c r="G15" s="408">
        <v>-0.25893937838207703</v>
      </c>
      <c r="H15" s="298">
        <v>195.36223474018934</v>
      </c>
      <c r="I15" s="425">
        <v>196.04638849926675</v>
      </c>
      <c r="J15" s="426">
        <v>-0.34897544622709381</v>
      </c>
      <c r="K15" s="298">
        <v>188.84385927726808</v>
      </c>
      <c r="L15" s="425">
        <v>189.17731970701587</v>
      </c>
      <c r="M15" s="426">
        <v>-0.17626871459233456</v>
      </c>
      <c r="N15" s="298">
        <v>176.85414275513989</v>
      </c>
      <c r="O15" s="425">
        <v>177.42875300613221</v>
      </c>
      <c r="P15" s="426">
        <v>-0.32385407734475963</v>
      </c>
      <c r="Q15" s="298">
        <v>175.60577894598654</v>
      </c>
      <c r="R15" s="425">
        <v>171.67037872358571</v>
      </c>
      <c r="S15" s="408">
        <v>2.2924165785976371</v>
      </c>
    </row>
    <row r="16" spans="3:19" ht="15.75" customHeight="1" x14ac:dyDescent="0.2">
      <c r="C16" s="515" t="s">
        <v>25</v>
      </c>
      <c r="D16" s="152" t="s">
        <v>43</v>
      </c>
      <c r="E16" s="409">
        <v>182.32499999999999</v>
      </c>
      <c r="F16" s="410">
        <v>173.33799999999999</v>
      </c>
      <c r="G16" s="401">
        <v>5.1846681050894752</v>
      </c>
      <c r="H16" s="297">
        <v>185.52699999999999</v>
      </c>
      <c r="I16" s="419">
        <v>171.92500000000001</v>
      </c>
      <c r="J16" s="420">
        <v>7.9115893558237449</v>
      </c>
      <c r="K16" s="297">
        <v>178.351</v>
      </c>
      <c r="L16" s="419">
        <v>177.99199999999999</v>
      </c>
      <c r="M16" s="420">
        <v>0.2016944581779006</v>
      </c>
      <c r="N16" s="297" t="s">
        <v>27</v>
      </c>
      <c r="O16" s="419" t="s">
        <v>27</v>
      </c>
      <c r="P16" s="420" t="s">
        <v>27</v>
      </c>
      <c r="Q16" s="297" t="s">
        <v>27</v>
      </c>
      <c r="R16" s="419" t="s">
        <v>27</v>
      </c>
      <c r="S16" s="401" t="s">
        <v>27</v>
      </c>
    </row>
    <row r="17" spans="3:19" ht="15" customHeight="1" x14ac:dyDescent="0.2">
      <c r="C17" s="528"/>
      <c r="D17" s="156" t="s">
        <v>44</v>
      </c>
      <c r="E17" s="288">
        <v>194.387</v>
      </c>
      <c r="F17" s="293">
        <v>192.66</v>
      </c>
      <c r="G17" s="404">
        <v>0.8963977992318094</v>
      </c>
      <c r="H17" s="283">
        <v>194.779</v>
      </c>
      <c r="I17" s="421">
        <v>191.91200000000001</v>
      </c>
      <c r="J17" s="422">
        <v>1.4939138771937086</v>
      </c>
      <c r="K17" s="283">
        <v>193.47399999999999</v>
      </c>
      <c r="L17" s="421">
        <v>195.11600000000001</v>
      </c>
      <c r="M17" s="422">
        <v>-0.84155066729536487</v>
      </c>
      <c r="N17" s="283" t="s">
        <v>27</v>
      </c>
      <c r="O17" s="421" t="s">
        <v>27</v>
      </c>
      <c r="P17" s="422" t="s">
        <v>27</v>
      </c>
      <c r="Q17" s="283" t="s">
        <v>27</v>
      </c>
      <c r="R17" s="421" t="s">
        <v>27</v>
      </c>
      <c r="S17" s="404" t="s">
        <v>27</v>
      </c>
    </row>
    <row r="18" spans="3:19" ht="15" customHeight="1" x14ac:dyDescent="0.2">
      <c r="C18" s="528"/>
      <c r="D18" s="156" t="s">
        <v>45</v>
      </c>
      <c r="E18" s="288">
        <v>200.03700000000001</v>
      </c>
      <c r="F18" s="293">
        <v>196.517</v>
      </c>
      <c r="G18" s="404">
        <v>1.7911936371916988</v>
      </c>
      <c r="H18" s="283">
        <v>207.00299999999999</v>
      </c>
      <c r="I18" s="421">
        <v>204.19900000000001</v>
      </c>
      <c r="J18" s="422">
        <v>1.3731702897663423</v>
      </c>
      <c r="K18" s="283">
        <v>191.40799999999999</v>
      </c>
      <c r="L18" s="421">
        <v>191.46899999999999</v>
      </c>
      <c r="M18" s="422">
        <v>-3.1858943223188642E-2</v>
      </c>
      <c r="N18" s="283" t="s">
        <v>92</v>
      </c>
      <c r="O18" s="421" t="s">
        <v>92</v>
      </c>
      <c r="P18" s="422" t="s">
        <v>209</v>
      </c>
      <c r="Q18" s="283" t="s">
        <v>92</v>
      </c>
      <c r="R18" s="421" t="s">
        <v>92</v>
      </c>
      <c r="S18" s="404" t="s">
        <v>209</v>
      </c>
    </row>
    <row r="19" spans="3:19" ht="15" customHeight="1" x14ac:dyDescent="0.2">
      <c r="C19" s="528"/>
      <c r="D19" s="156" t="s">
        <v>46</v>
      </c>
      <c r="E19" s="288">
        <v>206.477</v>
      </c>
      <c r="F19" s="293">
        <v>208.322</v>
      </c>
      <c r="G19" s="404">
        <v>-0.88564817926095118</v>
      </c>
      <c r="H19" s="283">
        <v>208.53299999999999</v>
      </c>
      <c r="I19" s="421">
        <v>209.65</v>
      </c>
      <c r="J19" s="422">
        <v>-0.53279274982113933</v>
      </c>
      <c r="K19" s="283">
        <v>200.57</v>
      </c>
      <c r="L19" s="421">
        <v>205.554</v>
      </c>
      <c r="M19" s="422">
        <v>-2.4246669974799855</v>
      </c>
      <c r="N19" s="283" t="s">
        <v>27</v>
      </c>
      <c r="O19" s="421" t="s">
        <v>27</v>
      </c>
      <c r="P19" s="422" t="s">
        <v>27</v>
      </c>
      <c r="Q19" s="283" t="s">
        <v>92</v>
      </c>
      <c r="R19" s="421" t="s">
        <v>92</v>
      </c>
      <c r="S19" s="404" t="s">
        <v>209</v>
      </c>
    </row>
    <row r="20" spans="3:19" ht="15" customHeight="1" thickBot="1" x14ac:dyDescent="0.25">
      <c r="C20" s="528"/>
      <c r="D20" s="156" t="s">
        <v>47</v>
      </c>
      <c r="E20" s="289">
        <v>219.63900000000001</v>
      </c>
      <c r="F20" s="296">
        <v>231.21299999999999</v>
      </c>
      <c r="G20" s="405">
        <v>-5.0057738967964536</v>
      </c>
      <c r="H20" s="284">
        <v>226.43899999999999</v>
      </c>
      <c r="I20" s="423">
        <v>233.952</v>
      </c>
      <c r="J20" s="424">
        <v>-3.2113424976063487</v>
      </c>
      <c r="K20" s="284">
        <v>205.15299999999999</v>
      </c>
      <c r="L20" s="423">
        <v>218.05</v>
      </c>
      <c r="M20" s="424">
        <v>-5.9146984636551343</v>
      </c>
      <c r="N20" s="284" t="s">
        <v>92</v>
      </c>
      <c r="O20" s="423" t="s">
        <v>92</v>
      </c>
      <c r="P20" s="424" t="s">
        <v>209</v>
      </c>
      <c r="Q20" s="284" t="s">
        <v>27</v>
      </c>
      <c r="R20" s="423" t="s">
        <v>27</v>
      </c>
      <c r="S20" s="405" t="s">
        <v>27</v>
      </c>
    </row>
    <row r="21" spans="3:19" ht="15" customHeight="1" thickBot="1" x14ac:dyDescent="0.25">
      <c r="C21" s="538"/>
      <c r="D21" s="501" t="s">
        <v>24</v>
      </c>
      <c r="E21" s="406">
        <v>203.28482860525486</v>
      </c>
      <c r="F21" s="407">
        <v>203.81255246827098</v>
      </c>
      <c r="G21" s="408">
        <v>-0.25892608508412429</v>
      </c>
      <c r="H21" s="298">
        <v>206.02341511319835</v>
      </c>
      <c r="I21" s="425">
        <v>205.94570207644617</v>
      </c>
      <c r="J21" s="426">
        <v>3.7734721321515889E-2</v>
      </c>
      <c r="K21" s="298">
        <v>196.83453824622546</v>
      </c>
      <c r="L21" s="425">
        <v>200.28584545797528</v>
      </c>
      <c r="M21" s="426">
        <v>-1.7231907745941972</v>
      </c>
      <c r="N21" s="427" t="s">
        <v>92</v>
      </c>
      <c r="O21" s="428" t="s">
        <v>92</v>
      </c>
      <c r="P21" s="429" t="s">
        <v>209</v>
      </c>
      <c r="Q21" s="427" t="s">
        <v>92</v>
      </c>
      <c r="R21" s="428" t="s">
        <v>92</v>
      </c>
      <c r="S21" s="430" t="s">
        <v>209</v>
      </c>
    </row>
    <row r="22" spans="3:19" ht="15.75" customHeight="1" x14ac:dyDescent="0.2">
      <c r="C22" s="515" t="s">
        <v>48</v>
      </c>
      <c r="D22" s="157" t="s">
        <v>43</v>
      </c>
      <c r="E22" s="409">
        <v>255.447</v>
      </c>
      <c r="F22" s="410">
        <v>256.30399999999997</v>
      </c>
      <c r="G22" s="401">
        <v>-0.33436856233221912</v>
      </c>
      <c r="H22" s="297" t="s">
        <v>92</v>
      </c>
      <c r="I22" s="419" t="s">
        <v>92</v>
      </c>
      <c r="J22" s="420" t="s">
        <v>209</v>
      </c>
      <c r="K22" s="297" t="s">
        <v>92</v>
      </c>
      <c r="L22" s="419" t="s">
        <v>92</v>
      </c>
      <c r="M22" s="420" t="s">
        <v>209</v>
      </c>
      <c r="N22" s="297" t="s">
        <v>27</v>
      </c>
      <c r="O22" s="419" t="s">
        <v>27</v>
      </c>
      <c r="P22" s="420" t="s">
        <v>27</v>
      </c>
      <c r="Q22" s="297" t="s">
        <v>27</v>
      </c>
      <c r="R22" s="419" t="s">
        <v>27</v>
      </c>
      <c r="S22" s="401" t="s">
        <v>27</v>
      </c>
    </row>
    <row r="23" spans="3:19" ht="15" customHeight="1" x14ac:dyDescent="0.2">
      <c r="C23" s="528"/>
      <c r="D23" s="156" t="s">
        <v>44</v>
      </c>
      <c r="E23" s="289">
        <v>500.88</v>
      </c>
      <c r="F23" s="296">
        <v>518.85</v>
      </c>
      <c r="G23" s="405">
        <v>-3.4634287366290888</v>
      </c>
      <c r="H23" s="283" t="s">
        <v>92</v>
      </c>
      <c r="I23" s="421" t="s">
        <v>92</v>
      </c>
      <c r="J23" s="422" t="s">
        <v>209</v>
      </c>
      <c r="K23" s="283" t="s">
        <v>92</v>
      </c>
      <c r="L23" s="421" t="s">
        <v>92</v>
      </c>
      <c r="M23" s="422" t="s">
        <v>209</v>
      </c>
      <c r="N23" s="284">
        <v>285.50799999999998</v>
      </c>
      <c r="O23" s="423">
        <v>289.97399999999999</v>
      </c>
      <c r="P23" s="424">
        <v>-1.540138081345227</v>
      </c>
      <c r="Q23" s="284" t="s">
        <v>92</v>
      </c>
      <c r="R23" s="423" t="s">
        <v>92</v>
      </c>
      <c r="S23" s="405" t="s">
        <v>209</v>
      </c>
    </row>
    <row r="24" spans="3:19" ht="15" customHeight="1" x14ac:dyDescent="0.2">
      <c r="C24" s="528"/>
      <c r="D24" s="156" t="s">
        <v>45</v>
      </c>
      <c r="E24" s="289">
        <v>364.495</v>
      </c>
      <c r="F24" s="296">
        <v>356.49200000000002</v>
      </c>
      <c r="G24" s="405">
        <v>2.2449311625506283</v>
      </c>
      <c r="H24" s="284">
        <v>452.98599999999999</v>
      </c>
      <c r="I24" s="423">
        <v>453.75099999999998</v>
      </c>
      <c r="J24" s="424">
        <v>-0.16859466976381021</v>
      </c>
      <c r="K24" s="284" t="s">
        <v>92</v>
      </c>
      <c r="L24" s="423" t="s">
        <v>92</v>
      </c>
      <c r="M24" s="424" t="s">
        <v>209</v>
      </c>
      <c r="N24" s="284">
        <v>331.89600000000002</v>
      </c>
      <c r="O24" s="423">
        <v>337.654</v>
      </c>
      <c r="P24" s="424">
        <v>-1.7052959538462396</v>
      </c>
      <c r="Q24" s="284" t="s">
        <v>92</v>
      </c>
      <c r="R24" s="423" t="s">
        <v>92</v>
      </c>
      <c r="S24" s="405" t="s">
        <v>209</v>
      </c>
    </row>
    <row r="25" spans="3:19" ht="15" customHeight="1" x14ac:dyDescent="0.2">
      <c r="C25" s="528"/>
      <c r="D25" s="156" t="s">
        <v>46</v>
      </c>
      <c r="E25" s="289">
        <v>498.01400000000001</v>
      </c>
      <c r="F25" s="296">
        <v>541.02700000000004</v>
      </c>
      <c r="G25" s="405">
        <v>-7.9502501723573928</v>
      </c>
      <c r="H25" s="284" t="s">
        <v>27</v>
      </c>
      <c r="I25" s="423" t="s">
        <v>27</v>
      </c>
      <c r="J25" s="424" t="s">
        <v>27</v>
      </c>
      <c r="K25" s="283" t="s">
        <v>92</v>
      </c>
      <c r="L25" s="421" t="s">
        <v>92</v>
      </c>
      <c r="M25" s="422" t="s">
        <v>209</v>
      </c>
      <c r="N25" s="284" t="s">
        <v>27</v>
      </c>
      <c r="O25" s="423" t="s">
        <v>27</v>
      </c>
      <c r="P25" s="424" t="s">
        <v>27</v>
      </c>
      <c r="Q25" s="284" t="s">
        <v>92</v>
      </c>
      <c r="R25" s="423" t="s">
        <v>92</v>
      </c>
      <c r="S25" s="405" t="s">
        <v>209</v>
      </c>
    </row>
    <row r="26" spans="3:19" ht="15" customHeight="1" thickBot="1" x14ac:dyDescent="0.25">
      <c r="C26" s="528"/>
      <c r="D26" s="156" t="s">
        <v>47</v>
      </c>
      <c r="E26" s="289">
        <v>406.83199999999999</v>
      </c>
      <c r="F26" s="296">
        <v>410.79300000000001</v>
      </c>
      <c r="G26" s="405">
        <v>-0.96423259403154693</v>
      </c>
      <c r="H26" s="284" t="s">
        <v>92</v>
      </c>
      <c r="I26" s="423" t="s">
        <v>92</v>
      </c>
      <c r="J26" s="424" t="s">
        <v>209</v>
      </c>
      <c r="K26" s="284" t="s">
        <v>92</v>
      </c>
      <c r="L26" s="423" t="s">
        <v>92</v>
      </c>
      <c r="M26" s="424" t="s">
        <v>209</v>
      </c>
      <c r="N26" s="284">
        <v>455.589</v>
      </c>
      <c r="O26" s="423">
        <v>452.88900000000001</v>
      </c>
      <c r="P26" s="424">
        <v>0.59617257208719765</v>
      </c>
      <c r="Q26" s="284" t="s">
        <v>27</v>
      </c>
      <c r="R26" s="423" t="s">
        <v>27</v>
      </c>
      <c r="S26" s="405" t="s">
        <v>27</v>
      </c>
    </row>
    <row r="27" spans="3:19" ht="15" customHeight="1" thickBot="1" x14ac:dyDescent="0.25">
      <c r="C27" s="537"/>
      <c r="D27" s="501" t="s">
        <v>24</v>
      </c>
      <c r="E27" s="406">
        <v>438.98131686671582</v>
      </c>
      <c r="F27" s="407">
        <v>469.35213883895642</v>
      </c>
      <c r="G27" s="408">
        <v>-6.4707965425212235</v>
      </c>
      <c r="H27" s="298">
        <v>390.21978381572256</v>
      </c>
      <c r="I27" s="425">
        <v>393.9902770742346</v>
      </c>
      <c r="J27" s="426">
        <v>-0.95700160077849006</v>
      </c>
      <c r="K27" s="298">
        <v>441.31077777246549</v>
      </c>
      <c r="L27" s="425">
        <v>440.76233349364236</v>
      </c>
      <c r="M27" s="426">
        <v>0.12443084110113442</v>
      </c>
      <c r="N27" s="298">
        <v>337.9398858388177</v>
      </c>
      <c r="O27" s="425">
        <v>344.34010804218377</v>
      </c>
      <c r="P27" s="426">
        <v>-1.8586920471611177</v>
      </c>
      <c r="Q27" s="298">
        <v>497.40499213656602</v>
      </c>
      <c r="R27" s="425">
        <v>540.34236740801998</v>
      </c>
      <c r="S27" s="408">
        <v>-7.9463277102295686</v>
      </c>
    </row>
    <row r="28" spans="3:19" ht="15.75" customHeight="1" x14ac:dyDescent="0.2">
      <c r="C28" s="515" t="s">
        <v>49</v>
      </c>
      <c r="D28" s="157" t="s">
        <v>43</v>
      </c>
      <c r="E28" s="409">
        <v>366.77100000000002</v>
      </c>
      <c r="F28" s="410">
        <v>360.48099999999999</v>
      </c>
      <c r="G28" s="401">
        <v>1.7448908541643029</v>
      </c>
      <c r="H28" s="297">
        <v>366.77100000000002</v>
      </c>
      <c r="I28" s="419">
        <v>360.48099999999999</v>
      </c>
      <c r="J28" s="420">
        <v>1.7448908541643029</v>
      </c>
      <c r="K28" s="297" t="s">
        <v>27</v>
      </c>
      <c r="L28" s="419" t="s">
        <v>27</v>
      </c>
      <c r="M28" s="420" t="s">
        <v>27</v>
      </c>
      <c r="N28" s="297" t="s">
        <v>27</v>
      </c>
      <c r="O28" s="419" t="s">
        <v>27</v>
      </c>
      <c r="P28" s="420" t="s">
        <v>27</v>
      </c>
      <c r="Q28" s="297" t="s">
        <v>27</v>
      </c>
      <c r="R28" s="419" t="s">
        <v>27</v>
      </c>
      <c r="S28" s="401" t="s">
        <v>27</v>
      </c>
    </row>
    <row r="29" spans="3:19" ht="15" customHeight="1" x14ac:dyDescent="0.2">
      <c r="C29" s="528"/>
      <c r="D29" s="156" t="s">
        <v>44</v>
      </c>
      <c r="E29" s="289">
        <v>277.72899999999998</v>
      </c>
      <c r="F29" s="296">
        <v>280.43900000000002</v>
      </c>
      <c r="G29" s="405">
        <v>-0.96634205656133276</v>
      </c>
      <c r="H29" s="284">
        <v>242.13200000000001</v>
      </c>
      <c r="I29" s="423">
        <v>245.52199999999999</v>
      </c>
      <c r="J29" s="424">
        <v>-1.3807316655941164</v>
      </c>
      <c r="K29" s="284">
        <v>284.411</v>
      </c>
      <c r="L29" s="423">
        <v>279.35000000000002</v>
      </c>
      <c r="M29" s="424">
        <v>1.8117057454805721</v>
      </c>
      <c r="N29" s="284">
        <v>314.24599999999998</v>
      </c>
      <c r="O29" s="423">
        <v>317.22199999999998</v>
      </c>
      <c r="P29" s="424">
        <v>-0.93814426489965996</v>
      </c>
      <c r="Q29" s="284">
        <v>381.81099999999998</v>
      </c>
      <c r="R29" s="423">
        <v>370.529</v>
      </c>
      <c r="S29" s="405">
        <v>3.0448358967854019</v>
      </c>
    </row>
    <row r="30" spans="3:19" ht="15" customHeight="1" x14ac:dyDescent="0.2">
      <c r="C30" s="528"/>
      <c r="D30" s="156" t="s">
        <v>45</v>
      </c>
      <c r="E30" s="289">
        <v>273.72899999999998</v>
      </c>
      <c r="F30" s="296">
        <v>272.53800000000001</v>
      </c>
      <c r="G30" s="405">
        <v>0.43700328027650237</v>
      </c>
      <c r="H30" s="284">
        <v>384.279</v>
      </c>
      <c r="I30" s="423">
        <v>400.62099999999998</v>
      </c>
      <c r="J30" s="424">
        <v>-4.0791670930879773</v>
      </c>
      <c r="K30" s="284">
        <v>218.15700000000001</v>
      </c>
      <c r="L30" s="423">
        <v>211.934</v>
      </c>
      <c r="M30" s="424">
        <v>2.9362914869723653</v>
      </c>
      <c r="N30" s="284">
        <v>276.60300000000001</v>
      </c>
      <c r="O30" s="423">
        <v>276.53899999999999</v>
      </c>
      <c r="P30" s="424">
        <v>2.3143209456901695E-2</v>
      </c>
      <c r="Q30" s="284">
        <v>352.35899999999998</v>
      </c>
      <c r="R30" s="423">
        <v>338.88099999999997</v>
      </c>
      <c r="S30" s="405">
        <v>3.977207338269189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405" t="s">
        <v>27</v>
      </c>
      <c r="H31" s="284" t="s">
        <v>27</v>
      </c>
      <c r="I31" s="423" t="s">
        <v>27</v>
      </c>
      <c r="J31" s="424" t="s">
        <v>27</v>
      </c>
      <c r="K31" s="284" t="s">
        <v>27</v>
      </c>
      <c r="L31" s="423" t="s">
        <v>27</v>
      </c>
      <c r="M31" s="424" t="s">
        <v>27</v>
      </c>
      <c r="N31" s="284" t="s">
        <v>27</v>
      </c>
      <c r="O31" s="423" t="s">
        <v>27</v>
      </c>
      <c r="P31" s="424" t="s">
        <v>27</v>
      </c>
      <c r="Q31" s="284" t="s">
        <v>27</v>
      </c>
      <c r="R31" s="423" t="s">
        <v>27</v>
      </c>
      <c r="S31" s="405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405" t="s">
        <v>27</v>
      </c>
      <c r="H32" s="284" t="s">
        <v>27</v>
      </c>
      <c r="I32" s="423" t="s">
        <v>27</v>
      </c>
      <c r="J32" s="424" t="s">
        <v>27</v>
      </c>
      <c r="K32" s="284" t="s">
        <v>27</v>
      </c>
      <c r="L32" s="423" t="s">
        <v>27</v>
      </c>
      <c r="M32" s="424" t="s">
        <v>27</v>
      </c>
      <c r="N32" s="284" t="s">
        <v>27</v>
      </c>
      <c r="O32" s="423" t="s">
        <v>27</v>
      </c>
      <c r="P32" s="424" t="s">
        <v>27</v>
      </c>
      <c r="Q32" s="284" t="s">
        <v>27</v>
      </c>
      <c r="R32" s="423" t="s">
        <v>27</v>
      </c>
      <c r="S32" s="405" t="s">
        <v>27</v>
      </c>
    </row>
    <row r="33" spans="3:19" ht="15" customHeight="1" thickBot="1" x14ac:dyDescent="0.25">
      <c r="C33" s="537"/>
      <c r="D33" s="501" t="s">
        <v>24</v>
      </c>
      <c r="E33" s="406">
        <v>276.26556582004832</v>
      </c>
      <c r="F33" s="407">
        <v>276.4198535279379</v>
      </c>
      <c r="G33" s="408">
        <v>-5.5816435006534715E-2</v>
      </c>
      <c r="H33" s="298">
        <v>271.16948704926085</v>
      </c>
      <c r="I33" s="425">
        <v>285.46645989154359</v>
      </c>
      <c r="J33" s="426">
        <v>-5.0082846327076558</v>
      </c>
      <c r="K33" s="298">
        <v>260.88071812100168</v>
      </c>
      <c r="L33" s="425">
        <v>256.86977400159128</v>
      </c>
      <c r="M33" s="426">
        <v>1.561469867367715</v>
      </c>
      <c r="N33" s="298">
        <v>279.43762214290064</v>
      </c>
      <c r="O33" s="425">
        <v>279.52571038555214</v>
      </c>
      <c r="P33" s="426">
        <v>-3.1513467054607523E-2</v>
      </c>
      <c r="Q33" s="298">
        <v>371.80948907529677</v>
      </c>
      <c r="R33" s="425">
        <v>357.01661658986177</v>
      </c>
      <c r="S33" s="408">
        <v>4.1434689025774247</v>
      </c>
    </row>
    <row r="34" spans="3:19" ht="15.75" customHeight="1" x14ac:dyDescent="0.2">
      <c r="C34" s="515" t="s">
        <v>50</v>
      </c>
      <c r="D34" s="502" t="s">
        <v>51</v>
      </c>
      <c r="E34" s="287">
        <v>630.83699999999999</v>
      </c>
      <c r="F34" s="292">
        <v>629.28499999999997</v>
      </c>
      <c r="G34" s="411">
        <v>0.24662911081624719</v>
      </c>
      <c r="H34" s="282">
        <v>642.47699999999998</v>
      </c>
      <c r="I34" s="431">
        <v>636.73400000000004</v>
      </c>
      <c r="J34" s="432">
        <v>0.90194649571091501</v>
      </c>
      <c r="K34" s="282">
        <v>520.25900000000001</v>
      </c>
      <c r="L34" s="431">
        <v>531.096</v>
      </c>
      <c r="M34" s="432">
        <v>-2.0404973865365186</v>
      </c>
      <c r="N34" s="282">
        <v>688.46</v>
      </c>
      <c r="O34" s="431">
        <v>691.90700000000004</v>
      </c>
      <c r="P34" s="432">
        <v>-0.49818834034053744</v>
      </c>
      <c r="Q34" s="282">
        <v>663.40499999999997</v>
      </c>
      <c r="R34" s="431">
        <v>665.24800000000005</v>
      </c>
      <c r="S34" s="411">
        <v>-0.27703954014143212</v>
      </c>
    </row>
    <row r="35" spans="3:19" ht="15.75" customHeight="1" thickBot="1" x14ac:dyDescent="0.25">
      <c r="C35" s="516"/>
      <c r="D35" s="152" t="s">
        <v>52</v>
      </c>
      <c r="E35" s="412">
        <v>973.76599999999996</v>
      </c>
      <c r="F35" s="413">
        <v>968.26199999999994</v>
      </c>
      <c r="G35" s="414">
        <v>0.5684411863731117</v>
      </c>
      <c r="H35" s="285">
        <v>968.58399999999995</v>
      </c>
      <c r="I35" s="433">
        <v>952.34799999999996</v>
      </c>
      <c r="J35" s="434">
        <v>1.7048389874289642</v>
      </c>
      <c r="K35" s="285">
        <v>930.07299999999998</v>
      </c>
      <c r="L35" s="433">
        <v>940.26400000000001</v>
      </c>
      <c r="M35" s="434">
        <v>-1.0838445372788952</v>
      </c>
      <c r="N35" s="285">
        <v>638.73599999999999</v>
      </c>
      <c r="O35" s="433">
        <v>638.28300000000002</v>
      </c>
      <c r="P35" s="434">
        <v>7.0971653639525803E-2</v>
      </c>
      <c r="Q35" s="285">
        <v>1097.8579999999999</v>
      </c>
      <c r="R35" s="433">
        <v>1092.539</v>
      </c>
      <c r="S35" s="414">
        <v>0.48684760910136482</v>
      </c>
    </row>
    <row r="36" spans="3:19" ht="15" customHeight="1" thickBot="1" x14ac:dyDescent="0.25">
      <c r="C36" s="537"/>
      <c r="D36" s="501" t="s">
        <v>24</v>
      </c>
      <c r="E36" s="415">
        <v>723.67591181412433</v>
      </c>
      <c r="F36" s="416">
        <v>723.4862168401371</v>
      </c>
      <c r="G36" s="417">
        <v>2.6219569851065341E-2</v>
      </c>
      <c r="H36" s="298">
        <v>716.61439344037274</v>
      </c>
      <c r="I36" s="425">
        <v>713.3299609578263</v>
      </c>
      <c r="J36" s="426">
        <v>0.46043663694375775</v>
      </c>
      <c r="K36" s="298">
        <v>655.91076297831205</v>
      </c>
      <c r="L36" s="425">
        <v>659.23503351615523</v>
      </c>
      <c r="M36" s="426">
        <v>-0.50426181389550073</v>
      </c>
      <c r="N36" s="298">
        <v>671.76254730212213</v>
      </c>
      <c r="O36" s="425">
        <v>674.68851999307162</v>
      </c>
      <c r="P36" s="426">
        <v>-0.43367755701246258</v>
      </c>
      <c r="Q36" s="298">
        <v>795.18879606665371</v>
      </c>
      <c r="R36" s="425">
        <v>799.77618473299503</v>
      </c>
      <c r="S36" s="408">
        <v>-0.57358405437801618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275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46" t="s">
        <v>0</v>
      </c>
      <c r="G4" s="547"/>
      <c r="H4" s="208" t="s">
        <v>1</v>
      </c>
      <c r="I4" s="209"/>
      <c r="J4" s="210"/>
    </row>
    <row r="5" spans="2:15" ht="18.75" customHeight="1" x14ac:dyDescent="0.3">
      <c r="B5" s="192"/>
      <c r="F5" s="542"/>
      <c r="G5" s="548"/>
      <c r="H5" s="211" t="s">
        <v>26</v>
      </c>
      <c r="I5" s="211"/>
      <c r="J5" s="551" t="s">
        <v>183</v>
      </c>
    </row>
    <row r="6" spans="2:15" ht="24.75" customHeight="1" x14ac:dyDescent="0.2">
      <c r="F6" s="549"/>
      <c r="G6" s="550"/>
      <c r="H6" s="219" t="s">
        <v>299</v>
      </c>
      <c r="I6" s="219" t="s">
        <v>277</v>
      </c>
      <c r="J6" s="552"/>
    </row>
    <row r="7" spans="2:15" ht="48" customHeight="1" thickBot="1" x14ac:dyDescent="0.25">
      <c r="F7" s="553" t="s">
        <v>185</v>
      </c>
      <c r="G7" s="554"/>
      <c r="H7" s="316">
        <v>142.47</v>
      </c>
      <c r="I7" s="316">
        <v>140.62</v>
      </c>
      <c r="J7" s="286">
        <v>1.3156023325273747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2"/>
      <c r="C10" s="54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2"/>
      <c r="C11" s="54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299</v>
      </c>
      <c r="E12" s="176" t="s">
        <v>277</v>
      </c>
      <c r="F12" s="177" t="s">
        <v>14</v>
      </c>
      <c r="G12" s="176" t="s">
        <v>299</v>
      </c>
      <c r="H12" s="176" t="s">
        <v>277</v>
      </c>
      <c r="I12" s="177" t="s">
        <v>14</v>
      </c>
      <c r="J12" s="176" t="s">
        <v>299</v>
      </c>
      <c r="K12" s="176" t="s">
        <v>277</v>
      </c>
      <c r="L12" s="177" t="s">
        <v>14</v>
      </c>
      <c r="M12" s="176" t="s">
        <v>299</v>
      </c>
      <c r="N12" s="176" t="s">
        <v>277</v>
      </c>
      <c r="O12" s="178" t="s">
        <v>14</v>
      </c>
    </row>
    <row r="13" spans="2:15" ht="36" customHeight="1" thickBot="1" x14ac:dyDescent="0.25">
      <c r="B13" s="544" t="s">
        <v>188</v>
      </c>
      <c r="C13" s="545"/>
      <c r="D13" s="317">
        <v>148.25</v>
      </c>
      <c r="E13" s="317">
        <v>146.1</v>
      </c>
      <c r="F13" s="396">
        <v>1.4715947980835082</v>
      </c>
      <c r="G13" s="318">
        <v>132.72</v>
      </c>
      <c r="H13" s="318">
        <v>132.41</v>
      </c>
      <c r="I13" s="396">
        <v>0.23412128993278628</v>
      </c>
      <c r="J13" s="318">
        <v>137.22999999999999</v>
      </c>
      <c r="K13" s="318">
        <v>134.97</v>
      </c>
      <c r="L13" s="396">
        <v>1.6744461732236724</v>
      </c>
      <c r="M13" s="318">
        <v>135.93</v>
      </c>
      <c r="N13" s="318">
        <v>133.32</v>
      </c>
      <c r="O13" s="299">
        <v>1.9576957695769681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39" t="s">
        <v>300</v>
      </c>
      <c r="K18" s="539" t="s">
        <v>301</v>
      </c>
      <c r="L18" s="539" t="s">
        <v>302</v>
      </c>
      <c r="M18" s="67" t="s">
        <v>241</v>
      </c>
      <c r="N18" s="68"/>
    </row>
    <row r="19" spans="9:14" ht="19.5" customHeight="1" thickBot="1" x14ac:dyDescent="0.25">
      <c r="I19" s="69"/>
      <c r="J19" s="540"/>
      <c r="K19" s="540"/>
      <c r="L19" s="540"/>
      <c r="M19" s="70" t="s">
        <v>231</v>
      </c>
      <c r="N19" s="71" t="s">
        <v>203</v>
      </c>
    </row>
    <row r="20" spans="9:14" ht="52.5" customHeight="1" thickBot="1" x14ac:dyDescent="0.3">
      <c r="I20" s="72" t="s">
        <v>140</v>
      </c>
      <c r="J20" s="391">
        <v>142.47</v>
      </c>
      <c r="K20" s="392">
        <v>142.44999999999999</v>
      </c>
      <c r="L20" s="393">
        <v>151.58000000000001</v>
      </c>
      <c r="M20" s="300">
        <v>1.4040014040021222E-2</v>
      </c>
      <c r="N20" s="301">
        <v>-6.0100277081409237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5" t="s">
        <v>83</v>
      </c>
      <c r="C5" s="505" t="s">
        <v>1</v>
      </c>
      <c r="D5" s="558"/>
      <c r="E5" s="558"/>
      <c r="F5" s="558"/>
      <c r="G5" s="558"/>
      <c r="H5" s="559"/>
    </row>
    <row r="6" spans="1:8" ht="13.5" customHeight="1" thickBot="1" x14ac:dyDescent="0.25">
      <c r="B6" s="556"/>
      <c r="C6" s="560"/>
      <c r="D6" s="561"/>
      <c r="E6" s="561"/>
      <c r="F6" s="561"/>
      <c r="G6" s="561"/>
      <c r="H6" s="562"/>
    </row>
    <row r="7" spans="1:8" ht="23.25" customHeight="1" thickBot="1" x14ac:dyDescent="0.25">
      <c r="B7" s="556"/>
      <c r="C7" s="563" t="s">
        <v>84</v>
      </c>
      <c r="D7" s="564"/>
      <c r="E7" s="221" t="s">
        <v>202</v>
      </c>
      <c r="F7" s="17" t="s">
        <v>85</v>
      </c>
      <c r="G7" s="237"/>
      <c r="H7" s="233" t="s">
        <v>202</v>
      </c>
    </row>
    <row r="8" spans="1:8" ht="15.75" thickBot="1" x14ac:dyDescent="0.25">
      <c r="B8" s="557"/>
      <c r="C8" s="79">
        <v>43856</v>
      </c>
      <c r="D8" s="350">
        <v>43849</v>
      </c>
      <c r="E8" s="38" t="s">
        <v>14</v>
      </c>
      <c r="F8" s="79">
        <v>43856</v>
      </c>
      <c r="G8" s="356">
        <v>43849</v>
      </c>
      <c r="H8" s="178" t="s">
        <v>14</v>
      </c>
    </row>
    <row r="9" spans="1:8" ht="27.75" customHeight="1" thickBot="1" x14ac:dyDescent="0.25">
      <c r="B9" s="187" t="s">
        <v>86</v>
      </c>
      <c r="C9" s="302">
        <v>1491.3040000000001</v>
      </c>
      <c r="D9" s="304">
        <v>1511.82</v>
      </c>
      <c r="E9" s="303">
        <v>-1.3570398592424924</v>
      </c>
      <c r="F9" s="302">
        <v>351.30008715931314</v>
      </c>
      <c r="G9" s="304">
        <v>357.36201394634202</v>
      </c>
      <c r="H9" s="357">
        <v>-1.6962985853160881</v>
      </c>
    </row>
    <row r="10" spans="1:8" ht="33.75" customHeight="1" thickBot="1" x14ac:dyDescent="0.25">
      <c r="B10" s="187" t="s">
        <v>152</v>
      </c>
      <c r="C10" s="305">
        <v>1742.4780000000001</v>
      </c>
      <c r="D10" s="351">
        <v>1759.38</v>
      </c>
      <c r="E10" s="303">
        <v>-0.96067933021860219</v>
      </c>
      <c r="F10" s="302">
        <v>410.46806906786651</v>
      </c>
      <c r="G10" s="304">
        <v>415.87991963124927</v>
      </c>
      <c r="H10" s="357">
        <v>-1.3013012429600628</v>
      </c>
    </row>
    <row r="11" spans="1:8" ht="28.5" customHeight="1" thickBot="1" x14ac:dyDescent="0.25">
      <c r="B11" s="139" t="s">
        <v>87</v>
      </c>
      <c r="C11" s="306">
        <v>1091.855</v>
      </c>
      <c r="D11" s="352">
        <v>1088.53</v>
      </c>
      <c r="E11" s="303">
        <v>0.3054578192608422</v>
      </c>
      <c r="F11" s="302">
        <v>257.20359944406493</v>
      </c>
      <c r="G11" s="304">
        <v>257.30528306346764</v>
      </c>
      <c r="H11" s="357">
        <v>-3.9518667550104233E-2</v>
      </c>
    </row>
    <row r="12" spans="1:8" ht="22.5" customHeight="1" thickBot="1" x14ac:dyDescent="0.25">
      <c r="B12" s="139" t="s">
        <v>88</v>
      </c>
      <c r="C12" s="306">
        <v>1274.643</v>
      </c>
      <c r="D12" s="352">
        <v>1250.24</v>
      </c>
      <c r="E12" s="303">
        <v>1.951865241873562</v>
      </c>
      <c r="F12" s="302">
        <v>300.26218463640436</v>
      </c>
      <c r="G12" s="304">
        <v>295.53007918685734</v>
      </c>
      <c r="H12" s="357">
        <v>1.601226332888779</v>
      </c>
    </row>
    <row r="13" spans="1:8" ht="23.25" customHeight="1" thickBot="1" x14ac:dyDescent="0.25">
      <c r="B13" s="39" t="s">
        <v>89</v>
      </c>
      <c r="C13" s="302">
        <v>1395.184</v>
      </c>
      <c r="D13" s="304">
        <v>1390.96</v>
      </c>
      <c r="E13" s="307">
        <v>0.30367515960199665</v>
      </c>
      <c r="F13" s="302">
        <v>328.657511012697</v>
      </c>
      <c r="G13" s="304">
        <v>328.79328684552655</v>
      </c>
      <c r="H13" s="358">
        <v>-4.1295196180006516E-2</v>
      </c>
    </row>
    <row r="14" spans="1:8" ht="34.5" customHeight="1" thickBot="1" x14ac:dyDescent="0.25">
      <c r="B14" s="503" t="s">
        <v>90</v>
      </c>
      <c r="C14" s="305">
        <v>1448.222</v>
      </c>
      <c r="D14" s="351">
        <v>1459.71</v>
      </c>
      <c r="E14" s="308">
        <v>-0.78700563810620294</v>
      </c>
      <c r="F14" s="302">
        <v>341.15144519563734</v>
      </c>
      <c r="G14" s="304">
        <v>345.04432100224557</v>
      </c>
      <c r="H14" s="359">
        <v>-1.1282248597225562</v>
      </c>
    </row>
    <row r="15" spans="1:8" ht="30.75" customHeight="1" thickBot="1" x14ac:dyDescent="0.25">
      <c r="B15" s="565" t="s">
        <v>91</v>
      </c>
      <c r="C15" s="566"/>
      <c r="D15" s="566"/>
      <c r="E15" s="567"/>
      <c r="F15" s="206" t="s">
        <v>310</v>
      </c>
      <c r="G15" s="206" t="s">
        <v>303</v>
      </c>
      <c r="H15" s="222" t="s">
        <v>237</v>
      </c>
    </row>
    <row r="16" spans="1:8" ht="15.75" thickBot="1" x14ac:dyDescent="0.25">
      <c r="B16" s="568"/>
      <c r="C16" s="569"/>
      <c r="D16" s="569"/>
      <c r="E16" s="570"/>
      <c r="F16" s="207">
        <v>4.2450999999999999</v>
      </c>
      <c r="G16" s="207">
        <v>4.2305000000000001</v>
      </c>
      <c r="H16" s="140">
        <v>0.34511287081904557</v>
      </c>
    </row>
    <row r="19" spans="2:4" ht="14.25" x14ac:dyDescent="0.2">
      <c r="B19" s="349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A37" sqref="A37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1" t="s">
        <v>83</v>
      </c>
      <c r="C6" s="573" t="s">
        <v>163</v>
      </c>
      <c r="D6" s="574"/>
      <c r="E6" s="574"/>
      <c r="F6" s="574"/>
      <c r="G6" s="574"/>
      <c r="H6" s="574"/>
      <c r="I6" s="573" t="s">
        <v>164</v>
      </c>
      <c r="J6" s="574"/>
      <c r="K6" s="574"/>
      <c r="L6" s="574"/>
      <c r="M6" s="575"/>
    </row>
    <row r="7" spans="2:13" ht="16.5" customHeight="1" thickBot="1" x14ac:dyDescent="0.25">
      <c r="B7" s="572"/>
      <c r="C7" s="181" t="s">
        <v>222</v>
      </c>
      <c r="D7" s="182" t="s">
        <v>279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280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304</v>
      </c>
      <c r="C8" s="188">
        <v>142.47</v>
      </c>
      <c r="D8" s="189"/>
      <c r="E8" s="189">
        <v>140.62</v>
      </c>
      <c r="F8" s="190">
        <v>139.47</v>
      </c>
      <c r="G8" s="189">
        <v>142.44999999999999</v>
      </c>
      <c r="H8" s="191">
        <v>151.58000000000001</v>
      </c>
      <c r="I8" s="319"/>
      <c r="J8" s="320">
        <v>101.31560233252738</v>
      </c>
      <c r="K8" s="321">
        <v>102.15100021510003</v>
      </c>
      <c r="L8" s="320">
        <v>100.01404001404002</v>
      </c>
      <c r="M8" s="320">
        <v>93.989972291859075</v>
      </c>
    </row>
    <row r="9" spans="2:13" ht="30" customHeight="1" thickBot="1" x14ac:dyDescent="0.25">
      <c r="B9" s="504" t="s">
        <v>172</v>
      </c>
      <c r="C9" s="397">
        <v>1091.855</v>
      </c>
      <c r="D9" s="310">
        <v>1088.53</v>
      </c>
      <c r="E9" s="311">
        <v>1068.71</v>
      </c>
      <c r="F9" s="312">
        <v>1075.306</v>
      </c>
      <c r="G9" s="310">
        <v>686.47</v>
      </c>
      <c r="H9" s="313">
        <v>585.70000000000005</v>
      </c>
      <c r="I9" s="322">
        <v>100.30545781926084</v>
      </c>
      <c r="J9" s="320">
        <v>102.16569509034255</v>
      </c>
      <c r="K9" s="321">
        <v>101.53900378124924</v>
      </c>
      <c r="L9" s="320">
        <v>159.05356388480195</v>
      </c>
      <c r="M9" s="320">
        <v>186.41881509305102</v>
      </c>
    </row>
    <row r="10" spans="2:13" ht="30" customHeight="1" thickBot="1" x14ac:dyDescent="0.25">
      <c r="B10" s="504" t="s">
        <v>173</v>
      </c>
      <c r="C10" s="397">
        <v>1274.643</v>
      </c>
      <c r="D10" s="310">
        <v>1250.24</v>
      </c>
      <c r="E10" s="311">
        <v>1254.18</v>
      </c>
      <c r="F10" s="312">
        <v>1255.3720000000001</v>
      </c>
      <c r="G10" s="310">
        <v>1157.6099999999999</v>
      </c>
      <c r="H10" s="313">
        <v>1044.4100000000001</v>
      </c>
      <c r="I10" s="322">
        <v>101.95186524187356</v>
      </c>
      <c r="J10" s="320">
        <v>101.63158398316031</v>
      </c>
      <c r="K10" s="321">
        <v>101.53508282803821</v>
      </c>
      <c r="L10" s="320">
        <v>110.10988156633064</v>
      </c>
      <c r="M10" s="320">
        <v>122.04431209965435</v>
      </c>
    </row>
    <row r="11" spans="2:13" ht="30" customHeight="1" thickBot="1" x14ac:dyDescent="0.25">
      <c r="B11" s="504" t="s">
        <v>174</v>
      </c>
      <c r="C11" s="309">
        <v>1491.3040000000001</v>
      </c>
      <c r="D11" s="310">
        <v>1511.82</v>
      </c>
      <c r="E11" s="311">
        <v>1601.38</v>
      </c>
      <c r="F11" s="312">
        <v>1516.3240000000001</v>
      </c>
      <c r="G11" s="310">
        <v>1889.76</v>
      </c>
      <c r="H11" s="313">
        <v>1622.59</v>
      </c>
      <c r="I11" s="322">
        <v>98.642960140757523</v>
      </c>
      <c r="J11" s="320">
        <v>93.126178670896365</v>
      </c>
      <c r="K11" s="321">
        <v>98.349956869376214</v>
      </c>
      <c r="L11" s="320">
        <v>78.914994496655666</v>
      </c>
      <c r="M11" s="320">
        <v>91.908861758053504</v>
      </c>
    </row>
    <row r="12" spans="2:13" ht="30" customHeight="1" thickBot="1" x14ac:dyDescent="0.25">
      <c r="B12" s="504" t="s">
        <v>175</v>
      </c>
      <c r="C12" s="309">
        <v>1742.4780000000001</v>
      </c>
      <c r="D12" s="310">
        <v>1759.38</v>
      </c>
      <c r="E12" s="311">
        <v>1855.05</v>
      </c>
      <c r="F12" s="312">
        <v>1802.771</v>
      </c>
      <c r="G12" s="310">
        <v>2036.73</v>
      </c>
      <c r="H12" s="313">
        <v>1846.77</v>
      </c>
      <c r="I12" s="322">
        <v>99.039320669781404</v>
      </c>
      <c r="J12" s="320">
        <v>93.931592140373581</v>
      </c>
      <c r="K12" s="321">
        <v>96.65553750309941</v>
      </c>
      <c r="L12" s="320">
        <v>85.552724219705127</v>
      </c>
      <c r="M12" s="320">
        <v>94.352734774768933</v>
      </c>
    </row>
    <row r="13" spans="2:13" ht="30" customHeight="1" thickBot="1" x14ac:dyDescent="0.25">
      <c r="B13" s="504" t="s">
        <v>89</v>
      </c>
      <c r="C13" s="314">
        <v>1395.184</v>
      </c>
      <c r="D13" s="354">
        <v>1390.96</v>
      </c>
      <c r="E13" s="311">
        <v>1373.29</v>
      </c>
      <c r="F13" s="312">
        <v>1373.75</v>
      </c>
      <c r="G13" s="310">
        <v>1333.24</v>
      </c>
      <c r="H13" s="313">
        <v>1187.6500000000001</v>
      </c>
      <c r="I13" s="322">
        <v>100.30367515960199</v>
      </c>
      <c r="J13" s="320">
        <v>101.59427360572057</v>
      </c>
      <c r="K13" s="321">
        <v>101.56025477707006</v>
      </c>
      <c r="L13" s="320">
        <v>104.64612522876601</v>
      </c>
      <c r="M13" s="320">
        <v>117.47434008335787</v>
      </c>
    </row>
    <row r="14" spans="2:13" ht="30" customHeight="1" thickBot="1" x14ac:dyDescent="0.25">
      <c r="B14" s="504" t="s">
        <v>90</v>
      </c>
      <c r="C14" s="315">
        <v>1448.222</v>
      </c>
      <c r="D14" s="355">
        <v>1459.71</v>
      </c>
      <c r="E14" s="311">
        <v>1412.7</v>
      </c>
      <c r="F14" s="312">
        <v>1430.59</v>
      </c>
      <c r="G14" s="310">
        <v>1361.68</v>
      </c>
      <c r="H14" s="313">
        <v>1219.1099999999999</v>
      </c>
      <c r="I14" s="322">
        <v>99.212994361893806</v>
      </c>
      <c r="J14" s="320">
        <v>102.51447582643166</v>
      </c>
      <c r="K14" s="321">
        <v>101.23249847964827</v>
      </c>
      <c r="L14" s="320">
        <v>106.3555314023853</v>
      </c>
      <c r="M14" s="320">
        <v>118.79338205740255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30" sqref="W3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83" t="s">
        <v>162</v>
      </c>
    </row>
    <row r="4" spans="1:15" ht="15.75" x14ac:dyDescent="0.25">
      <c r="A4" s="83" t="s">
        <v>223</v>
      </c>
    </row>
    <row r="6" spans="1:15" s="12" customFormat="1" ht="15" x14ac:dyDescent="0.2"/>
    <row r="7" spans="1:15" s="12" customFormat="1" ht="15" x14ac:dyDescent="0.2">
      <c r="A7" s="1"/>
    </row>
    <row r="8" spans="1:15" x14ac:dyDescent="0.2">
      <c r="A8" s="1"/>
    </row>
    <row r="9" spans="1:15" ht="15" customHeight="1" x14ac:dyDescent="0.25">
      <c r="B9" s="42"/>
      <c r="C9" s="30"/>
      <c r="D9" s="30"/>
    </row>
    <row r="10" spans="1:15" ht="21" customHeight="1" x14ac:dyDescent="0.25">
      <c r="C10" s="31"/>
      <c r="E10" s="42">
        <v>2018</v>
      </c>
      <c r="O10" s="42">
        <v>2019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U22" sqref="U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60" t="s">
        <v>242</v>
      </c>
    </row>
    <row r="5" spans="3:15" ht="15.75" x14ac:dyDescent="0.25">
      <c r="C5" s="361" t="s">
        <v>243</v>
      </c>
    </row>
    <row r="6" spans="3:15" ht="15.75" x14ac:dyDescent="0.25">
      <c r="C6" s="361" t="s">
        <v>207</v>
      </c>
    </row>
    <row r="7" spans="3:15" ht="18.75" x14ac:dyDescent="0.3">
      <c r="C7" s="362" t="s">
        <v>270</v>
      </c>
    </row>
    <row r="8" spans="3:15" ht="18.75" x14ac:dyDescent="0.3">
      <c r="C8" s="362" t="s">
        <v>244</v>
      </c>
    </row>
    <row r="9" spans="3:15" ht="15" x14ac:dyDescent="0.25">
      <c r="C9" s="363"/>
    </row>
    <row r="10" spans="3:15" ht="15" x14ac:dyDescent="0.25">
      <c r="C10" s="364" t="s">
        <v>245</v>
      </c>
    </row>
    <row r="12" spans="3:15" ht="15" x14ac:dyDescent="0.25">
      <c r="C12" s="365" t="s">
        <v>278</v>
      </c>
    </row>
    <row r="13" spans="3:15" ht="16.5" thickBot="1" x14ac:dyDescent="0.3">
      <c r="E13" s="366" t="s">
        <v>246</v>
      </c>
      <c r="G13" s="367"/>
      <c r="H13" s="368"/>
    </row>
    <row r="14" spans="3:15" ht="13.5" thickBot="1" x14ac:dyDescent="0.25">
      <c r="C14" s="387" t="s">
        <v>247</v>
      </c>
      <c r="D14" s="388" t="s">
        <v>248</v>
      </c>
      <c r="E14" s="389" t="s">
        <v>249</v>
      </c>
      <c r="F14" s="389" t="s">
        <v>250</v>
      </c>
      <c r="G14" s="389" t="s">
        <v>251</v>
      </c>
      <c r="H14" s="389" t="s">
        <v>252</v>
      </c>
      <c r="I14" s="389" t="s">
        <v>253</v>
      </c>
      <c r="J14" s="389" t="s">
        <v>254</v>
      </c>
      <c r="K14" s="389" t="s">
        <v>255</v>
      </c>
      <c r="L14" s="389" t="s">
        <v>256</v>
      </c>
      <c r="M14" s="389" t="s">
        <v>257</v>
      </c>
      <c r="N14" s="389" t="s">
        <v>258</v>
      </c>
      <c r="O14" s="390" t="s">
        <v>259</v>
      </c>
    </row>
    <row r="15" spans="3:15" ht="15" x14ac:dyDescent="0.25">
      <c r="C15" s="369" t="s">
        <v>260</v>
      </c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1"/>
    </row>
    <row r="16" spans="3:15" ht="15.75" x14ac:dyDescent="0.25">
      <c r="C16" s="372" t="s">
        <v>261</v>
      </c>
      <c r="D16" s="373">
        <v>410.55031969879741</v>
      </c>
      <c r="E16" s="374">
        <v>405.92528932823404</v>
      </c>
      <c r="F16" s="374">
        <v>415.06587182503171</v>
      </c>
      <c r="G16" s="374">
        <v>415.78302153853031</v>
      </c>
      <c r="H16" s="374">
        <v>418.52051394641336</v>
      </c>
      <c r="I16" s="374">
        <v>420.92412497491244</v>
      </c>
      <c r="J16" s="374">
        <v>422.19084679763165</v>
      </c>
      <c r="K16" s="374">
        <v>425.93323237306373</v>
      </c>
      <c r="L16" s="374">
        <v>435.7515632080013</v>
      </c>
      <c r="M16" s="374">
        <v>429.60671679837998</v>
      </c>
      <c r="N16" s="374">
        <v>433.91962032017744</v>
      </c>
      <c r="O16" s="375">
        <v>445.27368131830997</v>
      </c>
    </row>
    <row r="17" spans="3:15" ht="15.75" x14ac:dyDescent="0.25">
      <c r="C17" s="372" t="s">
        <v>262</v>
      </c>
      <c r="D17" s="373">
        <v>430.47673989241491</v>
      </c>
      <c r="E17" s="374">
        <v>434.31869010571103</v>
      </c>
      <c r="F17" s="374">
        <v>424.76270764279673</v>
      </c>
      <c r="G17" s="374">
        <v>442.42112445636445</v>
      </c>
      <c r="H17" s="374">
        <v>438.71382021325684</v>
      </c>
      <c r="I17" s="374">
        <v>440.11127284111825</v>
      </c>
      <c r="J17" s="374">
        <v>443.65889578942466</v>
      </c>
      <c r="K17" s="374">
        <v>454.58917507394762</v>
      </c>
      <c r="L17" s="374">
        <v>438.99378313760712</v>
      </c>
      <c r="M17" s="374">
        <v>441.27738992724386</v>
      </c>
      <c r="N17" s="374">
        <v>438.65388942660439</v>
      </c>
      <c r="O17" s="375">
        <v>432.96931457738259</v>
      </c>
    </row>
    <row r="18" spans="3:15" ht="16.5" thickBot="1" x14ac:dyDescent="0.3">
      <c r="C18" s="376" t="s">
        <v>263</v>
      </c>
      <c r="D18" s="377">
        <v>420.13210152512676</v>
      </c>
      <c r="E18" s="378">
        <v>425.96761396416781</v>
      </c>
      <c r="F18" s="378">
        <v>426.30105521121209</v>
      </c>
      <c r="G18" s="378">
        <v>430.27096185971311</v>
      </c>
      <c r="H18" s="378">
        <v>439.25979933305257</v>
      </c>
      <c r="I18" s="378">
        <v>429.11427739320129</v>
      </c>
      <c r="J18" s="378">
        <v>439.39069368261534</v>
      </c>
      <c r="K18" s="378">
        <v>447.05</v>
      </c>
      <c r="L18" s="379">
        <v>423.88</v>
      </c>
      <c r="M18" s="378">
        <v>432.85</v>
      </c>
      <c r="N18" s="378">
        <v>449.35</v>
      </c>
      <c r="O18" s="380">
        <v>454.03</v>
      </c>
    </row>
    <row r="19" spans="3:15" ht="15.75" x14ac:dyDescent="0.25">
      <c r="C19" s="381" t="s">
        <v>264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3"/>
    </row>
    <row r="20" spans="3:15" ht="15.75" x14ac:dyDescent="0.25">
      <c r="C20" s="372" t="s">
        <v>261</v>
      </c>
      <c r="D20" s="373">
        <v>264.22742766883761</v>
      </c>
      <c r="E20" s="374">
        <v>261.62567290497998</v>
      </c>
      <c r="F20" s="374">
        <v>261.28898624261666</v>
      </c>
      <c r="G20" s="374">
        <v>265.38613274501455</v>
      </c>
      <c r="H20" s="374">
        <v>265.71767956715814</v>
      </c>
      <c r="I20" s="374">
        <v>265.33812232275858</v>
      </c>
      <c r="J20" s="374">
        <v>266.42231622832736</v>
      </c>
      <c r="K20" s="374">
        <v>263.11677423325443</v>
      </c>
      <c r="L20" s="374">
        <v>264.59488373323165</v>
      </c>
      <c r="M20" s="374">
        <v>266.93771630917144</v>
      </c>
      <c r="N20" s="374">
        <v>269.68730506228809</v>
      </c>
      <c r="O20" s="375">
        <v>268.29357100115919</v>
      </c>
    </row>
    <row r="21" spans="3:15" ht="15.75" x14ac:dyDescent="0.25">
      <c r="C21" s="372" t="s">
        <v>262</v>
      </c>
      <c r="D21" s="373">
        <v>268.85859894219772</v>
      </c>
      <c r="E21" s="374">
        <v>270.3032014665207</v>
      </c>
      <c r="F21" s="374">
        <v>269.71744215436058</v>
      </c>
      <c r="G21" s="374">
        <v>270.19519274180578</v>
      </c>
      <c r="H21" s="374">
        <v>267.62641594088478</v>
      </c>
      <c r="I21" s="374">
        <v>266.47931675608049</v>
      </c>
      <c r="J21" s="374">
        <v>267.46056337523163</v>
      </c>
      <c r="K21" s="374">
        <v>269.23633277556166</v>
      </c>
      <c r="L21" s="374">
        <v>270.87046599314772</v>
      </c>
      <c r="M21" s="374">
        <v>272.08234522250251</v>
      </c>
      <c r="N21" s="374">
        <v>276.03606759499712</v>
      </c>
      <c r="O21" s="375">
        <v>274.17552913068732</v>
      </c>
    </row>
    <row r="22" spans="3:15" ht="16.5" thickBot="1" x14ac:dyDescent="0.3">
      <c r="C22" s="372" t="s">
        <v>263</v>
      </c>
      <c r="D22" s="373">
        <v>275.78930697349125</v>
      </c>
      <c r="E22" s="374">
        <v>274.1046753603286</v>
      </c>
      <c r="F22" s="374">
        <v>279.53787847007874</v>
      </c>
      <c r="G22" s="374">
        <v>277.14036033174909</v>
      </c>
      <c r="H22" s="374">
        <v>275.2848814044396</v>
      </c>
      <c r="I22" s="374">
        <v>275.38057847125026</v>
      </c>
      <c r="J22" s="374">
        <v>272.13539581574298</v>
      </c>
      <c r="K22" s="374">
        <v>279.41000000000003</v>
      </c>
      <c r="L22" s="374">
        <v>272.36</v>
      </c>
      <c r="M22" s="374">
        <v>273.02999999999997</v>
      </c>
      <c r="N22" s="374">
        <v>280.95999999999998</v>
      </c>
      <c r="O22" s="375">
        <v>276.52999999999997</v>
      </c>
    </row>
    <row r="23" spans="3:15" ht="15.75" x14ac:dyDescent="0.25">
      <c r="C23" s="381" t="s">
        <v>265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3"/>
    </row>
    <row r="24" spans="3:15" ht="15.75" x14ac:dyDescent="0.25">
      <c r="C24" s="372" t="s">
        <v>261</v>
      </c>
      <c r="D24" s="373">
        <v>193.30284025213072</v>
      </c>
      <c r="E24" s="374">
        <v>191.2687581090714</v>
      </c>
      <c r="F24" s="374">
        <v>191.31561937634595</v>
      </c>
      <c r="G24" s="374">
        <v>191.49550049668539</v>
      </c>
      <c r="H24" s="374">
        <v>191.57102023627996</v>
      </c>
      <c r="I24" s="374">
        <v>192.43881971648969</v>
      </c>
      <c r="J24" s="374">
        <v>193.8248127220584</v>
      </c>
      <c r="K24" s="374">
        <v>193.56522855967538</v>
      </c>
      <c r="L24" s="374">
        <v>196.58869687496284</v>
      </c>
      <c r="M24" s="374">
        <v>199.76489920472477</v>
      </c>
      <c r="N24" s="374">
        <v>198.3893113076804</v>
      </c>
      <c r="O24" s="375">
        <v>197.67041596404326</v>
      </c>
    </row>
    <row r="25" spans="3:15" ht="15.75" x14ac:dyDescent="0.25">
      <c r="C25" s="372" t="s">
        <v>262</v>
      </c>
      <c r="D25" s="373">
        <v>193.75098783518038</v>
      </c>
      <c r="E25" s="374">
        <v>191.19468977405847</v>
      </c>
      <c r="F25" s="374">
        <v>190.60503492712346</v>
      </c>
      <c r="G25" s="374">
        <v>189.42223428075786</v>
      </c>
      <c r="H25" s="374">
        <v>185.25437800957252</v>
      </c>
      <c r="I25" s="374">
        <v>185.66839797997162</v>
      </c>
      <c r="J25" s="374">
        <v>185.57986872090791</v>
      </c>
      <c r="K25" s="374">
        <v>185.31188244297863</v>
      </c>
      <c r="L25" s="374">
        <v>188.25464393272142</v>
      </c>
      <c r="M25" s="374">
        <v>190.17470442587663</v>
      </c>
      <c r="N25" s="374">
        <v>189.17402883303177</v>
      </c>
      <c r="O25" s="375">
        <v>188.60104796424042</v>
      </c>
    </row>
    <row r="26" spans="3:15" ht="16.5" thickBot="1" x14ac:dyDescent="0.3">
      <c r="C26" s="372" t="s">
        <v>263</v>
      </c>
      <c r="D26" s="373">
        <v>188.51265670531021</v>
      </c>
      <c r="E26" s="374">
        <v>188.9030714067259</v>
      </c>
      <c r="F26" s="374">
        <v>188.55538851404037</v>
      </c>
      <c r="G26" s="374">
        <v>187.90929469010396</v>
      </c>
      <c r="H26" s="374">
        <v>189.52578250042413</v>
      </c>
      <c r="I26" s="374">
        <v>188.95285758845154</v>
      </c>
      <c r="J26" s="374">
        <v>189.88146101817767</v>
      </c>
      <c r="K26" s="374">
        <v>189.91</v>
      </c>
      <c r="L26" s="374">
        <v>191.32</v>
      </c>
      <c r="M26" s="374">
        <v>193.38</v>
      </c>
      <c r="N26" s="374">
        <v>196.65</v>
      </c>
      <c r="O26" s="375">
        <v>201.65</v>
      </c>
    </row>
    <row r="27" spans="3:15" ht="15.75" x14ac:dyDescent="0.25">
      <c r="C27" s="381" t="s">
        <v>266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3"/>
    </row>
    <row r="28" spans="3:15" ht="15.75" x14ac:dyDescent="0.25">
      <c r="C28" s="372" t="s">
        <v>261</v>
      </c>
      <c r="D28" s="373">
        <v>620.52584524708288</v>
      </c>
      <c r="E28" s="374">
        <v>610.98846942632053</v>
      </c>
      <c r="F28" s="374">
        <v>613.48284188853813</v>
      </c>
      <c r="G28" s="374">
        <v>613.72476430462393</v>
      </c>
      <c r="H28" s="374">
        <v>606.72034722305284</v>
      </c>
      <c r="I28" s="374">
        <v>601.6106220020215</v>
      </c>
      <c r="J28" s="374">
        <v>617.94396754570255</v>
      </c>
      <c r="K28" s="374">
        <v>637.27880462292717</v>
      </c>
      <c r="L28" s="374">
        <v>678.50605906520252</v>
      </c>
      <c r="M28" s="374">
        <v>691.78485236566894</v>
      </c>
      <c r="N28" s="374">
        <v>699.93533272826176</v>
      </c>
      <c r="O28" s="375">
        <v>707.76936754012718</v>
      </c>
    </row>
    <row r="29" spans="3:15" ht="15.75" x14ac:dyDescent="0.25">
      <c r="C29" s="372" t="s">
        <v>262</v>
      </c>
      <c r="D29" s="373">
        <v>693.59473269323564</v>
      </c>
      <c r="E29" s="374">
        <v>675.99452876056159</v>
      </c>
      <c r="F29" s="374">
        <v>692.84041344814841</v>
      </c>
      <c r="G29" s="374">
        <v>686.21997775755028</v>
      </c>
      <c r="H29" s="374">
        <v>674.8464758009153</v>
      </c>
      <c r="I29" s="374">
        <v>675.83558814176456</v>
      </c>
      <c r="J29" s="374">
        <v>670.36666604428126</v>
      </c>
      <c r="K29" s="374">
        <v>679.13478468613857</v>
      </c>
      <c r="L29" s="374">
        <v>679.48913195885189</v>
      </c>
      <c r="M29" s="374">
        <v>683.30685175304302</v>
      </c>
      <c r="N29" s="374">
        <v>694.81644019086241</v>
      </c>
      <c r="O29" s="375">
        <v>698.72596905238629</v>
      </c>
    </row>
    <row r="30" spans="3:15" ht="16.5" thickBot="1" x14ac:dyDescent="0.3">
      <c r="C30" s="376" t="s">
        <v>263</v>
      </c>
      <c r="D30" s="377">
        <v>672.166966006964</v>
      </c>
      <c r="E30" s="378">
        <v>664.31951179811972</v>
      </c>
      <c r="F30" s="378">
        <v>668.69821690266849</v>
      </c>
      <c r="G30" s="378">
        <v>683.29560596332999</v>
      </c>
      <c r="H30" s="378">
        <v>675.44964853925399</v>
      </c>
      <c r="I30" s="378">
        <v>661.87817139602919</v>
      </c>
      <c r="J30" s="378">
        <v>677.09800581977072</v>
      </c>
      <c r="K30" s="378">
        <v>683.9</v>
      </c>
      <c r="L30" s="378">
        <v>683.06</v>
      </c>
      <c r="M30" s="378">
        <v>696.78</v>
      </c>
      <c r="N30" s="378">
        <v>704.11</v>
      </c>
      <c r="O30" s="380">
        <v>710.06</v>
      </c>
    </row>
    <row r="31" spans="3:15" ht="15.75" x14ac:dyDescent="0.25">
      <c r="C31" s="381" t="s">
        <v>267</v>
      </c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3"/>
    </row>
    <row r="32" spans="3:15" ht="15.75" x14ac:dyDescent="0.25">
      <c r="C32" s="372" t="s">
        <v>261</v>
      </c>
      <c r="D32" s="373">
        <v>1926.1421840678215</v>
      </c>
      <c r="E32" s="374">
        <v>1773.7868616139083</v>
      </c>
      <c r="F32" s="374">
        <v>1808.8957992992707</v>
      </c>
      <c r="G32" s="374">
        <v>1844.6568611737403</v>
      </c>
      <c r="H32" s="374">
        <v>1922.2571546908466</v>
      </c>
      <c r="I32" s="374">
        <v>2078.5897925711802</v>
      </c>
      <c r="J32" s="374">
        <v>2325.7723170645709</v>
      </c>
      <c r="K32" s="374">
        <v>2537.6579416257568</v>
      </c>
      <c r="L32" s="374">
        <v>2703.9535927296647</v>
      </c>
      <c r="M32" s="374">
        <v>2585.3186243813607</v>
      </c>
      <c r="N32" s="374">
        <v>2366.8805661333772</v>
      </c>
      <c r="O32" s="375">
        <v>2262.8675436432918</v>
      </c>
    </row>
    <row r="33" spans="3:15" ht="15.75" x14ac:dyDescent="0.25">
      <c r="C33" s="372" t="s">
        <v>262</v>
      </c>
      <c r="D33" s="373">
        <v>1873.2002679661653</v>
      </c>
      <c r="E33" s="374">
        <v>1893.8193326719352</v>
      </c>
      <c r="F33" s="374">
        <v>2057.5096533110031</v>
      </c>
      <c r="G33" s="374">
        <v>2090.6877083454083</v>
      </c>
      <c r="H33" s="374">
        <v>2302.9194307484054</v>
      </c>
      <c r="I33" s="374">
        <v>2520.0592002636727</v>
      </c>
      <c r="J33" s="374">
        <v>2428.1960288736755</v>
      </c>
      <c r="K33" s="374">
        <v>2411.222343978005</v>
      </c>
      <c r="L33" s="374">
        <v>2458.9426482206609</v>
      </c>
      <c r="M33" s="374">
        <v>2271.8586469632287</v>
      </c>
      <c r="N33" s="374">
        <v>2164.5188294690201</v>
      </c>
      <c r="O33" s="375">
        <v>2144.3544219826263</v>
      </c>
    </row>
    <row r="34" spans="3:15" ht="16.5" thickBot="1" x14ac:dyDescent="0.3">
      <c r="C34" s="376" t="s">
        <v>263</v>
      </c>
      <c r="D34" s="377">
        <v>2017.0063645368093</v>
      </c>
      <c r="E34" s="378">
        <v>1948.9945487324933</v>
      </c>
      <c r="F34" s="378">
        <v>1864.3118390555649</v>
      </c>
      <c r="G34" s="378">
        <v>1858.8882047137197</v>
      </c>
      <c r="H34" s="378">
        <v>1845.0357399097443</v>
      </c>
      <c r="I34" s="378">
        <v>1739.4288046926354</v>
      </c>
      <c r="J34" s="378">
        <v>1705.2552965441059</v>
      </c>
      <c r="K34" s="378">
        <v>1658.81</v>
      </c>
      <c r="L34" s="378">
        <v>1789.98</v>
      </c>
      <c r="M34" s="378">
        <v>1827.38</v>
      </c>
      <c r="N34" s="378">
        <v>1841.81</v>
      </c>
      <c r="O34" s="380">
        <v>1858.58</v>
      </c>
    </row>
    <row r="35" spans="3:15" ht="15.75" x14ac:dyDescent="0.25">
      <c r="C35" s="381" t="s">
        <v>268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3"/>
    </row>
    <row r="36" spans="3:15" ht="15.75" x14ac:dyDescent="0.25">
      <c r="C36" s="372" t="s">
        <v>261</v>
      </c>
      <c r="D36" s="373">
        <v>1452.5251642694029</v>
      </c>
      <c r="E36" s="374">
        <v>1376.6544964519305</v>
      </c>
      <c r="F36" s="374">
        <v>1342.4452040065605</v>
      </c>
      <c r="G36" s="374">
        <v>1321.3071438891709</v>
      </c>
      <c r="H36" s="374">
        <v>1332.4732010931732</v>
      </c>
      <c r="I36" s="374">
        <v>1416.8343946849866</v>
      </c>
      <c r="J36" s="374">
        <v>1429.7900427036757</v>
      </c>
      <c r="K36" s="374">
        <v>1455.3007570329535</v>
      </c>
      <c r="L36" s="374">
        <v>1460.934465025194</v>
      </c>
      <c r="M36" s="374">
        <v>1477.8137838684058</v>
      </c>
      <c r="N36" s="374">
        <v>1411.6336555187961</v>
      </c>
      <c r="O36" s="375">
        <v>1359.7079885396727</v>
      </c>
    </row>
    <row r="37" spans="3:15" ht="15.75" x14ac:dyDescent="0.25">
      <c r="C37" s="372" t="s">
        <v>262</v>
      </c>
      <c r="D37" s="373">
        <v>1247.7930053069374</v>
      </c>
      <c r="E37" s="374">
        <v>1219.5883260832732</v>
      </c>
      <c r="F37" s="374">
        <v>1221.3431610182636</v>
      </c>
      <c r="G37" s="374">
        <v>1183.3869429217527</v>
      </c>
      <c r="H37" s="374">
        <v>1198.2849917896754</v>
      </c>
      <c r="I37" s="374">
        <v>1239.5740232840269</v>
      </c>
      <c r="J37" s="374">
        <v>1271.60648473885</v>
      </c>
      <c r="K37" s="374">
        <v>1283.813012150076</v>
      </c>
      <c r="L37" s="374">
        <v>1311.0179147942529</v>
      </c>
      <c r="M37" s="374">
        <v>1341.4216259397981</v>
      </c>
      <c r="N37" s="374">
        <v>1329.2819200190711</v>
      </c>
      <c r="O37" s="375">
        <v>1328.1587453006657</v>
      </c>
    </row>
    <row r="38" spans="3:15" ht="16.5" thickBot="1" x14ac:dyDescent="0.3">
      <c r="C38" s="376" t="s">
        <v>263</v>
      </c>
      <c r="D38" s="377">
        <v>1344.3309050466173</v>
      </c>
      <c r="E38" s="378">
        <v>1317.692895014957</v>
      </c>
      <c r="F38" s="378">
        <v>1323.903921956658</v>
      </c>
      <c r="G38" s="378">
        <v>1309.8906834494144</v>
      </c>
      <c r="H38" s="378">
        <v>1289.6288116279882</v>
      </c>
      <c r="I38" s="378">
        <v>1304.6791289590351</v>
      </c>
      <c r="J38" s="378">
        <v>1294.5048403940486</v>
      </c>
      <c r="K38" s="378">
        <v>1307.96</v>
      </c>
      <c r="L38" s="378">
        <v>1349.14</v>
      </c>
      <c r="M38" s="378">
        <v>1364.95</v>
      </c>
      <c r="N38" s="378">
        <v>1368.4</v>
      </c>
      <c r="O38" s="380">
        <v>1403.88</v>
      </c>
    </row>
    <row r="39" spans="3:15" ht="15.75" x14ac:dyDescent="0.25">
      <c r="C39" s="384" t="s">
        <v>269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</row>
    <row r="40" spans="3:15" ht="15.75" x14ac:dyDescent="0.25">
      <c r="C40" s="385" t="s">
        <v>261</v>
      </c>
      <c r="D40" s="374">
        <v>1462.9299066481419</v>
      </c>
      <c r="E40" s="374">
        <v>1397.9329390309356</v>
      </c>
      <c r="F40" s="374">
        <v>1352.4593399176847</v>
      </c>
      <c r="G40" s="374">
        <v>1324.3285390454434</v>
      </c>
      <c r="H40" s="374">
        <v>1346.8945966895908</v>
      </c>
      <c r="I40" s="374">
        <v>1422.0022440548378</v>
      </c>
      <c r="J40" s="374">
        <v>1439.7446104090284</v>
      </c>
      <c r="K40" s="374">
        <v>1469.5305118007066</v>
      </c>
      <c r="L40" s="374">
        <v>1464.5198361234318</v>
      </c>
      <c r="M40" s="374">
        <v>1456.1117051037911</v>
      </c>
      <c r="N40" s="374">
        <v>1435.8943068806354</v>
      </c>
      <c r="O40" s="375">
        <v>1347.9728359574115</v>
      </c>
    </row>
    <row r="41" spans="3:15" ht="15.75" x14ac:dyDescent="0.25">
      <c r="C41" s="385" t="s">
        <v>262</v>
      </c>
      <c r="D41" s="374">
        <v>1217.2306317725502</v>
      </c>
      <c r="E41" s="374">
        <v>1219.9225640939258</v>
      </c>
      <c r="F41" s="374">
        <v>1228.6060793307527</v>
      </c>
      <c r="G41" s="374">
        <v>1190.0364269225856</v>
      </c>
      <c r="H41" s="374">
        <v>1216.8533835665212</v>
      </c>
      <c r="I41" s="374">
        <v>1268.6557166616051</v>
      </c>
      <c r="J41" s="374">
        <v>1280.8972883133727</v>
      </c>
      <c r="K41" s="374">
        <v>1270.5273567969125</v>
      </c>
      <c r="L41" s="374">
        <v>1318.4848992078084</v>
      </c>
      <c r="M41" s="374">
        <v>1326.2464158541839</v>
      </c>
      <c r="N41" s="374">
        <v>1338.5909965628271</v>
      </c>
      <c r="O41" s="375">
        <v>1331.7075587041454</v>
      </c>
    </row>
    <row r="42" spans="3:15" ht="16.5" thickBot="1" x14ac:dyDescent="0.3">
      <c r="C42" s="386" t="s">
        <v>263</v>
      </c>
      <c r="D42" s="378">
        <v>1324.8807237906556</v>
      </c>
      <c r="E42" s="378">
        <v>1306.1704820536852</v>
      </c>
      <c r="F42" s="378">
        <v>1289.846128057527</v>
      </c>
      <c r="G42" s="378">
        <v>1271.913502123914</v>
      </c>
      <c r="H42" s="378">
        <v>1265.3591520232299</v>
      </c>
      <c r="I42" s="378">
        <v>1264.5344761789461</v>
      </c>
      <c r="J42" s="378">
        <v>1256.1351766957246</v>
      </c>
      <c r="K42" s="378">
        <v>1279.8800000000001</v>
      </c>
      <c r="L42" s="378">
        <v>1283.6500000000001</v>
      </c>
      <c r="M42" s="378">
        <v>1335.83</v>
      </c>
      <c r="N42" s="378">
        <v>1324.27</v>
      </c>
      <c r="O42" s="380">
        <v>1366.15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2020-01-30T07:18:23Z</dcterms:modified>
</cp:coreProperties>
</file>