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45" yWindow="-165" windowWidth="20730" windowHeight="11760"/>
  </bookViews>
  <sheets>
    <sheet name="Arkusz1" sheetId="1" r:id="rId1"/>
    <sheet name="Arkusz2" sheetId="2" r:id="rId2"/>
    <sheet name="Arkusz3" sheetId="3" r:id="rId3"/>
  </sheets>
  <definedNames>
    <definedName name="_AMO_UniqueIdentifier" hidden="1">"'cf41b268-cb80-4723-a938-098a79afbe1d'"</definedName>
  </definedNames>
  <calcPr calcId="145621"/>
</workbook>
</file>

<file path=xl/calcChain.xml><?xml version="1.0" encoding="utf-8"?>
<calcChain xmlns="http://schemas.openxmlformats.org/spreadsheetml/2006/main">
  <c r="U23" i="1" l="1"/>
  <c r="S21" i="1"/>
  <c r="R21" i="1"/>
  <c r="P21" i="1"/>
  <c r="O21" i="1"/>
  <c r="N21" i="1"/>
  <c r="M21" i="1"/>
  <c r="L21" i="1"/>
  <c r="M34" i="1" l="1"/>
  <c r="O34" i="1"/>
  <c r="R34" i="1"/>
  <c r="O33" i="1"/>
  <c r="R33" i="1"/>
  <c r="M33" i="1"/>
  <c r="S28" i="1"/>
  <c r="P28" i="1"/>
  <c r="N28" i="1"/>
  <c r="S27" i="1"/>
  <c r="P27" i="1"/>
  <c r="N27" i="1"/>
  <c r="S24" i="1"/>
  <c r="P24" i="1"/>
  <c r="N24" i="1"/>
  <c r="S23" i="1"/>
  <c r="P23" i="1"/>
  <c r="P35" i="1" s="1"/>
  <c r="N23" i="1"/>
  <c r="S22" i="1"/>
  <c r="N22" i="1"/>
  <c r="P22" i="1"/>
  <c r="R23" i="1"/>
  <c r="O27" i="1"/>
  <c r="L23" i="1"/>
  <c r="L27" i="1"/>
  <c r="L34" i="1"/>
  <c r="U34" i="1" s="1"/>
  <c r="L33" i="1"/>
  <c r="U33" i="1" s="1"/>
  <c r="R28" i="1"/>
  <c r="M24" i="1"/>
  <c r="R22" i="1"/>
  <c r="R24" i="1" s="1"/>
  <c r="O22" i="1"/>
  <c r="O24" i="1" s="1"/>
  <c r="M22" i="1"/>
  <c r="M28" i="1" s="1"/>
  <c r="L22" i="1"/>
  <c r="L28" i="1" s="1"/>
  <c r="M27" i="1"/>
  <c r="S35" i="1" l="1"/>
  <c r="L24" i="1"/>
  <c r="U24" i="1" s="1"/>
  <c r="U28" i="1"/>
  <c r="U27" i="1"/>
  <c r="N35" i="1"/>
  <c r="L35" i="1"/>
  <c r="M23" i="1"/>
  <c r="M35" i="1" s="1"/>
  <c r="R27" i="1"/>
  <c r="R35" i="1" s="1"/>
  <c r="O28" i="1"/>
  <c r="O23" i="1"/>
  <c r="O35" i="1" s="1"/>
  <c r="U35" i="1" l="1"/>
</calcChain>
</file>

<file path=xl/sharedStrings.xml><?xml version="1.0" encoding="utf-8"?>
<sst xmlns="http://schemas.openxmlformats.org/spreadsheetml/2006/main" count="113" uniqueCount="55">
  <si>
    <t>Uwaga: rozliczenie wypełnia szkoła podstawowa i gimnazjum prowadzone przez osobę prawną inną niż jednostka samorządu terytorialnego lub przez osobę fizyczną</t>
  </si>
  <si>
    <t>Poz.</t>
  </si>
  <si>
    <t>Wyszczególnienie</t>
  </si>
  <si>
    <t>Szkoła podstawowa</t>
  </si>
  <si>
    <t>Gimnazjum</t>
  </si>
  <si>
    <t>Razem</t>
  </si>
  <si>
    <t>Wysokość środków podlegających zwrotowi – suma kwot wskazanych w poz. 7, 8, 11 i 12</t>
  </si>
  <si>
    <t>Wysokość środków podlegających zwrotowi w zakresie obsługi zadania (1% kwoty wskazanej w poz. 13) po zaokrągleniu w dół do pełnych groszy</t>
  </si>
  <si>
    <t>Kwota dotacji celowej podlegająca zwrotowi (suma kwot wskazanych w  poz. 13 i 14)</t>
  </si>
  <si>
    <t xml:space="preserve"> - wydatki bieżące</t>
  </si>
  <si>
    <t xml:space="preserve"> - wydatki majątkowe</t>
  </si>
  <si>
    <r>
      <t xml:space="preserve">……………………………………………………………                                                                                 </t>
    </r>
    <r>
      <rPr>
        <sz val="8"/>
        <color indexed="8"/>
        <rFont val="Arial"/>
        <family val="2"/>
        <charset val="238"/>
      </rPr>
      <t>data sporządzenia, pieczęć i podpis dyrektora szkoły</t>
    </r>
  </si>
  <si>
    <t>data sporządzenia, pieczęć i podpis dyrektora szkoły</t>
  </si>
  <si>
    <t>Nazwa  szkoły (zespołu szkół) składającej rozliczenie</t>
  </si>
  <si>
    <t>Nazwa jednostki samorządu terytorialnego</t>
  </si>
  <si>
    <t>Adres</t>
  </si>
  <si>
    <t>Kod TERYT</t>
  </si>
  <si>
    <t>Regon</t>
  </si>
  <si>
    <t>Załącznik nr 6</t>
  </si>
  <si>
    <t xml:space="preserve">Rozliczenie 
wykorzystania dotacji celowej otrzymanej w 2016 r. na wyposażenie szkoły podstawowej/gimnazjum w podręczniki, materiały edukacyjne lub materiały ćwiczeniowe </t>
  </si>
  <si>
    <r>
      <t>Kwota dotacji celowej otrzymanej w 2016 r.</t>
    </r>
    <r>
      <rPr>
        <vertAlign val="superscript"/>
        <sz val="10"/>
        <color indexed="8"/>
        <rFont val="Arial"/>
        <family val="2"/>
        <charset val="238"/>
      </rPr>
      <t>2)</t>
    </r>
    <r>
      <rPr>
        <sz val="10"/>
        <color indexed="8"/>
        <rFont val="Arial"/>
        <family val="2"/>
        <charset val="238"/>
      </rPr>
      <t xml:space="preserve"> na wyposażenie klasy I - V szkoły podstawowej lub klasy I i II gimnazjum w materiały ćwiczeniowe</t>
    </r>
  </si>
  <si>
    <t>Rzeczywista liczba uczniów klasy III i V szkoły podstawowej lub klasy II gimnazjum w roku szkolnym 2016/2017 powiększona o liczbę uczniów równą liczbie oddziałów danej klasy, którym szkoła ze środków dotacji celowej w 2016 r. zapewniła podręczniki lub materiały edukacyjne</t>
  </si>
  <si>
    <r>
      <t>Rzeczywista liczba uczniów danej klasy w roku szkolnym 2016/2017 powiekszona o liczbę uczniów równą liczbie oddziałów danej klasy</t>
    </r>
    <r>
      <rPr>
        <vertAlign val="superscript"/>
        <sz val="10"/>
        <color theme="1"/>
        <rFont val="Arial"/>
        <family val="2"/>
        <charset val="238"/>
      </rPr>
      <t>3)</t>
    </r>
  </si>
  <si>
    <t>Rzeczywista liczba uczniów klasy I, II i IV szkoły podstawowej lub klasy I gimnazjum, dla których istniała konieczność zapewnienia na rok szkolny 2016/2017 kompletu podręczników lub materiałów edukacyjnych, zgodnie z art.. 22ae ust. 8 pkt 2 ustawy</t>
  </si>
  <si>
    <t>Rzeczywista liczba uczniów klasy I-V szkoły podstawowej lub klasy I i II gimnazjum w roku szkolnym 2016/2017, którym szkoła ze środków dotacji celowej w 2016 r. zapewniła materiały ćwiczeniowe</t>
  </si>
  <si>
    <r>
      <t xml:space="preserve">Maksymalna kwota dotacji celowej należnej w 2016 r. na wyposażenie klasy I - III szkoły podstawowej w podręczniki do zajęć z zakresu danego języka obcego nowożytnego lub materiały edukacyjne do zajęć z zakresu danego języka obcego nowożytnego oraz na wyposażenie klasy IV i V szkoły podstawowej lub klasy I i II gimnazjum w podręczniki lub materiały edukacyjne (iloczyn liczby uczniów wskazanej odpowiednio: 
- w poz. 3, kol. 5, poz. 4, kol. 3 i 4, poz. 5, kol. 3 i 4, poz. 6, kol. 3 i 4  oraz kwoty 24,75 zł na ucznia, </t>
    </r>
    <r>
      <rPr>
        <sz val="8"/>
        <color indexed="8"/>
        <rFont val="Arial"/>
        <family val="2"/>
        <charset val="238"/>
      </rPr>
      <t xml:space="preserve">                                                           </t>
    </r>
    <r>
      <rPr>
        <sz val="10"/>
        <color indexed="8"/>
        <rFont val="Arial"/>
        <family val="2"/>
        <charset val="238"/>
      </rPr>
      <t xml:space="preserve"> 
- w poz. 3, kol. 7, poz. 4, kol. 6, poz. 5, kol. 6, poz. 6, kol. 6 oraz kwoty 138,61 zł na ucznia,
- w poz. 3, kol.10, poz.4. kol. 9, poz. 5, kol. 9, poz. 6, kol. 9 oraz kwoty 247,52 zł na ucznia)                                                                       
- w poz. 3, kol. 9 oraz kwoty 247,52 zł na ucznia)                                                                 
</t>
    </r>
    <r>
      <rPr>
        <i/>
        <sz val="10"/>
        <color indexed="8"/>
        <rFont val="Arial"/>
        <family val="2"/>
        <charset val="238"/>
      </rPr>
      <t>Jeżeli maksymalna kwota dotacji celowej należnej w 2016 r. jest większa niż kwota dotacji celowej otrzymanej w 2016 r. (poz. 1, kol. 3-7, 9 i 10), należy wpisać kwotę dotacji celowej otrzymanej w 2016 r. (poz. 1, kol. 3-7, 9 i 10).</t>
    </r>
  </si>
  <si>
    <t xml:space="preserve">Różnica pomiędzy kwotą dotacji celowej wskazaną w poz. 1 a maksymalną kwotą dotacji celowej wskazaną w poz. 8 </t>
  </si>
  <si>
    <t xml:space="preserve">Różnica pomiędzy kwotą dotacji celowej wskazaną w poz. 2 a maksymalną kwotą dotacji celowej wskazaną w poz. 9 </t>
  </si>
  <si>
    <r>
      <t>Wysokość udokumentowanych wydatków poniesionych w 2016 r. (pokrytych  ze środków dotacji celowej na 2016 r.) na zapewnienie wyposażenia szkoły w podręczniki do zajęć z zakresu danego języka obcego nowożytnego lub materiały edukacyjne do zajęć z zakresu danego języka obcego nowożytnego w klasach I - III szkoły podstawowej oraz w podręczniki lub materiały edukacyjne w klasach IV i V szkoły podstawowej lub klasach I i II gimnazjum na rok szkolny 2016/2017</t>
    </r>
    <r>
      <rPr>
        <vertAlign val="superscript"/>
        <sz val="10"/>
        <color theme="1"/>
        <rFont val="Arial"/>
        <family val="2"/>
        <charset val="238"/>
      </rPr>
      <t>4)</t>
    </r>
  </si>
  <si>
    <r>
      <t>Różnica pomiędzy maksymalną kwotą dotacji celowej, wskazaną w poz. 8, a wysokością  udokumentowanych wydatków poniesionych w 2016 r., wskazaną w poz. 12
Je</t>
    </r>
    <r>
      <rPr>
        <i/>
        <sz val="10"/>
        <color indexed="8"/>
        <rFont val="Arial"/>
        <family val="2"/>
        <charset val="238"/>
      </rPr>
      <t>żeli różnica jest ujemna, należy wpisać „0”.</t>
    </r>
  </si>
  <si>
    <r>
      <t xml:space="preserve">Różnica pomiędzy maksymalną kwotą dotacji celowej, wskazaną w poz. 9, a wysokością  udokumentowanych wydatków poniesionych w 2016 r., wskazaną w poz. 13
</t>
    </r>
    <r>
      <rPr>
        <i/>
        <sz val="10"/>
        <color indexed="8"/>
        <rFont val="Arial"/>
        <family val="2"/>
        <charset val="238"/>
      </rPr>
      <t>Jeżeli różnica jest ujemna, należy wpisać „0”.</t>
    </r>
  </si>
  <si>
    <t>Kwota dotacji celowej otrzymanej w 2016 r. na refundację poniesionych w roku szkolnym 2015/2016 kosztów zapewnienia wyposażenia klasy I i II szkoły podstawowej w podręczniki do zajęć z zakresu danego języka obcego nowożytnego lub materiały edukacyjne do zajęć z zakresu danego języka obcego nowożytnego oraz klasy IV szkoły podstawowej lub klasy I gimnazjum w podręczniki lub materiały edukacyjne, dla zwiększonej liczby uczniów tych klas, w stosunku do liczby uczniów, którym w 2015 r. szkoła z dotacji celowej zapewniła te podręczniki lub materiały edukacyjne</t>
  </si>
  <si>
    <t>Kwota dotacji celowej otrzymanej w 2016 r. na refundację poniesionych w roku szkolnym 2015/2016 kosztów zapewnienia wyposażenia klasy I, II i IV szkoły podstawowej oraz klasy I gimnazjum w materiały ćwiczeniowe dla zwiększonej liczby uczniów tych klas, w stosunku do liczby uczniów, którym w 2015 r. szkoła z dotacji celowej zapewniła te materiały ćwiczeniowe</t>
  </si>
  <si>
    <t>Wysokość udokumentowanych wydatków poniesionych w roku szkolnym 2015/2016 (pokrytych ze środków dotacji celowej na 2016 r.) na zapewnienie wyposażenia klasy I i II szkoły podstawowej w podręczniki do zajęć z zakresu danego języka obcego nowożytnego lub materiały edukacyjne do zajęć z zakresu danego języka obcego nowożytnego oraz klasy IV szkoły podstawowej lub klasy I gimnazjum w podreczniki lub materiały edukacyjne, dla zwiększonej liczby uczniów tych klas, w stosunku do liczby uczniów, którym w 2015 r. szkoła z dotacji celowej zapewniła te podręczniki lub materiały edukacyjne</t>
  </si>
  <si>
    <t>Wysokość udokumentowanych wydatków poniesionych w roku szkolnym 2015/2016 (pokrytych ze środków dotacji celowej na 2016 r.) na zapewnienie wyposażenia klasy I, II i IV szkoy podstawowej oraz klasy I gimnazjum w materiały ćwiczeniowe, dla zwiększonej liczby uczniów tych klas, w stosunku do liczby uczniów, którym w 2015 r. szkoła z dotacji celowej zapewniła te materiały ćwiczeniowe</t>
  </si>
  <si>
    <r>
      <t xml:space="preserve">Różnica pomiędzy kwotą dotacji celowej, wskazaną w poz. 16, a wysokością udokumentowanych wydatków poniesionych w roku szkolnym 2015/2016, wskazaną w poz. 18                                                                                                                                                                                                                                                                                                                                 </t>
    </r>
    <r>
      <rPr>
        <i/>
        <sz val="10"/>
        <color indexed="8"/>
        <rFont val="Arial"/>
        <family val="2"/>
        <charset val="238"/>
      </rPr>
      <t xml:space="preserve">Jeżeli różnica jest ujemna, należy wpisać „0”. </t>
    </r>
  </si>
  <si>
    <r>
      <t xml:space="preserve">Różnica pomiędzy kwotą dotacji celowej, wskazaną w poz. 17, a wysokością udokumentowanych wydatków poniesionych w roku szkolnym 2015/2016, wskazaną w poz. 19                                                                                                                                                                                                                                                                                                                                 </t>
    </r>
    <r>
      <rPr>
        <i/>
        <sz val="10"/>
        <color indexed="8"/>
        <rFont val="Arial"/>
        <family val="2"/>
        <charset val="238"/>
      </rPr>
      <t>Jeżeli różnica jest ujemna, należy wpisać „0”.</t>
    </r>
  </si>
  <si>
    <r>
      <rPr>
        <vertAlign val="superscript"/>
        <sz val="10"/>
        <color indexed="8"/>
        <rFont val="Arial"/>
        <family val="2"/>
        <charset val="238"/>
      </rPr>
      <t xml:space="preserve">1) </t>
    </r>
    <r>
      <rPr>
        <sz val="8"/>
        <color indexed="8"/>
        <rFont val="Arial"/>
        <family val="2"/>
        <charset val="238"/>
      </rPr>
      <t>W kwocie dotacji celowej otrzymanej w 2016 r. nie uwzględnia się kwoty dotacji na refundację kosztów poniesionych w roku szkolnym 2015/2016 dla klasy I, II i IV szkoły podstawowej lub klasy I gimnazjum na zadanie wyszczególnione w poz. 1.</t>
    </r>
  </si>
  <si>
    <r>
      <rPr>
        <vertAlign val="superscript"/>
        <sz val="10"/>
        <color indexed="8"/>
        <rFont val="Arial"/>
        <family val="2"/>
        <charset val="238"/>
      </rPr>
      <t>2)</t>
    </r>
    <r>
      <rPr>
        <sz val="8"/>
        <color indexed="8"/>
        <rFont val="Arial"/>
        <family val="2"/>
        <charset val="238"/>
      </rPr>
      <t xml:space="preserve"> W kwocie dotacji celowej otrzymanej w 2016 r. nie uwzględnia się kwoty dotacji na refundację kosztów poniesionych w roku szkolnym 2015/2016 dla klasy I, II i III szkoły podstawowej lub klasy I gimnazjum na zadanie wyszczególnione w poz. 2.</t>
    </r>
  </si>
  <si>
    <r>
      <t>3</t>
    </r>
    <r>
      <rPr>
        <vertAlign val="superscript"/>
        <sz val="10"/>
        <color indexed="8"/>
        <rFont val="Arial"/>
        <family val="2"/>
        <charset val="238"/>
      </rPr>
      <t>)</t>
    </r>
    <r>
      <rPr>
        <sz val="8"/>
        <color indexed="8"/>
        <rFont val="Arial"/>
        <family val="2"/>
        <charset val="238"/>
      </rPr>
      <t xml:space="preserve"> Należy wypełnić poz. 5, w przypadku dgy w roku szkolnym 2015/2016 nie funkcjonowały klasy I, II i IV szkoły podstawowej lub klasy I gimnazjum, lub nie uczęszczali do tych klas uczniowie.</t>
    </r>
  </si>
  <si>
    <r>
      <t>4</t>
    </r>
    <r>
      <rPr>
        <vertAlign val="superscript"/>
        <sz val="10"/>
        <color indexed="8"/>
        <rFont val="Arial"/>
        <family val="2"/>
        <charset val="238"/>
      </rPr>
      <t>)</t>
    </r>
    <r>
      <rPr>
        <sz val="8"/>
        <color indexed="8"/>
        <rFont val="Arial"/>
        <family val="2"/>
        <charset val="238"/>
      </rPr>
      <t xml:space="preserve"> Wysokość udokumentowanych wydatków nie może być większa niż kwota wydatków wskazana w poz. 8.</t>
    </r>
  </si>
  <si>
    <r>
      <t>5</t>
    </r>
    <r>
      <rPr>
        <vertAlign val="superscript"/>
        <sz val="10"/>
        <color indexed="8"/>
        <rFont val="Arial"/>
        <family val="2"/>
        <charset val="238"/>
      </rPr>
      <t>)</t>
    </r>
    <r>
      <rPr>
        <sz val="8"/>
        <color indexed="8"/>
        <rFont val="Arial"/>
        <family val="2"/>
        <charset val="238"/>
      </rPr>
      <t xml:space="preserve"> Wysokość udokumentowanych wydatków nie może być większa niż kwota wydatków wskazana w poz. 9.</t>
    </r>
  </si>
  <si>
    <t>Podział środków podlegających zwrotowi (suma kwot wskazanych w poz. 22, kol. 3-7) jest następujący:</t>
  </si>
  <si>
    <t>Podział środków podlegających zwrotowi (kwota wskazana w poz. 22, kol. 9 i 10) jest następujący:</t>
  </si>
  <si>
    <r>
      <t xml:space="preserve">Maksymalna kwota dotacji celowej należnej w 2016 r. na wyposażenie klasy I-V szkoły podstawowej lub klasy I i II gimnazjum w materiały ćwiczeniowe (iloczyn liczby uczniów wskazanej odpowiednio w:           
- w poz. 7, kol. 3-5  oraz kwoty 49,50 zł na ucznia,                                                                                      
- w poz. 7, kol. 6 i 7, poz. 7, kol. 9 i 10 oraz kwoty 24,75 na ucznia)                                                                                          
</t>
    </r>
    <r>
      <rPr>
        <i/>
        <sz val="10"/>
        <color indexed="8"/>
        <rFont val="Arial"/>
        <family val="2"/>
        <charset val="238"/>
      </rPr>
      <t>Jeżeli maksymalna kwota dotacji celowej należnej w 2016 r. jest większa niż kwota dotacji celowej otrzymanej w 2016 r. (poz. 2, kol. 3-7, 9 i 10), należy wpisać kwotę dotacji celowej otrzymanej w 2016 r. (poz. 2, kol. 3-7, 9 i 10).</t>
    </r>
  </si>
  <si>
    <t>Wysokość środków podlegających zwrotowi do budżetu jednostki samorządu terytorialnego – suma kwot wskazanych w  poz. 10, 11, 14, 15, 20 i 21</t>
  </si>
  <si>
    <t>klasa I</t>
  </si>
  <si>
    <t>klasa II</t>
  </si>
  <si>
    <t>klasa III</t>
  </si>
  <si>
    <t>klasa IV</t>
  </si>
  <si>
    <t>klasa V</t>
  </si>
  <si>
    <t>klasa VI</t>
  </si>
  <si>
    <r>
      <t>Kwota dotacji celowej otrzymanej w 2016 r.</t>
    </r>
    <r>
      <rPr>
        <vertAlign val="superscript"/>
        <sz val="10"/>
        <rFont val="Arial"/>
        <family val="2"/>
        <charset val="238"/>
      </rPr>
      <t>1)</t>
    </r>
    <r>
      <rPr>
        <sz val="10"/>
        <rFont val="Arial"/>
        <family val="2"/>
        <charset val="238"/>
      </rPr>
      <t xml:space="preserve"> na wyposażenie klasy I - III szkoły podstawowej w podręczniki do zajęć z zakresu danego języka obcego nowożytnego lub materiały edukacyjne do zajęć z zakresu danego języka obcego nowożytnego oraz na wyposażenie klasy IV i V szkoły podstawowej lub klasy I i II gimnazjum w podręczniki lub materiały edukacyjne</t>
    </r>
  </si>
  <si>
    <t>Rzeczywisty wzrost liczby uczniów danej klasy w roku szkolnym 2016/2017, zgodnie z art. 22ae ust 8 pkt 1 ustawy z dnia 7 września 1991 e. o systemie oświaty (Dz. U. z 2015 r. poz. 2156, z późn. zm.), zwanej dalej "ustawą", w stosunku do:
- liczby uczniów odpowiednio klasy I i II szkoły podstawowej, którym w roku szkolnym 2015/2016 szkoła zapewniła podreczniki do zajęc z zakresu danego jezyka obcego nowozytnego lub materiały edukacyjne do zajęć z zakresu danego jezyka obcego nowozytnego,
- liczby uczniów odpowiednio klasy IV szkoły podstawowej oraz klasy I gimnazjum, którym w roku szkolnym 2015/2016 szkoła zapewniła podręczniki lub materiały edukacyjne</t>
  </si>
  <si>
    <r>
      <t>Wysokość udokumentowanych wydatków poniesionych w 2016 r. (pokrytych ze środków dotacji celowej na 2016 r.) na zapewnienie wyposażenia szkoły w materiały ćwiczeniowe w klasach I-V szkoły podstawowej oraz w klasach I i II gimnazjum na rok szkolny 2016/2017</t>
    </r>
    <r>
      <rPr>
        <vertAlign val="superscript"/>
        <sz val="10"/>
        <rFont val="Arial"/>
        <family val="2"/>
        <charset val="238"/>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</si>
</sst>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7" x14ac:knownFonts="1">
    <font>
      <sz val="11"/>
      <color theme="1"/>
      <name val="Calibri"/>
      <family val="2"/>
      <charset val="238"/>
      <scheme val="minor"/>
    </font>
    <font>
      <b/>
      <sz val="10"/>
      <color theme="1"/>
      <name val="Arial"/>
      <family val="2"/>
      <charset val="238"/>
    </font>
    <font>
      <sz val="8"/>
      <color theme="1"/>
      <name val="Arial"/>
      <family val="2"/>
      <charset val="238"/>
    </font>
    <font>
      <sz val="10"/>
      <color theme="1"/>
      <name val="Arial"/>
      <family val="2"/>
      <charset val="238"/>
    </font>
    <font>
      <sz val="11"/>
      <color theme="1"/>
      <name val="Arial"/>
      <family val="2"/>
      <charset val="238"/>
    </font>
    <font>
      <vertAlign val="superscript"/>
      <sz val="10"/>
      <color indexed="8"/>
      <name val="Arial"/>
      <family val="2"/>
      <charset val="238"/>
    </font>
    <font>
      <sz val="10"/>
      <color indexed="8"/>
      <name val="Arial"/>
      <family val="2"/>
      <charset val="238"/>
    </font>
    <font>
      <b/>
      <sz val="10"/>
      <name val="Arial"/>
      <family val="2"/>
      <charset val="238"/>
    </font>
    <font>
      <sz val="8"/>
      <color indexed="8"/>
      <name val="Arial"/>
      <family val="2"/>
      <charset val="238"/>
    </font>
    <font>
      <i/>
      <sz val="10"/>
      <color indexed="8"/>
      <name val="Arial"/>
      <family val="2"/>
      <charset val="238"/>
    </font>
    <font>
      <i/>
      <sz val="8"/>
      <color theme="1"/>
      <name val="Arial"/>
      <family val="2"/>
      <charset val="238"/>
    </font>
    <font>
      <sz val="10"/>
      <color theme="1"/>
      <name val="Times New Roman"/>
      <family val="1"/>
      <charset val="238"/>
    </font>
    <font>
      <sz val="8"/>
      <color theme="1"/>
      <name val="Calibri"/>
      <family val="2"/>
      <charset val="238"/>
      <scheme val="minor"/>
    </font>
    <font>
      <vertAlign val="superscript"/>
      <sz val="10"/>
      <color theme="1"/>
      <name val="Arial"/>
      <family val="2"/>
      <charset val="238"/>
    </font>
    <font>
      <sz val="11"/>
      <name val="Calibri"/>
      <family val="2"/>
      <charset val="238"/>
      <scheme val="minor"/>
    </font>
    <font>
      <sz val="10"/>
      <name val="Arial"/>
      <family val="2"/>
      <charset val="238"/>
    </font>
    <font>
      <vertAlign val="superscript"/>
      <sz val="1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0" fontId="0" fillId="0" borderId="0" xfId="0" applyBorder="1"/>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3" fillId="0" borderId="1" xfId="0" applyFont="1" applyBorder="1" applyAlignment="1">
      <alignment horizontal="center" vertical="center"/>
    </xf>
    <xf numFmtId="164" fontId="7" fillId="2" borderId="1" xfId="0" applyNumberFormat="1" applyFont="1" applyFill="1" applyBorder="1" applyAlignment="1" applyProtection="1">
      <alignment horizontal="center" vertical="center"/>
    </xf>
    <xf numFmtId="164" fontId="1" fillId="0" borderId="1"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0" fontId="0" fillId="0" borderId="0" xfId="0" applyAlignment="1"/>
    <xf numFmtId="0" fontId="4" fillId="0" borderId="0" xfId="0" applyFont="1" applyProtection="1"/>
    <xf numFmtId="0" fontId="11" fillId="0" borderId="0" xfId="0" applyFont="1" applyBorder="1" applyAlignment="1">
      <alignment vertical="center" wrapText="1"/>
    </xf>
    <xf numFmtId="0" fontId="3" fillId="0" borderId="0" xfId="0" applyFont="1" applyAlignment="1">
      <alignment horizontal="left" vertical="top"/>
    </xf>
    <xf numFmtId="0" fontId="3" fillId="0" borderId="0" xfId="0" applyFont="1" applyAlignment="1" applyProtection="1">
      <alignment horizontal="left" vertical="top"/>
    </xf>
    <xf numFmtId="0" fontId="0" fillId="0" borderId="0" xfId="0" applyProtection="1">
      <protection locked="0"/>
    </xf>
    <xf numFmtId="0" fontId="3" fillId="3" borderId="1" xfId="0" applyFont="1" applyFill="1" applyBorder="1" applyAlignment="1">
      <alignment horizontal="center" vertical="center"/>
    </xf>
    <xf numFmtId="164" fontId="7" fillId="0" borderId="1" xfId="0" applyNumberFormat="1"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0" fillId="0" borderId="0" xfId="0" applyFill="1"/>
    <xf numFmtId="0" fontId="15" fillId="0" borderId="1" xfId="0" applyFont="1" applyFill="1" applyBorder="1" applyAlignment="1">
      <alignment horizontal="center" vertical="center" textRotation="90"/>
    </xf>
    <xf numFmtId="0" fontId="15" fillId="0" borderId="1" xfId="0" applyFont="1" applyFill="1" applyBorder="1" applyAlignment="1" applyProtection="1">
      <alignment horizontal="center" vertical="center" textRotation="90"/>
    </xf>
    <xf numFmtId="0" fontId="15" fillId="3" borderId="1" xfId="0"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2" fillId="0" borderId="1" xfId="0" applyFont="1" applyFill="1" applyBorder="1" applyAlignment="1">
      <alignment horizontal="center" vertical="center"/>
    </xf>
    <xf numFmtId="0" fontId="0" fillId="0" borderId="8" xfId="0" applyBorder="1"/>
    <xf numFmtId="0" fontId="0" fillId="0" borderId="9" xfId="0" applyBorder="1"/>
    <xf numFmtId="0" fontId="0" fillId="0" borderId="10" xfId="0" applyBorder="1"/>
    <xf numFmtId="0" fontId="1" fillId="0" borderId="0" xfId="0" applyFont="1" applyAlignment="1">
      <alignment horizontal="center"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0" xfId="0" applyFont="1" applyAlignment="1">
      <alignment horizontal="right"/>
    </xf>
    <xf numFmtId="0" fontId="3" fillId="0" borderId="0" xfId="0" quotePrefix="1" applyFont="1" applyAlignment="1">
      <alignment horizontal="left" vertical="top"/>
    </xf>
    <xf numFmtId="0" fontId="3" fillId="0" borderId="0" xfId="0" applyFont="1" applyAlignment="1">
      <alignment horizontal="left" vertical="top"/>
    </xf>
    <xf numFmtId="164" fontId="1" fillId="0" borderId="2" xfId="0" applyNumberFormat="1" applyFont="1" applyBorder="1" applyAlignment="1" applyProtection="1">
      <alignment horizontal="center" vertical="center"/>
      <protection locked="0"/>
    </xf>
    <xf numFmtId="164" fontId="1" fillId="0" borderId="4" xfId="0" applyNumberFormat="1" applyFont="1" applyBorder="1" applyAlignment="1" applyProtection="1">
      <alignment horizontal="center" vertical="center"/>
      <protection locked="0"/>
    </xf>
    <xf numFmtId="0" fontId="3" fillId="0" borderId="1" xfId="0" applyFont="1" applyBorder="1" applyAlignment="1">
      <alignment horizontal="left" vertical="top" wrapText="1"/>
    </xf>
    <xf numFmtId="0" fontId="10" fillId="0" borderId="7" xfId="0" applyFont="1" applyBorder="1" applyAlignment="1">
      <alignment horizontal="left" vertical="center"/>
    </xf>
    <xf numFmtId="0" fontId="3" fillId="0" borderId="0" xfId="0" applyFont="1" applyBorder="1" applyAlignment="1">
      <alignment horizontal="center" vertical="center"/>
    </xf>
    <xf numFmtId="0" fontId="8"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Alignment="1" applyProtection="1">
      <alignment horizontal="left" vertical="top" wrapText="1"/>
    </xf>
    <xf numFmtId="0" fontId="12" fillId="0" borderId="0" xfId="0" applyFont="1" applyAlignment="1">
      <alignment horizontal="center" vertical="center"/>
    </xf>
    <xf numFmtId="0" fontId="3" fillId="0" borderId="0" xfId="0" quotePrefix="1" applyNumberFormat="1" applyFont="1" applyAlignment="1">
      <alignment horizontal="left" vertical="center"/>
    </xf>
    <xf numFmtId="0" fontId="3" fillId="0" borderId="0" xfId="0" applyNumberFormat="1"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left" vertical="center"/>
    </xf>
    <xf numFmtId="0" fontId="0" fillId="0" borderId="0" xfId="0" applyAlignme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56"/>
  <sheetViews>
    <sheetView tabSelected="1" workbookViewId="0">
      <selection activeCell="I5" sqref="I5"/>
    </sheetView>
  </sheetViews>
  <sheetFormatPr defaultRowHeight="15" x14ac:dyDescent="0.25"/>
  <cols>
    <col min="11" max="11" width="11" customWidth="1"/>
    <col min="14" max="14" width="10.5703125" customWidth="1"/>
  </cols>
  <sheetData>
    <row r="2" spans="2:22" ht="15.75" thickBot="1" x14ac:dyDescent="0.3">
      <c r="B2" t="s">
        <v>13</v>
      </c>
      <c r="K2" t="s">
        <v>14</v>
      </c>
      <c r="T2" s="49" t="s">
        <v>18</v>
      </c>
      <c r="U2" s="49"/>
      <c r="V2" s="17"/>
    </row>
    <row r="3" spans="2:22" ht="25.5" customHeight="1" thickBot="1" x14ac:dyDescent="0.3">
      <c r="B3" s="35"/>
      <c r="C3" s="36"/>
      <c r="D3" s="36"/>
      <c r="E3" s="36"/>
      <c r="F3" s="36"/>
      <c r="G3" s="37"/>
      <c r="K3" s="35"/>
      <c r="L3" s="36"/>
      <c r="M3" s="36"/>
      <c r="N3" s="36"/>
      <c r="O3" s="36"/>
      <c r="P3" s="36"/>
      <c r="Q3" s="37"/>
    </row>
    <row r="4" spans="2:22" ht="15.75" thickBot="1" x14ac:dyDescent="0.3">
      <c r="B4" s="1" t="s">
        <v>15</v>
      </c>
      <c r="C4" s="1"/>
      <c r="D4" s="1"/>
      <c r="E4" s="1"/>
      <c r="F4" s="1"/>
      <c r="G4" s="1"/>
      <c r="K4" s="1" t="s">
        <v>16</v>
      </c>
      <c r="L4" s="1"/>
      <c r="M4" s="1"/>
      <c r="N4" s="1"/>
      <c r="O4" s="1"/>
      <c r="P4" s="1"/>
      <c r="Q4" s="1"/>
    </row>
    <row r="5" spans="2:22" ht="24.75" customHeight="1" thickBot="1" x14ac:dyDescent="0.3">
      <c r="B5" s="35"/>
      <c r="C5" s="36"/>
      <c r="D5" s="36"/>
      <c r="E5" s="36"/>
      <c r="F5" s="36"/>
      <c r="G5" s="37"/>
      <c r="K5" s="35"/>
      <c r="L5" s="36"/>
      <c r="M5" s="36"/>
      <c r="N5" s="36"/>
      <c r="O5" s="37"/>
      <c r="P5" s="1"/>
      <c r="Q5" s="1"/>
    </row>
    <row r="6" spans="2:22" ht="15.75" thickBot="1" x14ac:dyDescent="0.3">
      <c r="B6" s="1" t="s">
        <v>17</v>
      </c>
      <c r="C6" s="1"/>
      <c r="D6" s="1"/>
      <c r="E6" s="35"/>
      <c r="F6" s="36"/>
      <c r="G6" s="37"/>
      <c r="K6" s="1"/>
      <c r="L6" s="1"/>
      <c r="M6" s="1"/>
      <c r="N6" s="1"/>
      <c r="O6" s="1"/>
      <c r="P6" s="1"/>
      <c r="Q6" s="1"/>
    </row>
    <row r="8" spans="2:22" ht="36" customHeight="1" x14ac:dyDescent="0.25">
      <c r="B8" s="38" t="s">
        <v>19</v>
      </c>
      <c r="C8" s="38"/>
      <c r="D8" s="38"/>
      <c r="E8" s="38"/>
      <c r="F8" s="38"/>
      <c r="G8" s="38"/>
      <c r="H8" s="38"/>
      <c r="I8" s="38"/>
      <c r="J8" s="38"/>
      <c r="K8" s="38"/>
      <c r="L8" s="38"/>
      <c r="M8" s="38"/>
      <c r="N8" s="38"/>
      <c r="O8" s="38"/>
      <c r="P8" s="38"/>
      <c r="Q8" s="38"/>
      <c r="R8" s="38"/>
      <c r="S8" s="38"/>
      <c r="T8" s="38"/>
      <c r="U8" s="38"/>
    </row>
    <row r="9" spans="2:22" s="1" customFormat="1" ht="32.25" customHeight="1" x14ac:dyDescent="0.25">
      <c r="B9" s="39" t="s">
        <v>0</v>
      </c>
      <c r="C9" s="39"/>
      <c r="D9" s="39"/>
      <c r="E9" s="39"/>
      <c r="F9" s="39"/>
      <c r="G9" s="39"/>
      <c r="H9" s="39"/>
      <c r="I9" s="39"/>
      <c r="J9" s="39"/>
      <c r="K9" s="39"/>
      <c r="L9" s="39"/>
      <c r="M9" s="39"/>
      <c r="N9" s="39"/>
      <c r="O9" s="39"/>
      <c r="P9" s="39"/>
      <c r="Q9" s="39"/>
      <c r="R9" s="39"/>
      <c r="S9" s="39"/>
      <c r="T9" s="39"/>
      <c r="U9" s="39"/>
    </row>
    <row r="10" spans="2:22" s="1" customFormat="1" ht="9" customHeight="1" x14ac:dyDescent="0.25"/>
    <row r="11" spans="2:22" ht="15" customHeight="1" x14ac:dyDescent="0.25">
      <c r="B11" s="40" t="s">
        <v>1</v>
      </c>
      <c r="C11" s="40" t="s">
        <v>2</v>
      </c>
      <c r="D11" s="40"/>
      <c r="E11" s="40"/>
      <c r="F11" s="40"/>
      <c r="G11" s="40"/>
      <c r="H11" s="40"/>
      <c r="I11" s="40"/>
      <c r="J11" s="40"/>
      <c r="K11" s="40"/>
      <c r="L11" s="41" t="s">
        <v>3</v>
      </c>
      <c r="M11" s="42"/>
      <c r="N11" s="42"/>
      <c r="O11" s="42"/>
      <c r="P11" s="42"/>
      <c r="Q11" s="43"/>
      <c r="R11" s="44" t="s">
        <v>4</v>
      </c>
      <c r="S11" s="45"/>
      <c r="T11" s="46"/>
      <c r="U11" s="47" t="s">
        <v>5</v>
      </c>
    </row>
    <row r="12" spans="2:22" ht="49.5" customHeight="1" x14ac:dyDescent="0.25">
      <c r="B12" s="40"/>
      <c r="C12" s="40"/>
      <c r="D12" s="40"/>
      <c r="E12" s="40"/>
      <c r="F12" s="40"/>
      <c r="G12" s="40"/>
      <c r="H12" s="40"/>
      <c r="I12" s="40"/>
      <c r="J12" s="40"/>
      <c r="K12" s="40"/>
      <c r="L12" s="18" t="s">
        <v>46</v>
      </c>
      <c r="M12" s="19" t="s">
        <v>47</v>
      </c>
      <c r="N12" s="19" t="s">
        <v>48</v>
      </c>
      <c r="O12" s="19" t="s">
        <v>49</v>
      </c>
      <c r="P12" s="19" t="s">
        <v>50</v>
      </c>
      <c r="Q12" s="19" t="s">
        <v>51</v>
      </c>
      <c r="R12" s="19" t="s">
        <v>46</v>
      </c>
      <c r="S12" s="19" t="s">
        <v>47</v>
      </c>
      <c r="T12" s="19" t="s">
        <v>48</v>
      </c>
      <c r="U12" s="48"/>
      <c r="V12" s="17"/>
    </row>
    <row r="13" spans="2:22" x14ac:dyDescent="0.25">
      <c r="B13" s="2">
        <v>1</v>
      </c>
      <c r="C13" s="34">
        <v>2</v>
      </c>
      <c r="D13" s="34"/>
      <c r="E13" s="34"/>
      <c r="F13" s="34"/>
      <c r="G13" s="34"/>
      <c r="H13" s="34"/>
      <c r="I13" s="34"/>
      <c r="J13" s="34"/>
      <c r="K13" s="34"/>
      <c r="L13" s="2">
        <v>3</v>
      </c>
      <c r="M13" s="3">
        <v>4</v>
      </c>
      <c r="N13" s="3">
        <v>5</v>
      </c>
      <c r="O13" s="3">
        <v>6</v>
      </c>
      <c r="P13" s="3">
        <v>7</v>
      </c>
      <c r="Q13" s="3">
        <v>8</v>
      </c>
      <c r="R13" s="3">
        <v>9</v>
      </c>
      <c r="S13" s="3">
        <v>10</v>
      </c>
      <c r="T13" s="3">
        <v>11</v>
      </c>
      <c r="U13" s="3">
        <v>12</v>
      </c>
    </row>
    <row r="14" spans="2:22" ht="63" customHeight="1" x14ac:dyDescent="0.25">
      <c r="B14" s="4">
        <v>1</v>
      </c>
      <c r="C14" s="31" t="s">
        <v>52</v>
      </c>
      <c r="D14" s="32"/>
      <c r="E14" s="32"/>
      <c r="F14" s="32"/>
      <c r="G14" s="32"/>
      <c r="H14" s="32"/>
      <c r="I14" s="32"/>
      <c r="J14" s="32"/>
      <c r="K14" s="33"/>
      <c r="L14" s="27"/>
      <c r="M14" s="27"/>
      <c r="N14" s="25"/>
      <c r="O14" s="26"/>
      <c r="P14" s="25"/>
      <c r="Q14" s="24"/>
      <c r="R14" s="26"/>
      <c r="S14" s="25"/>
      <c r="T14" s="16"/>
      <c r="U14" s="16"/>
      <c r="V14" s="17"/>
    </row>
    <row r="15" spans="2:22" ht="36" customHeight="1" x14ac:dyDescent="0.25">
      <c r="B15" s="4">
        <v>2</v>
      </c>
      <c r="C15" s="28" t="s">
        <v>20</v>
      </c>
      <c r="D15" s="29"/>
      <c r="E15" s="29"/>
      <c r="F15" s="29"/>
      <c r="G15" s="29"/>
      <c r="H15" s="29"/>
      <c r="I15" s="29"/>
      <c r="J15" s="29"/>
      <c r="K15" s="30"/>
      <c r="L15" s="27"/>
      <c r="M15" s="27"/>
      <c r="N15" s="25"/>
      <c r="O15" s="26"/>
      <c r="P15" s="25"/>
      <c r="Q15" s="24"/>
      <c r="R15" s="26"/>
      <c r="S15" s="25"/>
      <c r="T15" s="16"/>
      <c r="U15" s="16"/>
    </row>
    <row r="16" spans="2:22" ht="47.25" customHeight="1" x14ac:dyDescent="0.25">
      <c r="B16" s="4">
        <v>3</v>
      </c>
      <c r="C16" s="28" t="s">
        <v>21</v>
      </c>
      <c r="D16" s="29"/>
      <c r="E16" s="29"/>
      <c r="F16" s="29"/>
      <c r="G16" s="29"/>
      <c r="H16" s="29"/>
      <c r="I16" s="29"/>
      <c r="J16" s="29"/>
      <c r="K16" s="30"/>
      <c r="L16" s="24"/>
      <c r="M16" s="24"/>
      <c r="N16" s="25"/>
      <c r="O16" s="24"/>
      <c r="P16" s="25"/>
      <c r="Q16" s="24"/>
      <c r="R16" s="24"/>
      <c r="S16" s="25"/>
      <c r="T16" s="24"/>
      <c r="U16" s="24"/>
    </row>
    <row r="17" spans="2:22" ht="105.75" customHeight="1" x14ac:dyDescent="0.25">
      <c r="B17" s="4">
        <v>4</v>
      </c>
      <c r="C17" s="31" t="s">
        <v>53</v>
      </c>
      <c r="D17" s="32"/>
      <c r="E17" s="32"/>
      <c r="F17" s="32"/>
      <c r="G17" s="32"/>
      <c r="H17" s="32"/>
      <c r="I17" s="32"/>
      <c r="J17" s="32"/>
      <c r="K17" s="33"/>
      <c r="L17" s="26"/>
      <c r="M17" s="26"/>
      <c r="N17" s="24"/>
      <c r="O17" s="26"/>
      <c r="P17" s="24"/>
      <c r="Q17" s="24"/>
      <c r="R17" s="26"/>
      <c r="S17" s="24"/>
      <c r="T17" s="24"/>
      <c r="U17" s="24"/>
      <c r="V17" s="17"/>
    </row>
    <row r="18" spans="2:22" ht="30" customHeight="1" x14ac:dyDescent="0.25">
      <c r="B18" s="4">
        <v>5</v>
      </c>
      <c r="C18" s="28" t="s">
        <v>22</v>
      </c>
      <c r="D18" s="29"/>
      <c r="E18" s="29"/>
      <c r="F18" s="29"/>
      <c r="G18" s="29"/>
      <c r="H18" s="29"/>
      <c r="I18" s="29"/>
      <c r="J18" s="29"/>
      <c r="K18" s="30"/>
      <c r="L18" s="26"/>
      <c r="M18" s="26"/>
      <c r="N18" s="24"/>
      <c r="O18" s="26"/>
      <c r="P18" s="24"/>
      <c r="Q18" s="24"/>
      <c r="R18" s="26"/>
      <c r="S18" s="24"/>
      <c r="T18" s="24"/>
      <c r="U18" s="24"/>
    </row>
    <row r="19" spans="2:22" ht="47.25" customHeight="1" x14ac:dyDescent="0.25">
      <c r="B19" s="4">
        <v>6</v>
      </c>
      <c r="C19" s="28" t="s">
        <v>23</v>
      </c>
      <c r="D19" s="29"/>
      <c r="E19" s="29"/>
      <c r="F19" s="29"/>
      <c r="G19" s="29"/>
      <c r="H19" s="29"/>
      <c r="I19" s="29"/>
      <c r="J19" s="29"/>
      <c r="K19" s="30"/>
      <c r="L19" s="26"/>
      <c r="M19" s="26"/>
      <c r="N19" s="24"/>
      <c r="O19" s="26"/>
      <c r="P19" s="24"/>
      <c r="Q19" s="24"/>
      <c r="R19" s="26"/>
      <c r="S19" s="24"/>
      <c r="T19" s="24"/>
      <c r="U19" s="24"/>
    </row>
    <row r="20" spans="2:22" ht="45" customHeight="1" x14ac:dyDescent="0.25">
      <c r="B20" s="4">
        <v>7</v>
      </c>
      <c r="C20" s="28" t="s">
        <v>24</v>
      </c>
      <c r="D20" s="29"/>
      <c r="E20" s="29"/>
      <c r="F20" s="29"/>
      <c r="G20" s="29"/>
      <c r="H20" s="29"/>
      <c r="I20" s="29"/>
      <c r="J20" s="29"/>
      <c r="K20" s="30"/>
      <c r="L20" s="27"/>
      <c r="M20" s="27"/>
      <c r="N20" s="25"/>
      <c r="O20" s="26"/>
      <c r="P20" s="25"/>
      <c r="Q20" s="24"/>
      <c r="R20" s="26"/>
      <c r="S20" s="25"/>
      <c r="T20" s="24"/>
      <c r="U20" s="24"/>
    </row>
    <row r="21" spans="2:22" ht="173.25" customHeight="1" x14ac:dyDescent="0.25">
      <c r="B21" s="4">
        <v>8</v>
      </c>
      <c r="C21" s="28" t="s">
        <v>25</v>
      </c>
      <c r="D21" s="29"/>
      <c r="E21" s="29"/>
      <c r="F21" s="29"/>
      <c r="G21" s="29"/>
      <c r="H21" s="29"/>
      <c r="I21" s="29"/>
      <c r="J21" s="29"/>
      <c r="K21" s="30"/>
      <c r="L21" s="5">
        <f>IF((L17+L18+L19)*24.75&gt;L14,L14,(L17+L18+L19)*24.75)</f>
        <v>0</v>
      </c>
      <c r="M21" s="5">
        <f>IF((M17+M18+M19)*24.75&gt;M14,M14,(M17+M18+M19)*24.75)</f>
        <v>0</v>
      </c>
      <c r="N21" s="5">
        <f>IF(N16*24.75&gt;N14,N14,N16*24.75)</f>
        <v>0</v>
      </c>
      <c r="O21" s="5">
        <f>IF((O17+O18+O19)*138.61&gt;O14,O14,(O17+O18+O19)*138.61)</f>
        <v>0</v>
      </c>
      <c r="P21" s="5">
        <f>IF(P16*138.61&gt;P14,P14,P16*138.61)</f>
        <v>0</v>
      </c>
      <c r="Q21" s="20"/>
      <c r="R21" s="15">
        <f>IF((R17+R18+R19)*247.52&gt;R14,R14,(R17+R18+R19)*247.52)</f>
        <v>0</v>
      </c>
      <c r="S21" s="15">
        <f>IF(S16*247.52&gt;S14,S14,S16*247.52)</f>
        <v>0</v>
      </c>
      <c r="T21" s="16"/>
      <c r="U21" s="16"/>
      <c r="V21" s="17"/>
    </row>
    <row r="22" spans="2:22" ht="111.75" customHeight="1" x14ac:dyDescent="0.25">
      <c r="B22" s="4">
        <v>9</v>
      </c>
      <c r="C22" s="28" t="s">
        <v>44</v>
      </c>
      <c r="D22" s="29"/>
      <c r="E22" s="29"/>
      <c r="F22" s="29"/>
      <c r="G22" s="29"/>
      <c r="H22" s="29"/>
      <c r="I22" s="29"/>
      <c r="J22" s="29"/>
      <c r="K22" s="30"/>
      <c r="L22" s="5">
        <f>IF(L20*49.5&gt;L15,L15,L20*49.5)</f>
        <v>0</v>
      </c>
      <c r="M22" s="5">
        <f>IF(M20*49.5&gt;M15,M15,M20*49.5)</f>
        <v>0</v>
      </c>
      <c r="N22" s="5">
        <f>IF(N20*49.5&gt;N15,N15,N20*49.5)</f>
        <v>0</v>
      </c>
      <c r="O22" s="15">
        <f>IF(O20*24.75&gt;O15,O15,O20*24.75)</f>
        <v>0</v>
      </c>
      <c r="P22" s="15">
        <f>IF(P20*24.75&gt;P15,P15,P20*24.75)</f>
        <v>0</v>
      </c>
      <c r="Q22" s="16"/>
      <c r="R22" s="15">
        <f>IF(R20*24.75&gt;R15,R15,R20*24.75)</f>
        <v>0</v>
      </c>
      <c r="S22" s="15">
        <f>IF(S20*24.75&gt;S15,S15,S20*24.75)</f>
        <v>0</v>
      </c>
      <c r="T22" s="16"/>
      <c r="U22" s="16"/>
      <c r="V22" s="17"/>
    </row>
    <row r="23" spans="2:22" ht="27.6" customHeight="1" x14ac:dyDescent="0.25">
      <c r="B23" s="4">
        <v>10</v>
      </c>
      <c r="C23" s="28" t="s">
        <v>26</v>
      </c>
      <c r="D23" s="29"/>
      <c r="E23" s="29"/>
      <c r="F23" s="29"/>
      <c r="G23" s="29"/>
      <c r="H23" s="29"/>
      <c r="I23" s="29"/>
      <c r="J23" s="29"/>
      <c r="K23" s="30"/>
      <c r="L23" s="5">
        <f t="shared" ref="L23:P24" si="0">L14-L21</f>
        <v>0</v>
      </c>
      <c r="M23" s="5">
        <f t="shared" si="0"/>
        <v>0</v>
      </c>
      <c r="N23" s="5">
        <f t="shared" si="0"/>
        <v>0</v>
      </c>
      <c r="O23" s="15">
        <f t="shared" si="0"/>
        <v>0</v>
      </c>
      <c r="P23" s="15">
        <f t="shared" si="0"/>
        <v>0</v>
      </c>
      <c r="Q23" s="16"/>
      <c r="R23" s="15">
        <f>R14-R21</f>
        <v>0</v>
      </c>
      <c r="S23" s="15">
        <f>S14-S21</f>
        <v>0</v>
      </c>
      <c r="T23" s="16"/>
      <c r="U23" s="15">
        <f>SUM(L23,M23,N23,O23,P23,R23,S23)</f>
        <v>0</v>
      </c>
    </row>
    <row r="24" spans="2:22" ht="28.15" customHeight="1" x14ac:dyDescent="0.25">
      <c r="B24" s="4">
        <v>11</v>
      </c>
      <c r="C24" s="28" t="s">
        <v>27</v>
      </c>
      <c r="D24" s="29"/>
      <c r="E24" s="29"/>
      <c r="F24" s="29"/>
      <c r="G24" s="29"/>
      <c r="H24" s="29"/>
      <c r="I24" s="29"/>
      <c r="J24" s="29"/>
      <c r="K24" s="30"/>
      <c r="L24" s="5">
        <f t="shared" si="0"/>
        <v>0</v>
      </c>
      <c r="M24" s="5">
        <f t="shared" si="0"/>
        <v>0</v>
      </c>
      <c r="N24" s="5">
        <f t="shared" si="0"/>
        <v>0</v>
      </c>
      <c r="O24" s="15">
        <f t="shared" si="0"/>
        <v>0</v>
      </c>
      <c r="P24" s="15">
        <f t="shared" si="0"/>
        <v>0</v>
      </c>
      <c r="Q24" s="16"/>
      <c r="R24" s="15">
        <f>R15-R22</f>
        <v>0</v>
      </c>
      <c r="S24" s="15">
        <f>S15-S22</f>
        <v>0</v>
      </c>
      <c r="T24" s="16"/>
      <c r="U24" s="15">
        <f>SUM(L24,M24,N24,O24,P24,R24,S24)</f>
        <v>0</v>
      </c>
      <c r="V24" s="17"/>
    </row>
    <row r="25" spans="2:22" ht="74.25" customHeight="1" x14ac:dyDescent="0.25">
      <c r="B25" s="4">
        <v>12</v>
      </c>
      <c r="C25" s="28" t="s">
        <v>28</v>
      </c>
      <c r="D25" s="29"/>
      <c r="E25" s="29"/>
      <c r="F25" s="29"/>
      <c r="G25" s="29"/>
      <c r="H25" s="29"/>
      <c r="I25" s="29"/>
      <c r="J25" s="29"/>
      <c r="K25" s="30"/>
      <c r="L25" s="27"/>
      <c r="M25" s="27"/>
      <c r="N25" s="27"/>
      <c r="O25" s="26"/>
      <c r="P25" s="27"/>
      <c r="Q25" s="23"/>
      <c r="R25" s="26"/>
      <c r="S25" s="27"/>
      <c r="T25" s="16"/>
      <c r="U25" s="16"/>
    </row>
    <row r="26" spans="2:22" ht="45" customHeight="1" x14ac:dyDescent="0.25">
      <c r="B26" s="4">
        <v>13</v>
      </c>
      <c r="C26" s="31" t="s">
        <v>54</v>
      </c>
      <c r="D26" s="32"/>
      <c r="E26" s="32"/>
      <c r="F26" s="32"/>
      <c r="G26" s="32"/>
      <c r="H26" s="32"/>
      <c r="I26" s="32"/>
      <c r="J26" s="32"/>
      <c r="K26" s="33"/>
      <c r="L26" s="27"/>
      <c r="M26" s="27"/>
      <c r="N26" s="27"/>
      <c r="O26" s="26"/>
      <c r="P26" s="27"/>
      <c r="Q26" s="23"/>
      <c r="R26" s="26"/>
      <c r="S26" s="27"/>
      <c r="T26" s="16"/>
      <c r="U26" s="16"/>
      <c r="V26" s="17"/>
    </row>
    <row r="27" spans="2:22" ht="42.6" customHeight="1" x14ac:dyDescent="0.25">
      <c r="B27" s="4">
        <v>14</v>
      </c>
      <c r="C27" s="28" t="s">
        <v>29</v>
      </c>
      <c r="D27" s="29"/>
      <c r="E27" s="29"/>
      <c r="F27" s="29"/>
      <c r="G27" s="29"/>
      <c r="H27" s="29"/>
      <c r="I27" s="29"/>
      <c r="J27" s="29"/>
      <c r="K27" s="30"/>
      <c r="L27" s="6">
        <f t="shared" ref="L27:P28" si="1">IF((L21-L25)&gt;=0,L21-L25,0)</f>
        <v>0</v>
      </c>
      <c r="M27" s="6">
        <f t="shared" si="1"/>
        <v>0</v>
      </c>
      <c r="N27" s="6">
        <f t="shared" si="1"/>
        <v>0</v>
      </c>
      <c r="O27" s="6">
        <f t="shared" si="1"/>
        <v>0</v>
      </c>
      <c r="P27" s="6">
        <f t="shared" si="1"/>
        <v>0</v>
      </c>
      <c r="Q27" s="14"/>
      <c r="R27" s="6">
        <f>IF((R21-R25)&gt;=0,R21-R25,0)</f>
        <v>0</v>
      </c>
      <c r="S27" s="6">
        <f>IF((S21-S25)&gt;=0,S21-S25,0)</f>
        <v>0</v>
      </c>
      <c r="T27" s="16"/>
      <c r="U27" s="6">
        <f>SUM(L27,M27,N27,O27,P27,R27,S27)</f>
        <v>0</v>
      </c>
    </row>
    <row r="28" spans="2:22" ht="44.45" customHeight="1" x14ac:dyDescent="0.25">
      <c r="B28" s="4">
        <v>15</v>
      </c>
      <c r="C28" s="28" t="s">
        <v>30</v>
      </c>
      <c r="D28" s="29"/>
      <c r="E28" s="29"/>
      <c r="F28" s="29"/>
      <c r="G28" s="29"/>
      <c r="H28" s="29"/>
      <c r="I28" s="29"/>
      <c r="J28" s="29"/>
      <c r="K28" s="30"/>
      <c r="L28" s="6">
        <f t="shared" si="1"/>
        <v>0</v>
      </c>
      <c r="M28" s="6">
        <f t="shared" si="1"/>
        <v>0</v>
      </c>
      <c r="N28" s="6">
        <f t="shared" si="1"/>
        <v>0</v>
      </c>
      <c r="O28" s="6">
        <f t="shared" si="1"/>
        <v>0</v>
      </c>
      <c r="P28" s="6">
        <f t="shared" si="1"/>
        <v>0</v>
      </c>
      <c r="Q28" s="14"/>
      <c r="R28" s="6">
        <f>IF((R22-R26)&gt;=0,R22-R26,0)</f>
        <v>0</v>
      </c>
      <c r="S28" s="6">
        <f>IF((S22-S26)&gt;=0,S22-S26,0)</f>
        <v>0</v>
      </c>
      <c r="T28" s="16"/>
      <c r="U28" s="6">
        <f>SUM(L28,M28,N28,O28,P28,R28,S28)</f>
        <v>0</v>
      </c>
    </row>
    <row r="29" spans="2:22" ht="93" customHeight="1" x14ac:dyDescent="0.25">
      <c r="B29" s="4">
        <v>16</v>
      </c>
      <c r="C29" s="54" t="s">
        <v>31</v>
      </c>
      <c r="D29" s="54" t="s">
        <v>6</v>
      </c>
      <c r="E29" s="54" t="s">
        <v>6</v>
      </c>
      <c r="F29" s="54" t="s">
        <v>6</v>
      </c>
      <c r="G29" s="54" t="s">
        <v>6</v>
      </c>
      <c r="H29" s="54" t="s">
        <v>6</v>
      </c>
      <c r="I29" s="54" t="s">
        <v>6</v>
      </c>
      <c r="J29" s="54" t="s">
        <v>6</v>
      </c>
      <c r="K29" s="54" t="s">
        <v>6</v>
      </c>
      <c r="L29" s="21"/>
      <c r="M29" s="22"/>
      <c r="N29" s="23"/>
      <c r="O29" s="22"/>
      <c r="P29" s="23"/>
      <c r="Q29" s="23"/>
      <c r="R29" s="22"/>
      <c r="S29" s="16"/>
      <c r="T29" s="16"/>
      <c r="U29" s="16"/>
    </row>
    <row r="30" spans="2:22" ht="64.5" customHeight="1" x14ac:dyDescent="0.25">
      <c r="B30" s="4">
        <v>17</v>
      </c>
      <c r="C30" s="54" t="s">
        <v>32</v>
      </c>
      <c r="D30" s="54" t="s">
        <v>7</v>
      </c>
      <c r="E30" s="54" t="s">
        <v>7</v>
      </c>
      <c r="F30" s="54" t="s">
        <v>7</v>
      </c>
      <c r="G30" s="54" t="s">
        <v>7</v>
      </c>
      <c r="H30" s="54" t="s">
        <v>7</v>
      </c>
      <c r="I30" s="54" t="s">
        <v>7</v>
      </c>
      <c r="J30" s="54" t="s">
        <v>7</v>
      </c>
      <c r="K30" s="54" t="s">
        <v>7</v>
      </c>
      <c r="L30" s="21"/>
      <c r="M30" s="22"/>
      <c r="N30" s="23"/>
      <c r="O30" s="22"/>
      <c r="P30" s="23"/>
      <c r="Q30" s="23"/>
      <c r="R30" s="22"/>
      <c r="S30" s="16"/>
      <c r="T30" s="16"/>
      <c r="U30" s="16"/>
    </row>
    <row r="31" spans="2:22" ht="98.25" customHeight="1" x14ac:dyDescent="0.25">
      <c r="B31" s="4">
        <v>18</v>
      </c>
      <c r="C31" s="54" t="s">
        <v>33</v>
      </c>
      <c r="D31" s="54" t="s">
        <v>8</v>
      </c>
      <c r="E31" s="54" t="s">
        <v>8</v>
      </c>
      <c r="F31" s="54" t="s">
        <v>8</v>
      </c>
      <c r="G31" s="54" t="s">
        <v>8</v>
      </c>
      <c r="H31" s="54" t="s">
        <v>8</v>
      </c>
      <c r="I31" s="54" t="s">
        <v>8</v>
      </c>
      <c r="J31" s="54" t="s">
        <v>8</v>
      </c>
      <c r="K31" s="54" t="s">
        <v>8</v>
      </c>
      <c r="L31" s="21"/>
      <c r="M31" s="22"/>
      <c r="N31" s="23"/>
      <c r="O31" s="22"/>
      <c r="P31" s="23"/>
      <c r="Q31" s="23"/>
      <c r="R31" s="22"/>
      <c r="S31" s="24"/>
      <c r="T31" s="24"/>
      <c r="U31" s="24"/>
    </row>
    <row r="32" spans="2:22" ht="72" customHeight="1" x14ac:dyDescent="0.25">
      <c r="B32" s="4">
        <v>19</v>
      </c>
      <c r="C32" s="54" t="s">
        <v>34</v>
      </c>
      <c r="D32" s="54" t="s">
        <v>8</v>
      </c>
      <c r="E32" s="54" t="s">
        <v>8</v>
      </c>
      <c r="F32" s="54" t="s">
        <v>8</v>
      </c>
      <c r="G32" s="54" t="s">
        <v>8</v>
      </c>
      <c r="H32" s="54" t="s">
        <v>8</v>
      </c>
      <c r="I32" s="54" t="s">
        <v>8</v>
      </c>
      <c r="J32" s="54" t="s">
        <v>8</v>
      </c>
      <c r="K32" s="54" t="s">
        <v>8</v>
      </c>
      <c r="L32" s="21"/>
      <c r="M32" s="22"/>
      <c r="N32" s="23"/>
      <c r="O32" s="22"/>
      <c r="P32" s="23"/>
      <c r="Q32" s="23"/>
      <c r="R32" s="22"/>
      <c r="S32" s="24"/>
      <c r="T32" s="24"/>
      <c r="U32" s="16"/>
    </row>
    <row r="33" spans="2:22" ht="44.45" customHeight="1" x14ac:dyDescent="0.25">
      <c r="B33" s="4">
        <v>20</v>
      </c>
      <c r="C33" s="54" t="s">
        <v>35</v>
      </c>
      <c r="D33" s="54" t="s">
        <v>8</v>
      </c>
      <c r="E33" s="54" t="s">
        <v>8</v>
      </c>
      <c r="F33" s="54" t="s">
        <v>8</v>
      </c>
      <c r="G33" s="54" t="s">
        <v>8</v>
      </c>
      <c r="H33" s="54" t="s">
        <v>8</v>
      </c>
      <c r="I33" s="54" t="s">
        <v>8</v>
      </c>
      <c r="J33" s="54" t="s">
        <v>8</v>
      </c>
      <c r="K33" s="54" t="s">
        <v>8</v>
      </c>
      <c r="L33" s="5">
        <f>IF((L29-L31)&gt;=0,L29-L31,0)</f>
        <v>0</v>
      </c>
      <c r="M33" s="5">
        <f>IF((M29-M31)&gt;=0,M29-M31,0)</f>
        <v>0</v>
      </c>
      <c r="N33" s="14"/>
      <c r="O33" s="5">
        <f t="shared" ref="O33:R33" si="2">IF((O29-O31)&gt;=0,O29-O31,0)</f>
        <v>0</v>
      </c>
      <c r="P33" s="14"/>
      <c r="Q33" s="14"/>
      <c r="R33" s="5">
        <f t="shared" si="2"/>
        <v>0</v>
      </c>
      <c r="S33" s="16"/>
      <c r="T33" s="16"/>
      <c r="U33" s="6">
        <f>L33+M33+O33+R33</f>
        <v>0</v>
      </c>
      <c r="V33" s="17"/>
    </row>
    <row r="34" spans="2:22" ht="44.45" customHeight="1" x14ac:dyDescent="0.25">
      <c r="B34" s="4">
        <v>21</v>
      </c>
      <c r="C34" s="54" t="s">
        <v>36</v>
      </c>
      <c r="D34" s="54" t="s">
        <v>8</v>
      </c>
      <c r="E34" s="54" t="s">
        <v>8</v>
      </c>
      <c r="F34" s="54" t="s">
        <v>8</v>
      </c>
      <c r="G34" s="54" t="s">
        <v>8</v>
      </c>
      <c r="H34" s="54" t="s">
        <v>8</v>
      </c>
      <c r="I34" s="54" t="s">
        <v>8</v>
      </c>
      <c r="J34" s="54" t="s">
        <v>8</v>
      </c>
      <c r="K34" s="54" t="s">
        <v>8</v>
      </c>
      <c r="L34" s="5">
        <f>IF((L30-L32)&gt;=0,L30-L32,0)</f>
        <v>0</v>
      </c>
      <c r="M34" s="5">
        <f t="shared" ref="M34:R34" si="3">IF((M30-M32)&gt;=0,M30-M32,0)</f>
        <v>0</v>
      </c>
      <c r="N34" s="14"/>
      <c r="O34" s="5">
        <f t="shared" si="3"/>
        <v>0</v>
      </c>
      <c r="P34" s="14"/>
      <c r="Q34" s="14"/>
      <c r="R34" s="5">
        <f t="shared" si="3"/>
        <v>0</v>
      </c>
      <c r="S34" s="16"/>
      <c r="T34" s="16"/>
      <c r="U34" s="6">
        <f>L34+M34+O34+R34</f>
        <v>0</v>
      </c>
      <c r="V34" s="17"/>
    </row>
    <row r="35" spans="2:22" ht="27.6" customHeight="1" x14ac:dyDescent="0.25">
      <c r="B35" s="4">
        <v>22</v>
      </c>
      <c r="C35" s="54" t="s">
        <v>45</v>
      </c>
      <c r="D35" s="54" t="s">
        <v>8</v>
      </c>
      <c r="E35" s="54" t="s">
        <v>8</v>
      </c>
      <c r="F35" s="54" t="s">
        <v>8</v>
      </c>
      <c r="G35" s="54" t="s">
        <v>8</v>
      </c>
      <c r="H35" s="54" t="s">
        <v>8</v>
      </c>
      <c r="I35" s="54" t="s">
        <v>8</v>
      </c>
      <c r="J35" s="54" t="s">
        <v>8</v>
      </c>
      <c r="K35" s="54" t="s">
        <v>8</v>
      </c>
      <c r="L35" s="6">
        <f>SUM(L23,L24,L27,L28,L33,L34)</f>
        <v>0</v>
      </c>
      <c r="M35" s="6">
        <f>SUM(M23,M24,M27,M28,M33,M34)</f>
        <v>0</v>
      </c>
      <c r="N35" s="6">
        <f>SUM(N23,N24,N27,N28)</f>
        <v>0</v>
      </c>
      <c r="O35" s="6">
        <f>SUM(O23,O24,O27,O28,O33,O34)</f>
        <v>0</v>
      </c>
      <c r="P35" s="6">
        <f>SUM(P23,P24,P27,P28)</f>
        <v>0</v>
      </c>
      <c r="Q35" s="14"/>
      <c r="R35" s="6">
        <f>SUM(R23,R24,R27,R28,R33,R34)</f>
        <v>0</v>
      </c>
      <c r="S35" s="6">
        <f>SUM(S23,S24,S27,S28)</f>
        <v>0</v>
      </c>
      <c r="T35" s="16"/>
      <c r="U35" s="6">
        <f>SUM(L35,M35,N35,O35,P35,R35,S35)</f>
        <v>0</v>
      </c>
    </row>
    <row r="36" spans="2:22" ht="17.25" customHeight="1" x14ac:dyDescent="0.25">
      <c r="B36" s="55"/>
      <c r="C36" s="55"/>
      <c r="D36" s="55"/>
      <c r="E36" s="55"/>
      <c r="F36" s="55"/>
      <c r="G36" s="55"/>
      <c r="H36" s="55"/>
      <c r="I36" s="55"/>
      <c r="J36" s="55"/>
      <c r="K36" s="55"/>
      <c r="L36" s="55"/>
      <c r="M36" s="55"/>
      <c r="N36" s="7"/>
      <c r="O36" s="7"/>
      <c r="P36" s="7"/>
      <c r="Q36" s="7"/>
      <c r="R36" s="7"/>
      <c r="S36" s="7"/>
      <c r="T36" s="7"/>
      <c r="U36" s="7"/>
    </row>
    <row r="37" spans="2:22" ht="5.25" customHeight="1" x14ac:dyDescent="0.25">
      <c r="B37" s="56"/>
      <c r="C37" s="56"/>
      <c r="D37" s="56"/>
      <c r="E37" s="56"/>
      <c r="F37" s="56"/>
      <c r="G37" s="56"/>
      <c r="H37" s="56"/>
      <c r="I37" s="56"/>
      <c r="J37" s="56"/>
      <c r="K37" s="56"/>
      <c r="L37" s="56"/>
      <c r="M37" s="7"/>
      <c r="N37" s="7"/>
      <c r="O37" s="7"/>
      <c r="P37" s="7"/>
      <c r="Q37" s="7"/>
      <c r="R37" s="7"/>
      <c r="S37" s="7"/>
      <c r="T37" s="7"/>
      <c r="U37" s="7"/>
    </row>
    <row r="38" spans="2:22" ht="21.75" customHeight="1" x14ac:dyDescent="0.25">
      <c r="B38" s="57" t="s">
        <v>37</v>
      </c>
      <c r="C38" s="58"/>
      <c r="D38" s="58"/>
      <c r="E38" s="58"/>
      <c r="F38" s="58"/>
      <c r="G38" s="58"/>
      <c r="H38" s="58"/>
      <c r="I38" s="58"/>
      <c r="J38" s="58"/>
      <c r="K38" s="58"/>
      <c r="L38" s="58"/>
      <c r="M38" s="58"/>
      <c r="N38" s="58"/>
      <c r="O38" s="58"/>
      <c r="P38" s="58"/>
      <c r="Q38" s="58"/>
      <c r="R38" s="58"/>
      <c r="S38" s="58"/>
      <c r="T38" s="58"/>
      <c r="U38" s="58"/>
    </row>
    <row r="39" spans="2:22" ht="22.5" customHeight="1" x14ac:dyDescent="0.25">
      <c r="B39" s="57" t="s">
        <v>38</v>
      </c>
      <c r="C39" s="58"/>
      <c r="D39" s="58"/>
      <c r="E39" s="58"/>
      <c r="F39" s="58"/>
      <c r="G39" s="58"/>
      <c r="H39" s="58"/>
      <c r="I39" s="58"/>
      <c r="J39" s="58"/>
      <c r="K39" s="58"/>
      <c r="L39" s="58"/>
      <c r="M39" s="58"/>
      <c r="N39" s="58"/>
      <c r="O39" s="58"/>
      <c r="P39" s="58"/>
      <c r="Q39" s="58"/>
      <c r="R39" s="58"/>
      <c r="S39" s="58"/>
      <c r="T39" s="58"/>
      <c r="U39" s="58"/>
    </row>
    <row r="40" spans="2:22" ht="22.5" customHeight="1" x14ac:dyDescent="0.25">
      <c r="B40" s="57" t="s">
        <v>39</v>
      </c>
      <c r="C40" s="58"/>
      <c r="D40" s="58"/>
      <c r="E40" s="58"/>
      <c r="F40" s="58"/>
      <c r="G40" s="58"/>
      <c r="H40" s="58"/>
      <c r="I40" s="58"/>
      <c r="J40" s="58"/>
      <c r="K40" s="58"/>
      <c r="L40" s="58"/>
      <c r="M40" s="58"/>
      <c r="N40" s="58"/>
      <c r="O40" s="58"/>
      <c r="P40" s="58"/>
      <c r="Q40" s="58"/>
      <c r="R40" s="58"/>
      <c r="S40" s="58"/>
      <c r="T40" s="58"/>
      <c r="U40" s="58"/>
    </row>
    <row r="41" spans="2:22" ht="22.5" customHeight="1" x14ac:dyDescent="0.25">
      <c r="B41" s="57" t="s">
        <v>40</v>
      </c>
      <c r="C41" s="58"/>
      <c r="D41" s="58"/>
      <c r="E41" s="58"/>
      <c r="F41" s="58"/>
      <c r="G41" s="58"/>
      <c r="H41" s="58"/>
      <c r="I41" s="58"/>
      <c r="J41" s="58"/>
      <c r="K41" s="58"/>
      <c r="L41" s="58"/>
      <c r="M41" s="58"/>
      <c r="N41" s="58"/>
      <c r="O41" s="58"/>
      <c r="P41" s="58"/>
      <c r="Q41" s="58"/>
      <c r="R41" s="58"/>
      <c r="S41" s="58"/>
      <c r="T41" s="58"/>
      <c r="U41" s="58"/>
    </row>
    <row r="42" spans="2:22" ht="22.5" customHeight="1" x14ac:dyDescent="0.25">
      <c r="B42" s="57" t="s">
        <v>41</v>
      </c>
      <c r="C42" s="58"/>
      <c r="D42" s="58"/>
      <c r="E42" s="58"/>
      <c r="F42" s="58"/>
      <c r="G42" s="58"/>
      <c r="H42" s="58"/>
      <c r="I42" s="58"/>
      <c r="J42" s="58"/>
      <c r="K42" s="58"/>
      <c r="L42" s="58"/>
      <c r="M42" s="58"/>
      <c r="N42" s="58"/>
      <c r="O42" s="58"/>
      <c r="P42" s="58"/>
      <c r="Q42" s="58"/>
      <c r="R42" s="58"/>
      <c r="S42" s="58"/>
      <c r="T42" s="58"/>
      <c r="U42" s="58"/>
    </row>
    <row r="44" spans="2:22" x14ac:dyDescent="0.25">
      <c r="C44" s="64" t="s">
        <v>42</v>
      </c>
      <c r="D44" s="64"/>
      <c r="E44" s="64"/>
      <c r="F44" s="64"/>
      <c r="G44" s="64"/>
      <c r="H44" s="64"/>
      <c r="I44" s="64"/>
      <c r="J44" s="64"/>
      <c r="K44" s="64"/>
      <c r="L44" s="65"/>
    </row>
    <row r="45" spans="2:22" x14ac:dyDescent="0.25">
      <c r="C45" s="61" t="s">
        <v>9</v>
      </c>
      <c r="D45" s="62"/>
      <c r="E45" s="52"/>
      <c r="F45" s="53"/>
      <c r="G45" s="8"/>
      <c r="H45" s="8"/>
    </row>
    <row r="46" spans="2:22" x14ac:dyDescent="0.25">
      <c r="C46" s="63" t="s">
        <v>10</v>
      </c>
      <c r="D46" s="64"/>
      <c r="E46" s="52"/>
      <c r="F46" s="53"/>
      <c r="G46" s="8"/>
      <c r="H46" s="8"/>
      <c r="M46" s="9"/>
    </row>
    <row r="48" spans="2:22" x14ac:dyDescent="0.25">
      <c r="C48" s="51" t="s">
        <v>43</v>
      </c>
      <c r="D48" s="51"/>
      <c r="E48" s="51"/>
      <c r="F48" s="51"/>
      <c r="G48" s="51"/>
      <c r="H48" s="51"/>
      <c r="I48" s="51"/>
      <c r="J48" s="51"/>
      <c r="K48" s="51"/>
      <c r="S48" s="10"/>
    </row>
    <row r="49" spans="3:19" x14ac:dyDescent="0.25">
      <c r="C49" s="50" t="s">
        <v>9</v>
      </c>
      <c r="D49" s="51"/>
      <c r="E49" s="52"/>
      <c r="F49" s="53"/>
      <c r="G49" s="11"/>
      <c r="H49" s="11"/>
      <c r="I49" s="11"/>
      <c r="J49" s="11"/>
      <c r="K49" s="12"/>
      <c r="S49" s="10"/>
    </row>
    <row r="50" spans="3:19" x14ac:dyDescent="0.25">
      <c r="C50" s="50" t="s">
        <v>10</v>
      </c>
      <c r="D50" s="51"/>
      <c r="E50" s="52"/>
      <c r="F50" s="53"/>
      <c r="G50" s="11"/>
      <c r="H50" s="11"/>
      <c r="I50" s="11"/>
      <c r="J50" s="11"/>
      <c r="K50" s="12"/>
      <c r="S50" s="10"/>
    </row>
    <row r="51" spans="3:19" x14ac:dyDescent="0.25">
      <c r="K51" s="9"/>
      <c r="S51" s="10"/>
    </row>
    <row r="52" spans="3:19" x14ac:dyDescent="0.25">
      <c r="D52" s="13"/>
      <c r="E52" s="13"/>
      <c r="F52" s="13"/>
      <c r="G52" s="13"/>
      <c r="H52" s="13"/>
      <c r="K52" s="9"/>
      <c r="S52" s="10"/>
    </row>
    <row r="53" spans="3:19" x14ac:dyDescent="0.25">
      <c r="D53" s="13"/>
      <c r="E53" s="13"/>
      <c r="F53" s="13"/>
      <c r="G53" s="13"/>
      <c r="H53" s="13"/>
      <c r="S53" s="10"/>
    </row>
    <row r="54" spans="3:19" x14ac:dyDescent="0.25">
      <c r="D54" s="59" t="s">
        <v>11</v>
      </c>
      <c r="E54" s="59"/>
      <c r="F54" s="59"/>
      <c r="G54" s="59"/>
      <c r="H54" s="59"/>
      <c r="S54" s="10"/>
    </row>
    <row r="55" spans="3:19" x14ac:dyDescent="0.25">
      <c r="D55" s="60" t="s">
        <v>12</v>
      </c>
      <c r="E55" s="60"/>
      <c r="F55" s="60"/>
      <c r="G55" s="60"/>
      <c r="H55" s="60"/>
      <c r="S55" s="10"/>
    </row>
    <row r="56" spans="3:19" x14ac:dyDescent="0.25">
      <c r="S56" s="10"/>
    </row>
  </sheetData>
  <mergeCells count="55">
    <mergeCell ref="C44:L44"/>
    <mergeCell ref="C14:K14"/>
    <mergeCell ref="C15:K15"/>
    <mergeCell ref="C16:K16"/>
    <mergeCell ref="C20:K20"/>
    <mergeCell ref="C21:K21"/>
    <mergeCell ref="C17:K17"/>
    <mergeCell ref="C18:K18"/>
    <mergeCell ref="C19:K19"/>
    <mergeCell ref="B40:U40"/>
    <mergeCell ref="B41:U41"/>
    <mergeCell ref="B42:U42"/>
    <mergeCell ref="C33:K33"/>
    <mergeCell ref="C22:K22"/>
    <mergeCell ref="C23:K23"/>
    <mergeCell ref="C24:K24"/>
    <mergeCell ref="D54:H54"/>
    <mergeCell ref="D55:H55"/>
    <mergeCell ref="C45:D45"/>
    <mergeCell ref="E45:F45"/>
    <mergeCell ref="C46:D46"/>
    <mergeCell ref="E46:F46"/>
    <mergeCell ref="C48:K48"/>
    <mergeCell ref="T2:U2"/>
    <mergeCell ref="C49:D49"/>
    <mergeCell ref="E49:F49"/>
    <mergeCell ref="C50:D50"/>
    <mergeCell ref="E50:F50"/>
    <mergeCell ref="C34:K34"/>
    <mergeCell ref="C35:K35"/>
    <mergeCell ref="B36:M36"/>
    <mergeCell ref="B37:L37"/>
    <mergeCell ref="B38:U38"/>
    <mergeCell ref="B39:U39"/>
    <mergeCell ref="C28:K28"/>
    <mergeCell ref="C29:K29"/>
    <mergeCell ref="C30:K30"/>
    <mergeCell ref="C31:K31"/>
    <mergeCell ref="C32:K32"/>
    <mergeCell ref="C25:K25"/>
    <mergeCell ref="C26:K26"/>
    <mergeCell ref="C27:K27"/>
    <mergeCell ref="C13:K13"/>
    <mergeCell ref="B3:G3"/>
    <mergeCell ref="K3:Q3"/>
    <mergeCell ref="B5:G5"/>
    <mergeCell ref="K5:O5"/>
    <mergeCell ref="E6:G6"/>
    <mergeCell ref="B8:U8"/>
    <mergeCell ref="B9:U9"/>
    <mergeCell ref="B11:B12"/>
    <mergeCell ref="C11:K12"/>
    <mergeCell ref="L11:Q11"/>
    <mergeCell ref="R11:T11"/>
    <mergeCell ref="U11:U12"/>
  </mergeCells>
  <dataValidations count="11">
    <dataValidation allowBlank="1" showInputMessage="1" showErrorMessage="1" prompt="Formuła wyliczana automatycznie" sqref="U23:U24 JQ23:JQ24 TM23:TM24 ADI23:ADI24 ANE23:ANE24 AXA23:AXA24 BGW23:BGW24 BQS23:BQS24 CAO23:CAO24 CKK23:CKK24 CUG23:CUG24 DEC23:DEC24 DNY23:DNY24 DXU23:DXU24 EHQ23:EHQ24 ERM23:ERM24 FBI23:FBI24 FLE23:FLE24 FVA23:FVA24 GEW23:GEW24 GOS23:GOS24 GYO23:GYO24 HIK23:HIK24 HSG23:HSG24 ICC23:ICC24 ILY23:ILY24 IVU23:IVU24 JFQ23:JFQ24 JPM23:JPM24 JZI23:JZI24 KJE23:KJE24 KTA23:KTA24 LCW23:LCW24 LMS23:LMS24 LWO23:LWO24 MGK23:MGK24 MQG23:MQG24 NAC23:NAC24 NJY23:NJY24 NTU23:NTU24 ODQ23:ODQ24 ONM23:ONM24 OXI23:OXI24 PHE23:PHE24 PRA23:PRA24 QAW23:QAW24 QKS23:QKS24 QUO23:QUO24 REK23:REK24 ROG23:ROG24 RYC23:RYC24 SHY23:SHY24 SRU23:SRU24 TBQ23:TBQ24 TLM23:TLM24 TVI23:TVI24 UFE23:UFE24 UPA23:UPA24 UYW23:UYW24 VIS23:VIS24 VSO23:VSO24 WCK23:WCK24 WMG23:WMG24 WWC23:WWC24 JH27:JI28 TD27:TE28 ACZ27:ADA28 AMV27:AMW28 AWR27:AWS28 BGN27:BGO28 BQJ27:BQK28 CAF27:CAG28 CKB27:CKC28 CTX27:CTY28 DDT27:DDU28 DNP27:DNQ28 DXL27:DXM28 EHH27:EHI28 ERD27:ERE28 FAZ27:FBA28 FKV27:FKW28 FUR27:FUS28 GEN27:GEO28 GOJ27:GOK28 GYF27:GYG28 HIB27:HIC28 HRX27:HRY28 IBT27:IBU28 ILP27:ILQ28 IVL27:IVM28 JFH27:JFI28 JPD27:JPE28 JYZ27:JZA28 KIV27:KIW28 KSR27:KSS28 LCN27:LCO28 LMJ27:LMK28 LWF27:LWG28 MGB27:MGC28 MPX27:MPY28 MZT27:MZU28 NJP27:NJQ28 NTL27:NTM28 ODH27:ODI28 OND27:ONE28 OWZ27:OXA28 PGV27:PGW28 PQR27:PQS28 QAN27:QAO28 QKJ27:QKK28 QUF27:QUG28 REB27:REC28 RNX27:RNY28 RXT27:RXU28 SHP27:SHQ28 SRL27:SRM28 TBH27:TBI28 TLD27:TLE28 TUZ27:TVA28 UEV27:UEW28 UOR27:UOS28 UYN27:UYO28 VIJ27:VIK28 VSF27:VSG28 WCB27:WCC28 WLX27:WLY28 WVT27:WVU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27:S28 JQ27:JQ28 TM27:TM28 ADI27:ADI28 ANE27:ANE28 AXA27:AXA28 BGW27:BGW28 BQS27:BQS28 CAO27:CAO28 CKK27:CKK28 CUG27:CUG28 DEC27:DEC28 DNY27:DNY28 DXU27:DXU28 EHQ27:EHQ28 ERM27:ERM28 FBI27:FBI28 FLE27:FLE28 FVA27:FVA28 GEW27:GEW28 GOS27:GOS28 GYO27:GYO28 HIK27:HIK28 HSG27:HSG28 ICC27:ICC28 ILY27:ILY28 IVU27:IVU28 JFQ27:JFQ28 JPM27:JPM28 JZI27:JZI28 KJE27:KJE28 KTA27:KTA28 LCW27:LCW28 LMS27:LMS28 LWO27:LWO28 MGK27:MGK28 MQG27:MQG28 NAC27:NAC28 NJY27:NJY28 NTU27:NTU28 ODQ27:ODQ28 ONM27:ONM28 OXI27:OXI28 PHE27:PHE28 PRA27:PRA28 QAW27:QAW28 QKS27:QKS28 QUO27:QUO28 REK27:REK28 ROG27:ROG28 RYC27:RYC28 SHY27:SHY28 SRU27:SRU28 TBQ27:TBQ28 TLM27:TLM28 TVI27:TVI28 UFE27:UFE28 UPA27:UPA28 UYW27:UYW28 VIS27:VIS28 VSO27:VSO28 WCK27:WCK28 WMG27:WMG28 WWC27:WWC28 JH35:JI35 TD35:TE35 ACZ35:ADA35 AMV35:AMW35 AWR35:AWS35 BGN35:BGO35 BQJ35:BQK35 CAF35:CAG35 CKB35:CKC35 CTX35:CTY35 DDT35:DDU35 DNP35:DNQ35 DXL35:DXM35 EHH35:EHI35 ERD35:ERE35 FAZ35:FBA35 FKV35:FKW35 FUR35:FUS35 GEN35:GEO35 GOJ35:GOK35 GYF35:GYG35 HIB35:HIC35 HRX35:HRY35 IBT35:IBU35 ILP35:ILQ35 IVL35:IVM35 JFH35:JFI35 JPD35:JPE35 JYZ35:JZA35 KIV35:KIW35 KSR35:KSS35 LCN35:LCO35 LMJ35:LMK35 LWF35:LWG35 MGB35:MGC35 MPX35:MPY35 MZT35:MZU35 NJP35:NJQ35 NTL35:NTM35 ODH35:ODI35 OND35:ONE35 OWZ35:OXA35 PGV35:PGW35 PQR35:PQS35 QAN35:QAO35 QKJ35:QKK35 QUF35:QUG35 REB35:REC35 RNX35:RNY35 RXT35:RXU35 SHP35:SHQ35 SRL35:SRM35 TBH35:TBI35 TLD35:TLE35 TUZ35:TVA35 UEV35:UEW35 UOR35:UOS35 UYN35:UYO35 VIJ35:VIK35 VSF35:VSG35 WCB35:WCC35 WLX35:WLY35 WVT35:WVU35 U33:U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R35:S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U27:U28 JQ33:JQ35 TM33:TM35 ADI33:ADI35 ANE33:ANE35 AXA33:AXA35 BGW33:BGW35 BQS33:BQS35 CAO33:CAO35 CKK33:CKK35 CUG33:CUG35 DEC33:DEC35 DNY33:DNY35 DXU33:DXU35 EHQ33:EHQ35 ERM33:ERM35 FBI33:FBI35 FLE33:FLE35 FVA33:FVA35 GEW33:GEW35 GOS33:GOS35 GYO33:GYO35 HIK33:HIK35 HSG33:HSG35 ICC33:ICC35 ILY33:ILY35 IVU33:IVU35 JFQ33:JFQ35 JPM33:JPM35 JZI33:JZI35 KJE33:KJE35 KTA33:KTA35 LCW33:LCW35 LMS33:LMS35 LWO33:LWO35 MGK33:MGK35 MQG33:MQG35 NAC33:NAC35 NJY33:NJY35 NTU33:NTU35 ODQ33:ODQ35 ONM33:ONM35 OXI33:OXI35 PHE33:PHE35 PRA33:PRA35 QAW33:QAW35 QKS33:QKS35 QUO33:QUO35 REK33:REK35 ROG33:ROG35 RYC33:RYC35 SHY33:SHY35 SRU33:SRU35 TBQ33:TBQ35 TLM33:TLM35 TVI33:TVI35 UFE33:UFE35 UPA33:UPA35 UYW33:UYW35 VIS33:VIS35 VSO33:VSO35 WCK33:WCK35 WMG33:WMG35 WWC33:WWC35 L27:P28 L35:P35"/>
    <dataValidation type="decimal" operator="greaterThanOrEqual" allowBlank="1" showInputMessage="1" showErrorMessage="1" prompt="Formuła wyliczana automatycznie" sqref="JH23:JI24 TD23:TE24 ACZ23:ADA24 AMV23:AMW24 AWR23:AWS24 BGN23:BGO24 BQJ23:BQK24 CAF23:CAG24 CKB23:CKC24 CTX23:CTY24 DDT23:DDU24 DNP23:DNQ24 DXL23:DXM24 EHH23:EHI24 ERD23:ERE24 FAZ23:FBA24 FKV23:FKW24 FUR23:FUS24 GEN23:GEO24 GOJ23:GOK24 GYF23:GYG24 HIB23:HIC24 HRX23:HRY24 IBT23:IBU24 ILP23:ILQ24 IVL23:IVM24 JFH23:JFI24 JPD23:JPE24 JYZ23:JZA24 KIV23:KIW24 KSR23:KSS24 LCN23:LCO24 LMJ23:LMK24 LWF23:LWG24 MGB23:MGC24 MPX23:MPY24 MZT23:MZU24 NJP23:NJQ24 NTL23:NTM24 ODH23:ODI24 OND23:ONE24 OWZ23:OXA24 PGV23:PGW24 PQR23:PQS24 QAN23:QAO24 QKJ23:QKK24 QUF23:QUG24 REB23:REC24 RNX23:RNY24 RXT23:RXU24 SHP23:SHQ24 SRL23:SRM24 TBH23:TBI24 TLD23:TLE24 TUZ23:TVA24 UEV23:UEW24 UOR23:UOS24 UYN23:UYO24 VIJ23:VIK24 VSF23:VSG24 WCB23:WCC24 WLX23:WLY24 WVT23:WVU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JH33:JH34 TD33:TD34 ACZ33:ACZ34 AMV33:AMV34 AWR33:AWR34 BGN33:BGN34 BQJ33:BQJ34 CAF33:CAF34 CKB33:CKB34 CTX33:CTX34 DDT33:DDT34 DNP33:DNP34 DXL33:DXL34 EHH33:EHH34 ERD33:ERD34 FAZ33:FAZ34 FKV33:FKV34 FUR33:FUR34 GEN33:GEN34 GOJ33:GOJ34 GYF33:GYF34 HIB33:HIB34 HRX33:HRX34 IBT33:IBT34 ILP33:ILP34 IVL33:IVL34 JFH33:JFH34 JPD33:JPD34 JYZ33:JYZ34 KIV33:KIV34 KSR33:KSR34 LCN33:LCN34 LMJ33:LMJ34 LWF33:LWF34 MGB33:MGB34 MPX33:MPX34 MZT33:MZT34 NJP33:NJP34 NTL33:NTL34 ODH33:ODH34 OND33:OND34 OWZ33:OWZ34 PGV33:PGV34 PQR33:PQR34 QAN33:QAN34 QKJ33:QKJ34 QUF33:QUF34 REB33:REB34 RNX33:RNX34 RXT33:RXT34 SHP33:SHP34 SRL33:SRL34 TBH33:TBH34 TLD33:TLD34 TUZ33:TUZ34 UEV33:UEV34 UOR33:UOR34 UYN33:UYN34 VIJ33:VIJ34 VSF33:VSF34 WCB33:WCB34 WLX33:WLX34 WVT33:WVT34 L23:P24 R23:S24 L33:M34 R33:R34 O33:O34">
      <formula1>0</formula1>
    </dataValidation>
    <dataValidation type="decimal" operator="lessThanOrEqual" allowBlank="1" showInputMessage="1" showErrorMessage="1" errorTitle="Popraw dane !!!" error="Kwota dotacji nie może być większa niż kwota wpisana w poz. 2" prompt="Formuła wyliczana automatycznie" sqref="WVZ22 WMD22 WCH22 VSL22 VIP22 UYT22 UOX22 UFB22 TVF22 TLJ22 TBN22 SRR22 SHV22 RXZ22 ROD22 REH22 QUL22 QKP22 QAT22 PQX22 PHB22 OXF22 ONJ22 ODN22 NTR22 NJV22 MZZ22 MQD22 MGH22 LWL22 LMP22 LCT22 KSX22 KJB22 JZF22 JPJ22 JFN22 IVR22 ILV22 IBZ22 HSD22 HIH22 GYL22 GOP22 GET22 FUX22 FLB22 FBF22 ERJ22 EHN22 DXR22 DNV22 DDZ22 CUD22 CKH22 CAL22 BQP22 BGT22 AWX22 ANB22 ADF22 TJ22 JN22 R22:S22 WVW22 WMA22 WCE22 VSI22 VIM22 UYQ22 UOU22 UEY22 TVC22 TLG22 TBK22 SRO22 SHS22 RXW22 ROA22 REE22 QUI22 QKM22 QAQ22 PQU22 PGY22 OXC22 ONG22 ODK22 NTO22 NJS22 MZW22 MQA22 MGE22 LWI22 LMM22 LCQ22 KSU22 KIY22 JZC22 JPG22 JFK22 IVO22 ILS22 IBW22 HSA22 HIE22 GYI22 GOM22 GEQ22 FUU22 FKY22 FBC22 ERG22 EHK22 DXO22 DNS22 DDW22 CUA22 CKE22 CAI22 BQM22 BGQ22 AWU22 AMY22 ADC22 TG22 JK22 L22:P22 WVT22:WVU22 WLX22:WLY22 WCB22:WCC22 VSF22:VSG22 VIJ22:VIK22 UYN22:UYO22 UOR22:UOS22 UEV22:UEW22 TUZ22:TVA22 TLD22:TLE22 TBH22:TBI22 SRL22:SRM22 SHP22:SHQ22 RXT22:RXU22 RNX22:RNY22 REB22:REC22 QUF22:QUG22 QKJ22:QKK22 QAN22:QAO22 PQR22:PQS22 PGV22:PGW22 OWZ22:OXA22 OND22:ONE22 ODH22:ODI22 NTL22:NTM22 NJP22:NJQ22 MZT22:MZU22 MPX22:MPY22 MGB22:MGC22 LWF22:LWG22 LMJ22:LMK22 LCN22:LCO22 KSR22:KSS22 KIV22:KIW22 JYZ22:JZA22 JPD22:JPE22 JFH22:JFI22 IVL22:IVM22 ILP22:ILQ22 IBT22:IBU22 HRX22:HRY22 HIB22:HIC22 GYF22:GYG22 GOJ22:GOK22 GEN22:GEO22 FUR22:FUS22 FKV22:FKW22 FAZ22:FBA22 ERD22:ERE22 EHH22:EHI22 DXL22:DXM22 DNP22:DNQ22 DDT22:DDU22 CTX22:CTY22 CKB22:CKC22 CAF22:CAG22 BQJ22:BQK22 BGN22:BGO22 AWR22:AWS22 AMV22:AMW22 ACZ22:ADA22 TD22:TE22 JH22:JI22">
      <formula1>L15</formula1>
    </dataValidation>
    <dataValidation type="decimal" operator="lessThanOrEqual" allowBlank="1" showInputMessage="1" showErrorMessage="1" errorTitle="Popraw dane !!!" error="Kwota dotacji nie może być większa niż kwota wpisana w poz. 1" prompt="Formuła wyliczana automatycznie" sqref="TD21:TE21 WVZ21 WMD21 WCH21 VSL21 VIP21 UYT21 UOX21 UFB21 TVF21 TLJ21 TBN21 SRR21 SHV21 RXZ21 ROD21 REH21 QUL21 QKP21 QAT21 PQX21 PHB21 OXF21 ONJ21 ODN21 NTR21 NJV21 MZZ21 MQD21 MGH21 LWL21 LMP21 LCT21 KSX21 KJB21 JZF21 JPJ21 JFN21 IVR21 ILV21 IBZ21 HSD21 HIH21 GYL21 GOP21 GET21 FUX21 FLB21 FBF21 ERJ21 EHN21 DXR21 DNV21 DDZ21 CUD21 CKH21 CAL21 BQP21 BGT21 AWX21 ANB21 ADF21 TJ21 JN21 R21 WVW21 WMA21 WCE21 VSI21 VIM21 UYQ21 UOU21 UEY21 TVC21 TLG21 TBK21 SRO21 SHS21 RXW21 ROA21 REE21 QUI21 QKM21 QAQ21 PQU21 PGY21 OXC21 ONG21 ODK21 NTO21 NJS21 MZW21 MQA21 MGE21 LWI21 LMM21 LCQ21 KSU21 KIY21 JZC21 JPG21 JFK21 IVO21 ILS21 IBW21 HSA21 HIE21 GYI21 GOM21 GEQ21 FUU21 FKY21 FBC21 ERG21 EHK21 DXO21 DNS21 DDW21 CUA21 CKE21 CAI21 BQM21 BGQ21 AWU21 AMY21 ADC21 TG21 JK21 JH21:JI21 WVT21:WVU21 WLX21:WLY21 WCB21:WCC21 VSF21:VSG21 VIJ21:VIK21 UYN21:UYO21 UOR21:UOS21 UEV21:UEW21 TUZ21:TVA21 TLD21:TLE21 TBH21:TBI21 SRL21:SRM21 SHP21:SHQ21 RXT21:RXU21 RNX21:RNY21 REB21:REC21 QUF21:QUG21 QKJ21:QKK21 QAN21:QAO21 PQR21:PQS21 PGV21:PGW21 OWZ21:OXA21 OND21:ONE21 ODH21:ODI21 NTL21:NTM21 NJP21:NJQ21 MZT21:MZU21 MPX21:MPY21 MGB21:MGC21 LWF21:LWG21 LMJ21:LMK21 LCN21:LCO21 KSR21:KSS21 KIV21:KIW21 JYZ21:JZA21 JPD21:JPE21 JFH21:JFI21 IVL21:IVM21 ILP21:ILQ21 IBT21:IBU21 HRX21:HRY21 HIB21:HIC21 GYF21:GYG21 GOJ21:GOK21 GEN21:GEO21 FUR21:FUS21 FKV21:FKW21 FAZ21:FBA21 ERD21:ERE21 EHH21:EHI21 DXL21:DXM21 DNP21:DNQ21 DDT21:DDU21 CTX21:CTY21 CKB21:CKC21 CAF21:CAG21 BQJ21:BQK21 BGN21:BGO21 AWR21:AWS21 AMV21:AMW21 ACZ21:ADA21 L21:M21 O21:P21">
      <formula1>L14</formula1>
    </dataValidation>
    <dataValidation type="whole" allowBlank="1" showInputMessage="1" showErrorMessage="1" prompt="Proszę wpisać liczbę uczniów (bez spacji i kropek)" sqref="WVZ16:WVZ20 JH16:JI20 TD16:TE20 ACZ16:ADA20 AMV16:AMW20 AWR16:AWS20 BGN16:BGO20 BQJ16:BQK20 CAF16:CAG20 CKB16:CKC20 CTX16:CTY20 DDT16:DDU20 DNP16:DNQ20 DXL16:DXM20 EHH16:EHI20 ERD16:ERE20 FAZ16:FBA20 FKV16:FKW20 FUR16:FUS20 GEN16:GEO20 GOJ16:GOK20 GYF16:GYG20 HIB16:HIC20 HRX16:HRY20 IBT16:IBU20 ILP16:ILQ20 IVL16:IVM20 JFH16:JFI20 JPD16:JPE20 JYZ16:JZA20 KIV16:KIW20 KSR16:KSS20 LCN16:LCO20 LMJ16:LMK20 LWF16:LWG20 MGB16:MGC20 MPX16:MPY20 MZT16:MZU20 NJP16:NJQ20 NTL16:NTM20 ODH16:ODI20 OND16:ONE20 OWZ16:OXA20 PGV16:PGW20 PQR16:PQS20 QAN16:QAO20 QKJ16:QKK20 QUF16:QUG20 REB16:REC20 RNX16:RNY20 RXT16:RXU20 SHP16:SHQ20 SRL16:SRM20 TBH16:TBI20 TLD16:TLE20 TUZ16:TVA20 UEV16:UEW20 UOR16:UOS20 UYN16:UYO20 VIJ16:VIK20 VSF16:VSG20 WCB16:WCC20 WLX16:WLY20 WVT16:WVU20 L17:M20 JK16:JK20 TG16:TG20 ADC16:ADC20 AMY16:AMY20 AWU16:AWU20 BGQ16:BGQ20 BQM16:BQM20 CAI16:CAI20 CKE16:CKE20 CUA16:CUA20 DDW16:DDW20 DNS16:DNS20 DXO16:DXO20 EHK16:EHK20 ERG16:ERG20 FBC16:FBC20 FKY16:FKY20 FUU16:FUU20 GEQ16:GEQ20 GOM16:GOM20 GYI16:GYI20 HIE16:HIE20 HSA16:HSA20 IBW16:IBW20 ILS16:ILS20 IVO16:IVO20 JFK16:JFK20 JPG16:JPG20 JZC16:JZC20 KIY16:KIY20 KSU16:KSU20 LCQ16:LCQ20 LMM16:LMM20 LWI16:LWI20 MGE16:MGE20 MQA16:MQA20 MZW16:MZW20 NJS16:NJS20 NTO16:NTO20 ODK16:ODK20 ONG16:ONG20 OXC16:OXC20 PGY16:PGY20 PQU16:PQU20 QAQ16:QAQ20 QKM16:QKM20 QUI16:QUI20 REE16:REE20 ROA16:ROA20 RXW16:RXW20 SHS16:SHS20 SRO16:SRO20 TBK16:TBK20 TLG16:TLG20 TVC16:TVC20 UEY16:UEY20 UOU16:UOU20 UYQ16:UYQ20 VIM16:VIM20 VSI16:VSI20 WCE16:WCE20 WMA16:WMA20 WVW16:WVW20 O17:O20 JN16:JN20 TJ16:TJ20 ADF16:ADF20 ANB16:ANB20 AWX16:AWX20 BGT16:BGT20 BQP16:BQP20 CAL16:CAL20 CKH16:CKH20 CUD16:CUD20 DDZ16:DDZ20 DNV16:DNV20 DXR16:DXR20 EHN16:EHN20 ERJ16:ERJ20 FBF16:FBF20 FLB16:FLB20 FUX16:FUX20 GET16:GET20 GOP16:GOP20 GYL16:GYL20 HIH16:HIH20 HSD16:HSD20 IBZ16:IBZ20 ILV16:ILV20 IVR16:IVR20 JFN16:JFN20 JPJ16:JPJ20 JZF16:JZF20 KJB16:KJB20 KSX16:KSX20 LCT16:LCT20 LMP16:LMP20 LWL16:LWL20 MGH16:MGH20 MQD16:MQD20 MZZ16:MZZ20 NJV16:NJV20 NTR16:NTR20 ODN16:ODN20 ONJ16:ONJ20 OXF16:OXF20 PHB16:PHB20 PQX16:PQX20 QAT16:QAT20 QKP16:QKP20 QUL16:QUL20 REH16:REH20 ROD16:ROD20 RXZ16:RXZ20 SHV16:SHV20 SRR16:SRR20 TBN16:TBN20 TLJ16:TLJ20 TVF16:TVF20 UFB16:UFB20 UOX16:UOX20 UYT16:UYT20 VIP16:VIP20 VSL16:VSL20 WCH16:WCH20 WMD16:WMD20 R17:R20">
      <formula1>0</formula1>
      <formula2>99999999999999</formula2>
    </dataValidation>
    <dataValidation type="decimal" operator="greaterThanOrEqual" allowBlank="1" showInputMessage="1" showErrorMessage="1" prompt="Proszę wpisać kwotę (bez spacji i kropek)" sqref="L14:M15 JH14:JI15 TD14:TE15 ACZ14:ADA15 AMV14:AMW15 AWR14:AWS15 BGN14:BGO15 BQJ14:BQK15 CAF14:CAG15 CKB14:CKC15 CTX14:CTY15 DDT14:DDU15 DNP14:DNQ15 DXL14:DXM15 EHH14:EHI15 ERD14:ERE15 FAZ14:FBA15 FKV14:FKW15 FUR14:FUS15 GEN14:GEO15 GOJ14:GOK15 GYF14:GYG15 HIB14:HIC15 HRX14:HRY15 IBT14:IBU15 ILP14:ILQ15 IVL14:IVM15 JFH14:JFI15 JPD14:JPE15 JYZ14:JZA15 KIV14:KIW15 KSR14:KSS15 LCN14:LCO15 LMJ14:LMK15 LWF14:LWG15 MGB14:MGC15 MPX14:MPY15 MZT14:MZU15 NJP14:NJQ15 NTL14:NTM15 ODH14:ODI15 OND14:ONE15 OWZ14:OXA15 PGV14:PGW15 PQR14:PQS15 QAN14:QAO15 QKJ14:QKK15 QUF14:QUG15 REB14:REC15 RNX14:RNY15 RXT14:RXU15 SHP14:SHQ15 SRL14:SRM15 TBH14:TBI15 TLD14:TLE15 TUZ14:TVA15 UEV14:UEW15 UOR14:UOS15 UYN14:UYO15 VIJ14:VIK15 VSF14:VSG15 WCB14:WCC15 WLX14:WLY15 WVT14:WVU15 O14:O15 JK14:JK15 TG14:TG15 ADC14:ADC15 AMY14:AMY15 AWU14:AWU15 BGQ14:BGQ15 BQM14:BQM15 CAI14:CAI15 CKE14:CKE15 CUA14:CUA15 DDW14:DDW15 DNS14:DNS15 DXO14:DXO15 EHK14:EHK15 ERG14:ERG15 FBC14:FBC15 FKY14:FKY15 FUU14:FUU15 GEQ14:GEQ15 GOM14:GOM15 GYI14:GYI15 HIE14:HIE15 HSA14:HSA15 IBW14:IBW15 ILS14:ILS15 IVO14:IVO15 JFK14:JFK15 JPG14:JPG15 JZC14:JZC15 KIY14:KIY15 KSU14:KSU15 LCQ14:LCQ15 LMM14:LMM15 LWI14:LWI15 MGE14:MGE15 MQA14:MQA15 MZW14:MZW15 NJS14:NJS15 NTO14:NTO15 ODK14:ODK15 ONG14:ONG15 OXC14:OXC15 PGY14:PGY15 PQU14:PQU15 QAQ14:QAQ15 QKM14:QKM15 QUI14:QUI15 REE14:REE15 ROA14:ROA15 RXW14:RXW15 SHS14:SHS15 SRO14:SRO15 TBK14:TBK15 TLG14:TLG15 TVC14:TVC15 UEY14:UEY15 UOU14:UOU15 UYQ14:UYQ15 VIM14:VIM15 VSI14:VSI15 WCE14:WCE15 WMA14:WMA15 WVW14:WVW15 R14:R15 JN14:JN15 TJ14:TJ15 ADF14:ADF15 ANB14:ANB15 AWX14:AWX15 BGT14:BGT15 BQP14:BQP15 CAL14:CAL15 CKH14:CKH15 CUD14:CUD15 DDZ14:DDZ15 DNV14:DNV15 DXR14:DXR15 EHN14:EHN15 ERJ14:ERJ15 FBF14:FBF15 FLB14:FLB15 FUX14:FUX15 GET14:GET15 GOP14:GOP15 GYL14:GYL15 HIH14:HIH15 HSD14:HSD15 IBZ14:IBZ15 ILV14:ILV15 IVR14:IVR15 JFN14:JFN15 JPJ14:JPJ15 JZF14:JZF15 KJB14:KJB15 KSX14:KSX15 LCT14:LCT15 LMP14:LMP15 LWL14:LWL15 MGH14:MGH15 MQD14:MQD15 MZZ14:MZZ15 NJV14:NJV15 NTR14:NTR15 ODN14:ODN15 ONJ14:ONJ15 OXF14:OXF15 PHB14:PHB15 PQX14:PQX15 QAT14:QAT15 QKP14:QKP15 QUL14:QUL15 REH14:REH15 ROD14:ROD15 RXZ14:RXZ15 SHV14:SHV15 SRR14:SRR15 TBN14:TBN15 TLJ14:TLJ15 TVF14:TVF15 UFB14:UFB15 UOX14:UOX15 UYT14:UYT15 VIP14:VIP15 VSL14:VSL15 WCH14:WCH15 WMD14:WMD15 WVZ14:WVZ15 JH25:JI26 TD25:TE26 ACZ25:ADA26 AMV25:AMW26 AWR25:AWS26 BGN25:BGO26 BQJ25:BQK26 CAF25:CAG26 CKB25:CKC26 CTX25:CTY26 DDT25:DDU26 DNP25:DNQ26 DXL25:DXM26 EHH25:EHI26 ERD25:ERE26 FAZ25:FBA26 FKV25:FKW26 FUR25:FUS26 GEN25:GEO26 GOJ25:GOK26 GYF25:GYG26 HIB25:HIC26 HRX25:HRY26 IBT25:IBU26 ILP25:ILQ26 IVL25:IVM26 JFH25:JFI26 JPD25:JPE26 JYZ25:JZA26 KIV25:KIW26 KSR25:KSS26 LCN25:LCO26 LMJ25:LMK26 LWF25:LWG26 MGB25:MGC26 MPX25:MPY26 MZT25:MZU26 NJP25:NJQ26 NTL25:NTM26 ODH25:ODI26 OND25:ONE26 OWZ25:OXA26 PGV25:PGW26 PQR25:PQS26 QAN25:QAO26 QKJ25:QKK26 QUF25:QUG26 REB25:REC26 RNX25:RNY26 RXT25:RXU26 SHP25:SHQ26 SRL25:SRM26 TBH25:TBI26 TLD25:TLE26 TUZ25:TVA26 UEV25:UEW26 UOR25:UOS26 UYN25:UYO26 VIJ25:VIK26 VSF25:VSG26 WCB25:WCC26 WLX25:WLY26 WVT25:WVU26 JK25:JK26 TG25:TG26 ADC25:ADC26 AMY25:AMY26 AWU25:AWU26 BGQ25:BGQ26 BQM25:BQM26 CAI25:CAI26 CKE25:CKE26 CUA25:CUA26 DDW25:DDW26 DNS25:DNS26 DXO25:DXO26 EHK25:EHK26 ERG25:ERG26 FBC25:FBC26 FKY25:FKY26 FUU25:FUU26 GEQ25:GEQ26 GOM25:GOM26 GYI25:GYI26 HIE25:HIE26 HSA25:HSA26 IBW25:IBW26 ILS25:ILS26 IVO25:IVO26 JFK25:JFK26 JPG25:JPG26 JZC25:JZC26 KIY25:KIY26 KSU25:KSU26 LCQ25:LCQ26 LMM25:LMM26 LWI25:LWI26 MGE25:MGE26 MQA25:MQA26 MZW25:MZW26 NJS25:NJS26 NTO25:NTO26 ODK25:ODK26 ONG25:ONG26 OXC25:OXC26 PGY25:PGY26 PQU25:PQU26 QAQ25:QAQ26 QKM25:QKM26 QUI25:QUI26 REE25:REE26 ROA25:ROA26 RXW25:RXW26 SHS25:SHS26 SRO25:SRO26 TBK25:TBK26 TLG25:TLG26 TVC25:TVC26 UEY25:UEY26 UOU25:UOU26 UYQ25:UYQ26 VIM25:VIM26 VSI25:VSI26 WCE25:WCE26 WMA25:WMA26 WVW25:WVW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L29:L32 JH29:JH32 TD29:TD32 ACZ29:ACZ32 AMV29:AMV32 AWR29:AWR32 BGN29:BGN32 BQJ29:BQJ32 CAF29:CAF32 CKB29:CKB32 CTX29:CTX32 DDT29:DDT32 DNP29:DNP32 DXL29:DXL32 EHH29:EHH32 ERD29:ERD32 FAZ29:FAZ32 FKV29:FKV32 FUR29:FUR32 GEN29:GEN32 GOJ29:GOJ32 GYF29:GYF32 HIB29:HIB32 HRX29:HRX32 IBT29:IBT32 ILP29:ILP32 IVL29:IVL32 JFH29:JFH32 JPD29:JPD32 JYZ29:JYZ32 KIV29:KIV32 KSR29:KSR32 LCN29:LCN32 LMJ29:LMJ32 LWF29:LWF32 MGB29:MGB32 MPX29:MPX32 MZT29:MZT32 NJP29:NJP32 NTL29:NTL32 ODH29:ODH32 OND29:OND32 OWZ29:OWZ32 PGV29:PGV32 PQR29:PQR32 QAN29:QAN32 QKJ29:QKJ32 QUF29:QUF32 REB29:REB32 RNX29:RNX32 RXT29:RXT32 SHP29:SHP32 SRL29:SRL32 TBH29:TBH32 TLD29:TLD32 TUZ29:TUZ32 UEV29:UEV32 UOR29:UOR32 UYN29:UYN32 VIJ29:VIJ32 VSF29:VSF32 WCB29:WCB32 WLX29:WLX32 WVT29:WVT32 L25:P26 R25:S26">
      <formula1>0</formula1>
    </dataValidation>
    <dataValidation allowBlank="1" showInputMessage="1" showErrorMessage="1" error="Kwota dotacji nie może być większa niż kwota wpisana w poz. 1" prompt="Formuła wyliczana automatycznie" sqref="S21"/>
    <dataValidation allowBlank="1" showInputMessage="1" showErrorMessage="1" error="Kwota dotacji nie może być większa niż kwota wpisana w poz. 1" prompt="Formuła wyliczana automatycznie" sqref="N21"/>
    <dataValidation allowBlank="1" showInputMessage="1" showErrorMessage="1" prompt="Proszę wpisać Kod TERYT, obowiazujący od dnia 1 stycznia 2016 r. (w przypadku gmin kod 7-cyfrowy)" sqref="K5:O5"/>
    <dataValidation allowBlank="1" showInputMessage="1" showErrorMessage="1" prompt="Proszę wpisać kwotę (bez spacji i kropek)" sqref="N14:N15 P14:P15 S14:S15 M29:M32 O29:O32 R29:R32"/>
    <dataValidation allowBlank="1" showInputMessage="1" showErrorMessage="1" prompt="Proszę wpisać liczbę uczniów (bez spacji i kropek)" sqref="N16 P16 S16 N20 P20 S20"/>
  </dataValidations>
  <pageMargins left="0.7" right="0.7" top="0.75" bottom="0.75" header="0.3" footer="0.3"/>
  <pageSetup paperSize="9" orientation="portrait" r:id="rId1"/>
  <ignoredErrors>
    <ignoredError sqref="N35:O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2016-10-13T07:39:35Z</dcterms:created>
  <dcterms:modified xsi:type="dcterms:W3CDTF">2016-11-08T11:01:24Z</dcterms:modified>
</cp:coreProperties>
</file>